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defaultThemeVersion="124226"/>
  <bookViews>
    <workbookView xWindow="240" yWindow="495" windowWidth="20115" windowHeight="7575" activeTab="5"/>
  </bookViews>
  <sheets>
    <sheet name="rekapitulacija" sheetId="3" r:id="rId1"/>
    <sheet name="A. gradbena dela" sheetId="1" r:id="rId2"/>
    <sheet name="B. obrtniška dela" sheetId="2" r:id="rId3"/>
    <sheet name="C. zunanja ureditev" sheetId="4" r:id="rId4"/>
    <sheet name="D.elektroinštalacije" sheetId="7" r:id="rId5"/>
    <sheet name="E. strojne inštalacije" sheetId="6" r:id="rId6"/>
  </sheets>
  <calcPr calcId="145621"/>
</workbook>
</file>

<file path=xl/calcChain.xml><?xml version="1.0" encoding="utf-8"?>
<calcChain xmlns="http://schemas.openxmlformats.org/spreadsheetml/2006/main">
  <c r="F28" i="3" l="1"/>
  <c r="F397" i="7" l="1"/>
  <c r="F395" i="7"/>
  <c r="F282" i="7"/>
  <c r="F285" i="7"/>
  <c r="F267" i="7"/>
  <c r="F342" i="7"/>
  <c r="F340" i="7"/>
  <c r="F338" i="7"/>
  <c r="F336" i="7"/>
  <c r="F334" i="7"/>
  <c r="F331" i="7"/>
  <c r="F329" i="7"/>
  <c r="F327" i="7"/>
  <c r="F325" i="7"/>
  <c r="F319" i="7"/>
  <c r="F300" i="7"/>
  <c r="F297" i="7"/>
  <c r="F298" i="7"/>
  <c r="F476" i="7"/>
  <c r="F478" i="7" s="1"/>
  <c r="F14" i="7" s="1"/>
  <c r="F468" i="7"/>
  <c r="F466" i="7"/>
  <c r="F465" i="7"/>
  <c r="F464" i="7"/>
  <c r="F463" i="7"/>
  <c r="F462" i="7"/>
  <c r="F461" i="7"/>
  <c r="F460" i="7"/>
  <c r="F459" i="7"/>
  <c r="F458" i="7"/>
  <c r="F457" i="7"/>
  <c r="F456" i="7"/>
  <c r="F455" i="7"/>
  <c r="F454" i="7"/>
  <c r="F453" i="7"/>
  <c r="F452" i="7"/>
  <c r="F445" i="7"/>
  <c r="F443" i="7"/>
  <c r="F441" i="7"/>
  <c r="F439" i="7"/>
  <c r="F437" i="7"/>
  <c r="F435" i="7"/>
  <c r="F433" i="7"/>
  <c r="F431" i="7"/>
  <c r="F429" i="7"/>
  <c r="F427" i="7"/>
  <c r="F425" i="7"/>
  <c r="F423" i="7"/>
  <c r="F421" i="7"/>
  <c r="F417" i="7"/>
  <c r="F415" i="7"/>
  <c r="F413" i="7"/>
  <c r="F411" i="7"/>
  <c r="F401" i="7"/>
  <c r="F399" i="7"/>
  <c r="F393" i="7"/>
  <c r="F391" i="7"/>
  <c r="F389" i="7"/>
  <c r="F387" i="7"/>
  <c r="F385" i="7"/>
  <c r="F383" i="7"/>
  <c r="F374" i="7"/>
  <c r="F372" i="7"/>
  <c r="F363" i="7"/>
  <c r="F361" i="7"/>
  <c r="F359" i="7"/>
  <c r="F357" i="7"/>
  <c r="F355" i="7"/>
  <c r="F353" i="7"/>
  <c r="F351" i="7"/>
  <c r="F323" i="7"/>
  <c r="F321" i="7"/>
  <c r="F317" i="7"/>
  <c r="F315" i="7"/>
  <c r="F306" i="7"/>
  <c r="F305" i="7"/>
  <c r="F304" i="7"/>
  <c r="F303" i="7"/>
  <c r="F302" i="7"/>
  <c r="F301" i="7"/>
  <c r="F299" i="7"/>
  <c r="F296" i="7"/>
  <c r="F295" i="7"/>
  <c r="F294" i="7"/>
  <c r="F291" i="7"/>
  <c r="F290" i="7"/>
  <c r="F289" i="7"/>
  <c r="F288" i="7"/>
  <c r="F287" i="7"/>
  <c r="F286" i="7"/>
  <c r="F284" i="7"/>
  <c r="F283" i="7"/>
  <c r="F281" i="7"/>
  <c r="F280" i="7"/>
  <c r="F279" i="7"/>
  <c r="F276" i="7"/>
  <c r="F275" i="7"/>
  <c r="F274" i="7"/>
  <c r="F273" i="7"/>
  <c r="F272" i="7"/>
  <c r="F271" i="7"/>
  <c r="F270" i="7"/>
  <c r="F269" i="7"/>
  <c r="F268" i="7"/>
  <c r="F266" i="7"/>
  <c r="F265" i="7"/>
  <c r="F264" i="7"/>
  <c r="F263" i="7"/>
  <c r="F262" i="7"/>
  <c r="F259" i="7"/>
  <c r="F258" i="7"/>
  <c r="F257" i="7"/>
  <c r="F256" i="7"/>
  <c r="F255" i="7"/>
  <c r="F254" i="7"/>
  <c r="F253" i="7"/>
  <c r="F252" i="7"/>
  <c r="F251" i="7"/>
  <c r="F250" i="7"/>
  <c r="F249" i="7"/>
  <c r="F246" i="7"/>
  <c r="F245" i="7"/>
  <c r="F244" i="7"/>
  <c r="F243" i="7"/>
  <c r="F242" i="7"/>
  <c r="F241" i="7"/>
  <c r="F240" i="7"/>
  <c r="F239" i="7"/>
  <c r="F238" i="7"/>
  <c r="F237" i="7"/>
  <c r="F236" i="7"/>
  <c r="F235" i="7"/>
  <c r="F232" i="7"/>
  <c r="F231" i="7"/>
  <c r="F230" i="7"/>
  <c r="F229" i="7"/>
  <c r="F228" i="7"/>
  <c r="F227" i="7"/>
  <c r="F226" i="7"/>
  <c r="F216" i="7"/>
  <c r="F214" i="7"/>
  <c r="F212" i="7"/>
  <c r="F210" i="7"/>
  <c r="F208" i="7"/>
  <c r="F206" i="7"/>
  <c r="F204" i="7"/>
  <c r="F202" i="7"/>
  <c r="F200" i="7"/>
  <c r="F198" i="7"/>
  <c r="F196" i="7"/>
  <c r="F194" i="7"/>
  <c r="F192" i="7"/>
  <c r="F190" i="7"/>
  <c r="F188" i="7"/>
  <c r="F186" i="7"/>
  <c r="F184" i="7"/>
  <c r="F182" i="7"/>
  <c r="F180" i="7"/>
  <c r="F178" i="7"/>
  <c r="F176" i="7"/>
  <c r="F174" i="7"/>
  <c r="F172" i="7"/>
  <c r="F170" i="7"/>
  <c r="F168" i="7"/>
  <c r="F166" i="7"/>
  <c r="F164" i="7"/>
  <c r="F163" i="7"/>
  <c r="F160" i="7"/>
  <c r="F159" i="7"/>
  <c r="F158" i="7"/>
  <c r="F157" i="7"/>
  <c r="F156" i="7"/>
  <c r="F153" i="7"/>
  <c r="F152" i="7"/>
  <c r="F151" i="7"/>
  <c r="F148" i="7"/>
  <c r="F146" i="7"/>
  <c r="F144" i="7"/>
  <c r="F143" i="7"/>
  <c r="F141" i="7"/>
  <c r="F140" i="7"/>
  <c r="F139" i="7"/>
  <c r="F138" i="7"/>
  <c r="F137" i="7"/>
  <c r="F136" i="7"/>
  <c r="F135" i="7"/>
  <c r="F127" i="7"/>
  <c r="F125" i="7"/>
  <c r="F123" i="7"/>
  <c r="F122" i="7"/>
  <c r="F120" i="7"/>
  <c r="F119" i="7"/>
  <c r="F118" i="7"/>
  <c r="F116" i="7"/>
  <c r="F114" i="7"/>
  <c r="F112" i="7"/>
  <c r="F110" i="7"/>
  <c r="F109" i="7"/>
  <c r="F107" i="7"/>
  <c r="F106" i="7"/>
  <c r="F105" i="7"/>
  <c r="F104" i="7"/>
  <c r="F103" i="7"/>
  <c r="F102" i="7"/>
  <c r="F100" i="7"/>
  <c r="F98" i="7"/>
  <c r="F96" i="7"/>
  <c r="F94" i="7"/>
  <c r="F92" i="7"/>
  <c r="F91" i="7"/>
  <c r="F90" i="7"/>
  <c r="F88" i="7"/>
  <c r="F79" i="7"/>
  <c r="F77" i="7"/>
  <c r="F75" i="7"/>
  <c r="F73" i="7"/>
  <c r="F71" i="7"/>
  <c r="F69" i="7"/>
  <c r="F67" i="7"/>
  <c r="F60" i="7"/>
  <c r="F62" i="7" s="1"/>
  <c r="F4" i="7" s="1"/>
  <c r="E344" i="7" l="1"/>
  <c r="F344" i="7" s="1"/>
  <c r="F346" i="7" s="1"/>
  <c r="F129" i="7"/>
  <c r="F6" i="7" s="1"/>
  <c r="E365" i="7"/>
  <c r="F365" i="7" s="1"/>
  <c r="F367" i="7" s="1"/>
  <c r="F10" i="7" s="1"/>
  <c r="E376" i="7"/>
  <c r="F376" i="7" s="1"/>
  <c r="E403" i="7"/>
  <c r="F403" i="7" s="1"/>
  <c r="F405" i="7" s="1"/>
  <c r="F12" i="7" s="1"/>
  <c r="E447" i="7"/>
  <c r="F447" i="7" s="1"/>
  <c r="E81" i="7"/>
  <c r="F81" i="7" s="1"/>
  <c r="F83" i="7" s="1"/>
  <c r="F5" i="7" s="1"/>
  <c r="E218" i="7"/>
  <c r="F218" i="7" s="1"/>
  <c r="F220" i="7" s="1"/>
  <c r="F7" i="7" s="1"/>
  <c r="F378" i="7"/>
  <c r="F11" i="7" s="1"/>
  <c r="E470" i="7"/>
  <c r="F470" i="7" s="1"/>
  <c r="E308" i="7"/>
  <c r="F308" i="7" s="1"/>
  <c r="F310" i="7" s="1"/>
  <c r="F8" i="7" s="1"/>
  <c r="F522" i="1"/>
  <c r="F9" i="7" l="1"/>
  <c r="F472" i="7"/>
  <c r="F13" i="7" s="1"/>
  <c r="F207" i="4"/>
  <c r="F16" i="7" l="1"/>
  <c r="C32" i="3" s="1"/>
  <c r="F356" i="1"/>
  <c r="F14" i="2" l="1"/>
  <c r="F13" i="2"/>
  <c r="F251" i="2"/>
  <c r="F253" i="2" s="1"/>
  <c r="F225" i="2" l="1"/>
  <c r="F208" i="2" l="1"/>
  <c r="F207" i="2"/>
  <c r="F206" i="2"/>
  <c r="F205" i="2"/>
  <c r="F204" i="2"/>
  <c r="F203" i="2"/>
  <c r="F202" i="2"/>
  <c r="F201" i="2"/>
  <c r="F200" i="2"/>
  <c r="F199" i="2"/>
  <c r="F198" i="2"/>
  <c r="F197" i="2"/>
  <c r="F196" i="2"/>
  <c r="F195" i="2"/>
  <c r="F194" i="2"/>
  <c r="F823" i="6" l="1"/>
  <c r="F818" i="6"/>
  <c r="F813" i="6"/>
  <c r="F810" i="6"/>
  <c r="F804" i="6"/>
  <c r="F803" i="6"/>
  <c r="F793" i="6"/>
  <c r="F792" i="6"/>
  <c r="F791" i="6"/>
  <c r="F790" i="6"/>
  <c r="F785" i="6"/>
  <c r="F780" i="6"/>
  <c r="F773" i="6"/>
  <c r="F768" i="6"/>
  <c r="F763" i="6"/>
  <c r="F757" i="6"/>
  <c r="F756" i="6"/>
  <c r="F751" i="6"/>
  <c r="F746" i="6"/>
  <c r="F739" i="6"/>
  <c r="F706" i="6"/>
  <c r="F827" i="6" s="1"/>
  <c r="F7" i="6" s="1"/>
  <c r="F383" i="6" l="1"/>
  <c r="F670" i="6"/>
  <c r="F668" i="6"/>
  <c r="F666" i="6"/>
  <c r="F664" i="6"/>
  <c r="F662" i="6"/>
  <c r="F658" i="6"/>
  <c r="F655" i="6"/>
  <c r="F652" i="6"/>
  <c r="F649" i="6"/>
  <c r="F644" i="6"/>
  <c r="F642" i="6"/>
  <c r="F640" i="6"/>
  <c r="F638" i="6"/>
  <c r="F636" i="6"/>
  <c r="F633" i="6"/>
  <c r="F625" i="6"/>
  <c r="F622" i="6"/>
  <c r="F619" i="6"/>
  <c r="F616" i="6"/>
  <c r="F613" i="6"/>
  <c r="F609" i="6"/>
  <c r="F606" i="6"/>
  <c r="F603" i="6"/>
  <c r="F598" i="6"/>
  <c r="F596" i="6"/>
  <c r="F594" i="6"/>
  <c r="F592" i="6"/>
  <c r="F590" i="6"/>
  <c r="F588" i="6"/>
  <c r="F586" i="6"/>
  <c r="F583" i="6"/>
  <c r="F579" i="6"/>
  <c r="F575" i="6"/>
  <c r="F573" i="6"/>
  <c r="F571" i="6"/>
  <c r="F569" i="6"/>
  <c r="F567" i="6"/>
  <c r="F565" i="6"/>
  <c r="F562" i="6"/>
  <c r="F560" i="6"/>
  <c r="F558" i="6"/>
  <c r="F556" i="6"/>
  <c r="F411" i="6"/>
  <c r="F396" i="6"/>
  <c r="F237" i="6"/>
  <c r="F548" i="6"/>
  <c r="F547" i="6"/>
  <c r="F544" i="6"/>
  <c r="F541" i="6"/>
  <c r="F540" i="6"/>
  <c r="F537" i="6"/>
  <c r="F536" i="6"/>
  <c r="F533" i="6"/>
  <c r="F532" i="6"/>
  <c r="F531" i="6"/>
  <c r="F528" i="6"/>
  <c r="F523" i="6"/>
  <c r="F520" i="6"/>
  <c r="F517" i="6"/>
  <c r="F512" i="6"/>
  <c r="F506" i="6"/>
  <c r="F501" i="6"/>
  <c r="F495" i="6"/>
  <c r="F493" i="6"/>
  <c r="F488" i="6"/>
  <c r="F485" i="6"/>
  <c r="F482" i="6"/>
  <c r="F481" i="6"/>
  <c r="F480" i="6"/>
  <c r="F477" i="6"/>
  <c r="F474" i="6"/>
  <c r="F470" i="6"/>
  <c r="F469" i="6"/>
  <c r="F468" i="6"/>
  <c r="F465" i="6"/>
  <c r="F464" i="6"/>
  <c r="F462" i="6"/>
  <c r="F461" i="6"/>
  <c r="F460" i="6"/>
  <c r="F453" i="6"/>
  <c r="F452" i="6"/>
  <c r="F451" i="6"/>
  <c r="F445" i="6"/>
  <c r="F444" i="6"/>
  <c r="F443" i="6"/>
  <c r="F438" i="6"/>
  <c r="F436" i="6"/>
  <c r="F433" i="6"/>
  <c r="F430" i="6"/>
  <c r="F424" i="6"/>
  <c r="F417" i="6"/>
  <c r="F414" i="6"/>
  <c r="F381" i="6"/>
  <c r="F375" i="6"/>
  <c r="F371" i="6"/>
  <c r="F367" i="6"/>
  <c r="F363" i="6"/>
  <c r="F351" i="6"/>
  <c r="F340" i="6"/>
  <c r="F337" i="6"/>
  <c r="F332" i="6"/>
  <c r="F330" i="6"/>
  <c r="F327" i="6"/>
  <c r="F324" i="6"/>
  <c r="F322" i="6"/>
  <c r="F315" i="6"/>
  <c r="F314" i="6"/>
  <c r="F311" i="6"/>
  <c r="F310" i="6"/>
  <c r="F307" i="6"/>
  <c r="F304" i="6"/>
  <c r="F295" i="6"/>
  <c r="F294" i="6"/>
  <c r="F291" i="6"/>
  <c r="F286" i="6"/>
  <c r="F284" i="6"/>
  <c r="F281" i="6"/>
  <c r="F278" i="6"/>
  <c r="F275" i="6"/>
  <c r="F272" i="6"/>
  <c r="F269" i="6"/>
  <c r="F266" i="6"/>
  <c r="F263" i="6"/>
  <c r="F260" i="6"/>
  <c r="F257" i="6"/>
  <c r="F254" i="6"/>
  <c r="F250" i="6"/>
  <c r="F246" i="6"/>
  <c r="F243" i="6"/>
  <c r="F240" i="6"/>
  <c r="F234" i="6"/>
  <c r="F231" i="6"/>
  <c r="F228" i="6"/>
  <c r="F225" i="6"/>
  <c r="F222" i="6"/>
  <c r="F211" i="6"/>
  <c r="F209" i="6"/>
  <c r="F208" i="6"/>
  <c r="F207" i="6"/>
  <c r="F206" i="6"/>
  <c r="F205" i="6"/>
  <c r="F198" i="6"/>
  <c r="F197" i="6"/>
  <c r="F196" i="6"/>
  <c r="F195" i="6"/>
  <c r="F194" i="6"/>
  <c r="F189" i="6"/>
  <c r="F186" i="6"/>
  <c r="F183" i="6"/>
  <c r="F182" i="6"/>
  <c r="F178" i="6"/>
  <c r="F177" i="6"/>
  <c r="F176" i="6"/>
  <c r="F175" i="6"/>
  <c r="F174" i="6"/>
  <c r="F173" i="6"/>
  <c r="F172" i="6"/>
  <c r="F171" i="6"/>
  <c r="F170" i="6"/>
  <c r="F169" i="6"/>
  <c r="F168" i="6"/>
  <c r="F167" i="6"/>
  <c r="F161" i="6"/>
  <c r="F158" i="6"/>
  <c r="F155" i="6"/>
  <c r="F153" i="6"/>
  <c r="F152" i="6"/>
  <c r="F146" i="6"/>
  <c r="F144" i="6"/>
  <c r="F141" i="6"/>
  <c r="F140" i="6"/>
  <c r="F135" i="6"/>
  <c r="F132" i="6"/>
  <c r="F129" i="6"/>
  <c r="F126" i="6"/>
  <c r="F123" i="6"/>
  <c r="F122" i="6"/>
  <c r="F119" i="6"/>
  <c r="F116" i="6"/>
  <c r="F113" i="6"/>
  <c r="F109" i="6"/>
  <c r="F107" i="6"/>
  <c r="F105" i="6"/>
  <c r="F102" i="6"/>
  <c r="A94" i="6"/>
  <c r="F92" i="6"/>
  <c r="F86" i="6"/>
  <c r="F81" i="6"/>
  <c r="F74" i="6"/>
  <c r="F672" i="6" l="1"/>
  <c r="F6" i="6" s="1"/>
  <c r="F213" i="6"/>
  <c r="F4" i="6" s="1"/>
  <c r="F550" i="6"/>
  <c r="F5" i="6" s="1"/>
  <c r="A104" i="6"/>
  <c r="F9" i="6" l="1"/>
  <c r="C34" i="3" s="1"/>
  <c r="A107" i="6"/>
  <c r="F43" i="4"/>
  <c r="E38" i="3"/>
  <c r="F38" i="3" s="1"/>
  <c r="E36" i="3"/>
  <c r="F36" i="3" s="1"/>
  <c r="A109" i="6" l="1"/>
  <c r="A111" i="6"/>
  <c r="E34" i="3"/>
  <c r="F34" i="3" s="1"/>
  <c r="A115" i="6" l="1"/>
  <c r="A118" i="6" s="1"/>
  <c r="A121" i="6" l="1"/>
  <c r="F335" i="1"/>
  <c r="F344" i="1"/>
  <c r="F341" i="1"/>
  <c r="F110" i="1"/>
  <c r="F113" i="1"/>
  <c r="F248" i="4"/>
  <c r="F525" i="1"/>
  <c r="A125" i="6" l="1"/>
  <c r="A128" i="6"/>
  <c r="A131" i="6" s="1"/>
  <c r="F145" i="2"/>
  <c r="E32" i="3" l="1"/>
  <c r="F32" i="3" s="1"/>
  <c r="F42" i="3" s="1"/>
  <c r="A134" i="6"/>
  <c r="F71" i="4"/>
  <c r="F68" i="4"/>
  <c r="F242" i="4"/>
  <c r="F182" i="4"/>
  <c r="F185" i="4"/>
  <c r="F175" i="4"/>
  <c r="F220" i="4"/>
  <c r="F141" i="4"/>
  <c r="F115" i="4"/>
  <c r="F112" i="4"/>
  <c r="F132" i="4"/>
  <c r="A137" i="6" l="1"/>
  <c r="F138" i="4"/>
  <c r="F129" i="4"/>
  <c r="F170" i="4"/>
  <c r="F167" i="4"/>
  <c r="A146" i="6" l="1"/>
  <c r="F188" i="4"/>
  <c r="F229" i="4"/>
  <c r="F232" i="4"/>
  <c r="F194" i="4"/>
  <c r="F191" i="4"/>
  <c r="F226" i="4"/>
  <c r="F223" i="4"/>
  <c r="F217" i="4"/>
  <c r="F214" i="4"/>
  <c r="F162" i="4"/>
  <c r="F159" i="4"/>
  <c r="F156" i="4"/>
  <c r="F153" i="4"/>
  <c r="F104" i="4"/>
  <c r="F124" i="4"/>
  <c r="F121" i="4"/>
  <c r="F118" i="4"/>
  <c r="F135" i="4"/>
  <c r="F109" i="4"/>
  <c r="F101" i="4"/>
  <c r="F98" i="4"/>
  <c r="F95" i="4"/>
  <c r="F92" i="4"/>
  <c r="F89" i="4"/>
  <c r="F86" i="4"/>
  <c r="F83" i="4"/>
  <c r="F80" i="4"/>
  <c r="A148" i="6" l="1"/>
  <c r="F143" i="4"/>
  <c r="F6" i="4" s="1"/>
  <c r="F177" i="4"/>
  <c r="F7" i="4" s="1"/>
  <c r="F234" i="4"/>
  <c r="F10" i="4" s="1"/>
  <c r="F204" i="4"/>
  <c r="F201" i="4"/>
  <c r="F245" i="4"/>
  <c r="F239" i="4"/>
  <c r="F250" i="4" s="1"/>
  <c r="F11" i="4" s="1"/>
  <c r="F65" i="4"/>
  <c r="F62" i="4"/>
  <c r="F59" i="4"/>
  <c r="F56" i="4"/>
  <c r="F40" i="4"/>
  <c r="F37" i="4"/>
  <c r="F474" i="1"/>
  <c r="F471" i="1"/>
  <c r="F465" i="1"/>
  <c r="F457" i="1"/>
  <c r="F459" i="1"/>
  <c r="F34" i="4"/>
  <c r="F31" i="4"/>
  <c r="F28" i="4"/>
  <c r="F25" i="4"/>
  <c r="F515" i="1"/>
  <c r="F509" i="1"/>
  <c r="F505" i="1"/>
  <c r="F502" i="1"/>
  <c r="F499" i="1"/>
  <c r="F498" i="1"/>
  <c r="F497" i="1"/>
  <c r="F488" i="1"/>
  <c r="F485" i="1"/>
  <c r="F482" i="1"/>
  <c r="F481" i="1"/>
  <c r="F480" i="1"/>
  <c r="F468" i="1"/>
  <c r="F462" i="1"/>
  <c r="F514" i="1"/>
  <c r="F492" i="1"/>
  <c r="F479" i="1"/>
  <c r="A155" i="6" l="1"/>
  <c r="F196" i="4"/>
  <c r="F8" i="4" s="1"/>
  <c r="F45" i="4"/>
  <c r="F4" i="4" s="1"/>
  <c r="F209" i="4"/>
  <c r="F9" i="4" s="1"/>
  <c r="F73" i="4"/>
  <c r="F527" i="1"/>
  <c r="F10" i="1" s="1"/>
  <c r="F142" i="2"/>
  <c r="F258" i="2"/>
  <c r="F260" i="2" s="1"/>
  <c r="F244" i="2"/>
  <c r="F222" i="2"/>
  <c r="F215" i="2"/>
  <c r="F217" i="2" s="1"/>
  <c r="F10" i="2" s="1"/>
  <c r="F241" i="2"/>
  <c r="F238" i="2"/>
  <c r="F235" i="2"/>
  <c r="A158" i="6" l="1"/>
  <c r="F246" i="2"/>
  <c r="F12" i="2" s="1"/>
  <c r="F227" i="2"/>
  <c r="F11" i="2" s="1"/>
  <c r="F184" i="2"/>
  <c r="F191" i="2"/>
  <c r="F210" i="2" s="1"/>
  <c r="F9" i="2" s="1"/>
  <c r="F181" i="2"/>
  <c r="F174" i="2"/>
  <c r="F171" i="2"/>
  <c r="F168" i="2"/>
  <c r="F161" i="2"/>
  <c r="F158" i="2"/>
  <c r="A160" i="6" l="1"/>
  <c r="F5" i="4"/>
  <c r="F14" i="4" s="1"/>
  <c r="C30" i="3" s="1"/>
  <c r="F176" i="2"/>
  <c r="F7" i="2" s="1"/>
  <c r="F186" i="2"/>
  <c r="F8" i="2" s="1"/>
  <c r="F155" i="2"/>
  <c r="F152" i="2"/>
  <c r="F139" i="2"/>
  <c r="F136" i="2"/>
  <c r="F133" i="2"/>
  <c r="F132" i="2"/>
  <c r="A165" i="6" l="1"/>
  <c r="A185" i="6" s="1"/>
  <c r="E30" i="3"/>
  <c r="F30" i="3" s="1"/>
  <c r="F163" i="2"/>
  <c r="F6" i="2" s="1"/>
  <c r="F129" i="2"/>
  <c r="F126" i="2"/>
  <c r="A180" i="6" l="1"/>
  <c r="A188" i="6" s="1"/>
  <c r="A191" i="6" s="1"/>
  <c r="A201" i="6" s="1"/>
  <c r="A211" i="6" s="1"/>
  <c r="F147" i="2"/>
  <c r="F5" i="2" s="1"/>
  <c r="F119" i="2"/>
  <c r="F116" i="2"/>
  <c r="F113" i="2"/>
  <c r="F110" i="2"/>
  <c r="F109" i="2"/>
  <c r="F108" i="2"/>
  <c r="F105" i="2"/>
  <c r="F102" i="2"/>
  <c r="F99" i="2"/>
  <c r="F98" i="2"/>
  <c r="F95" i="2"/>
  <c r="F94" i="2"/>
  <c r="F93" i="2"/>
  <c r="F92" i="2"/>
  <c r="F91" i="2"/>
  <c r="F90" i="2"/>
  <c r="F87" i="2"/>
  <c r="F84" i="2"/>
  <c r="F79" i="2"/>
  <c r="F76" i="2"/>
  <c r="F73" i="2"/>
  <c r="F70" i="2"/>
  <c r="F67" i="2"/>
  <c r="F64" i="2"/>
  <c r="F61" i="2"/>
  <c r="F58" i="2"/>
  <c r="F55" i="2"/>
  <c r="F52" i="2"/>
  <c r="F49" i="2"/>
  <c r="F46" i="2"/>
  <c r="F43" i="2"/>
  <c r="F40" i="2"/>
  <c r="F37" i="2"/>
  <c r="F450" i="1"/>
  <c r="F447" i="1"/>
  <c r="F444" i="1"/>
  <c r="F441" i="1"/>
  <c r="F438" i="1"/>
  <c r="F435" i="1"/>
  <c r="F432" i="1"/>
  <c r="F121" i="2" l="1"/>
  <c r="F4" i="2" s="1"/>
  <c r="F15" i="2" s="1"/>
  <c r="F429" i="1"/>
  <c r="F426" i="1"/>
  <c r="F423" i="1"/>
  <c r="F420" i="1"/>
  <c r="F401" i="1"/>
  <c r="F413" i="1"/>
  <c r="F410" i="1"/>
  <c r="F407" i="1"/>
  <c r="F404" i="1"/>
  <c r="C28" i="3" l="1"/>
  <c r="F452" i="1"/>
  <c r="F9" i="1" s="1"/>
  <c r="E28" i="3"/>
  <c r="F390" i="1"/>
  <c r="F396" i="1"/>
  <c r="F393" i="1"/>
  <c r="F387" i="1"/>
  <c r="F384" i="1"/>
  <c r="F381" i="1"/>
  <c r="F378" i="1" l="1"/>
  <c r="F375" i="1"/>
  <c r="F372" i="1"/>
  <c r="F369" i="1"/>
  <c r="F366" i="1"/>
  <c r="F347" i="1"/>
  <c r="F353" i="1"/>
  <c r="F350" i="1"/>
  <c r="F338" i="1"/>
  <c r="F332" i="1"/>
  <c r="F329" i="1"/>
  <c r="F326" i="1"/>
  <c r="F415" i="1" l="1"/>
  <c r="F8" i="1" s="1"/>
  <c r="F323" i="1"/>
  <c r="F320" i="1"/>
  <c r="F317" i="1"/>
  <c r="A306" i="6" l="1"/>
  <c r="A309" i="6" s="1"/>
  <c r="A313" i="6" s="1"/>
  <c r="A317" i="6" s="1"/>
  <c r="A324" i="6" s="1"/>
  <c r="F314" i="1"/>
  <c r="F307" i="1"/>
  <c r="F304" i="1"/>
  <c r="F301" i="1"/>
  <c r="F297" i="1"/>
  <c r="F294" i="1"/>
  <c r="F291" i="1"/>
  <c r="F284" i="1"/>
  <c r="F276" i="1"/>
  <c r="F269" i="1"/>
  <c r="F261" i="1"/>
  <c r="F255" i="1"/>
  <c r="A326" i="6" l="1"/>
  <c r="F246" i="1"/>
  <c r="F237" i="1"/>
  <c r="F228" i="1"/>
  <c r="F219" i="1"/>
  <c r="F210" i="1"/>
  <c r="F207" i="1"/>
  <c r="F204" i="1"/>
  <c r="F194" i="1"/>
  <c r="F191" i="1"/>
  <c r="F188" i="1"/>
  <c r="F185" i="1"/>
  <c r="F176" i="1"/>
  <c r="F182" i="1"/>
  <c r="F179" i="1"/>
  <c r="F173" i="1"/>
  <c r="F170" i="1"/>
  <c r="F167" i="1"/>
  <c r="F164" i="1"/>
  <c r="F157" i="1"/>
  <c r="F154" i="1"/>
  <c r="F151" i="1"/>
  <c r="F148" i="1"/>
  <c r="F145" i="1"/>
  <c r="F142" i="1"/>
  <c r="F139" i="1"/>
  <c r="F136" i="1"/>
  <c r="F133" i="1"/>
  <c r="F130" i="1"/>
  <c r="F42" i="1"/>
  <c r="F39" i="1"/>
  <c r="F116" i="1"/>
  <c r="F107" i="1"/>
  <c r="F104" i="1"/>
  <c r="F101" i="1"/>
  <c r="F100" i="1"/>
  <c r="F99" i="1"/>
  <c r="F96" i="1"/>
  <c r="F93" i="1"/>
  <c r="F90" i="1"/>
  <c r="F87" i="1"/>
  <c r="F81" i="1"/>
  <c r="F78" i="1"/>
  <c r="F84" i="1"/>
  <c r="F75" i="1"/>
  <c r="F72" i="1"/>
  <c r="F69" i="1"/>
  <c r="F66" i="1"/>
  <c r="F63" i="1"/>
  <c r="F60" i="1"/>
  <c r="F57" i="1"/>
  <c r="F54" i="1"/>
  <c r="F51" i="1"/>
  <c r="F49" i="1"/>
  <c r="F46" i="1"/>
  <c r="F159" i="1" l="1"/>
  <c r="F358" i="1"/>
  <c r="F7" i="1" s="1"/>
  <c r="A329" i="6"/>
  <c r="F196" i="1"/>
  <c r="F6" i="1" s="1"/>
  <c r="F118" i="1"/>
  <c r="F4" i="1" s="1"/>
  <c r="F12" i="1" s="1"/>
  <c r="C26" i="3" s="1"/>
  <c r="A440" i="6" l="1"/>
  <c r="A448" i="6" s="1"/>
  <c r="A455" i="6" s="1"/>
  <c r="A472" i="6" s="1"/>
  <c r="A476" i="6" s="1"/>
  <c r="A479" i="6" s="1"/>
  <c r="A484" i="6" s="1"/>
  <c r="A487" i="6" s="1"/>
  <c r="A490" i="6" s="1"/>
  <c r="A495" i="6" s="1"/>
  <c r="A499" i="6" s="1"/>
  <c r="F5" i="1"/>
  <c r="E26" i="3" l="1"/>
  <c r="F26" i="3" s="1"/>
  <c r="C40" i="3"/>
  <c r="A503" i="6"/>
</calcChain>
</file>

<file path=xl/sharedStrings.xml><?xml version="1.0" encoding="utf-8"?>
<sst xmlns="http://schemas.openxmlformats.org/spreadsheetml/2006/main" count="2905" uniqueCount="1475">
  <si>
    <t>Šifra</t>
  </si>
  <si>
    <t>Opis dela</t>
  </si>
  <si>
    <t>Kolicina</t>
  </si>
  <si>
    <t>Enota</t>
  </si>
  <si>
    <t>Za vse vgrajene materiale mora izvajalec del predložiti dokumentacijo (atesti, certifikati, meritve....), ki so potrebni za pravilno izdelavo DZO mape.</t>
  </si>
  <si>
    <t>Sestavni del pri ponudbi je celotni projekt arhitekture</t>
  </si>
  <si>
    <t>V enotnih cenah morajo biti zajeti tudi naslednji stroški:</t>
  </si>
  <si>
    <t>*</t>
  </si>
  <si>
    <t>ureditev gradbišča, postavitev gradbiščne table, zaščitna ograja in obvestil ter ostala pripravljalna dela, z vsemi deli in materialom in dnevno čiščenje gradbišča,</t>
  </si>
  <si>
    <t>ves potreben material z dobavo, transporti in vgrajevanjem,</t>
  </si>
  <si>
    <t>izvedba dela po popisu iz postavke in načrtu,</t>
  </si>
  <si>
    <t>zavarovanja gradbišča,</t>
  </si>
  <si>
    <t>začasne in stalne deponije in pripadajoči transporti,</t>
  </si>
  <si>
    <t>koordinacija med investitorjem, upravljalci, izvajalci, podizvajalci in soglasodajalci,</t>
  </si>
  <si>
    <t>sortiranje odpadkov na gradbišču (gradbiščni odpadki in odpadki od rušenja), stroški nakladanja, odvoza na registrirano stalno deponijo ter plačilo stroškov deponije in taks (če v postavki ni drugače določeno)</t>
  </si>
  <si>
    <t>A.</t>
  </si>
  <si>
    <t>GRADBENA DELA</t>
  </si>
  <si>
    <t>1.0</t>
  </si>
  <si>
    <t>(ocena)</t>
  </si>
  <si>
    <t>Priprava gradbišča s postavitvijo barak, ureditvijo dostopnih in dovoznih poti deponij, opozorilnih tabel, gradbiščne table in ostalih spremljajočih elementov. Kompletno s uspostavitvijo prvotnega stanja po končanih delih.</t>
  </si>
  <si>
    <t>Stroški izvajanja geološkega nadzora in izdaja poročila.</t>
  </si>
  <si>
    <t>ocena</t>
  </si>
  <si>
    <t>ur</t>
  </si>
  <si>
    <t>kos</t>
  </si>
  <si>
    <t>2.0</t>
  </si>
  <si>
    <t>ZEMELJSKA DELA</t>
  </si>
  <si>
    <t>Opombe:</t>
  </si>
  <si>
    <t xml:space="preserve">Ob izvedbi širokega izkopa mora geomehanik prevzeti planum izkopa in potrditi projektiran sestav spodnjega ustroja. Meritve zbitosti in pregledi temeljnih tal se ne obračunavajo posebej, ampak morajo biti vključene v enotne cene zemeljskih del. </t>
  </si>
  <si>
    <t>Pri izkopih upoštevati tudi: vse vertikalne in horizontalne prenose, prevoze in transporte, vsa podpiranja in zavarovanja brežin izkopov ter zavarovanja okolice med izkopi.</t>
  </si>
  <si>
    <t>Stroški odvoza odvečnega - odpadnega zemeljskega materiala vključujejo odvoz na stalno deponijo v oddaljenosti do 20 km. Kompletno s plačilom taks in stroškov deponije.</t>
  </si>
  <si>
    <t>m3</t>
  </si>
  <si>
    <t>m2</t>
  </si>
  <si>
    <t>ZEMELJSKA DELA SKUPAJ:</t>
  </si>
  <si>
    <t>3.0</t>
  </si>
  <si>
    <t>m1</t>
  </si>
  <si>
    <t>kg</t>
  </si>
  <si>
    <t xml:space="preserve"> </t>
  </si>
  <si>
    <t>4.0</t>
  </si>
  <si>
    <t>ZIDARSKA DELA</t>
  </si>
  <si>
    <t>OPOMBA:</t>
  </si>
  <si>
    <t>Za zidarska dela je v ceni zajeta dobava in vgradnja materialov s transporti in pomožnimi deli. Dobava obrtniških izdelkov je obračunana posebej v obrtniških delih po posameznih fazah. Kompletno z delovnimi odri do višine 5,0 m.</t>
  </si>
  <si>
    <t>ZIDARSKA DELA SKUPAJ:</t>
  </si>
  <si>
    <t>5.0</t>
  </si>
  <si>
    <t>TESARSKA DELA</t>
  </si>
  <si>
    <t>Za vse opaže je v ceni zajeto opaženje s podpiranjem do 5 m, razopažanje in čiščenje opažev z dobavo potrebnega materiala ter transporti in pomožnimi deli.</t>
  </si>
  <si>
    <t>TESARSKA DELA SKUPAJ:</t>
  </si>
  <si>
    <t>6.0</t>
  </si>
  <si>
    <t>7.0</t>
  </si>
  <si>
    <t>FASADERSKA DELA</t>
  </si>
  <si>
    <t>FASADERSKA DELA SKUPAJ</t>
  </si>
  <si>
    <t>OBRTNIŠKA DELA</t>
  </si>
  <si>
    <t>Tudi, če v popisu del ni posebej navedeno, morajo biti vsebovani za funkcionalno izvedbo uporabljeni priključki in zaključki, pritrditvena sidra, podkonstrukcije, pomožni-, izolativni- in tesnilni materiali</t>
  </si>
  <si>
    <t>V vseh cenah za obrtniška dela morajo biti zajeti delovni odri in zaščite.</t>
  </si>
  <si>
    <t>KLJUČAVNIČARSKA DELA</t>
  </si>
  <si>
    <t>KLJUČAVNIČARSKA DELA SKUPAJ:</t>
  </si>
  <si>
    <t>STAVBNO POHIŠTVO</t>
  </si>
  <si>
    <t>STAVBNO POHIŠTVO SKUPAJ:</t>
  </si>
  <si>
    <t>KERAMIČARSKA DELA</t>
  </si>
  <si>
    <t>KERAMIČARSKA DELA SKUPAJ:</t>
  </si>
  <si>
    <t>8.0</t>
  </si>
  <si>
    <t>9.0</t>
  </si>
  <si>
    <t>B.</t>
  </si>
  <si>
    <t>ČIŠČENJE OBJEKTA SKUPAJ:</t>
  </si>
  <si>
    <t xml:space="preserve">Cena na </t>
  </si>
  <si>
    <t>enoto mere</t>
  </si>
  <si>
    <t>Znesek</t>
  </si>
  <si>
    <t>potrebno opiranje in opaženje izkopov ali široki izkop pod kotom notranjega trenja zemljine,</t>
  </si>
  <si>
    <t>1.01</t>
  </si>
  <si>
    <t>1.02</t>
  </si>
  <si>
    <t>1.03</t>
  </si>
  <si>
    <t>1.04</t>
  </si>
  <si>
    <t>1.05</t>
  </si>
  <si>
    <t>1.06</t>
  </si>
  <si>
    <t>2.01</t>
  </si>
  <si>
    <t>2.02</t>
  </si>
  <si>
    <t>2.03</t>
  </si>
  <si>
    <t>2.04</t>
  </si>
  <si>
    <t>2.05</t>
  </si>
  <si>
    <t>2.06</t>
  </si>
  <si>
    <t>2.07</t>
  </si>
  <si>
    <t>3.01</t>
  </si>
  <si>
    <t>3.02</t>
  </si>
  <si>
    <t>3.03</t>
  </si>
  <si>
    <t>3.04</t>
  </si>
  <si>
    <t>3.05</t>
  </si>
  <si>
    <t>3.07</t>
  </si>
  <si>
    <t>3.08</t>
  </si>
  <si>
    <t>3.09</t>
  </si>
  <si>
    <t>3.10</t>
  </si>
  <si>
    <t>3.11</t>
  </si>
  <si>
    <t>3.12</t>
  </si>
  <si>
    <t>3.14</t>
  </si>
  <si>
    <t>3.15</t>
  </si>
  <si>
    <t>3.16</t>
  </si>
  <si>
    <t>4.01</t>
  </si>
  <si>
    <t>4.02</t>
  </si>
  <si>
    <t>4.03</t>
  </si>
  <si>
    <t>4.05</t>
  </si>
  <si>
    <t>4.06</t>
  </si>
  <si>
    <t>4.07</t>
  </si>
  <si>
    <t>4.08</t>
  </si>
  <si>
    <t>4.09</t>
  </si>
  <si>
    <t>4.10</t>
  </si>
  <si>
    <t>4.11</t>
  </si>
  <si>
    <t>4.12</t>
  </si>
  <si>
    <t>4.13</t>
  </si>
  <si>
    <t>4.14</t>
  </si>
  <si>
    <t>4.15</t>
  </si>
  <si>
    <t>4.16</t>
  </si>
  <si>
    <t>4.17</t>
  </si>
  <si>
    <t>4.18</t>
  </si>
  <si>
    <t>4.19</t>
  </si>
  <si>
    <t>5.01</t>
  </si>
  <si>
    <t>5.02</t>
  </si>
  <si>
    <t>5.03</t>
  </si>
  <si>
    <t>5.04</t>
  </si>
  <si>
    <t>5.05</t>
  </si>
  <si>
    <t>5.06</t>
  </si>
  <si>
    <t>5.07</t>
  </si>
  <si>
    <t>5.08</t>
  </si>
  <si>
    <t>5.09</t>
  </si>
  <si>
    <t>5.10</t>
  </si>
  <si>
    <t>5.11</t>
  </si>
  <si>
    <t>6.01</t>
  </si>
  <si>
    <t>6.02</t>
  </si>
  <si>
    <t>6.03</t>
  </si>
  <si>
    <t>7.01</t>
  </si>
  <si>
    <t>1.07</t>
  </si>
  <si>
    <t>1.08</t>
  </si>
  <si>
    <t>1.09</t>
  </si>
  <si>
    <t>6.04</t>
  </si>
  <si>
    <t>6.05</t>
  </si>
  <si>
    <t>6.06</t>
  </si>
  <si>
    <t>8.01</t>
  </si>
  <si>
    <t>PREDDELA IN RUŠITVENA DELA</t>
  </si>
  <si>
    <t>Ročna odstranitev vseh oken z nalaganjem na prevozno sredstvo, odvozom na stalno deponijo in plačilom taks</t>
  </si>
  <si>
    <t>Odstranitev vseh vrat,notranjih in zunanjih, z nalaganjem na prevozno sredstvo, odvozom na stalno deponijo in plačilom taks</t>
  </si>
  <si>
    <t>1.10</t>
  </si>
  <si>
    <t>Ročna odstranitev opečnih strešnikov in slemenjakov z nalaganjem na prevozno sredstvo, odvozom na stalno deponijo in plačilom taks</t>
  </si>
  <si>
    <t>1.11</t>
  </si>
  <si>
    <t>Ročna odstranitev salonitne strešne kritine z zakonsko določenim shranjevanjem na gradbišču, nalaganjem na prevozno sredstvo, odvozom na stalno deponijo in plačilom taks</t>
  </si>
  <si>
    <t>1.12</t>
  </si>
  <si>
    <t>Odstranitev vseh kovinskih vrat, okenskih mrež in kovinskih stopnic, z nalaganjem na prevozno sredstvo, odvozom na stalno deponijo in plačilom taks</t>
  </si>
  <si>
    <t>Odstranitev pločevinastih strešnih zaključkov, dimniških obrob, žlebov in vertikalnih odtočnih cevi z nalaganjem na prevozno sredstvo, odvozom na stalno deponijo in plačilom taks</t>
  </si>
  <si>
    <t>1.13</t>
  </si>
  <si>
    <t>1.14</t>
  </si>
  <si>
    <t>Ročno rušenje zunanjih in notranjih opečnih zidov z nalaganjem na prevozno sredstvo, odvozom na stalno deponijo in plačilom taks</t>
  </si>
  <si>
    <t>1.15</t>
  </si>
  <si>
    <t>Ročno odbijanje fasadnega ometa in notranjih ometov z nalaganjem na prevozno sredstvo, odvozom na stalno deponijo in plačilom taks</t>
  </si>
  <si>
    <t>1.16</t>
  </si>
  <si>
    <t>Ročno rušenje notranjih lesenih stopnic z nalaganjem na prevozno sredstvo, odvozom na stalno deponijo in plačilom taks</t>
  </si>
  <si>
    <t>1.17</t>
  </si>
  <si>
    <t>1.18</t>
  </si>
  <si>
    <t>Ročno rušenje stropnih konstrukcij v celoti (omet, trstika, deske, nasutje, toplotna izolacija, deske, plohi - vse v skupni debelini 30-40 cm) z nalaganjem na prevozno sredstvo, odvozom na stalno deponijo in plačilom taks - strop nad mansardo in nadstropjem</t>
  </si>
  <si>
    <t>Ročno rušenje stropnih konstrukcij v celoti (omet, opečni obok, nasutje, toplotna izolacija, deske, plohi - vse v skupni debelini 30-40 cm) z nalaganjem na prevozno sredstvo, odvozom na stalno deponijo in plačilom taks - strop nad hodnikom in stopniščem pritličja</t>
  </si>
  <si>
    <t>1.19</t>
  </si>
  <si>
    <t>Ročno rušenje stropnih konstrukcij brez nosilne lesene tramovne konstrukcije, (omet,  toplotna izolacija, deske, plohi - vse v skupni debelini 30-40 cm) z nalaganjem na prevozno sredstvo, odvozom na stalno deponijo in plačilom taks - strop nad jedilnico pritličja -TIP 1 - tramovno konstrukcijo očistiti in premazati z insekticidnim sredstvom</t>
  </si>
  <si>
    <t>Ročno rušenje stropnih konstrukcij brez lesenih nosilnih tramov  konstrukcije (tramovi na razdalji cca 60 cm), (omet,  toplotna izolacija, deske, plohi - vse v skupni debelini 30-40 cm) z nalaganjem na prevozno sredstvo, odvozom na stalno deponijo in plačilom taks - strop nad kabinetom pritličja -TIP 2 - tramove očistiti in premazati z insekticidnim sredstvom</t>
  </si>
  <si>
    <t>1.20</t>
  </si>
  <si>
    <t>1.21</t>
  </si>
  <si>
    <t>Pazljiva ročna odstranitev obstoječega ometa obokanih stropov, čiščenje površin, popravilo fug z zapolnitvijo s cementno malto, z nalaganjem na prevozno sredstvo, odvozom na stalno deponijo in plačilom taks</t>
  </si>
  <si>
    <t>1.22</t>
  </si>
  <si>
    <t>1.23</t>
  </si>
  <si>
    <t>Ročna odstranitev obstoječega tlaka skupaj z nasutjem, z nalaganjem na prevozno sredstvo, odvozom na stalno deponijo in plačilom taks -  tlaki v pritličju</t>
  </si>
  <si>
    <t>1.24</t>
  </si>
  <si>
    <t>Ročna odstranitev obstoječega tlaka,  z nalaganjem na prevozno sredstvo, odvozom na stalno deponijo in plačilom taks -  tlaki v nadstropju</t>
  </si>
  <si>
    <t>1.25</t>
  </si>
  <si>
    <t>Ročna odstranitev obstoječih talnih oblog,  z nalaganjem na prevozno sredstvo, odvozom na stalno deponijo in plačilom taks -  tlaki v nadstropju</t>
  </si>
  <si>
    <t xml:space="preserve"> - pvc obloge</t>
  </si>
  <si>
    <t xml:space="preserve"> - parket</t>
  </si>
  <si>
    <t xml:space="preserve"> - keramika</t>
  </si>
  <si>
    <t>1.26</t>
  </si>
  <si>
    <t>Ročno rušenje opečnih zidanih dimnikov - kpl - z nalaganjem na prevozno sredstvo, odvozom na stalno deponijo in plačilom taks</t>
  </si>
  <si>
    <t>Strojno - ročno rušenje temeljnih kamnitih zidov (ali betonskih temeljev) z nalaganjem na prevozno sredstvo, odvozom na stalno deponijo in plačilom taks</t>
  </si>
  <si>
    <t>Čiščenje obstoječih obokov ( suho, pod pritiskom), zalivanje fug z ekspanzijsko malto - obračun po m2 tlorisne površine</t>
  </si>
  <si>
    <t>%</t>
  </si>
  <si>
    <t>Površinski odriv humusa v debelini 20 cm, z odmetom na gradbiščno deponijo</t>
  </si>
  <si>
    <t>Ročni izkop v zemljini III. - IV. Ktg med temelji znotraj objekta z odlaganjem materiala na gradbiščno deponijo</t>
  </si>
  <si>
    <t>Planiranje in utrjevanje temeljnih tal do predpisane zbitosti.</t>
  </si>
  <si>
    <t>Dobava in ročni zasip s kamnitim materialom 0-32 mm znotraj objekta v debelini 30 cm pod talno ploščo objekta, skupaj s planiranjem in utrjevanjem do predpisane zbitosti.</t>
  </si>
  <si>
    <t>2.08</t>
  </si>
  <si>
    <t>Dobava in strojni nasip kamnitega materiala 0-32 mm pod novim AB podpornim zidom v debelini 15 cm skupaj s planiranjem in utrjevanjem do predpisane zbitosti.</t>
  </si>
  <si>
    <t>Nalaganje in odvoz odvečne zemljine na stalno deponijo in plačilom taks</t>
  </si>
  <si>
    <t>Dobava in vgrajevanje betona C8/10 v nearmirane konstrukcije prereza 0,08-0,12 m3/m2/m. Podložni beton pod temelji prizidka in novega podpornega AB zidu.</t>
  </si>
  <si>
    <t>Dobava in vgrajevanje betona C20/25 v nearmirane konstrukcije prereza 0,50 - 0,80 m3/m2/m  - kampadno podbetoniranje obstoječega kamnitega zidu.</t>
  </si>
  <si>
    <t>Dobava in vgrajevanje betona C25/30 v armirane konstrukcije prereza 0,30 - 0,50 m3/m2/m  - temelji prizidka v pritličju.</t>
  </si>
  <si>
    <t>PREDDELA IN RUŠITVENA DELA SKUPAJ:</t>
  </si>
  <si>
    <t>Dobava in vgrajevanje betona C25/30 v armirane konstrukcije prereza 0,05 - 0,10 m3/m2/m  - vertikalne protipotresne AB vezi.</t>
  </si>
  <si>
    <t>Dobava in vgrajevanje betona C25/30 v armirane konstrukcije prereza 0,10 - 0,30 m3/m2/m  - kolenčni AB zidovi pod kapnimi legami.</t>
  </si>
  <si>
    <t>Dobava in vgrajevanje betona C25/30 v armirane konstrukcije prereza 0,10 - 0,20 m3/m2/m  - stopnice.</t>
  </si>
  <si>
    <t>Dobava in vgrajevanje betona C25/30 v armirane konstrukcije prereza 0,05 - 0,10 m3/m2/m  - horizontalne in poševne protipotresne AB vezi.</t>
  </si>
  <si>
    <t>Dobava in vgrajevanje betona C25/30 v armirane konstrukcije prereza 0,10 - 0,20 m3/m2/m  - AB preklade objekta.</t>
  </si>
  <si>
    <t>Dobava in zidanje zidov iz betonskega modularnega bloka debeline 20 in 30 cm v podaljšani cementni malti.</t>
  </si>
  <si>
    <t>Izdelava notranjih tlakov TL01 v sestavi:</t>
  </si>
  <si>
    <t xml:space="preserve"> - polimercementni fleksibilni vodotesni premaz (HI)</t>
  </si>
  <si>
    <t xml:space="preserve"> - toplotna izolacija debeline 12 cm</t>
  </si>
  <si>
    <t xml:space="preserve"> - PE ločilna folija</t>
  </si>
  <si>
    <t xml:space="preserve"> - ločilni stenski trak</t>
  </si>
  <si>
    <t>vetrolov, stopnišče, jedilnica, kuhinja, hodnik, shramba, kabinet, utility, jašek dvigala</t>
  </si>
  <si>
    <t>Izdelava notranjih tlakov TL02 v sestavi:</t>
  </si>
  <si>
    <t xml:space="preserve"> - klasično armiran (armaturna mreža) cementni estrih deb. 4 cm</t>
  </si>
  <si>
    <t xml:space="preserve"> - klasično armiran (armaturna mreža) cementni estrih deb. 6 cm</t>
  </si>
  <si>
    <t>Izdelava notranjih tlakov TL03 v sestavi:</t>
  </si>
  <si>
    <t>dnevna soba</t>
  </si>
  <si>
    <t xml:space="preserve"> - 2x Farmacell plošča 2,5 cm</t>
  </si>
  <si>
    <t xml:space="preserve"> - toplotna izolacija 20 cm - EPS150</t>
  </si>
  <si>
    <t>spalnica</t>
  </si>
  <si>
    <t>toplotna postaja,pralnica,  WC1, WC2</t>
  </si>
  <si>
    <t xml:space="preserve"> - klasično armirana (armaturna mreža) tlačna AB plošča deb. 7 cm</t>
  </si>
  <si>
    <t>Izdelava notranjih tlakov TL04 v sestavi:</t>
  </si>
  <si>
    <t>Izdelava notranjih tlakov TL05 v sestavi:</t>
  </si>
  <si>
    <t>Izdelava notranjih tlakov TL06 v sestavi:</t>
  </si>
  <si>
    <t>stopnišče</t>
  </si>
  <si>
    <t>Izdelava notranjih tlakov TL07 v sestavi:</t>
  </si>
  <si>
    <t>hodnik</t>
  </si>
  <si>
    <t xml:space="preserve"> - klasično armirana (armaturna mreža) tlačna AB plošča deb. 5 cm</t>
  </si>
  <si>
    <t>Pazljiva ročna odstranitev obstoječega tlaka nad obokanimi stropovi, skupaj z nasutjem, z nalaganjem na prevozno sredstvo, odvozom na stalno deponijo in plačilom taks. V ceni upoštevati tudi podpiranje obokanih konstrukcij do izvedbe nove konstrukcije nad oboki !</t>
  </si>
  <si>
    <t>Izdelava notranjih tlakov TL08 v sestavi:</t>
  </si>
  <si>
    <t>koplanica, WC</t>
  </si>
  <si>
    <t xml:space="preserve"> - WEDI plošča deb. 2,0 cm</t>
  </si>
  <si>
    <t xml:space="preserve"> - izravnalna masa</t>
  </si>
  <si>
    <t>Tlaki v pritličju</t>
  </si>
  <si>
    <t>Tlaki v nadstropju</t>
  </si>
  <si>
    <t>Tlaki v mansardi</t>
  </si>
  <si>
    <t>Izdelava notranjih tlakov TL09 v sestavi:</t>
  </si>
  <si>
    <t>hodnik , 4x soba</t>
  </si>
  <si>
    <t>Izdelava notranjih tlakov TL10 v sestavi:</t>
  </si>
  <si>
    <t>Vrtanje v lesene stropnike in namestitev jeklenih sider z vijačenjem v lesene stropnike za povezavo stropnikov z armiranim cementnim estrihom ali AB tlačno ploščo - sidra fi 10 , l=10-15 cm na rastru 20 x 20 cm.</t>
  </si>
  <si>
    <t>Vrtanje v opečno-kamnito steno do globine 25 cm, namestitev ČBR sider fi 14 , l=80 cm, na razdalji 20 cm in zalivanje sider z dvokomponentno cementno lepilno maso, za povezavo novega cementnega estriha ali AB tlačne plošče z zidovjem.</t>
  </si>
  <si>
    <t>Dobava in vgradnja stirobetona za izravnavo pod tlačno AB ploščo, debelina izravnave povprečno 25 cm.</t>
  </si>
  <si>
    <t>TL05, TL07, gospodarsko poslopje</t>
  </si>
  <si>
    <t xml:space="preserve">Omet obstoječih notranjih z vlago obremenjenih zidov (zidove je potrebno oprati z vodnim curkom brez tlaka, nato 4 dnevno sušenje) po sistemu Roefix Calce Clima (ali podobno identičnih lastnosti). </t>
  </si>
  <si>
    <t xml:space="preserve"> - Roefix Calce Clima apneni obrizg ( ali podobno identičnih lastnosti)</t>
  </si>
  <si>
    <t xml:space="preserve"> - Roefix Calce Clima apneni sanacijski omet ( ali podobno identičnih lastnosti)</t>
  </si>
  <si>
    <t xml:space="preserve"> - Roefix Calce Clima Fino apneni fini omet (ali podobno identičnih lastnosti)</t>
  </si>
  <si>
    <t xml:space="preserve"> - Roefix apnena sanacijska barva (ali podobno identičnih lastnosti)</t>
  </si>
  <si>
    <t>Omet obstoječih opečnih obokanih stropov z apnenim ometom Roefix Renoplus (ali podobnim identičnih lastnosti) s finalnim nanosom Roefix apnene sanacijske barva (ali podobno identičnih lastnosti). Zidove je potrebno predhodno oprati z vodnim curkom brez tlaka in sušiti min 4 dni.</t>
  </si>
  <si>
    <t>Dobava in montaža armaturnih mrež S 500/560</t>
  </si>
  <si>
    <r>
      <t xml:space="preserve">Dobava in montaža srednje zahtevne S 400/500 do </t>
    </r>
    <r>
      <rPr>
        <sz val="9"/>
        <rFont val="Arial"/>
        <family val="2"/>
        <charset val="238"/>
      </rPr>
      <t>Ø</t>
    </r>
    <r>
      <rPr>
        <sz val="9"/>
        <rFont val="Arial CE"/>
        <family val="2"/>
        <charset val="238"/>
      </rPr>
      <t xml:space="preserve"> 12 mm.</t>
    </r>
  </si>
  <si>
    <t>Dobava in montaža srednje zahtevne armature S 400/500, nad Ø 14 mm</t>
  </si>
  <si>
    <t>Dobava in vgrajevanje betona C25/30 v armirane konstrukcije prereza 0,10 - 0,20 m3/m2/m  - AB plošče objekta. Beton za talno ploščo mora vsebovati dodatek za vodonepropustnost.</t>
  </si>
  <si>
    <t>Izdelava hidrofobne bariere po vseh obstoječih obodnih in notranjih zidovih v pritličju z injektiranjem hidroizolacijske tekočine na silikonski osnovi. Izvedba po navodilih proizvajalca.</t>
  </si>
  <si>
    <t>Dobava in polaganje gumbaste folije za zaščito toplotne izolacije v zemlji</t>
  </si>
  <si>
    <t>Omet notranjih opečnih in betonskih zidov - zidovi v sanitarijah, pralnici, toplotni postaji, kuhinji in izravnava zunanjega obstoječega in novega vkopanega zidu (pranje z vodnim curkom brez tlaka, nato 4 dnevno sušenje). Apneno-cementni omet Roefix 510 ali podoben sistem identičnih lastnosti.</t>
  </si>
  <si>
    <t>D.</t>
  </si>
  <si>
    <t>ELEKTROINSTALACIJE</t>
  </si>
  <si>
    <t>F.</t>
  </si>
  <si>
    <t>ZUNANJA IN PROMETNA UREDITEV</t>
  </si>
  <si>
    <t>DDV</t>
  </si>
  <si>
    <t>Investitor:</t>
  </si>
  <si>
    <t>JAVNI STANOVANJSKI SKLAD MESTNE OBČINE LJUBLJANA</t>
  </si>
  <si>
    <t>Objekt:</t>
  </si>
  <si>
    <t>Številka projekta:</t>
  </si>
  <si>
    <t>Datum:</t>
  </si>
  <si>
    <t>SKUPNA REKAPITULACIJA</t>
  </si>
  <si>
    <t>4.20</t>
  </si>
  <si>
    <t xml:space="preserve">Vzidava raznih manjših kovinskih elementov. </t>
  </si>
  <si>
    <t>Obzidava kadi.</t>
  </si>
  <si>
    <t>4.21</t>
  </si>
  <si>
    <t>REKAPITULACIJA GRADBENIH DEL</t>
  </si>
  <si>
    <t>GRADBENA DELA SKUPAJ:</t>
  </si>
  <si>
    <t>BETONSKA IN ARMIRANOBETONSKA DELA</t>
  </si>
  <si>
    <t xml:space="preserve">ZEMELJSKA DELA </t>
  </si>
  <si>
    <t>4.04a</t>
  </si>
  <si>
    <t>4.04b</t>
  </si>
  <si>
    <t>4.04c</t>
  </si>
  <si>
    <t>4.04d</t>
  </si>
  <si>
    <t>4.04e</t>
  </si>
  <si>
    <t>4.04f</t>
  </si>
  <si>
    <t>4.04g</t>
  </si>
  <si>
    <t>4.04h</t>
  </si>
  <si>
    <t>4.04i</t>
  </si>
  <si>
    <t>4.04j</t>
  </si>
  <si>
    <t>Izdelava vertikalne dilatacije med obstoječim objektom in novim prizidkom v pritličju objekta (vkopani del). Dilatacija mora biti vodotesna!</t>
  </si>
  <si>
    <t>Montaža in demontaža dvostranskega opaža pasovnih temeljev - prizidek v pritličju (vkopan)</t>
  </si>
  <si>
    <t>Montaža in demontaža enostranskega opaža podbetoniranja obstoječega kamnitega zidu - po kampadah</t>
  </si>
  <si>
    <t>Montaža in demontaža enostranskega opaža temelja podpornega AB zidu - po kampadah</t>
  </si>
  <si>
    <t>Montaža in demontaža enostranskega opaža drenažnega betona; v ceni upoštevati namestitev gumbaste folije po celotni površini opaža (za preprečitev iztekanja cementnega mleka ob betoniranju AB zidu)</t>
  </si>
  <si>
    <t>Montaža in demontaža enostranskega visokostenskega opaža AB podpornega zidu - betoniranje po kampadah</t>
  </si>
  <si>
    <t>Montaža in demontaža opaža vertikalnih AB protipotresnih vezi</t>
  </si>
  <si>
    <t>Montaža in demontaža  opaža horizontalnih  in poševnih AB protipotresnih vezi</t>
  </si>
  <si>
    <t>Montaža in demontaža opaža AB preklad</t>
  </si>
  <si>
    <t>Montaža in demontaža  opaža AB kolenčnih zidov</t>
  </si>
  <si>
    <t>Montaža in demontaža opaža AB stopnic.</t>
  </si>
  <si>
    <t>Montaža in demontaža  opaža AB plošč, višina podpiranja do 3,50 m.</t>
  </si>
  <si>
    <t>Montaža in demontaža  opaža robov AB plošč, odprtin v ploščah, tlačnih plošč in stirobetona. Višina opaža do 25 cm.</t>
  </si>
  <si>
    <t>Montaža in demontaža lahkih fasadnih odrov višine do 10 m.</t>
  </si>
  <si>
    <t>5.12</t>
  </si>
  <si>
    <t>Izdelava, montaža in odstranitev lesenih škatel za preboje max dimenzije 50 x 50 x 20 cm.</t>
  </si>
  <si>
    <t>5.13</t>
  </si>
  <si>
    <t>5.14</t>
  </si>
  <si>
    <t>Montaža in demontaža lahkih premičnih odrov. Obračun po enkratni površini prostorov.</t>
  </si>
  <si>
    <t>STREŠNA KONSTRUKCIJA</t>
  </si>
  <si>
    <t>5.16</t>
  </si>
  <si>
    <t>Izdelava in montaža strešne frčade pravokotne oblike, tlorisnih dimenzij  7,26 x 2,93m, višine 2,05 m.</t>
  </si>
  <si>
    <t>Dobava in montaža jeklenih sider za vezavo ostrešja iz navojnih palic fi18. Montaža pred vgrajevanjem betona kolenčnih zidov.</t>
  </si>
  <si>
    <t xml:space="preserve">Dobava in montaža Agepan DWD sekundarne kritine, debeline 16 mm. </t>
  </si>
  <si>
    <t>Dobava in montaža strešne kritine Gerard Milano, vključno z vsemi prezračevalnimi, zaključnimi robnimi kosi, slemenjaki in zaščitnimi mrežicami.</t>
  </si>
  <si>
    <t>Dobava in vpihovanje toplotne izolacije iz celuloznih kosmičev v debelini 35 cm.</t>
  </si>
  <si>
    <t>Dobava in polaganje folije za parno oviro.</t>
  </si>
  <si>
    <t>Dobava in izvedba strešne kritine iz varjene pvc folije, z vsemi potrebnimi zaključki. V ceni upoštevati tudi polaganje toplotne izolacije XPS 300 v debelini 10 cm in folijo za parno zaporo. Ravna streha nad gospodarskim poslopjem.</t>
  </si>
  <si>
    <t>KROVSKO-KLEPARSKA DELA</t>
  </si>
  <si>
    <t>KROVSKO-KLEPARSKA DELA SKUPAJ:</t>
  </si>
  <si>
    <t>6.07</t>
  </si>
  <si>
    <t>6.08</t>
  </si>
  <si>
    <t>6.09</t>
  </si>
  <si>
    <t>Izdelava in montaža obrobe venca (atike) ravne strehe iz barvne Al pločevine, rš. 100 cm. Kpl z vsem montažnim in pritrdilnim materialom.</t>
  </si>
  <si>
    <t>Izdelava in montaža obrob in žlot frčade iz barvne Al pločevine, rš. 50 cm. Kpl z vsem montažnim in pritrdilnim materialom.</t>
  </si>
  <si>
    <t>Izdelava in montaža odtočnih žlebov rš. 33 cm iz barvne Al pločevine. Kpl s kljukami in vsem pritrdilnim materialom.</t>
  </si>
  <si>
    <t>6.10</t>
  </si>
  <si>
    <t>6.11</t>
  </si>
  <si>
    <t>Izdelava in montaža raznih manjših kleparskih izdelkov kot so obrobe manjših prebojev ipd. Kpl z vsem pritrdilnim materialom.</t>
  </si>
  <si>
    <t>Odstranitev obstoječega lesenega ostrešja (lege, špirovci, škarniki,…) z nalaganjem na prevozno sredstvo, odvozom na stalno deponijo in plačilom taks</t>
  </si>
  <si>
    <t>REKAPITULACIJA OBRTNIŠKIH DEL</t>
  </si>
  <si>
    <t>MAVČNOKARTONSKA DELA</t>
  </si>
  <si>
    <t>SLIKOPLESKARSKA DELA</t>
  </si>
  <si>
    <t>OBRTNIŠKA DELA SKUPAJ:</t>
  </si>
  <si>
    <t>Količina</t>
  </si>
  <si>
    <t xml:space="preserve"> - OKNA</t>
  </si>
  <si>
    <t xml:space="preserve"> - VRATA</t>
  </si>
  <si>
    <t xml:space="preserve"> - vgradnja v obstoječi zid deb. 33-77cm - levo odpiranje</t>
  </si>
  <si>
    <t xml:space="preserve"> - vgradnja v obstoječi zid deb. 33-77cm - desno odpiranje</t>
  </si>
  <si>
    <t xml:space="preserve"> - vgradnja v opečni zid deb. 30 cm - levo odpiranje</t>
  </si>
  <si>
    <t xml:space="preserve"> - vgradnja v opečni zid deb. 30 cm - desno odpiranje</t>
  </si>
  <si>
    <t xml:space="preserve"> - vgradnja v mavčnokartonsko steno deb. 12,5 cm - levo odpiranje</t>
  </si>
  <si>
    <t xml:space="preserve"> - vgradnja v mavčnokartonsko steno deb. 12,5 cm - desno odpiranje</t>
  </si>
  <si>
    <r>
      <t xml:space="preserve">Dobava in montaža enokrilnih lesenih notranjih vrat, okvir vrat masiven les, obloga 4mm laminat-ultrapas,podboj in zaključne letve izdelane iz masivnega lesa. Barva krila in podboja po izboru projektanta, prav tako izbor kljuke. Mokra montaža.  Vrata </t>
    </r>
    <r>
      <rPr>
        <b/>
        <sz val="9"/>
        <rFont val="Arial CE"/>
        <charset val="238"/>
      </rPr>
      <t>V3 - dimenzije 100/200 cm</t>
    </r>
  </si>
  <si>
    <r>
      <t xml:space="preserve">Dobava in montaža enokrilnih lesenih drsnih  notranjih vrat, okvir vrat masiven les, obloga 4mm laminat-ultrapas,podboj in zaključne letve izdelane iz masivnega lesa. Barva krila in podboja po izboru projektanta, prav tako izbor kljuke.  Mokra montaža.    Vrata   </t>
    </r>
    <r>
      <rPr>
        <b/>
        <sz val="9"/>
        <rFont val="Arial CE"/>
        <charset val="238"/>
      </rPr>
      <t>V4 - dimenzije 110/200 cm</t>
    </r>
  </si>
  <si>
    <t xml:space="preserve"> - vgradnja v obstoječi zid deb. 60-77cm - levo odpiranje</t>
  </si>
  <si>
    <t xml:space="preserve"> - vgradnja v obstoječi zid deb. 60-77cm - desno odpiranje</t>
  </si>
  <si>
    <r>
      <t xml:space="preserve">Dobava in montaža enokrilnih lesenih notranjih vrat, okvir vrat masiven les, obloga 4mm laminat-ultrapas,podboj in zaključne letve izdelane iz masivnega lesa. Barva krila in podboja po izboru projektanta, prav tako izbor kljuke. Mokra montaža.  Vrata </t>
    </r>
    <r>
      <rPr>
        <b/>
        <sz val="9"/>
        <rFont val="Arial CE"/>
        <charset val="238"/>
      </rPr>
      <t>V5 - dimenzije 90/200 cm</t>
    </r>
  </si>
  <si>
    <r>
      <t xml:space="preserve">Dobava in montaža enokrilnih lesenih notranjih vrat z nadsvetlobo, okvir vrat masiven les, obloga 4mm laminat-ultrapas,podboj in zaključne letve izdelane iz masivnega lesa. Barva krila in podboja po izboru projektanta, prav tako izbor kljuke. Mokra montaža.  Vrata </t>
    </r>
    <r>
      <rPr>
        <b/>
        <sz val="9"/>
        <rFont val="Arial CE"/>
        <charset val="238"/>
      </rPr>
      <t>V6 - dimenzije 75/200 cm z nadsvetlobo 50 cm</t>
    </r>
  </si>
  <si>
    <t xml:space="preserve"> - vgradnja v opečni zid deb. 20 cm - desno odpiranje</t>
  </si>
  <si>
    <t xml:space="preserve"> - vgradnja v obstoječi zid deb. 51cm - desno odpiranje</t>
  </si>
  <si>
    <t xml:space="preserve"> - vgradnja v obstoječi zid deb. 18 cm - levo odpiranje</t>
  </si>
  <si>
    <t>Dobava in izdelava mavčnokartonskih sten PS12/125, skupaj s toplotno izolacijo, potrebnimi izvedbami vratnih odprtin. Bandažiranje upoštevano v postavki slikopleskarskih del. Stene v mansardi.</t>
  </si>
  <si>
    <t>Dobava in izdelava mavčnokartonskega spuščenega stropa SS13, kovinska podkonstrukcija spuščena 10 do 30 cm, z vsemi potrebnimi izvedbami inštalacijskih odprtin. Bandažiranje upoštevano v postavki slikopleskarskih del. Strop kabineta in jedilnice v pritličju.</t>
  </si>
  <si>
    <t xml:space="preserve"> - ravni strop MO12/1</t>
  </si>
  <si>
    <t xml:space="preserve"> - poševni strop MO12/1</t>
  </si>
  <si>
    <r>
      <t xml:space="preserve">Dobava in izdelava mavčnokartonskega stropa iz </t>
    </r>
    <r>
      <rPr>
        <b/>
        <sz val="9"/>
        <rFont val="Arial CE"/>
        <charset val="238"/>
      </rPr>
      <t>ognjevarnih</t>
    </r>
    <r>
      <rPr>
        <sz val="9"/>
        <rFont val="Arial CE"/>
        <family val="2"/>
        <charset val="238"/>
      </rPr>
      <t xml:space="preserve"> mavnčnokartonskih plošč na kovinski podkonstrukciji (toplotna izolacija že upoštevana v krovskokleparskih delih), z vsemi potrebnimi izvedbami inštalacijskih odprtin. Bandažiranje upoštevano v postavki slikopleskarskih del. Strop v mansardi.</t>
    </r>
  </si>
  <si>
    <t>Dodatek k ceni za izvedbo mavčnokartonskih vodoodpornih plošč v mokrih prostorih mansarde.</t>
  </si>
  <si>
    <t>Izdelava tipskih konstrukcijskih ojačitev za wc školjko, bide, umivalnik, …..</t>
  </si>
  <si>
    <t>MAVČNOKARTONSKA DELA SKUPAJ:</t>
  </si>
  <si>
    <t>Zapolnitev fug in bandažiranje stikov mavčnokartonskih stropov in sten objekta.</t>
  </si>
  <si>
    <t xml:space="preserve">Finalna  obdelava vseh  AB vidnih površin s polimerno cementno izravnalno maso deb. 4mm (Roefix 410 ali podobno identičnih lastnosti). </t>
  </si>
  <si>
    <t xml:space="preserve">Omet notranjih opečnih in obstoječih zidov v mansardi (oba zunanja zidova), nadstropju (čajna kuhinja, dnevna soba, stopnišče in hodnik, spalnic, soba) in pritličju (območje ometov po sistemu Roefix 530 določi projektant). Apneni omet Roefix 530 ali podoben identičnih lastnosti. </t>
  </si>
  <si>
    <r>
      <t xml:space="preserve">Dvakratno kitanje, brušenje in barvanje z belo poldisperzijsko barvo. Morebitno barvno toniranje določi projektant. </t>
    </r>
    <r>
      <rPr>
        <b/>
        <sz val="9"/>
        <rFont val="Arial CE"/>
        <charset val="238"/>
      </rPr>
      <t xml:space="preserve">Površine obdelane s polimercementno izravnalno maso. </t>
    </r>
    <r>
      <rPr>
        <sz val="9"/>
        <rFont val="Arial CE"/>
        <charset val="238"/>
      </rPr>
      <t>Vse vidne betonske površine - plošče, stopnice, kolenčni zidovi.</t>
    </r>
  </si>
  <si>
    <r>
      <t xml:space="preserve">Dvakratno kitanje, brušenje in barvanje </t>
    </r>
    <r>
      <rPr>
        <b/>
        <sz val="9"/>
        <rFont val="Arial CE"/>
        <charset val="238"/>
      </rPr>
      <t>mavčnokartonskih stropov in sten</t>
    </r>
    <r>
      <rPr>
        <sz val="9"/>
        <rFont val="Arial CE"/>
        <family val="2"/>
        <charset val="238"/>
      </rPr>
      <t xml:space="preserve"> z belo poldisperzijsko barvo. Morebitno barvno toniranje določi projektant.</t>
    </r>
  </si>
  <si>
    <t>Barvanje površin  z Roefix belo sanacijsko barvo (ali podobno identičnih lastnosti), kompatibilno s sanacijskim ometom Roefix Calce Clima (ali podobno), ometom Roefix 510 (ali podobno), 530 (ali podobno), Renoplus (ali podobno). Morebitno barvno toniranje določi projektant.</t>
  </si>
  <si>
    <t>SLIKOPLESKARSKA DELA SKUPAJ:</t>
  </si>
  <si>
    <r>
      <t xml:space="preserve">Dobava in polaganje talne keramike srednjega cenovnega razreda (nabavna cena do 18 </t>
    </r>
    <r>
      <rPr>
        <sz val="9"/>
        <rFont val="Arial"/>
        <family val="2"/>
        <charset val="238"/>
      </rPr>
      <t>€</t>
    </r>
    <r>
      <rPr>
        <sz val="9"/>
        <rFont val="Arial CE"/>
        <family val="2"/>
        <charset val="238"/>
      </rPr>
      <t>/m2). Tip keramike  in barva po izboru projektanta.</t>
    </r>
  </si>
  <si>
    <r>
      <t xml:space="preserve">Dobava in polaganje stenske keramike srednjega cenovnega razreda (nabavna cena do 18 </t>
    </r>
    <r>
      <rPr>
        <sz val="9"/>
        <rFont val="Arial"/>
        <family val="2"/>
        <charset val="238"/>
      </rPr>
      <t>€</t>
    </r>
    <r>
      <rPr>
        <sz val="9"/>
        <rFont val="Arial CE"/>
        <family val="2"/>
        <charset val="238"/>
      </rPr>
      <t>/m2). Tip keramike  in barva po izboru projektanta.</t>
    </r>
  </si>
  <si>
    <t>Izdelava in polaganje stenskih obrob  višine 10 cm, izdelanih iz izbrane talne keramike. Tip keramike  in barva po izboru projektanta.</t>
  </si>
  <si>
    <r>
      <t xml:space="preserve">Dobava in polaganje gotovega parketa srednjega cenovnega razreda (nabavna cena do 25 </t>
    </r>
    <r>
      <rPr>
        <sz val="9"/>
        <rFont val="Arial"/>
        <family val="2"/>
        <charset val="238"/>
      </rPr>
      <t>€</t>
    </r>
    <r>
      <rPr>
        <sz val="9"/>
        <rFont val="Arial CE"/>
        <family val="2"/>
        <charset val="238"/>
      </rPr>
      <t>/m2), skupaj zaključnimi letvicami. Tip parketa in barva po izboru projektanta.</t>
    </r>
  </si>
  <si>
    <t>PARKETARSKA DELA</t>
  </si>
  <si>
    <t>PARKETARSKA DELA SKUPAJ:</t>
  </si>
  <si>
    <t>KAMNOSEŠKA DELA</t>
  </si>
  <si>
    <t>KAMNOSEŠKA DELA SKUPAJ:</t>
  </si>
  <si>
    <t>Dobava in montaža medeninastih dilatacijskih letvic.</t>
  </si>
  <si>
    <t>Dobava in oblaganje nastopnih ploskev stopnic z naravnim poliranim kamnom,  vgrajenim protizdrsnim trakom. Tip kamna in barva po izboru projektanta, kamen podobne barve in strukture kot talna kramika.  Nastopne ploskve dimenzij  30 x 121 cm, debeline 3 cm.</t>
  </si>
  <si>
    <t>STEKLARSKA DELA</t>
  </si>
  <si>
    <t>STEKLARSKA DELA SKUPAJ:</t>
  </si>
  <si>
    <t>9.01</t>
  </si>
  <si>
    <t>9.02</t>
  </si>
  <si>
    <t>9.03</t>
  </si>
  <si>
    <t>9.04</t>
  </si>
  <si>
    <t>10.0</t>
  </si>
  <si>
    <t>FINALNO ČIŠČENJE OBJEKTA</t>
  </si>
  <si>
    <t>10.01</t>
  </si>
  <si>
    <t>ČIŠČENJE OBJEKTA</t>
  </si>
  <si>
    <t xml:space="preserve">Končno, enkratno, generalno čiščenje objekta - finalnih tlakov, steklenih površin, lesenih površin, vseh zidov in vse opreme, ter okolice objekta (neposredno ob objektu - hodniki, stopnice, ...; upoštevati je potrebno tudi vse zaščitne premaze ter vsa ostala dela potrebna z čistost prostorov primernih za vselitev. Čiščenje se opravi pred predajo objekta investitorju. </t>
  </si>
  <si>
    <t>Dobava in montaža zaporne škatle pod napuščem JZ fasade izdelane iz WEDI plošč in finalno obdelane do fasadnega zaklučnega sloja.</t>
  </si>
  <si>
    <t>Dobava, montaža in finalna obdelava simsa nad pritličjem. Profil in barvo simsa izbere projektant.</t>
  </si>
  <si>
    <t>Zakoličba, smerna in višinska, notranje in zunanje hišne kanalizacije, skupaj z navezavo na obstoječ javni kanal.</t>
  </si>
  <si>
    <t>7.02</t>
  </si>
  <si>
    <t>FEKALNA KANALIZACIJA</t>
  </si>
  <si>
    <t>7.03</t>
  </si>
  <si>
    <t>7.04</t>
  </si>
  <si>
    <t xml:space="preserve"> - PVC fi 50</t>
  </si>
  <si>
    <t xml:space="preserve"> - PVC fi 110</t>
  </si>
  <si>
    <t xml:space="preserve"> - PVC fi 125</t>
  </si>
  <si>
    <t xml:space="preserve"> - PVC fi 150</t>
  </si>
  <si>
    <t>Dobava in polaganje PVC kanalizacijskih cevi z gumi tesnili na predhodno  posteljico iz kamnitega drobljenca granulacije 0/4 mm. Skupaj z vsemi fazonskimi kosi.  Upoštevan je grobi razvod kanalizacije, fini razvod je upoštevan v postavki strojnih inštalacij.</t>
  </si>
  <si>
    <t>7.05</t>
  </si>
  <si>
    <t>7.06</t>
  </si>
  <si>
    <t>Dobava in montaža notranjega jaška fekalnega kanala iz BC fi 500mm, skupaj z izdelavo vtoka, iztoka, mulde in finocementno obdelavo, skupaj z RF smradotesnim pokrovom 600 x 600 mm. Jašek globine do 1,00 m.</t>
  </si>
  <si>
    <t>Dobava in montaža zunanjega zbirnega jaška fekalnega, meteornega in drenažnega kanala iz BC fi 800mm, skupaj z izdelavo vseh vtokov, iztoka, mulde in finocementno obdelavo, skupaj z LTŽ smradotesnim pokrovom 600 x 600 mm in vstopnimi železi. Nov jašek za hišni kanalizacijski priključek globine do 2,00 m. Priključki morajo biti izdelani s kolenom usmerjenim v dno jaška, za preprečevanje udara vode v druge priključke in  stene jaška.</t>
  </si>
  <si>
    <t>7.07</t>
  </si>
  <si>
    <r>
      <t>Izdelava priključka hišne kanalizacije na glavni mešani kanal (predvidoma s PVC objemnim jahačem, priključek pod kotom 45</t>
    </r>
    <r>
      <rPr>
        <sz val="9"/>
        <rFont val="Arial"/>
        <family val="2"/>
        <charset val="238"/>
      </rPr>
      <t>ᵒ) skladno z</t>
    </r>
    <r>
      <rPr>
        <sz val="9"/>
        <rFont val="Arial CE"/>
        <family val="2"/>
        <charset val="238"/>
      </rPr>
      <t xml:space="preserve"> navodili, zahtevami  in detajlu upravljalca glavne mestne kanalizacije.</t>
    </r>
  </si>
  <si>
    <t>BETONSKA  IN ARMIRANOBETONSKA DELA</t>
  </si>
  <si>
    <t>BETONSKA IN ARMIRANOBETONSKA DELA SKUPAJ:</t>
  </si>
  <si>
    <t>3.17</t>
  </si>
  <si>
    <t>METEORNA KANALIZACIJA</t>
  </si>
  <si>
    <t>7.08</t>
  </si>
  <si>
    <t>Dobava in montaža revizijskega jaška meteornega kanala iz BC fi 600mm, skupaj z izdelavo vseh vtokov, iztokov, mulde in finocementno obdelavo, LTŽ pokrovom fi 600/150kN. Jašek globine do 1,50 m.</t>
  </si>
  <si>
    <t>7.09</t>
  </si>
  <si>
    <t>7.10</t>
  </si>
  <si>
    <t>7.11</t>
  </si>
  <si>
    <t>DRENAŽA</t>
  </si>
  <si>
    <t>7.12</t>
  </si>
  <si>
    <t>Dobava in polaganje gibljivih drenažnih cevi v betonsko muldo, zasipom 40 cm nad temenom cevi z drenažnim kamnitim materialom 16/32 mm in polaganjem zaščitnega filca - 150 gr/m2. Skupaj z napravo slepiha jaškov na mestih ostrih lomov cevi.</t>
  </si>
  <si>
    <t xml:space="preserve"> - fi 100 mm</t>
  </si>
  <si>
    <t xml:space="preserve"> - fi 200 mm</t>
  </si>
  <si>
    <t>KANALIZACIJA SKUPAJ:</t>
  </si>
  <si>
    <t>KANALIZACIJA</t>
  </si>
  <si>
    <t>ZUNANJA UREDITEV</t>
  </si>
  <si>
    <t>REKAPITULACIJA ZUNANJE UREDITVE</t>
  </si>
  <si>
    <t>PRIPRAVLJALNA DELA</t>
  </si>
  <si>
    <t>ODVODNJAVANJE</t>
  </si>
  <si>
    <t>Uradna zakoličba objekta in platoja iz poligonskih točk.</t>
  </si>
  <si>
    <t>Zakoličba obstoječih podzemnih komunalnih vodov s strani pooblaščenih predstavnikov upravljalcev komunalnih vodov in nadzor nad izvajanjem del.</t>
  </si>
  <si>
    <t>Zakoličba ključnih točk in lomov zunanje ureditve z določitvijo višin na ključnih točkah (označitev na lesenih količkih).</t>
  </si>
  <si>
    <t>Dobava in postavitev profilov na ključnih točkah iz lesenih moralov 10x10 cm.</t>
  </si>
  <si>
    <t>Postavitev lesenih profilov na ključnih točkah kanalov in določitev višin.</t>
  </si>
  <si>
    <t>7.13</t>
  </si>
  <si>
    <t>Strojno-ročni izkop jarkov za kanalizacijo globine do 1,50 m z odmetom izkopanega materiala na rob izkopa. Upoštevati tudi izkop jam za jaške.</t>
  </si>
  <si>
    <t>Ročno planiranje dna jarka z izdelavo predpisanih vzdolžnih padcev in utrjevanjem temeljnih tal.</t>
  </si>
  <si>
    <t>Dobava in ročna priprava posteljice iz kamnitega drobljenca granulacije 0/4 mm v debelini 5 cm z napravo pravilnih vzdožnih padcev za polaganje PVC kanalizacijskih cevi in zasip z istim materialom 20 cm nad temenom cevi po položitvi cevi. Poraba materiala 0,20 m3/m1.</t>
  </si>
  <si>
    <t>Strojno-ročni zasip kanalov z utrjevanjem po plasteh.</t>
  </si>
  <si>
    <t>7.14</t>
  </si>
  <si>
    <t>7.15</t>
  </si>
  <si>
    <t>7.16</t>
  </si>
  <si>
    <t>Strojno - ročni  (95% / 5%) zasip za zidovi z izkopano zemljino pripeljano z začasne deponije skupaj z utrjevanjem v plasteh debeline 30 cm do predpisane zbitosti.</t>
  </si>
  <si>
    <t>Strojno rezanje asfalta</t>
  </si>
  <si>
    <t>Strojno rušenje asfalta in betonskih robnikov, z odvozom ruševin na stalno deponijo in plačilom taks.</t>
  </si>
  <si>
    <t>Široki izkop gradbene jame v zemljini III. - IV.ktg. globine do 3,0 m, s poševnim odsekavanjem stranic in odvozom izkopanega materiala na začasno deponijo.</t>
  </si>
  <si>
    <t>Pazljivi strojno - ročni izkop-podkop (20% / 80%) obstoječega kamnitega zidu in temeljev gospodarskega poslopja v kampadah po 1m, z odvozom izkopanega materiala na stalno deponijo in plačilom taks.</t>
  </si>
  <si>
    <t>Strojno planiranje in utrjevanje planuma temeljnih tal do predpisane zbitosti, skupaj z izvedbo predpisanih padcev na planumu.</t>
  </si>
  <si>
    <t>Zatravitev humuziranih površin s travnim semenom 1. ktg.</t>
  </si>
  <si>
    <t>Dobava in vgraditev linijskih rešetk ACO Multiline V100, 13,5 cm (ali podobno identičnih lastnosti) v beton, po navodilih proizvajalca.</t>
  </si>
  <si>
    <t>Dobava in vgraditev zbiralnika z vedrom grobe nečistoče ACO Multiline V100, 13,5 cm (ali podobno identičnih lastnosti) v beton, po navodilih proizvajalca.</t>
  </si>
  <si>
    <t>ODVODNJAVANJE SKUPAJ:</t>
  </si>
  <si>
    <t xml:space="preserve"> - Wedi non step plošča 0,5 cm</t>
  </si>
  <si>
    <t xml:space="preserve"> - 2x Fermacell plošče deb. 3,0 cm</t>
  </si>
  <si>
    <t xml:space="preserve"> - lesna vlaknena plošča 0,8 cm</t>
  </si>
  <si>
    <t xml:space="preserve"> - toplotna izolacija TPST 4,20 cm</t>
  </si>
  <si>
    <t>koplanica, 2 x WC</t>
  </si>
  <si>
    <t xml:space="preserve"> - WEDI plošča deb. 5,0 cm</t>
  </si>
  <si>
    <t>Dobava in montaža barbakan iz alkaten cevi fi50mm na projektiranem rastru ( 100 x 100 cm, prva spodnja linija barbakan v višini 10 cm nad peto AB zidu, naslednja linija 20 cm nad finalnimi tlemi. Posebna pozornost je potrebna pri izvedbi odprtin za cevi v gumbasti foliji in izvedbi stika med cevjo in gumbasto folijo. Stik mora biti zatesnjen za preprečitev vdora vode med AB zid in gumbasto folijo. Dolžina barbakan od 30 do 60 cm.</t>
  </si>
  <si>
    <t>GLAVNI PODPORNI ZID - TERASA</t>
  </si>
  <si>
    <t>PODPORNI ZID - PARKIRIŠČE</t>
  </si>
  <si>
    <t>3.06</t>
  </si>
  <si>
    <t>3,04</t>
  </si>
  <si>
    <t>5.15</t>
  </si>
  <si>
    <t>ZUNANJA UREDITEV SKUPAJ:</t>
  </si>
  <si>
    <t>4.04</t>
  </si>
  <si>
    <t>FINALNI TLAKI</t>
  </si>
  <si>
    <t>HUMUZIRANJE IN ZATRAVITEV</t>
  </si>
  <si>
    <t>FINALNI TLAKI - ZGORNJI USTROJ</t>
  </si>
  <si>
    <t>FINALNI TLAKI - ZGORNJI USTROJ SKUPAJ:</t>
  </si>
  <si>
    <t>Dobava in vgradnja kovinskih nerjavnih vrtnih robnikov dim. 0,5/11/200 cm na betonsko podlago, beton C15/20.</t>
  </si>
  <si>
    <t>Dobava in vgradnja nosilnega sloja asfalta AC22 base B50/70 A4 v debelini 9 cm. Parkirišče in dostopna cesta.</t>
  </si>
  <si>
    <t>Dobava in vgradnja obrabnega sloja asfalta AC8 surf B70/100 A4 v debelini 3 cm. Parkirišče in dostopna cesta.</t>
  </si>
  <si>
    <t>Dobava in strojno vgrajevanje zmrzlinsko odpornega kamnitega materiala 0-32 mm v debelini 40 cm, skupaj z grobim planiranjem in utrjevanjem tamponskega ustroja do predpisane zbitosti.</t>
  </si>
  <si>
    <t>Dobava in vgradnja obrabnega sloja asfalta AC8 surf A5 v debelini 5 cm. Pločniki.</t>
  </si>
  <si>
    <t>Dobava in vgradnja betonskih cestnih robnikov dim. 15/25/100 cm na betonsko podlago, beton C15/20. Robniki delno v krivini (9,5 m), delno ravni (7,0m).</t>
  </si>
  <si>
    <t>Dobava in vgradnja betonskih vrtnih robnikov dim. 5/20/100 cm na betonsko podlago, beton C15/20.  Robniki delno v krivini (2,5 m), delno ravni (10,3m).</t>
  </si>
  <si>
    <t>HUMUZIRANJE IN ZATRAVITEV SKUPAJ:</t>
  </si>
  <si>
    <t>Široki površinski izkop platoja parkirišča in gradbene jame podpornega zidu parkirišča v zemljini III. - IV.ktg. z odvozom izkopanega materiala na začasno deponijo.</t>
  </si>
  <si>
    <t>Montaža in demontaža dvostranskega opaža temelja podpornih AB zidov.</t>
  </si>
  <si>
    <t>Montaža in demontaža dvostranskega opaža AB podpornih zidov.</t>
  </si>
  <si>
    <t>ZUNANJE STOPNICE</t>
  </si>
  <si>
    <t>Dobava in vgrajevanje betona C8/10 v nearmirane konstrukcije prereza 0,08-0,12 m3/m2/m. Podložni beton pod temelji novega podpornega AB zidu.</t>
  </si>
  <si>
    <t>Dobava in vgrajevanje betona C25/30 v armirane konstrukcije prereza 0,30 - 0,50 m3/m2/m  - temelji zunanjih AB stopnic.</t>
  </si>
  <si>
    <t>Dobava in vgrajevanje betona C30/37 v armirane konstrukcije prereza 0,10 - 0,30 m3/m2/m  - zunanje AB stopnice.</t>
  </si>
  <si>
    <t>Dobava in montaža srednje zahtevne armature S 400/500 raznih profilov.</t>
  </si>
  <si>
    <r>
      <t xml:space="preserve">Dobava in montaža srednje zahtevne armature S 400/500 do </t>
    </r>
    <r>
      <rPr>
        <sz val="9"/>
        <rFont val="Arial"/>
        <family val="2"/>
        <charset val="238"/>
      </rPr>
      <t>Ø</t>
    </r>
    <r>
      <rPr>
        <sz val="9"/>
        <rFont val="Arial CE"/>
        <family val="2"/>
        <charset val="238"/>
      </rPr>
      <t xml:space="preserve"> 12 mm.</t>
    </r>
  </si>
  <si>
    <t>Dobava in vgrajevanje betona C8/10 v nearmirane konstrukcije prereza 0,08-0,12 m3/m2/m. Podložni beton pod temelji novih podpornih AB zidov.</t>
  </si>
  <si>
    <t>Dobava in vgrajevanje betona C8/10 v nearmirane konstrukcije prereza 0,08-0,12 m3/m2/m. Podložni beton pod temelji zunanjih stopnic.</t>
  </si>
  <si>
    <t>Dobava in vgrajevanje betona C25/30 v armirane konstrukcije prereza 0,30 - 0,50 m3/m2/m  - novi AB podporni zidovi parkirišča.</t>
  </si>
  <si>
    <t>Dobava in vgrajevanje betona C25/30 v armirane konstrukcije prereza 0,30 - 0,50 m3/m2/m  - temelji novih AB podpornih zidov parkirišča.</t>
  </si>
  <si>
    <t>3.13</t>
  </si>
  <si>
    <t>3.18</t>
  </si>
  <si>
    <t>3.19</t>
  </si>
  <si>
    <t>3.20</t>
  </si>
  <si>
    <t>Štokanje betonskih površin stopnic - nastopna ploskev in ogledalo stopnic.</t>
  </si>
  <si>
    <t>Štokanje betonskih površin  - zunanji hodniki.</t>
  </si>
  <si>
    <t>4,07</t>
  </si>
  <si>
    <t>Montaža in demontaža opaža zunanjih AB stopnic - temelji, podporni slopi, rame in  stopnice.</t>
  </si>
  <si>
    <t>Dobava in zidanje zidov  cvetličnih korit in boksov za smetnjake iz betonskega modularnega bloka debeline 20 cm v podaljšani cementni malti. V ceni upoštevati tudi morebitne minimalne horizontalne in vertikalne protipotresne vezi.</t>
  </si>
  <si>
    <t>Nalaganje začasno deponiranega humusa, dovoz in razgrinjanje humusa v debelini 30 cm.</t>
  </si>
  <si>
    <t>8.02</t>
  </si>
  <si>
    <t>Ročno zasipavanje zemljine v zidana cvetlična korita. V ceni upoštevati tudi predhodno izdelavo drenažnih plasti v koritih iz prepustne zemljine ali kamnine.</t>
  </si>
  <si>
    <t>8.03</t>
  </si>
  <si>
    <t>Strojno-ročni zasip za novimi podpornimi zidovi parkirišča z izkopano zemljino.</t>
  </si>
  <si>
    <t>Nalaganje in odvoz odvečne zemljine na stalno deponijo in plačilom taks. Količina upoštevana brez faktorja raztrosa.</t>
  </si>
  <si>
    <t>Strojno čiščenje kletnih zidov - vodno brez pritiska - priprava za izravnavo vkopanih kletnih zidov</t>
  </si>
  <si>
    <t>Dobava in zidanje zidov iz opečnega modularnega bloka debeline 20 in 30 cm v podaljšani cementni malti.</t>
  </si>
  <si>
    <t>soba, čajna kuhinja</t>
  </si>
  <si>
    <t>Dobava in montaža lesenih lakiranih dvojno zasteklenih strešnih oken dimenzij 78/180 cm (kot npr Velux GGL), senčenih z zunanjimi roletami, vključno z vsem pritrdilnim in tesnilnim materialom ter obrobami. Barva po izboru projektanta. U=1,0 W/m2K</t>
  </si>
  <si>
    <t>2,07</t>
  </si>
  <si>
    <t>Enostanovanjska hiša, Vodnikova 5, Ljubljana</t>
  </si>
  <si>
    <t>5/2014 - 1</t>
  </si>
  <si>
    <t>marec 2015</t>
  </si>
  <si>
    <t>Izvajalec del je pred odajo ponudbe dolžan preveriti ustreznost popisov in izmer del, glede na vse projekte, ki so mu na vpogled pri investitorju ali (in) projektantu. V primeru odstopanj, je le-te dolžan zajeti: ločeno ali kot razna dodatna dela.</t>
  </si>
  <si>
    <t>Izvajalec del mora pri izvedbi del upoštevati navodila tehničnega poročila, projekt statike, gradbene fizike in ostalo ter delavniško dokumentacijo.</t>
  </si>
  <si>
    <t>Obračun se izvaja na osnovi dejansko opravljenih količin z dejansko kategorijo zemljine, katere z vpisom v gradbeni dnevnik potrdi odgovorni nadzorni inženir. Vse količine zemeljskih del, tamponov,.. so podane v raščenem oz. zbitem stanju.</t>
  </si>
  <si>
    <t>Obračun se izvede na osnovi dejansko opravljenih količin z dejansko kategorijo zemljine, katere z vpisom v gradbeni dnevnik potrdi odgovorni nadzorni. Vse količine zemeljskih del, tamponov,.. so podane v raščenem oz. zbitem stanju.</t>
  </si>
  <si>
    <t>7.17</t>
  </si>
  <si>
    <t>Dobava in vgrajevanje drenažnega kamnitega materiala 16/32 mm,skupaj s polaganjem zaščitnega filca - 150 gr/m2 v zasip nad drenažno cevjo ob kletnih zidovih do višine 0,5 m pod koto zunanjega finalnega tlaka.</t>
  </si>
  <si>
    <t>Finocementna obdelava zidov iz betonskega modularnega bloka in premaz z vodonepropustno emulzijo (hidrostop ali podobno)</t>
  </si>
  <si>
    <t>8.04</t>
  </si>
  <si>
    <t>Dobava in ročno nasipavanje pranega prodca velikosti do fi 50 mm - "mačje glave"  v debelini 20 cm, ob zunanjem AB podpornem zidu.</t>
  </si>
  <si>
    <t>Čiščenje obstoječega kamnitega podpornega zidu ( suho, pod pritiskom), zapolnitev fug s cementno malto</t>
  </si>
  <si>
    <t>Ročno dolbenje ležišč za novo AB talno ploščo v kamnite zidove - ležišče globine 15 cm, višine 18 cm, z nalaganjem na prevozno sredstvo, odvozom na stalno deponijo in plačilom taks</t>
  </si>
  <si>
    <t>Izdelava stenske hidroizolacije iz polimer cementnega fleksibilnega vodotesnega premaza JUB HIDROZOL SUPERFLEX 2K Z MREŽICO (ali podoben premaz identičnih lastnosti)- izolacija vseh vkopanih zidov. Premaz na toplotno izolacijo vkopanih zidov.</t>
  </si>
  <si>
    <t>Izdelava stenske hidroizolacije iz polimer cementnega fleksibilnega vodotesnega premaza TKK HIDROIZOL S (ali podoben premaz identičnih lastnosti)- izolacija vseh vkopanih zidov. Premaz na hidroizolativni omet Vandex UNI Mortar 1Z ( ali podobno).</t>
  </si>
  <si>
    <t>Izdelava hidroizolativnega ometa VANDEX UNI Mortar 1Z v debelini 1,2 cm (ali podoben omet identičnih lastnosti) za izravnavo obstoječih vkopanih z vodo obremenjenih zidov omet ležišča talne AB plošče v razviti širini 80 cm.</t>
  </si>
  <si>
    <t>Dobava in polaganje toplotne izolacije v debelini 12 cm - ekstrudiran polistiren - vkopani zidovi objekta</t>
  </si>
  <si>
    <t>Izdelava talne hidroizolacije iz varjenih trakov  T5 na poprejšnji hladni bitupremaz Ibitol - izolacija talne plošče vključno z robnimi zaključki iz trakov po zidovih (potrebno upoštevati tuid izdelavo "holkele" ) do višine končnega tlaka v prostoru.</t>
  </si>
  <si>
    <t>Izdelava stenske hidroizolacije iz varjenih trakov  V5 - izolacija novih kletnih opečnih zidov na poprejšnji hladni bitupremaz Ibitol. V ceni upoštevati tudi finocementno obdelavo opečnih zidov pod varjenimi trakovi.</t>
  </si>
  <si>
    <t>4.22</t>
  </si>
  <si>
    <t>Izdelava in montaža čelnih strešnih obrob iz barvne Al pločevine, rš. 25 cm. Skupaj z vsemi letvami in deskami za prezračevalni kanal,  vsem montažnim in pritrdilnim materialom.</t>
  </si>
  <si>
    <t xml:space="preserve">Izdelava kontaktne fasade po sistemu Jubizol s toplotno izolacijo Jubizol EPS-F-W2 debeline 18 cm (ali podobno identičnih lastnosti) lepljeno z lepilom Jubizol Microair fix z mrežico </t>
  </si>
  <si>
    <t>Izdelava kontaktne fasade - podzidka po sistemu Jubizol (ali podobno identičnih lastnosti), s toplotno izolacijo XPS 12 cm, lepljeno z lepilom Jubizol Microair fix z mrežico in zaključnim slojem Jubizol Kulirplast.</t>
  </si>
  <si>
    <t>Dobava, montaža in finalna obdelava simsa pod napuščem (ravnim in poševnim).  Sims nad pritličjem. Profil in barvo simsa izbere projektant.</t>
  </si>
  <si>
    <t>I.</t>
  </si>
  <si>
    <t>II.</t>
  </si>
  <si>
    <t>III.</t>
  </si>
  <si>
    <t>IV.</t>
  </si>
  <si>
    <t>V.</t>
  </si>
  <si>
    <t>VI.</t>
  </si>
  <si>
    <t>VII.</t>
  </si>
  <si>
    <t>VIII.</t>
  </si>
  <si>
    <t>IX.</t>
  </si>
  <si>
    <t>X.</t>
  </si>
  <si>
    <t>XI.</t>
  </si>
  <si>
    <t xml:space="preserve">Navedena oprema oz. material je informativnega značaja, ki odgovarja zahtevani kvaliteti. Če bo ponujena drugačna oprema oz. material, mora biti enake ali boljše kvalitete.
</t>
  </si>
  <si>
    <t>Če se ugotovi, da je ponujena oprema oz. materiali slabše kvalitete kot projektirano oziroma ne dosega zahtevane parametre, bo izvajalec vgradil opremo oz. materiale po projektni dokumentaciji.</t>
  </si>
  <si>
    <t>REKAPITULACIJA STROJNIH INŠTALACIJ</t>
  </si>
  <si>
    <t>VODOVOD IN VERTIKALNA KANALIZACIJA</t>
  </si>
  <si>
    <t>PLINOVOD</t>
  </si>
  <si>
    <t>Dobava in montaža steklene nadstrešnice na kovinski podkonstrukciji, skupaj z izdelavo podkonstrukcije, vsem pritrdilnim in tesnilnim materialom.</t>
  </si>
  <si>
    <t>Dobava in vgraditev zmrzlinsko, solno in oljno odpornega armiranega betona pohodnih površin v debelini do 12 cm. Beton min. C30/37.</t>
  </si>
  <si>
    <t>Izdelava finega planuma pod betonskimi pohodnimi površinami in asfaltiranimi pločniki in voznimi površinami, s prisipom peska 0/4 mm in izdelavo pravilnih prečnih in vzdolžnih naklonov.</t>
  </si>
  <si>
    <t>Zarisovanje talnih označb parkirišča z belo odbojno barvo. Polne in prekinjene črte.</t>
  </si>
  <si>
    <t>Zarnikova ulica 3, Ljubljana</t>
  </si>
  <si>
    <t>POPIS GOI DEL IN ZUNANJE UREDITVE</t>
  </si>
  <si>
    <t>Projektant:</t>
  </si>
  <si>
    <t>ARCH studio d.o.o.</t>
  </si>
  <si>
    <t>Odg. vodja proj.</t>
  </si>
  <si>
    <t>brez DDV</t>
  </si>
  <si>
    <t>H.</t>
  </si>
  <si>
    <t>C.</t>
  </si>
  <si>
    <t>STROJNE INŠTALACIJE</t>
  </si>
  <si>
    <t>E.</t>
  </si>
  <si>
    <t>IZDELAVA CELOTNE PID DOKUMENTACIJE</t>
  </si>
  <si>
    <t>IZDELAVA ENERGETSKE IZKAZNICE</t>
  </si>
  <si>
    <t>z DDV</t>
  </si>
  <si>
    <t>VSA DELA BREZ DDV:</t>
  </si>
  <si>
    <t>VSA DELA Z DDV:</t>
  </si>
  <si>
    <t>Martin Dornik, udia.</t>
  </si>
  <si>
    <t>Rušenje dreves od fi150 do fi 300 mm, skupaj z izkopom korenin in odvozom na stalno deponijo</t>
  </si>
  <si>
    <t>Drobni material</t>
  </si>
  <si>
    <t>ELEKTRO MONTAŽNA DELA</t>
  </si>
  <si>
    <t>(dobava, montaža in priklop)</t>
  </si>
  <si>
    <t>Dobava jakotočnega kabla: NYY-J 5x16mm²</t>
  </si>
  <si>
    <t>Dobava in polaganje PVC cevi Φ 50 mm (rdeča) v predpripravljen kanal brez zasipanja</t>
  </si>
  <si>
    <t>Dobava in polaganje valjanca Fe-Zn 25x4 mm</t>
  </si>
  <si>
    <t>Dobava in polaganje opozorilnega traku</t>
  </si>
  <si>
    <t>Uvlačenje jakotačnega kabla v PVC cev</t>
  </si>
  <si>
    <t>kpl</t>
  </si>
  <si>
    <t>Dobava in montaža ozemljitvene sponke</t>
  </si>
  <si>
    <t>Izvedba meritev in izdelava poročila</t>
  </si>
  <si>
    <t>ELEKTROINŠTALACIJE</t>
  </si>
  <si>
    <t>SVETILKE</t>
  </si>
  <si>
    <r>
      <t xml:space="preserve">Svetilka </t>
    </r>
    <r>
      <rPr>
        <b/>
        <sz val="10"/>
        <rFont val="Arial"/>
        <family val="2"/>
        <charset val="238"/>
      </rPr>
      <t>S1</t>
    </r>
    <r>
      <rPr>
        <sz val="10"/>
        <rFont val="Arial"/>
        <family val="2"/>
        <charset val="238"/>
      </rPr>
      <t xml:space="preserve"> - LONA C OP 300H LED 1200 13W/840 FO grey / 18.2324.0910.5 ali enakovredno</t>
    </r>
  </si>
  <si>
    <r>
      <t xml:space="preserve">Svetilka </t>
    </r>
    <r>
      <rPr>
        <b/>
        <sz val="10"/>
        <rFont val="Arial"/>
        <family val="2"/>
        <charset val="238"/>
      </rPr>
      <t>S2</t>
    </r>
    <r>
      <rPr>
        <sz val="10"/>
        <rFont val="Arial"/>
        <family val="2"/>
        <charset val="238"/>
      </rPr>
      <t xml:space="preserve"> - PIPES RVS XS LED 7,8W/830 350mA 38° IP20 GRAY / 13.0570.7110.1 ali enakovredno</t>
    </r>
  </si>
  <si>
    <t>DRIVER LED DR U20 MP 20W 250-700mA / 702120100 ali enakovredno</t>
  </si>
  <si>
    <t>DRIVER LED DR MP32 32W 350-700mA / 702120076 ali enakovredno</t>
  </si>
  <si>
    <r>
      <t xml:space="preserve">Svetilka </t>
    </r>
    <r>
      <rPr>
        <b/>
        <sz val="10"/>
        <rFont val="Arial"/>
        <family val="2"/>
        <charset val="238"/>
      </rPr>
      <t>S3</t>
    </r>
    <r>
      <rPr>
        <sz val="10"/>
        <rFont val="Arial"/>
        <family val="2"/>
        <charset val="238"/>
      </rPr>
      <t xml:space="preserve"> - ETEA OP LED 15W/830 IP43 FO white /  18.2114.5101.1 ali enakovredno</t>
    </r>
  </si>
  <si>
    <r>
      <t xml:space="preserve">Svetilka </t>
    </r>
    <r>
      <rPr>
        <b/>
        <sz val="10"/>
        <rFont val="Arial"/>
        <family val="2"/>
        <charset val="238"/>
      </rPr>
      <t>S4</t>
    </r>
    <r>
      <rPr>
        <sz val="10"/>
        <rFont val="Arial"/>
        <family val="2"/>
        <charset val="238"/>
      </rPr>
      <t xml:space="preserve"> - MINUS LED C 600 11W/830 FO anodised / 13.3164.0510.6 ali enakovredno</t>
    </r>
  </si>
  <si>
    <r>
      <t xml:space="preserve">Svetilka </t>
    </r>
    <r>
      <rPr>
        <b/>
        <sz val="10"/>
        <rFont val="Arial"/>
        <family val="2"/>
        <charset val="238"/>
      </rPr>
      <t xml:space="preserve">S5 </t>
    </r>
    <r>
      <rPr>
        <sz val="10"/>
        <rFont val="Arial"/>
        <family val="2"/>
        <charset val="238"/>
      </rPr>
      <t>- LONA C OP 400H LED 2500 27W/840 FO grey / 18.2344.3910.5 ali enakovredno</t>
    </r>
  </si>
  <si>
    <r>
      <t xml:space="preserve">Svetilka </t>
    </r>
    <r>
      <rPr>
        <b/>
        <sz val="10"/>
        <rFont val="Arial"/>
        <family val="2"/>
        <charset val="238"/>
      </rPr>
      <t>S6</t>
    </r>
    <r>
      <rPr>
        <sz val="10"/>
        <rFont val="Arial"/>
        <family val="2"/>
        <charset val="238"/>
      </rPr>
      <t xml:space="preserve"> - LONA C PR 400H LED 2500 27W/830 DEB-DALI grey / 18.2341.3820.5 ali enakovredno  </t>
    </r>
  </si>
  <si>
    <r>
      <t xml:space="preserve">Svetilka </t>
    </r>
    <r>
      <rPr>
        <b/>
        <sz val="10"/>
        <rFont val="Arial"/>
        <family val="2"/>
        <charset val="238"/>
      </rPr>
      <t>S7</t>
    </r>
    <r>
      <rPr>
        <sz val="10"/>
        <rFont val="Arial"/>
        <family val="2"/>
        <charset val="238"/>
      </rPr>
      <t xml:space="preserve"> - LINELED CR Wide 900 12,6W 24V 3500K white / 19.3841.3090.1 ali enakovredno</t>
    </r>
  </si>
  <si>
    <t>LINELED CR Wide 600 8,4W 24V 3500K white / 19.3841.3060.1 ali enakovredno</t>
  </si>
  <si>
    <t>LINELED CR Wide 1200 16,8W 24V 3500K white / 19.3841.3120.1 ali enakovredno</t>
  </si>
  <si>
    <t>LINELED CR Wide 1800 25,2W 24V 3500K white  / 19.3841.3180.1 ali enakovredno</t>
  </si>
  <si>
    <t>DRIVER LED 20/24 24V / 702120008 ali enakovredno</t>
  </si>
  <si>
    <t>DRIVER LED 50/24 24V / 702120073 ali enakovredno</t>
  </si>
  <si>
    <r>
      <t xml:space="preserve">Svetilka </t>
    </r>
    <r>
      <rPr>
        <b/>
        <sz val="10"/>
        <rFont val="Arial"/>
        <family val="2"/>
        <charset val="238"/>
      </rPr>
      <t>S8</t>
    </r>
    <r>
      <rPr>
        <sz val="10"/>
        <rFont val="Arial"/>
        <family val="2"/>
        <charset val="238"/>
      </rPr>
      <t xml:space="preserve"> - STEP 250 mA gray / 55-1573-N3-00 ali enakovredno</t>
    </r>
  </si>
  <si>
    <r>
      <t xml:space="preserve">Svetilka </t>
    </r>
    <r>
      <rPr>
        <b/>
        <sz val="10"/>
        <rFont val="Arial"/>
        <family val="2"/>
        <charset val="238"/>
      </rPr>
      <t>S9</t>
    </r>
    <r>
      <rPr>
        <sz val="10"/>
        <rFont val="Arial"/>
        <family val="2"/>
        <charset val="238"/>
      </rPr>
      <t xml:space="preserve"> - ARA LED IP 66 / 10392134 ali enakovredno</t>
    </r>
  </si>
  <si>
    <r>
      <t xml:space="preserve">Svetilka </t>
    </r>
    <r>
      <rPr>
        <b/>
        <sz val="10"/>
        <rFont val="Arial"/>
        <family val="2"/>
        <charset val="238"/>
      </rPr>
      <t>S10</t>
    </r>
    <r>
      <rPr>
        <sz val="10"/>
        <rFont val="Arial"/>
        <family val="2"/>
        <charset val="238"/>
      </rPr>
      <t xml:space="preserve"> - MELRIE LED -GRAY-12w / 4827521 ali enakovredno</t>
    </r>
  </si>
  <si>
    <r>
      <t xml:space="preserve">Svetilka </t>
    </r>
    <r>
      <rPr>
        <b/>
        <sz val="10"/>
        <rFont val="Arial"/>
        <family val="2"/>
        <charset val="238"/>
      </rPr>
      <t>S11</t>
    </r>
    <r>
      <rPr>
        <sz val="10"/>
        <rFont val="Arial"/>
        <family val="2"/>
        <charset val="238"/>
      </rPr>
      <t xml:space="preserve"> - PERSEO LED 16 W-AS / 525062 ali enakovredno</t>
    </r>
  </si>
  <si>
    <r>
      <t xml:space="preserve">Svetilka </t>
    </r>
    <r>
      <rPr>
        <b/>
        <sz val="10"/>
        <rFont val="Arial"/>
        <family val="2"/>
        <charset val="238"/>
      </rPr>
      <t>S12</t>
    </r>
    <r>
      <rPr>
        <sz val="10"/>
        <rFont val="Arial"/>
        <family val="2"/>
        <charset val="238"/>
      </rPr>
      <t xml:space="preserve"> - TRIXIE ROUND LED 24 V-grey /  526003 ali enakovredno</t>
    </r>
  </si>
  <si>
    <r>
      <t xml:space="preserve">Svetilka </t>
    </r>
    <r>
      <rPr>
        <b/>
        <sz val="10"/>
        <rFont val="Arial"/>
        <family val="2"/>
        <charset val="238"/>
      </rPr>
      <t>S13</t>
    </r>
    <r>
      <rPr>
        <sz val="10"/>
        <rFont val="Arial"/>
        <family val="2"/>
        <charset val="238"/>
      </rPr>
      <t xml:space="preserve"> - ALFIA LED 4 W 230 V  GREY /  816400 ali enakovredno</t>
    </r>
  </si>
  <si>
    <t>BOX 59 / 59 ali enakovredno</t>
  </si>
  <si>
    <r>
      <t xml:space="preserve">Svetilka </t>
    </r>
    <r>
      <rPr>
        <b/>
        <sz val="10"/>
        <rFont val="Arial"/>
        <family val="2"/>
        <charset val="238"/>
      </rPr>
      <t>S14</t>
    </r>
    <r>
      <rPr>
        <sz val="10"/>
        <rFont val="Arial"/>
        <family val="2"/>
        <charset val="238"/>
      </rPr>
      <t xml:space="preserve"> - 216 PR LED 4700/830 42W 600x600 FO IP43 white / 12.1874.1410.1 ali enakovredno</t>
    </r>
  </si>
  <si>
    <t>Ladijska svetilka, komplet z žarnico 60W</t>
  </si>
  <si>
    <t>MONTAŽNI MATERIAL</t>
  </si>
  <si>
    <t>Kabelski vodniki z PVC izolacijo in plaščem položeni v ceveh</t>
  </si>
  <si>
    <t>-</t>
  </si>
  <si>
    <t>NYY-J 2-5x1,5 mm2</t>
  </si>
  <si>
    <t>NYY-J 3x2,5 mm2</t>
  </si>
  <si>
    <t>NYY-J 3x4 mm2</t>
  </si>
  <si>
    <t>NYY-J 5x2,5 mm2</t>
  </si>
  <si>
    <t>NYY-J 5x10 mm2</t>
  </si>
  <si>
    <t xml:space="preserve">Kabel UTP cat.6 4x2xAwG24 </t>
  </si>
  <si>
    <t>Signalni kabel LiYCY 2-5x0,75mm2, oziroma po zahtevi dobavitelja strojnih inštalacij za priključkitev sobnega korektorja temperature in notranjih enot split sistemov</t>
  </si>
  <si>
    <t>Ozemljitveni vodniki in ozemljitve</t>
  </si>
  <si>
    <t>H07V-K (rum-zel) 35mm2</t>
  </si>
  <si>
    <t>H07V-K (rum-zel) 16mm2</t>
  </si>
  <si>
    <t>H07V-K (rum-zel) 6mm2</t>
  </si>
  <si>
    <t>Gibljive zaščitne cevi, dobava in montaža</t>
  </si>
  <si>
    <t>RBT fi 16mm</t>
  </si>
  <si>
    <t>RBT fi 26mm</t>
  </si>
  <si>
    <t>RBT fi 32mm</t>
  </si>
  <si>
    <t>STIGMAFLEX fi 40mm</t>
  </si>
  <si>
    <t>Gibljive zaščitne cevi, dobava in montaža (za predpripravo inštalacij - varnostna razsvetljava, sesterski klic, požarno javljanje)</t>
  </si>
  <si>
    <t>Stikalo instalacijsko - navadno VIMAR, barva po izbiri arhitekta. V kompletu s p/o razvodnico (enojno, dvojno, trojno), za vgradnjo v opečno ali litobetonsko steno.</t>
  </si>
  <si>
    <t>Stikalo instalacijsko - menjalno VIMAR, barva po izbiri arhitekta. V kompletu s p/o razvodnico (enojno, dvojno, trojno), za vgradnjo v opečno ali litobetonsko steno.</t>
  </si>
  <si>
    <t>Stikalo instalacijsko - križno VIMAR, barva po izbiri arhitekta. V kompletu s p/o razvodnico (enojno, dvojno, trojno), za vgradnjo v opečno ali litobetonsko steno.</t>
  </si>
  <si>
    <t>Stikalo instalacijsko - tipkalo VIMAR, barva po izbiri arhitekta. V kompletu s p/o razvodnico (enojno, dvojno, trojno), za vgradnjo v opečno ali litobetonsko steno.</t>
  </si>
  <si>
    <t>Stikalo instalacijsko - tipkalo 1-0-2/žaluzijsko VIMAR, barva po izbiri arhitekta. V kompletu s p/o razvodnico (enojno, dvojno, trojno), za vgradnjo v opečno ali litobetonsko steno.</t>
  </si>
  <si>
    <t>Stenski IR senzor za vklapljanje razsvetljave, 110° VIMAR, barva po izbiri arhitekta. V kompletu s p/o razvodnico (enojno, dvojno, trojno), za vgradnjo v opečno ali litobetonsko steno.</t>
  </si>
  <si>
    <t>Priključnica stalna za priklop el. naprav, 3-5 polna, 16-20 A, v kompletu z p/o razvodnico za betonski ali opečni zid.</t>
  </si>
  <si>
    <t>Izvedba točke izenačitve potencialov izvedena z vijačenjem</t>
  </si>
  <si>
    <t>Šuko vtičnica 230 V, 16 A, tip VIMAR, barva  po izbiri arhitekta, v kompletu s p/o razvodnico (enojno, dvojno ali trojno).</t>
  </si>
  <si>
    <t>Šuko vtičnica 230 V, 16 A, tip VIMAR, barva  po izbiri arhitekta, vodotesna z zaščitnim pokrovom IP44, v kompletu s p/o razvodnico (enojno, dvojno ali trojno).</t>
  </si>
  <si>
    <t>Šuko vtičnica 230 V, 16 A, tip VIMAR, barva  po izbiri arhitekta, vodotesna z zaščitnim pokrovom IP44, v kompletu s n/o razvodnico (enojno, dvojno ali trojno).</t>
  </si>
  <si>
    <t>Šuko vtičnica 400 V, 16 A, tip VIMAR, barva  po izbiri arhitekta, vodotesna z zaščitnim pokrovom IP44, v kompletu s p/o razvodnico (enojno, dvojno ali trojno).</t>
  </si>
  <si>
    <t>Omarica D. I. P. (doza za izenačitev potencialov) PS 49 za vgradnjo v opečno ali litobetonsko steno. V kompletu s priključno sponko in vijaki.</t>
  </si>
  <si>
    <t>Omarica G. I. P. (doza za glavno izenačitev potencialov) PS 49 za vgradnjo v opečno ali litobetonsko steno. V kompletu s priključno sponko in vijaki.</t>
  </si>
  <si>
    <t>Priklop svetilk po izbiri arhitekta oz. investitorja</t>
  </si>
  <si>
    <t>Priklop prezračevalne naprave</t>
  </si>
  <si>
    <t>Priklop predgrelnika zraka</t>
  </si>
  <si>
    <t>Priklop zunanje in notranje enote toplotne črpalke</t>
  </si>
  <si>
    <t>Priklop bojlerja in ostalih strojnih naprav</t>
  </si>
  <si>
    <t>Meritve jakotočnih instalacij</t>
  </si>
  <si>
    <t>RAZDELILNIKI</t>
  </si>
  <si>
    <t>Razdelilnik R-G/A</t>
  </si>
  <si>
    <t>Tipski podometni razdelilnik 4x12, dim. (v/š/g: 755/350/950) - tipski / HAGER VU48NC ali enakovredno.  Komplet z montažno ploščo, ključevnico in vgrajeno ter preizkušeno naslednjo opremo:</t>
  </si>
  <si>
    <t>glavno stikalo /odklopnik 3p, 63 A/25kA</t>
  </si>
  <si>
    <t>izbitno stikalo 1-0-2 za vgradnjo na letev 3p, 63A</t>
  </si>
  <si>
    <t>prenapetostna zaščita Tip 1+2, DSH TNC 255 ali enakovredno</t>
  </si>
  <si>
    <t xml:space="preserve">varovalčno ločilnik TYTAN II /1P/20A, komplet z varovalnimi elementi </t>
  </si>
  <si>
    <t xml:space="preserve">varovalčno ločilnik TYTAN II /3P/20A, komplet z varovalnimi elementi </t>
  </si>
  <si>
    <t xml:space="preserve">varovalčno ločilnik TYTAN II /3P/50A, komplet z varovalnimi elementi </t>
  </si>
  <si>
    <t>Razdelilnik R-TP/A</t>
  </si>
  <si>
    <t>glavno stikalo /odklopnik 3p, 40 A</t>
  </si>
  <si>
    <t>prenapetostna zaščita Tip 2, DG M TNS 275 ali enakovredno</t>
  </si>
  <si>
    <t>instalacijski odklopnik 10 A, C, 1p</t>
  </si>
  <si>
    <t>instalacijski odklopnik 16 A, C, 1p</t>
  </si>
  <si>
    <t>instalacijski odklopnik 20 A, C, 1p</t>
  </si>
  <si>
    <t>instalacijski odklopnik 16 A, C, 3p</t>
  </si>
  <si>
    <t>kombinirano zaščitno stikalo KZS 16 A, C, 1p</t>
  </si>
  <si>
    <t xml:space="preserve">drobni vezni, montažni in označevalni material </t>
  </si>
  <si>
    <t>vezava razdelilnika</t>
  </si>
  <si>
    <t>priklop razdelilnika</t>
  </si>
  <si>
    <t>meritve razdelilnika</t>
  </si>
  <si>
    <t>Razdelilnik R-GO/A</t>
  </si>
  <si>
    <t>Razdelilnik R-P/A</t>
  </si>
  <si>
    <t>impulzni rele 230V/10A</t>
  </si>
  <si>
    <t>digitalna stikalna ura z tedenskim programom, komplet s senzorjem osvetljenosti</t>
  </si>
  <si>
    <t>inštalacijski kontaktor R20 20 230 ali enakovredno</t>
  </si>
  <si>
    <t>preklopno stikalo 1-0-2, 10A za vgradnjo na letev</t>
  </si>
  <si>
    <t>Razdelilnik R-N/A</t>
  </si>
  <si>
    <t>Razdelilnik R-M/A</t>
  </si>
  <si>
    <t>STRUKTURIRANO OŽIČENJE in TV</t>
  </si>
  <si>
    <t>19" komunikacijska omara, zidne izvedbe, višine 900 mm, širine 600 mm, globine 600 mm, s steklenimi vrati v kovinskem okvirju na sprednji strani, ob straneh hitro snemljive stranice, pokrov s hladilnimi režami ter vsem potrebnim materialom za vgradnjo priključnih panelov, komplet ( podobno kot: Kabinet 600x 600 18U 900 Triton)</t>
  </si>
  <si>
    <t>Priključni panel s 24. UTP vtičnicami RJ45 kat. 6, skupaj z nosilnim ohišjem za vgradnjo v komunikacijsko omaro, za zaključitev UTP kablov</t>
  </si>
  <si>
    <t>Povezovalni kabli UTP, RJ45 - RJ45, kat. 6</t>
  </si>
  <si>
    <t xml:space="preserve">  1,5 m</t>
  </si>
  <si>
    <t>Enojna komunikacijska vtičnica 1 x RJ45, kat 6, VIMAR plana bele barve ali enakovredno za montažo v modularno dozo.</t>
  </si>
  <si>
    <t>TV končna vtičnica, VIMAR plana bele barve ali enakovredno za montažo v modularno dozo.</t>
  </si>
  <si>
    <t>DOMOFON</t>
  </si>
  <si>
    <t>Vhodni panel domofona z mikrozvočno kombinacijo in 3 klicnimi tipkami, p/o izvedbe sličen ali (URMET - VEZAVE )</t>
  </si>
  <si>
    <t>Centralna enota domofona z napajalnikom ( do 5 enot ) montirana v razdelilnik</t>
  </si>
  <si>
    <t>Notranja enota domofona</t>
  </si>
  <si>
    <t>El. ključavnica 12 VDC. Pred nabavo preveri, ali je ključavnico možno vgraditi v izbrana vrata</t>
  </si>
  <si>
    <t>Kabel Iy(st)Y  1 x 2 x 0,8 mm2, delno položen po kabelski lestvi delno po litobetonski plošči</t>
  </si>
  <si>
    <t>Zaščitna cev RBT fi 16 mm položena v litobetonski steni ali knauf steni</t>
  </si>
  <si>
    <t>Nastavitve, meritve in spuščanje sistema v obratovanje</t>
  </si>
  <si>
    <t>DIESEL ELEKTRIČNI AGREGAT</t>
  </si>
  <si>
    <t>Dostava naprave na objekt, montaža na predpripravljen temelj, električna povezava naprave, meritve in spuščanje sistema v pogon</t>
  </si>
  <si>
    <t>STRELOVOD</t>
  </si>
  <si>
    <t>Rf fi 8mm (lovilni, odvodni vodi) na konzolah izbranih upoštevajoč kritino na razdalji cca 0,8m z konzolami.</t>
  </si>
  <si>
    <t>Temelno ozemljilo Fe-Zn 25x4 mm, dobava in montaža</t>
  </si>
  <si>
    <t>Križne sponke za Rf fi 8mm</t>
  </si>
  <si>
    <t>Križne sponke za pocinkani valjanec Fe-Zn 25x4mm</t>
  </si>
  <si>
    <t>Merilna sponka Rf, komplet s podometno omarico Rf</t>
  </si>
  <si>
    <t>Merilna sponka Rf</t>
  </si>
  <si>
    <t>Razni spoji s kovinsko maso (strehe, vrata, ograje, nadstreški,…)</t>
  </si>
  <si>
    <t>Meritve strelovodne instalacije</t>
  </si>
  <si>
    <t>REKAPITULACIJA ELEKTROINŠTALACIJE</t>
  </si>
  <si>
    <t>ELEKTROINŠTALACIJE SKUPAJ:</t>
  </si>
  <si>
    <t xml:space="preserve">ELEKTROMONTAŽNA DELA </t>
  </si>
  <si>
    <t>I/1</t>
  </si>
  <si>
    <t>II/1</t>
  </si>
  <si>
    <t>II/2</t>
  </si>
  <si>
    <t>II/3</t>
  </si>
  <si>
    <t>II/4</t>
  </si>
  <si>
    <t>II/5</t>
  </si>
  <si>
    <t>II/6</t>
  </si>
  <si>
    <t>II/7</t>
  </si>
  <si>
    <t>II/8</t>
  </si>
  <si>
    <t>III/1</t>
  </si>
  <si>
    <t>III/2</t>
  </si>
  <si>
    <t>III/3</t>
  </si>
  <si>
    <t>III/4</t>
  </si>
  <si>
    <t>III/5</t>
  </si>
  <si>
    <t>III/6</t>
  </si>
  <si>
    <t>III/7</t>
  </si>
  <si>
    <t>III/8</t>
  </si>
  <si>
    <t>III/9</t>
  </si>
  <si>
    <t>III/10</t>
  </si>
  <si>
    <t>III/11</t>
  </si>
  <si>
    <t>III/12</t>
  </si>
  <si>
    <t>napajalnik za v box 230/24V / 106 ali enakovredno</t>
  </si>
  <si>
    <t xml:space="preserve">BOX 106 / 105 </t>
  </si>
  <si>
    <t>III/13</t>
  </si>
  <si>
    <t>III/14</t>
  </si>
  <si>
    <t>III/15</t>
  </si>
  <si>
    <t>IV/1</t>
  </si>
  <si>
    <t>IV/2</t>
  </si>
  <si>
    <t>IV/3</t>
  </si>
  <si>
    <t>IV/4</t>
  </si>
  <si>
    <t>IV/5</t>
  </si>
  <si>
    <t>IV/6</t>
  </si>
  <si>
    <t>IV/7</t>
  </si>
  <si>
    <t>IV/8</t>
  </si>
  <si>
    <t>IV/9</t>
  </si>
  <si>
    <t>IV/10</t>
  </si>
  <si>
    <t>IV/12</t>
  </si>
  <si>
    <t>IV/11</t>
  </si>
  <si>
    <t>IV/13</t>
  </si>
  <si>
    <t>IV/14</t>
  </si>
  <si>
    <t>IV/15</t>
  </si>
  <si>
    <t>IV/16</t>
  </si>
  <si>
    <t>IV/17</t>
  </si>
  <si>
    <t>IV/18</t>
  </si>
  <si>
    <t>IV/19</t>
  </si>
  <si>
    <t>IV/20</t>
  </si>
  <si>
    <t>IV/21</t>
  </si>
  <si>
    <t>IV/22</t>
  </si>
  <si>
    <t>IV/23</t>
  </si>
  <si>
    <t>IV/24</t>
  </si>
  <si>
    <t>IV/25</t>
  </si>
  <si>
    <t>V/1</t>
  </si>
  <si>
    <t>V/2</t>
  </si>
  <si>
    <t>V/3</t>
  </si>
  <si>
    <t>V/4</t>
  </si>
  <si>
    <t>V/5</t>
  </si>
  <si>
    <t>V/6</t>
  </si>
  <si>
    <t>V/7</t>
  </si>
  <si>
    <t>STRUKTURNO OŽIČENJE IN TV</t>
  </si>
  <si>
    <t>VI/1</t>
  </si>
  <si>
    <t>VI/2</t>
  </si>
  <si>
    <t>VI/3</t>
  </si>
  <si>
    <t>VI/4</t>
  </si>
  <si>
    <t>VI/5</t>
  </si>
  <si>
    <t>VI/6</t>
  </si>
  <si>
    <t>VII/1</t>
  </si>
  <si>
    <t>VII/2</t>
  </si>
  <si>
    <t>VII/3</t>
  </si>
  <si>
    <t>VII/4</t>
  </si>
  <si>
    <t>VII/5</t>
  </si>
  <si>
    <t>VII/6</t>
  </si>
  <si>
    <t>VII/7</t>
  </si>
  <si>
    <t>VII/8</t>
  </si>
  <si>
    <t>DIESEL ELEKTRO AGREGAT</t>
  </si>
  <si>
    <t>IX/1</t>
  </si>
  <si>
    <t>IX/2</t>
  </si>
  <si>
    <t>IX/3</t>
  </si>
  <si>
    <t>IX/4</t>
  </si>
  <si>
    <t>IX/5</t>
  </si>
  <si>
    <t>IX/6</t>
  </si>
  <si>
    <t>IX/7</t>
  </si>
  <si>
    <t>IX/8</t>
  </si>
  <si>
    <t>IX/9</t>
  </si>
  <si>
    <t>X/1</t>
  </si>
  <si>
    <t>NN PRIKLJUČEK OBJEKTA</t>
  </si>
  <si>
    <t>Diesel električni agregat STUBELJ LDE 33 P ali enakovredno, komplet z krmilno preklopno omaro in zvočno izoliranim ohišjem 72±3 dBA na 7 m (ali podobno enakih lastnosti)</t>
  </si>
  <si>
    <t>VIII/1</t>
  </si>
  <si>
    <t>VIII/2</t>
  </si>
  <si>
    <t>VIII/3</t>
  </si>
  <si>
    <t>SPLOŠNO</t>
  </si>
  <si>
    <t>Pri izdelavi ponudbe na podlagi predmetnega popisa je potrebno v ceni posamezne enote ali sistema navedenega v popisu upoštevati:</t>
  </si>
  <si>
    <t>a)</t>
  </si>
  <si>
    <t>Dobavo materiala, ustrezno zaščitenega proti poškodbam, z vsemi transportnimi in manipulativnimi stroški, stroški zavarovanj, skladiščenja med transportom ali pred montažo. Pred montažo se vsak kos posebej pregleda in ugotovi ustreznost glede na zahteve. Vsaka naprava mora biti opremljena z navodili za obratovanje v slovenskem jeziku.</t>
  </si>
  <si>
    <t>b)</t>
  </si>
  <si>
    <t>Pripravo dokumentacije skladno s »Pravilnikom o gradbenih proizvodih«, ki jo izvajalec pred montažo preda nadzornemu organu (atesti, izjave o skladnosti, CE certifikati, tehnična soglasja…)</t>
  </si>
  <si>
    <t>c)</t>
  </si>
  <si>
    <t>Montažo materiala, izvedeno s strani strokovno usposobljene osebe, po potrebi osebe, ki je pooblaščena za montažo. Vsa oprema mora biti montirana skladno z navodili proizvajalca. V sklopu montaže je potrebno upoštevati ves drobni montažni in tesnilni material, pripravljalna in zaključna dela, izdelavo morebiti potrebnih prebojev in dolbenj.</t>
  </si>
  <si>
    <t>d)</t>
  </si>
  <si>
    <t>Zaščito vgrajenega materiala na objektu proti poškodbam nastalim zaradi izvajanja gradbenih ali ostalih del po vgradnji materiala.</t>
  </si>
  <si>
    <t>e)</t>
  </si>
  <si>
    <t>Pripravo dokumentacije o ustrezni montaži elementov ali naprav z zapisniki o kontroli električnih in cevnih povezav posamezne naprave ali zagonu naprav s strani za to pooblaščene organizacije ali proizvajalca, če je to potrebno.</t>
  </si>
  <si>
    <t>f)</t>
  </si>
  <si>
    <t>Zagon in kontrola posameznega sistema v celoti ter izdelava zapisnika o funkcionalnosti sistema.</t>
  </si>
  <si>
    <t>g)</t>
  </si>
  <si>
    <t>Vris sprememb, nastalih med gradnjo v PZI načrt ter predaja teh izdelovalcu PID načrta.</t>
  </si>
  <si>
    <t>h)</t>
  </si>
  <si>
    <t>V ponudbi je potrebno zajeti dobavo, montažo in priklop izbrane opreme!</t>
  </si>
  <si>
    <t>i)</t>
  </si>
  <si>
    <t>V popisu so podani tipi elektro opreme različnih proizvajalcev. Vgradi se lahko podana oprema proizvajalcev, oziroma se lahko izbere ustrezno enakovredno elektro opremo, ki ima ustrezne ateste, katere opredeljuje slovenska zakonodaja in kvalitetno ustrezajo tehničnemu opisu</t>
  </si>
  <si>
    <t>j)</t>
  </si>
  <si>
    <t>Izdelava dokazila o zanesljivosti objekta skladno z veljavnim pravilnikom.</t>
  </si>
  <si>
    <t>k)</t>
  </si>
  <si>
    <t xml:space="preserve">Priprava podrobnih navodil za obratovanje in vzdrževanje elementov in sistemov v objektu. Uvajanje upravljavca sistemov investitorja, poučevanja, šolanja ter pomoč v prvem letu obratovanja. </t>
  </si>
  <si>
    <t>l)</t>
  </si>
  <si>
    <t>OSTALE OBVEZNOSTI</t>
  </si>
  <si>
    <t>Pregled, meritve, izdaja protokolov, posnetki stanja za PID.</t>
  </si>
  <si>
    <t>XI/1</t>
  </si>
  <si>
    <t>Pregled vseh elementov aktivne in pasivne požarne zaščite s strani pooblaščene organizacije, pridobivanje izjav o ustreznosti izvedenih del in montaže. Vsi elementi sistemov aktivne ali pasivne požarne zaščite morajo biti ustrezno označeni in dokumentirani.</t>
  </si>
  <si>
    <t>Izpiranje in čiščenje vseh cevnih instalacij.</t>
  </si>
  <si>
    <t>Tlačne, tesnostne in ostale potrebne preizkuse sistemov z zapisniki o izvedbah preizkusov, podpisanimi s strani nadzornega organa. V kolikor je za posamezno instalacijo potrebno pridobiti ustrezno dokumentacijo drugega podjetja (plin, vodovod, vročevod), je potrebno upoštevati stroške nadzora s strani tega podjetja, naročilo preskusov in pridobitev dokumentacije o ustreznosti in uspešno opravljenih preizkusih.</t>
  </si>
  <si>
    <t>Preskus hidrantnega omrežja ki je sestavljen iz pregleda dokumentacije in preizkusa hidrantnega omrežja ter pridobitev pisnega poročila o ustreznosti hidrantnega omrežja.</t>
  </si>
  <si>
    <t>Dezinfekcijo sistemov pitne vode ter izpiranje, jemanje vzorcev, pregled ustreznosti vode in pridobitev izvida o ustreznosti. V primeru da izvidi niso ustrezni je izvajalec dolžan ponoviti postopke dezinfekcije in po potrebi izvesti dela za odpravo problema.</t>
  </si>
  <si>
    <t>Ureguliranje vseh cevnih razvodov z nastavitvijo regulacijskih elementov na posameznem končnem elementu in v sistemu, izvedbo meritev pretokov ter pridobitev zapisnika o uravnovešenju cevnih sistemov.</t>
  </si>
  <si>
    <t>Meritve in nastavitve količin zraka na posameznem končnem elementu s strani pooblaščenega podjetja ter pridobitev zapisnika o opravljenih meritvah in količinah. Če meritve niso ustrezne, je izvajalec dolžan izvesti potrebne nastavitve, dokler meritve ne izkazujejo ustreznih količin.</t>
  </si>
  <si>
    <t>Meritve mikroklime za letno in zimsko obratovanje ter izdaja potrdila o izpolnjevanju projektnih zahtev s strani pooblaščene organizacije.</t>
  </si>
  <si>
    <t>Označevanje cevovodov ter kanalov z označbo medija in smeri toka.</t>
  </si>
  <si>
    <t>Izdelava funkcionalnih shem posameznih sistemov v okvirju, nameščena na steno v strojnici, skupaj z navodili za uporabo posameznega sistema.</t>
  </si>
  <si>
    <t>Priprava podrobnih navodil za obratovanje in vzdrževanje elementov in sistemov v objektu. Uvajanje upravljavca sistemov investitorja, poučevanja, šolanja ter pomoč v prvem letu obratovanja.</t>
  </si>
  <si>
    <t>Priključitev vseh električnih porabnikov strojne opreme na električno omrežje.</t>
  </si>
  <si>
    <t>STROJNE INŠTALACIJE SKUPAJ:</t>
  </si>
  <si>
    <t>CENTRALNO OGREVANJE</t>
  </si>
  <si>
    <t>PREZRAČEVANJE</t>
  </si>
  <si>
    <t>SPLOŠNO:</t>
  </si>
  <si>
    <t>KOTLOVNICA</t>
  </si>
  <si>
    <t>Hibridna toplotna črpalka zrak/voda kompaktne izvedbe za centralno ogrevanje ter pripravo tople sanitarne vode. Hibridna toplotna črpalka je dobavljena skupaj z varnostnim kompletom (varnostni ventil za sistem ogrevanja, manometer ter avtomatski odzračevalni ventil), tripotnim preklopnim ventilom za preklop med delovanjem ogrevanja in gretja tople sanitarne vode, plinsko in električno povezavo med zunanjo in notranjo enoto, hladivo R410a, avtomatiko za vodenje delovanja v odvisnosti od zunanje temperature, dnevni in nočni režim obratovanja, priključen na regulator toplotne črpalke, ves ostali pribor ter oprema za priključitev in montažo.</t>
  </si>
  <si>
    <t>Ponudba vključuje tudi zagon hibridne toplotne črpalke, šolanje investitorja ter navodila za obratovanje in vzdrževanje v slovenskem jeziku, ter je sestavljena iz sledečih sklopov:</t>
  </si>
  <si>
    <t>- zunanja enota toplotne črpalke</t>
  </si>
  <si>
    <t>DAIKIN ALTHERMA tip ERLQ08CV3 ali enakovredni</t>
  </si>
  <si>
    <r>
      <t>Q</t>
    </r>
    <r>
      <rPr>
        <vertAlign val="subscript"/>
        <sz val="10"/>
        <color rgb="FF000000"/>
        <rFont val="Arial"/>
        <family val="2"/>
        <charset val="238"/>
      </rPr>
      <t>g (nom)</t>
    </r>
    <r>
      <rPr>
        <sz val="10"/>
        <color rgb="FF000000"/>
        <rFont val="Arial"/>
        <family val="2"/>
        <charset val="238"/>
      </rPr>
      <t xml:space="preserve"> = 7,68 kW</t>
    </r>
  </si>
  <si>
    <t>P = 2,01 kW</t>
  </si>
  <si>
    <t>U = 230 V/50 Hz</t>
  </si>
  <si>
    <t>m = 56 kg</t>
  </si>
  <si>
    <t>- notranja vodna enota toplotne črpalke</t>
  </si>
  <si>
    <t>DAIKIN ALTHERMA tip EHYHBH08AV3 ali enakovredni</t>
  </si>
  <si>
    <t>m = 32 kg</t>
  </si>
  <si>
    <t>- notranja enota plinskega kondenzacijskega kotla</t>
  </si>
  <si>
    <t>DAIKIN ALTHERMA tip EHYKOMB33AA</t>
  </si>
  <si>
    <t>Qg (nom) = 27,0 kW (C3.3x)</t>
  </si>
  <si>
    <t>m = 36 kg</t>
  </si>
  <si>
    <t>- bojler za pripravo tople sanitarne vode</t>
  </si>
  <si>
    <t>za talno postavitev</t>
  </si>
  <si>
    <t>DAIKIN ALTHERMA tip EKHWS200B3V3 ali enakovredni</t>
  </si>
  <si>
    <t>Sistem dovoda in odvoda zgorevalnega zraka za plinski grelnik tipa (C3.3x) s koaksialno dimovodno cevjo fi 80/125 mm do dimniškega jaška ter koaksialno dimovodno cevjo dimenzije fi 80/125 mm vodeno v požarno izoliranem jašku nad streho objekta sestavljen iz:</t>
  </si>
  <si>
    <t xml:space="preserve"> - koaksialnega revizijskega T-kosa fi 80/125 mm</t>
  </si>
  <si>
    <t xml:space="preserve"> - loka 90° fi80 mm z nogo za pritrditev v dimniški tuljavi</t>
  </si>
  <si>
    <t>- pokrivne plošče na stropu</t>
  </si>
  <si>
    <t>- zaključne garniture za zajem in izpuh</t>
  </si>
  <si>
    <t xml:space="preserve">   zgorevalnega zraka f80/125 mm</t>
  </si>
  <si>
    <t>- koaksialne dimovodne cevi f80/125 mm</t>
  </si>
  <si>
    <t xml:space="preserve">   skupne dolžine 10,0 m</t>
  </si>
  <si>
    <t>skupaj s tesnilnim, pritrdilnim materialom</t>
  </si>
  <si>
    <r>
      <t xml:space="preserve">Dobava in montaža kanala oziroma inštalacijskega jaška s požarno odpornostjo EIS 90, izvedeno kot protipožarna obloga dimnika. Material iz plošč iz kalcijevega silikata, negorljive A1 po SIST EN 13501-1, (npr.Promatect LS) enoslojno, debeline 35 mm, spoji ojačeni s trakovi (npr.Promatectom H) debeline 10 mm ali ustreznimi prirobnicami in </t>
    </r>
    <r>
      <rPr>
        <sz val="10"/>
        <color rgb="FF000000"/>
        <rFont val="Arial"/>
        <family val="2"/>
        <charset val="238"/>
      </rPr>
      <t>zlepljeni</t>
    </r>
    <r>
      <rPr>
        <sz val="10"/>
        <color theme="1"/>
        <rFont val="Arial"/>
        <family val="2"/>
        <charset val="238"/>
      </rPr>
      <t xml:space="preserve"> z lepilom (npr.Promat Kleber K 84), ter privijačeni s hitro vgradnimi vijaki 6.0 x 80 mm ali speti s kovinskimi sponkami 80/12,2/2,03. Obešanje po navodilih proizvajalca oz. po podatkih iz certifikata. Izvedba je lahko štiri, tro ali dvostranska, glede na zahteve načrta.</t>
    </r>
  </si>
  <si>
    <t>Predložiti je potrebno ustrezno potrdilo o požarni odpornosti kanala in izjavo o upoštevanju navodil proizvajalca ki morajo biti v skladu s certifikatom (npr. Delovni list Promat št. 477). Kanale je po izvedbi potrebno ustrezno označiti.</t>
  </si>
  <si>
    <r>
      <t>m</t>
    </r>
    <r>
      <rPr>
        <vertAlign val="superscript"/>
        <sz val="10"/>
        <color theme="1"/>
        <rFont val="Arial"/>
        <family val="2"/>
        <charset val="238"/>
      </rPr>
      <t>2</t>
    </r>
  </si>
  <si>
    <t xml:space="preserve">Gradbena dela potrebna za izvedbo dimnika, skupaj z izdelavo odprtin skozi betonske in opečne stene, dolbenjem opečnih sten, betoniranjem, sanacijo in vzpostavitvijo predhodnega stanja, v ceni zajeti tudi gradbeni material </t>
  </si>
  <si>
    <t xml:space="preserve">Pregled dimovodne napeljave s strani pooblaščene organizacije, pridobitev soglasja </t>
  </si>
  <si>
    <t>Zaprta membranska raztezna posoda, komplet s priključnim kosom z zapornim ventilom s kapo proti nepooblaščenemu posluževanju in izpustno pipico ter montažnim materialom</t>
  </si>
  <si>
    <r>
      <t>V</t>
    </r>
    <r>
      <rPr>
        <vertAlign val="subscript"/>
        <sz val="10"/>
        <color rgb="FF000000"/>
        <rFont val="Arial"/>
        <family val="2"/>
        <charset val="238"/>
      </rPr>
      <t>cel</t>
    </r>
    <r>
      <rPr>
        <sz val="10"/>
        <color rgb="FF000000"/>
        <rFont val="Arial"/>
        <family val="2"/>
        <charset val="238"/>
      </rPr>
      <t xml:space="preserve"> = 24 l</t>
    </r>
  </si>
  <si>
    <t>REFLEX tip F 24/1,5/3,0 ali enakovredni</t>
  </si>
  <si>
    <t>Magnetno mehanski ciklonski izločevalnik nečistoč iz ogrevalnega sistema z navojnimi priključki, z drobno zankastim sitom, obodnim magnetom, izpustno pipo ter tesnilnim in vijačnim materialom</t>
  </si>
  <si>
    <t>FERNOX tip TF1 TOTAL FILTER ali enakovredni</t>
  </si>
  <si>
    <t xml:space="preserve">Avtomatski odzračevalnik mikro zračnih mehurčkov z navojnima priključkoma ter krogelno pipico, skupaj s tesnilnim in montažnim materialom 
</t>
  </si>
  <si>
    <t>ZEPARO tip ZUT 15 ali enakovredni</t>
  </si>
  <si>
    <t>Krogelna pipa z navojnima priključkoma, s kratko siluminsko ročko (metuljčkom) za posluževanje, skupaj s tesnilnim in vijačnim materialom</t>
  </si>
  <si>
    <t>DN 25, PN 6</t>
  </si>
  <si>
    <t>DN 32, PN 6</t>
  </si>
  <si>
    <t xml:space="preserve">Krogelna pipa za praznjenje z navojnima priključkoma, s kratko siluminsko ročko (metuljčkom) za posluževanje, zaporno kapo, tesnilom in verižico, vijačnim spojem za gibko cev, skupaj s tesnilnim in vijačnim materialom </t>
  </si>
  <si>
    <t>DN 20, PN 6</t>
  </si>
  <si>
    <t>Lovilec nesnage s navojnimi priključki, z drobno zankastim sitom (velikost zank 0,4 mm), skupaj s tesnilnim in vijačnim materialom</t>
  </si>
  <si>
    <t>Manometer v okroglem ohišju 80 mm, z varilnim kolčakom, navojnim priključkom DN 15, manometrsko navojno pipico DN 15, komplet z montažnim in z montažnim in tesnilnim materialom</t>
  </si>
  <si>
    <t>- z merilnim območjem od 0 do 6,0 bar</t>
  </si>
  <si>
    <t>Termometer v okroglem ohišju 80 mm, z navojnim priključkom R 1/2", komplet z montažnim in tesnilnim materialom</t>
  </si>
  <si>
    <t>- z merilnim območjem od +0 do +100 °C</t>
  </si>
  <si>
    <t>Cev iz neplemenitega jekla, material 1.0308 (E235) po EN 10305-3 (PRESS sistem) skupaj z vsemi fitingi za zatiskanje (kolena, T-kosi, navojni priključki, prehodni kosi), tesnili (FPM rdeči) in pritrdilnim materialom</t>
  </si>
  <si>
    <t>OPOMBA: obešala za vodoravno, poševno in navpično pritrjevanje cevi na gradbeno ali drugo vrsto konstrukcije sestavljene iz predfabriciranih obešal je iz pocinkanega železa in obsega objemke s podlogo iz sintetične gume odporne do 120 °C – dušenje zvoka, navojne palice s temeljno ploščo ali temeljnim profilom, kovinskih vložkov, vijakov z maticami, drsne in fiksne podpore. Vsa obešala se izvede po smernicah za montažo in preprečevanje prenosa hrupa na gradbeno konstrukcijo!</t>
  </si>
  <si>
    <t>VIEGA tip PRESTABO ali enakovredni</t>
  </si>
  <si>
    <r>
      <rPr>
        <sz val="10"/>
        <color indexed="8"/>
        <rFont val="GreekS"/>
        <charset val="238"/>
      </rPr>
      <t>F</t>
    </r>
    <r>
      <rPr>
        <sz val="10"/>
        <color theme="1"/>
        <rFont val="Arial"/>
        <family val="2"/>
        <charset val="238"/>
      </rPr>
      <t xml:space="preserve"> 28 x 1,5 mm (DN 25)</t>
    </r>
  </si>
  <si>
    <t>m</t>
  </si>
  <si>
    <r>
      <rPr>
        <sz val="10"/>
        <color theme="1"/>
        <rFont val="GreekS"/>
        <charset val="238"/>
      </rPr>
      <t>F</t>
    </r>
    <r>
      <rPr>
        <sz val="10"/>
        <color theme="1"/>
        <rFont val="Arial"/>
        <family val="2"/>
        <charset val="238"/>
      </rPr>
      <t xml:space="preserve"> 35 x 1,5 mm (DN 32)</t>
    </r>
  </si>
  <si>
    <t>Tlačna PP cev za lepljenje za odvod kondenzata, skupaj z vsemi fazonskimi kosi, pritrdilnim in montažnim materialom</t>
  </si>
  <si>
    <r>
      <rPr>
        <sz val="10"/>
        <color indexed="8"/>
        <rFont val="GreekS"/>
        <charset val="238"/>
      </rPr>
      <t>F</t>
    </r>
    <r>
      <rPr>
        <sz val="10"/>
        <color indexed="8"/>
        <rFont val="Arial"/>
        <family val="2"/>
        <charset val="238"/>
      </rPr>
      <t xml:space="preserve"> 32 mm</t>
    </r>
  </si>
  <si>
    <t xml:space="preserve">Čiščenje in miniziranje vseh cevi iz neplemenitega jekla, ter obešalnik konzoll </t>
  </si>
  <si>
    <r>
      <t>m</t>
    </r>
    <r>
      <rPr>
        <vertAlign val="superscript"/>
        <sz val="10"/>
        <color indexed="8"/>
        <rFont val="Arial"/>
        <family val="2"/>
        <charset val="238"/>
      </rPr>
      <t>2</t>
    </r>
  </si>
  <si>
    <t xml:space="preserve">Toplotna izolacija razvoda ogrevne vode (do omaric talnega ogrevanja) s cevno izolacijo iz sintetičnega kavčuka z zaprto celično strukturo, zpolnjuje pogoje za preprečevanje toplotnih izgub, korozije, rosenja in kondenzacije, prenosa hrupa na gradbeno konstrukcijo, elastična in odporna od -50°C do +105 °C, </t>
  </si>
  <si>
    <t>z visoko odpornostjo proti prehodu vodne pare (η&gt;7.000) skladno z EN 12086 in EN 13469 in nizko toplotno prevodnostjo (λd(0°C)=0,035 W/mK) skladno z EN 8497, skupaj z lepilom ter obdelavo fazonskih kosov ter armatur</t>
  </si>
  <si>
    <t>ARMACELL tip ARMAFLEX XG ali enakovredni</t>
  </si>
  <si>
    <t>debeline 25 mm</t>
  </si>
  <si>
    <r>
      <t>f</t>
    </r>
    <r>
      <rPr>
        <sz val="11"/>
        <color theme="1"/>
        <rFont val="Times New Roman"/>
        <family val="1"/>
        <charset val="238"/>
      </rPr>
      <t xml:space="preserve"> 28 x 1,5 mm (DN 25)</t>
    </r>
  </si>
  <si>
    <r>
      <t>f</t>
    </r>
    <r>
      <rPr>
        <sz val="11"/>
        <color theme="1"/>
        <rFont val="Times New Roman"/>
        <family val="1"/>
        <charset val="238"/>
      </rPr>
      <t xml:space="preserve"> 35 x 1,5 mm (DN 32)</t>
    </r>
  </si>
  <si>
    <t>Zaščita toplotne izolacije v kotlovnici, izoliranih z izolacijo iz sintetičnega kavčuka, proti mehanskim poškodbam z Al pločevino in spet s kniping vijaki</t>
  </si>
  <si>
    <t>Vgradnja potopnih tulk za vstavitev temperaturnih tipal, skupaj z vijačnim in tesnilnim materialom</t>
  </si>
  <si>
    <t>Polnjenje sistema ogrevanja z mehčano vodo preko nevtralnega kationskega izmenjevalca, odzračevanje, tlačni in tesnostni preizkus omrežja, zagon sistema, regulacija naprav, meritve stopnje trdote ter pH vrednosti ogrevne vode, dodajanje korekcijske tekočine z ročno dozirno napravo, ponovne meritve ustreznosti ter poučevanje osebja, da se zagotovi ustrezna pH vrednost vode po navodilih proizvajalca ogrevalnega sistema.</t>
  </si>
  <si>
    <t>cca 550l</t>
  </si>
  <si>
    <t>RADIATORSKO OGREVANJE</t>
  </si>
  <si>
    <t>Jeklen panelni radiator s spodnjimi sredinskimi priključki, vgrajenim termostatskim ventilom, spodnjim kotnim priključnim kosom za dvocevni sistem z regulacijo pretoka (po DIN 18380), s priključki za večplastne cevi, izdelan za delovni tlak PN6 in temperaturo do 110°C skupaj s pokrovom, radiatorskimi čepi, reducirkami, odzračnikom, konzolami za montažo na steno, konzolo za montažo termostatskega ventila pred montažo, skupaj s  bay-pass čepom, zaščitnimi čepi, montažnim in pritrdilnim materialom, tesnilnim in pritrdilnim materialom
(temperaturni režim 55/40°C)</t>
  </si>
  <si>
    <t>RADEL tip AC6 ali enakovredni</t>
  </si>
  <si>
    <t>11/600-400</t>
  </si>
  <si>
    <t>21/600-600</t>
  </si>
  <si>
    <t>21/600-900</t>
  </si>
  <si>
    <t>21/600-1000</t>
  </si>
  <si>
    <t>21/600-1100</t>
  </si>
  <si>
    <t>22/600-800</t>
  </si>
  <si>
    <t>22/600-900</t>
  </si>
  <si>
    <t>22/600-1000</t>
  </si>
  <si>
    <t>22/600-1200</t>
  </si>
  <si>
    <t>22/900-700</t>
  </si>
  <si>
    <t>22/900-800</t>
  </si>
  <si>
    <t>22/900-1100</t>
  </si>
  <si>
    <t>Cevni radiator, izdelani za delovni tlak PN 6 in temperaturo do 110°C, radiatorskimi čepi, reducirkami, odzračnikom, konzolami za montažo na steno, konzolo za montažo priključnega kosa, tesnilnim in pritrdilnim materialom
(temperaturni režim 55/40°C)</t>
  </si>
  <si>
    <t>DE´LONGHI tip DOLCE VITA LINEA ali enakovredni</t>
  </si>
  <si>
    <t>1900 / 750 mm</t>
  </si>
  <si>
    <t>1713 / 600 mm</t>
  </si>
  <si>
    <t>Kotni radiatorski spodnji enotočkovni priključek za dvocevni sistem ogrevanja (kopalniški cevni radiatorji) z omejevalnikom temperature povratka, s termostatskim ventilom, potopno cevko, prednastavljivim pretokom, možnostjo popolnega zaprtja, priključki za večplastne cevi, skupaj s tesnilnim in pritrdilnim materialom
Termostatska glava za montažo na termostatski ventil z vgrajenim tipalom z možnostjo blokiranja in omejevanja temperature, protizmrzovalno zaščito ter omejevalnikom temperature povratka za vzdrževanje stalno toplega radiatorja (sušenje brisač)</t>
  </si>
  <si>
    <t>DANFOSS tip VHX-MONO, RTX ali enakovredni</t>
  </si>
  <si>
    <t>Termostatska glava za radiatore v skupnih prostorih, možnostjo blokiranja (omejevalnik hoda glave) in omejevanja temperature, s plinskim polnenjem, skladno z EN 215-1 z vgrajenim tipalom, s protizmrzovalno zaščito, primeren za montažo na termostatski ventil. Glava se dobavi skupaj s varovalko in pokrovček skale. Montaža z imbus ključem 2mm. Območje delovanja od 5 do 26°C.</t>
  </si>
  <si>
    <t>DANFOSS tip RA2920 ali enakovredni</t>
  </si>
  <si>
    <t>Difuzijsko tesna večplastna cev (sestavljena iz: PE-RT - vezni sloj - vzdolžno prekrivno varjen aluminij - vezni sloj - PE-RT) za kletne razvode, dvižne vode in priključne razvode pri vodovodu. Požarna klasifikacija E v skladu z DIN 13501-1. Oba konca cevi opremljena z zaključno kapo (za higienično tesnjenje v skladu z DIN 806), skupaj s fazonskimi kosi ter držali (kolena, T-kosi, navojni priključki, prehodni kosi...)</t>
  </si>
  <si>
    <t>Obstojnost na temperaturo:</t>
  </si>
  <si>
    <t>Maksimalne trajne obratovalne temperature so med 0°C in 70°C pri maksimalnem trajnem obratovalnem tlaku 10 barov. Kratkotrajna temperatura, pri kateri bo prišlo do poškodb je 95°C (maksimalno 100 ur v obratovalni življenjski dobi).</t>
  </si>
  <si>
    <t>f16 x 2,00 mm</t>
  </si>
  <si>
    <t>f20 x 2,25 mm</t>
  </si>
  <si>
    <t>f25 x 2,50 mm</t>
  </si>
  <si>
    <t>f32 x 3,00 mm</t>
  </si>
  <si>
    <t>f40 x 4,00 mm</t>
  </si>
  <si>
    <t>OPOMBA:
Uporabi naj se fitinge z nespremenljivim presekom, glede na notranji presek cevi!</t>
  </si>
  <si>
    <t xml:space="preserve">Toplotna izolacija razvoda ogrevne vode v tlaku (od omaric radiatorskega ogrevanja do radiatorjev) s cevno izolacijo iz sintetičnega kavčuka z zaprto celično strukturo, zpolnjuje pogoje za preprečevanje toplotnih izgub, korozije, rosenja in kondenzacije, prenosa hrupa na gradbeno konstrukcijo, elastična in odporna od -50°C do +105 °C, </t>
  </si>
  <si>
    <t>debeline 6 mm</t>
  </si>
  <si>
    <t>Izdelava različnih utorov, odprtin in ostala gradbena dela v zvezi z inštalacijo centralnega ogrevanja, skupaj z izdelavo odprtin skozi betonske in opečne stene, dolbenjem opečnih sten, sanacijo in vzpostavitvijo predhodnega stanja, v ceni zajeti tudi gradbeni material</t>
  </si>
  <si>
    <t>VODOVODNI PRIKLJUČEK</t>
  </si>
  <si>
    <t>Zakoličba osi cevovoda z zavarovanjem osi, oznako horizontalnih in vertikalnih lomov, oznako vozlišč, odcepov in zakoličba mesta prevezave na obstoječi cevovod ter vris v kataster  in izdelava geodetskega posnetka</t>
  </si>
  <si>
    <t>Priprava gradbišča, odstranitev eventualnih ovir in ureditev delovnega platoja ter vzpostavitev prvotnega stanja po končanih delih</t>
  </si>
  <si>
    <t>Zavarovanje gradbišča s predpisano prometno signalizacijo kot so letve, opozorilne vrvice, znaki, svetlobna telesa, objava v javnih glasilih</t>
  </si>
  <si>
    <t>(del trase, ki poteka po javnih površinah)</t>
  </si>
  <si>
    <t>Zakoličba obstoječih komunalnih vodov ter stroški nadzora predstavnikov prizadetih komunalnih organizacij v času gradnje</t>
  </si>
  <si>
    <t>Postavitev provizornih dostopov do objektov preko izkopanih jarkov iz plohov 5 cm širine 1,00 m</t>
  </si>
  <si>
    <t>(prenosljivi)</t>
  </si>
  <si>
    <t>Postavljanje gradbenih profilov na vzpostavljeno os trase cevovoda ter določitev nivoja za merjenje globine izkopa in polaganje cevovoda (2 zakoličbeni točki)</t>
  </si>
  <si>
    <t>Rezanje, odstranjevanje ter ponovna izdelava asfaltnega cestišča debeline 12 cm, z izdelavo tamponskega in nosilnega ustroja</t>
  </si>
  <si>
    <t>Rušenje obrobe iz betonskih robnikov vseh vrst, s čiščenjem, odlaganjem na deponijo ob gradbišču in ponovna vgradnja na betonsko podlago MB15 (0,05 m3/m)</t>
  </si>
  <si>
    <t>Rušenje obrobe iz granitnih kock vseh vrst,  s čiščenjem, odlaganjem na deponijo ob gradbišču in ponovna vgradnja na betonsko podlago MB15 (0,05 m3/m)</t>
  </si>
  <si>
    <t>Strojni izkop jarka v suhem terenu širine do 2 m, globine do 2 m, s pravilnim odsekavanjem vertikal oz. poševnih stranic in odmetom materiala 1,0 m od roba jarka</t>
  </si>
  <si>
    <t>(90% celotnega izkopa)</t>
  </si>
  <si>
    <t>vse v terenu III - IV. kategorije</t>
  </si>
  <si>
    <r>
      <t>m</t>
    </r>
    <r>
      <rPr>
        <vertAlign val="superscript"/>
        <sz val="10"/>
        <color indexed="8"/>
        <rFont val="Arial"/>
        <family val="2"/>
        <charset val="238"/>
      </rPr>
      <t>3</t>
    </r>
  </si>
  <si>
    <t>Ročni izkop jarka v suhem terenu širine do 2 m, globine do 2 m, s pravilnim odsekavanjem vertikal oz. poševnih stranic in odmetom materiala 1,0 m od roba jarka</t>
  </si>
  <si>
    <t>(10% celotnega izkopa)</t>
  </si>
  <si>
    <t>Razpiranje izkopanega jarka na mestih, kjer nastopa možnost zasipanja</t>
  </si>
  <si>
    <t>(predvidoma 2% od skupne dolžine trase)</t>
  </si>
  <si>
    <t>Planiranje dna jarka v ravnini ali vzdolžnih naklonih pri normalnih pogojih v vseh kategorijah</t>
  </si>
  <si>
    <t>Izdelava peščenega nasipa za izravnavo dna jarka debeline 10 cm z 2 x sejanim peskom</t>
  </si>
  <si>
    <t>Nabava in transport materiala za izdelavo nasipa nad položeno cevjo. Na nasip za izravnavo jarka se izvede 3 - 5 cm debel nasip za poravnavo tal v katerega si cev izdela ležišče. Obsip cevi se izvaja v slojih po 15 - 20 cm istočasno na obeh straneh cevi.</t>
  </si>
  <si>
    <t>Obbetoniranje cestnih kap zasunov z MB 20 z vsemi pomožnimi deli</t>
  </si>
  <si>
    <t>Planiranje in čiščenje terena vzdolž trase po zasutju cevovoda v širini 2,5 m</t>
  </si>
  <si>
    <t>Odvoz preostalega izkopanega materiala deponiranega kraj jarka z nakladanjem ter odvozom na trajno deponijo, razkladanjem, planiranjem in utrjevanjem v slojih po 50 cm skupaj s pridobitvijo evidenčnih listov</t>
  </si>
  <si>
    <t>Dobava in postavitev betonskih podstavkov MB 20, velikosti 20/20/50 cm za namestitev tablic za označbo zasunov na cevovodu</t>
  </si>
  <si>
    <t>Tlačni preizkus na položenega cevovoda po standardu SIST EN 805 ter internih navodilih upravljavca vodovoda</t>
  </si>
  <si>
    <t>Dezinfekcija položenega cevovoda po standardu SIST EN 805, navodilih DVGW W 291 ter navodilih IVZ ter pridobitev ustreznega potrdila</t>
  </si>
  <si>
    <t>Nadzor s strani upravnika vodovoda</t>
  </si>
  <si>
    <t>MATERIAL</t>
  </si>
  <si>
    <t>Ukinitev obstoječega vodovodnega priključka skupaj z demontažo obstoječega navrtalnega zasuna,dobavo in montažo reparaturne dvodelne objemke iz nodularne litine DL DN150 (d159 – 172 mm) ter ukinitev obstoječe priključne cevi</t>
  </si>
  <si>
    <t>PE cev po SIST EN 12201 (SDR 11) skupaj z vsem tesnilnim in montažnim materialom</t>
  </si>
  <si>
    <t>PE 100 d32x3,0 mm</t>
  </si>
  <si>
    <t>PE 80 d75x4,5 mm</t>
  </si>
  <si>
    <t>Navrtalni zasun sestavljen iz:</t>
  </si>
  <si>
    <t>- univerzalnega navrtalnega zasuna (oklepi) za cevi iz PE oziroma NL (izbor glede na sekundarno omrežje) z integriranim ploščatim zapornim ventilom, za pitno vodo, PN10, z zgornjim bajonetnim priključkom za vrtljivo koleno (možen obrat 360°- brez vijačenja), iz nodularne litine (GGG-40), notranja in zunanja epoxi zaščita, prašno barvano,</t>
  </si>
  <si>
    <t>- vrtljivo koleno (možen obrat 360°), z bajonetnim priključkom za spajanje z navrtalnim oklepom (brez vijačenja) kot hitra spojka za spajanje s PE cevjo, za pitno vodo, PN10, notranja epoxi zaščita, prašno barvano</t>
  </si>
  <si>
    <t>- teleskopska vgradna garnitura, spajanje z oklepom na bajonet ali navoj (brez dodatnega fiksiranja z vtičem), omogoča kompakten spoj za potrebe posluževanja v zemljo vgrajene armature,</t>
  </si>
  <si>
    <t>- cestna kapa – mala (dimenzije pokrova ø95), ohišje kape in pokrov iz nodularne litine, bitumensko in dodatno protikorozijsko epoxi prašno zaščiten. Naleganje pokrova konusno z podaljšanim zobom. Pokrov v celoti odstranljiv. Možnost prilagajanja glede na teren s pripadajočimi distančnimi obroči,</t>
  </si>
  <si>
    <t>- nosilna podložna plošča iz umetnega materiala se namesti pod cestno kapo in ustreza tipu vgradne garniture,</t>
  </si>
  <si>
    <t>skupaj z montažnim in tesnilnim materialom</t>
  </si>
  <si>
    <t>HAWLE tip ZAK 32 DN 25 ali enakovredni</t>
  </si>
  <si>
    <t>Vodomer z impulznim izhodom, opremljen z impulznim izhodom na vodomeru, brezpotencialni senzor »DISK REED« za vodomer impulz 1/100 skupaj z montažno konzolo z nastavljivimi spojnicami ter tesnilnim in vijačnim materialom</t>
  </si>
  <si>
    <t>DN 20, Qn =2,5 m3/h, PN16</t>
  </si>
  <si>
    <t>MS navojna krogelna pipa, skupaj z navojnima priključkoma, ročko za posluževanje ter tesnilnim materialom</t>
  </si>
  <si>
    <t>DN 25</t>
  </si>
  <si>
    <t>DN 25 z izpustom</t>
  </si>
  <si>
    <t>Drobni inštalacijski material za izvedbo vodovoda</t>
  </si>
  <si>
    <t>- spojka za PE cevi z navojnim priključkom 
  Hawle tip 610 PEd32mm/DN 25 ali enakovredni</t>
  </si>
  <si>
    <t>-reducirni kos DN 25/DN 20 pocinkani</t>
  </si>
  <si>
    <t>Zaščitna cev iz cementa dolžine 500 mm skupaj s tesnilnim vložkom s prirobnico iz nerjavečega materiala debeline 60 mm za cevi, dvojno zapiranje, tesnjenje pred pritiskom vode  do 5 bar</t>
  </si>
  <si>
    <t>s fiksnimi in ohlapno prirobnico izdelani iz jekla po DIN 18195. Lahko se uporablja za vodo pod pritiskom. Prirobnica je pritrjena z vijaki z navojem.</t>
  </si>
  <si>
    <t>Zaščitna cev P-LINER 2 FZR 100/x</t>
  </si>
  <si>
    <t>tesnilni vložek HDR 100-2-1/d</t>
  </si>
  <si>
    <t>Hauff Technik P LINER 2 FZR/HDR ali enakovredni</t>
  </si>
  <si>
    <t xml:space="preserve">za cevi ø0-63 mm </t>
  </si>
  <si>
    <t>Dobava in polaganje signalno opozorilnega traku</t>
  </si>
  <si>
    <t>Tlačni preizkus hišnih priključkov po standardu SIST EN 805 ter  navodilih upravljalca vodovoda</t>
  </si>
  <si>
    <t>- dolžina priključka 9 m</t>
  </si>
  <si>
    <t>Dezinfekcija položenega cevovoda po standardu SIST EN 805, navodilih DVGW W 291 ter navodilih IVZ</t>
  </si>
  <si>
    <t>Nadzor s strani upravnika javnega vodovoda</t>
  </si>
  <si>
    <t>kpl.</t>
  </si>
  <si>
    <t>NOTRANJA VODOVODNA INŠTALACIJA</t>
  </si>
  <si>
    <t>Stranišče iz sanitarne keramike, bele barve sestoječe se iz WC školjke z zadnjim iztokom, konzolne izvedbe, skupaj z masivno sedežno desko, kompletno z montažnim in tesnilnim materialom</t>
  </si>
  <si>
    <t>(Dolomite Clodia ali enakovredni)</t>
  </si>
  <si>
    <t>Stranišče za invalide iz sanitarne keramike, sestoječe se iz WC školjke z zadnjim iztokom, konzolne izvedbe, skupaj z masivno sedežno desko za invalide, držali za invalide, kompletno z montažnim in tesnilnim materialom</t>
  </si>
  <si>
    <t>(Dolomite Atlantis ali enakovredni)</t>
  </si>
  <si>
    <t>Samostoječi vgradni splakovalnik za stranišče konzolne izvedbe z zadnjim iztokom, za suho gradnjo skupaj s</t>
  </si>
  <si>
    <t>- podometnim vgrajenim izplakovalnim kotličkom V=6/3l z aktiviranjem od spredaj,</t>
  </si>
  <si>
    <t>- komplet elementov za pritrditev na steno in v tla,</t>
  </si>
  <si>
    <t>- odtočnim kolenom,</t>
  </si>
  <si>
    <t>- komplet elementov za priključitev splakovalnika na vodovodno omrežje komplet za montažo WC školjke,</t>
  </si>
  <si>
    <t>- WC priključno garnituro,</t>
  </si>
  <si>
    <t>- setom za zvočno izolacijo,</t>
  </si>
  <si>
    <t>- dvodelno varčno tipko,</t>
  </si>
  <si>
    <t>(posluževanje od spredaj)</t>
  </si>
  <si>
    <t>(Geberit Duofix ali enakovredni)</t>
  </si>
  <si>
    <t>- podometnim vgrajenim izplakovalnim kotličkom V=6/3 l z aktiviranjem od spredaj,</t>
  </si>
  <si>
    <t>- dodatek za ročno pnevmatsko daljinsko proženje izplakovalnega kotlička, za podometno montažo, skupaj s povezavo ter montažnim materialom</t>
  </si>
  <si>
    <t>Kompleten umivalnik bele barve z odprtino za mešalno baterijo ø 35, odprtino za odtočno garnituro ø45, pritrdilnimi vijaki, enoročno stoječo mešalno armaturo, skupaj z dvema armiranima cevema R 3/8" ø10 x 400 mm, kotnima regulirnima ventiloma DN15, odtočnim ventilom s čepom na poteg in pokromanim odtočnim S sifonom, polnogo, kompletno z montažnim in tesnilnim materialom</t>
  </si>
  <si>
    <t>velikosti 600x510 mm</t>
  </si>
  <si>
    <t>Kompleten umivalnik za invalide bele barve skupaj s stenskima pritrdilnima vijakoma, enoročno stoječo mešalno baterijo s komolčnim posluževanjem skupaj z dvema armiranima cevema R 3/8" ø 10 x 400 mm, kotnima regulirnima ventiloma DN15, fleksibilno odtočno cevjo s podometnim odtočnim sifonom, kompletno z montažnim in tesnilnim materialom</t>
  </si>
  <si>
    <t>(Dolomite Maia ali enakovredni)</t>
  </si>
  <si>
    <t xml:space="preserve">velikosti 670 x 600 mm </t>
  </si>
  <si>
    <t>Kompleten umivalnik bele barve z odprtino za mešalno baterijo ø 35, odprtino za odtočno garnituro ø45, pritrdilnimi vijaki, enoročno stoječo armaturo za hladno vodo, skupaj z armirano cevjo R 3/8" ø10 x 400 mm, kotnim regulirnim ventilom DN15, odtočnim ventilom s čepom na poteg in pokromanim odtočnim S sifonom, polnogo, kompletno z montažnim in tesnilnim materialom</t>
  </si>
  <si>
    <t>velikosti 550x380 mm</t>
  </si>
  <si>
    <t>Samostoječi vgradni element za umivalnik, za suho gradnjo za vgradno globino 80 – 140 mm in nastavljivo konzolo za pritrditev umivalnika 150 – 300 mm skupaj s</t>
  </si>
  <si>
    <t>- komplet elementi za pritrditev na steno,</t>
  </si>
  <si>
    <t>- nastavljivimi kovinskimi priključki za vodovodno omrežje,</t>
  </si>
  <si>
    <t>- elementi za montažo in priključitev umivalnika,</t>
  </si>
  <si>
    <t>Priključitev pomivalnega korita komplet z enoročno mešalno baterijo (dobava in montaža), kotnima regulirnima ventiloma (eden s priključkom za pomivalni stroj), odtočnim ventilom s čepom na verižici, odtočnim sifonom, priključkom za pomivalni stroj, vključno ves montažni in tesnilni material</t>
  </si>
  <si>
    <t>Oprema pršne kadi:</t>
  </si>
  <si>
    <t>-pršna mešalna baterija s komolčnim posluževanjem, z ročno prho z zapiralom vode na konzoli</t>
  </si>
  <si>
    <t xml:space="preserve"> Kvadratni element za prhe v nivoju tal dimenzije 90 x 90 cm skupaj s:</t>
  </si>
  <si>
    <t>kabina s polmat zasteklitvijo skupaj s pritrdilnim in montažnim materialom</t>
  </si>
  <si>
    <t>- talno rešetko elementom z  odtokom v sredini</t>
  </si>
  <si>
    <t>- odtok z zapiralom (vodoravni) dolžine 800 mm</t>
  </si>
  <si>
    <t>- rešetka iz nerjavečega jekla z okvirjem iz umetne mase dolžine 800 mm</t>
  </si>
  <si>
    <t>- dvižni element</t>
  </si>
  <si>
    <t>gradbeni zaščitni pokrov</t>
  </si>
  <si>
    <t>skupaj s pritrdilnim in montažnim materialom</t>
  </si>
  <si>
    <t>Wedi Fondo Riolito ali enakovredni</t>
  </si>
  <si>
    <t>velikost 1000x1000 mm</t>
  </si>
  <si>
    <t>-pršna mešalna baterija s komolčnim posluževanjem, z ročno prho z zapiralom vode na konzoli, skupaj s sedežem ter držali za invalide</t>
  </si>
  <si>
    <t>(Dolomite Atlantis)</t>
  </si>
  <si>
    <t>-L kabina sestavljeno iz dveh zložljivih stranic na vsaki strani višine 90cm skupaj s pritrdilnim in montažnim materialom</t>
  </si>
  <si>
    <t>- odtok z zapiralom (vodoravni)</t>
  </si>
  <si>
    <t>velikost 1000x900 mm</t>
  </si>
  <si>
    <t>Kopalna kad:
Dobava in montaža kompletne kopalne kadi pravokotne oblike, sestavljene iz:
- kad iz sanitarnega akrila                                        
- podkonstrukcija za prostostoječo postavitev in dekorativno oblogo 
-sedež za kopalno kad
- kompletno s pritrdilnim in tesnilnim materialom</t>
  </si>
  <si>
    <t>Kolpasan tip Figaro vel. 1700x750 mm ali enakovredni</t>
  </si>
  <si>
    <t>Enoročna zidna mešalna armatura za 
  kopalno kad sestavljena iz:
- enoročno zidno armaturo                                                                              - držalo za prho    
- cev za prho                                                                    - tuš prha                                                                          - avtomatik sifon za kad,                                                - kompleta s pritrdilnim in tesnilnim materialom.</t>
  </si>
  <si>
    <t>- armatura Grohe Eurostyle ali enakovredni</t>
  </si>
  <si>
    <t>Trokadero - izlivnik konzolne izvedbe iz sanitarne keramike komplet z:</t>
  </si>
  <si>
    <t>- izpiralnim ventilom DN 20,</t>
  </si>
  <si>
    <t xml:space="preserve">- zidno mešalno baterijo z dolgim premičnim iztokom s tuš ročko </t>
  </si>
  <si>
    <t>- pokromano dvižno mrežo,</t>
  </si>
  <si>
    <t xml:space="preserve">  vključno s tesnilnim in pritrdilnim materialom</t>
  </si>
  <si>
    <t>(Dolomite Brenta ali enakovredni)</t>
  </si>
  <si>
    <t>Samostoječi vgradni element za trokadero za suho gradnjo za vgradno globino 80 – 140 mm in nastavljivo konzolo skupaj s</t>
  </si>
  <si>
    <t>- elementi za montažo in priključitev trokadera,</t>
  </si>
  <si>
    <t>(Geberit ali enakovredni)</t>
  </si>
  <si>
    <r>
      <t xml:space="preserve">Podometni sifon </t>
    </r>
    <r>
      <rPr>
        <sz val="10"/>
        <color indexed="8"/>
        <rFont val="Arial"/>
        <family val="2"/>
        <charset val="238"/>
      </rPr>
      <t>priklop pralnega stroja z integriranim priključkom za vodo in iztočnim ventilom, z nerjavečim jeklenim pokritjem, skrajšljivim PE opažnim ohišjem, 1/2” MS stensko ploščico in montažno ploščo, iztočnim ventilom s protitočnim varovalom in cevnim prezračevalcem, skupaj s tesnilnim in montažnim materialom</t>
    </r>
  </si>
  <si>
    <t>HL tip 406 ali enakovredni</t>
  </si>
  <si>
    <r>
      <t xml:space="preserve">Podometni sifon </t>
    </r>
    <r>
      <rPr>
        <sz val="10"/>
        <color indexed="8"/>
        <rFont val="Arial"/>
        <family val="2"/>
        <charset val="238"/>
      </rPr>
      <t>priklop sušilnega stroja, z nerjavečim jeklenim pokritjem, skrajšljivim PE opažnim ohišjem, stensko ploščico in montažno ploščo, skupaj s tesnilnim in montažnim materialom</t>
    </r>
  </si>
  <si>
    <t>HL tip 400 ali enakovredni</t>
  </si>
  <si>
    <r>
      <t xml:space="preserve">MS navojna krogelna </t>
    </r>
    <r>
      <rPr>
        <sz val="10"/>
        <color indexed="8"/>
        <rFont val="Arial"/>
        <family val="2"/>
        <charset val="238"/>
      </rPr>
      <t>iztočna pipa DN 15 z holandcem za gumi cev za priključitev pomivalnega stroja, kratke izvedbe z metuljčkom za posluževanje, pokromano rozeto, skupaj s tesnilnim in montažnim materialom</t>
    </r>
  </si>
  <si>
    <t>Difuzijsko tesna večplastna cev (sestavljena iz: PE-RT - vezni sloj - vzdolžno prekrivno varjen aluminij - vezni sloj - PE-RT) za kletne razvode, dvižne vode in priključne razvode pri vodovodu. Požarna klasifikacija E v skladu z DIN 13501-1. Oba konca cevi opremljena z zaključno kapo (za higienično tesnjenje v skladu z DIN 806), skupaj s fazonskimi kosi ter držali (kolena, T-kosi, navojni priključki, prehodni kosi, držala za kotne in podometne ventile, zidne mešalne baterije..)</t>
  </si>
  <si>
    <t>f 20 x 2,25 mm</t>
  </si>
  <si>
    <t>f 25 x 2,50 mm</t>
  </si>
  <si>
    <t>f 32 x 3,00 mm</t>
  </si>
  <si>
    <t>Cev iz nerjavečega materiala 1.4401 po DVGW W 534 (press sistem) skupaj z vsemi fitingi, tesnilnim, in pritrdilnim materialom ter dodatkom na odrez</t>
  </si>
  <si>
    <t xml:space="preserve">VIEGA Sanpress Inox </t>
  </si>
  <si>
    <t>Ø 18 x 1,0 mm</t>
  </si>
  <si>
    <t>Ø 22 x 1,2 mm</t>
  </si>
  <si>
    <t>Ø 28 x 1,2 mm</t>
  </si>
  <si>
    <t>Izolacija tople in hladne vode s fleksibilnimi cevaki za cevi položene vidno pod stropom ali v jašku. Elastična in odporna od -50°C do +105 °C.</t>
  </si>
  <si>
    <r>
      <t>- koeficient toplotne prevodnosti λ</t>
    </r>
    <r>
      <rPr>
        <vertAlign val="subscript"/>
        <sz val="10"/>
        <color indexed="8"/>
        <rFont val="Arial"/>
        <family val="2"/>
        <charset val="238"/>
      </rPr>
      <t>0ºC</t>
    </r>
    <r>
      <rPr>
        <sz val="10"/>
        <color indexed="8"/>
        <rFont val="Arial"/>
        <family val="2"/>
        <charset val="238"/>
      </rPr>
      <t xml:space="preserve">  ≤ 0,036 W/mK (EN 8497)</t>
    </r>
  </si>
  <si>
    <t>- koeficient odpora difuzije vodne pare μ ≥ 7.000 (EN 12086, EN 13469) za cevi 25 – 40 mm in plošče 32 – 40 mm - koeficient odpora difuzije vodne pare μ ≥ 10.000 (EN 12086, EN 13469) za cevi 6 – 19 mm in plošče 6 – 25 mm</t>
  </si>
  <si>
    <t>debelina 13 mm (hladna voda v tlaku)</t>
  </si>
  <si>
    <t>debelina 13 mm (topla voda v tlaku)</t>
  </si>
  <si>
    <t>debelina 32 mm (hladna in topla voda pod stropom)</t>
  </si>
  <si>
    <t>Horizontalni talni sifon DN50 s tesnilno prirobnico, sifonskim vložkom, stranskim dotokom DN40, odtokom DN 50 s krogličnim zglobom, skrajšljivim okvirnim nastavkom in nerjavečo jekleno rešetko 150x150mm. Vgradna zaščita je zajeta z dobavo</t>
  </si>
  <si>
    <t>pretočnost 1,6 l/s</t>
  </si>
  <si>
    <t>ACO Easyflow ali enakovredni</t>
  </si>
  <si>
    <t>Odtočne cevi SML – Ductil dolžine 3 m po ISO 6594 oziroma DIN 19522 (nodularna litina), skupaj s fazonskimi kosi, z vijačnimi tesnilnimi spojkami za izvedbo kanalizacije pod stropom ali v jašku, obešali, vključno ves montažni material</t>
  </si>
  <si>
    <t>Ø 100</t>
  </si>
  <si>
    <t xml:space="preserve">PP nizkošumna odtočna cev za izvedbo horizontzalne konalizacije v tlaku in stenah, skupaj s fazonskimi kosi in gumijastimi labirintnimi tesnili </t>
  </si>
  <si>
    <t>f 40 x 1,8 mm</t>
  </si>
  <si>
    <t>f 50 x 1,8 mm</t>
  </si>
  <si>
    <t>f 110 x 2,7 mm</t>
  </si>
  <si>
    <t xml:space="preserve">PP oddušna cev, skupaj s fazonskimi kosi in gumijastimi labirintnimi tesnili </t>
  </si>
  <si>
    <t>f 110 mm</t>
  </si>
  <si>
    <t>PP strešna kapa, vključno ves montažni material</t>
  </si>
  <si>
    <t>Izolacija oddušnih cevikanalizacije s ploščami. Izolacija je elastična in odporna od -50°C do +105 °C.</t>
  </si>
  <si>
    <t>debelina 13 mm</t>
  </si>
  <si>
    <t>Izdelava različnih utorov, odprtin in ostala gradbena dela v zvezi z inštalacijo sanitarne vode ter kanalizacije, skupaj z izdelavo odprtin skozi betonske in opečne stene, dolblenjem opečnih sten, sanacijo in vzpostavitvijo predhodnega stanja, v ceni zajeti tudi gradbeni material</t>
  </si>
  <si>
    <t>PRIPRAVA TOPLE SANITARNE VODE</t>
  </si>
  <si>
    <t>Ekspanzijska posoda za sanitarno vodo po DIN 4807 T5, za preizkusni tlak 10 bar obratovalni tlak 8 bar, skupaj T-kosom ter flow-jet ventilom, vključno ves tesnilni in montažni material</t>
  </si>
  <si>
    <t>Vcel = 33 l</t>
  </si>
  <si>
    <t>REFLEX tip DD 25 ali enakovredni</t>
  </si>
  <si>
    <t>Filter sanitarne hladne vode po standardu DIN 1988 z izmenljivim filtrnim vložkom, z navojnimi priključki, filtrnim vložkom 80 mm, skupaj z vijačnim, tesnilnim in montažnim materialom.</t>
  </si>
  <si>
    <r>
      <t>Q</t>
    </r>
    <r>
      <rPr>
        <vertAlign val="subscript"/>
        <sz val="10"/>
        <color rgb="FF000000"/>
        <rFont val="Arial"/>
        <family val="2"/>
        <charset val="238"/>
      </rPr>
      <t>nom</t>
    </r>
    <r>
      <rPr>
        <sz val="10"/>
        <color rgb="FF000000"/>
        <rFont val="Arial"/>
        <family val="2"/>
        <charset val="238"/>
      </rPr>
      <t xml:space="preserve"> = 5,50 m</t>
    </r>
    <r>
      <rPr>
        <vertAlign val="superscript"/>
        <sz val="10"/>
        <color rgb="FF000000"/>
        <rFont val="Arial"/>
        <family val="2"/>
        <charset val="238"/>
      </rPr>
      <t>3</t>
    </r>
    <r>
      <rPr>
        <sz val="10"/>
        <color rgb="FF000000"/>
        <rFont val="Arial"/>
        <family val="2"/>
        <charset val="238"/>
      </rPr>
      <t>/h (Dp = 0,2 bar)</t>
    </r>
  </si>
  <si>
    <t>DN 25, PN 10</t>
  </si>
  <si>
    <t>GRÜNBECK tip BOXER R 1'' ali enakovredni</t>
  </si>
  <si>
    <r>
      <t>Elektronska sesalno tlačna dozirna črpalka po DIN 1988, skupaj z merilnikom pretoka za krmiljenje membranske črpalke z nazivnim priključnim premerom 1" s pretokom 6 m</t>
    </r>
    <r>
      <rPr>
        <vertAlign val="superscript"/>
        <sz val="10"/>
        <color indexed="8"/>
        <rFont val="Arial"/>
        <family val="2"/>
        <charset val="238"/>
      </rPr>
      <t>3</t>
    </r>
    <r>
      <rPr>
        <sz val="10"/>
        <color indexed="8"/>
        <rFont val="Arial"/>
        <family val="2"/>
        <charset val="238"/>
      </rPr>
      <t>/h pri Dp = 0,8 bara, dozirnim ventilom, sesalno garnituro z nivojskim stikalom, z mineralno razstopino Exados zeleni (3 l kanister), skupaj s tesnilnim in montažnim materialom ter električnim napajanjem</t>
    </r>
  </si>
  <si>
    <r>
      <t>Qn = 0,03 – 6,0 m</t>
    </r>
    <r>
      <rPr>
        <vertAlign val="superscript"/>
        <sz val="10"/>
        <color indexed="8"/>
        <rFont val="Arial"/>
        <family val="2"/>
        <charset val="238"/>
      </rPr>
      <t>3</t>
    </r>
    <r>
      <rPr>
        <sz val="10"/>
        <color indexed="8"/>
        <rFont val="Arial"/>
        <family val="2"/>
        <charset val="238"/>
      </rPr>
      <t>/h</t>
    </r>
  </si>
  <si>
    <t>P= 20 W</t>
  </si>
  <si>
    <t xml:space="preserve">U=230 V / 50 Hz </t>
  </si>
  <si>
    <t>GRÜNBECK tip EXADOS EK6 DN 25 ali enakovredni</t>
  </si>
  <si>
    <t>Cirkulacijska črpalka z navojnima priključkoma, skupaj s stensko vklopno napravo za samodejno časovno odvisen vklop/izklop črpalke s 24 urnim časovnim programskim stikalom in izbiro delovanja ura/vklop, odpornim na tokove pri blokadi rotorja SK 601 ter s tesnilnim in vijačnim materialom</t>
  </si>
  <si>
    <t>P= 23 W</t>
  </si>
  <si>
    <t>U= 230 V / 50 Hz</t>
  </si>
  <si>
    <t>WILO tip STAR-Z 15 TT ali enakovredni</t>
  </si>
  <si>
    <t>Vodomer za izvajanje interrnih meritev porabe tople sanitarne vode navojne izvedbe, skupaj s tesnilnim in vijačnim materialom</t>
  </si>
  <si>
    <r>
      <t>DN 20, Qn =2,5 m</t>
    </r>
    <r>
      <rPr>
        <vertAlign val="superscript"/>
        <sz val="10"/>
        <rFont val="Arial"/>
        <family val="2"/>
        <charset val="238"/>
      </rPr>
      <t>3</t>
    </r>
    <r>
      <rPr>
        <sz val="10"/>
        <rFont val="Arial"/>
        <family val="2"/>
        <charset val="238"/>
      </rPr>
      <t>/h, PN16</t>
    </r>
  </si>
  <si>
    <t>Poševnosedežni ventil za hidravlično uravnovešanje z navojnim priključkom PN 20 namenjen za delovno temperaturo od –20°C do 120°C. Ventil ima proporcionalno karakteristiko dušenja, merne priključke za instrument za nastavljanje pretoka, ročno nastavitveno kolo z numerično skalo, funkcijo zapornega elementa. Postavka vključuje nastavitev pretoka s pomočjo merilnega instrumenta in izdelavo zapisnika o doseženih pretokih,</t>
  </si>
  <si>
    <t>DANFOSS MSV-BD DN 20 ali enakovredni</t>
  </si>
  <si>
    <t>Vzmetni varnostni ventil z navojnima priključkoma za vgradnjo v sisteme sanitarne pitne vode,prelivno območje zaščiteno s plombo, skupaj s tesnilnim in vijačnim materialom</t>
  </si>
  <si>
    <t>pst = 3,0 bar</t>
  </si>
  <si>
    <t>pizp = 6,0 bar</t>
  </si>
  <si>
    <t>DN 20</t>
  </si>
  <si>
    <t>DN 20, PN 10</t>
  </si>
  <si>
    <t>DN 25, PN 10 z izpustom</t>
  </si>
  <si>
    <t>MS krogelna pipa za praznjenje z navojnima priključkoma, z zaporno kapo, tesnilom in verižico, vijačnim spojem za gibko cev, skupaj s tesnilnim in vijačnim materialom</t>
  </si>
  <si>
    <t>DN 15</t>
  </si>
  <si>
    <t>MS protipovratni ventil z navojnimi priključki, skupaj s tesnilnim in vijačnim materialom.</t>
  </si>
  <si>
    <t>- z merilnim območjem od 0 do 10,0 bar</t>
  </si>
  <si>
    <t>- z merilnim območjem od +0 do +40 °C</t>
  </si>
  <si>
    <t>- z merilnim območjem od +0 do +80 °C</t>
  </si>
  <si>
    <t xml:space="preserve">Postavljanje gradbenih profilov na vzpostavljeno os trase cevovoda ter določitev nivoja za merjenje globine izkopa in polaganje cevovoda </t>
  </si>
  <si>
    <t>Rezanje, odstranjevanje ter ponovna izdelava asfaltnega cestišča debeline 12 cm, z izdelavo tamponskega in nosilnega ustroja, z vsemi preddeli in obnovitvijo horizontalne prometne signalizacije</t>
  </si>
  <si>
    <t xml:space="preserve">Rušenje in ponovna izdelava asfaltne grbine polkrožne oblike, vključno z obnovitvijo horizontalne prometne signalizacije </t>
  </si>
  <si>
    <t>Pomožna gradbena dela, zarisovanje, vrtanje zidov, beljenje zidov, vzpostavljanje v prvotno stanje</t>
  </si>
  <si>
    <t>ZUNANJI RAZVOD</t>
  </si>
  <si>
    <t>Navrtalno sedlo z obojko za izvedbo priključka na plinovodno omrežje iz materiala PE</t>
  </si>
  <si>
    <t>PE d110/d32 mm</t>
  </si>
  <si>
    <t>Varovalo pretoka plina (GAS STOP ventil) tip GSA od 35 mbar do 5bar z avtomatsko deaktivacijo, vgrajen v obojko (dolga izvedba), vključno ves tesnilni in montažni material</t>
  </si>
  <si>
    <t>Cev PE100 (SRD 11) po SIST EN 12007-2 skupaj z dodatkom za razrez</t>
  </si>
  <si>
    <t>PE100 d 32x3,0 mm</t>
  </si>
  <si>
    <t>Fazonski kosi za PE cevi</t>
  </si>
  <si>
    <t>- PE elektovarilna obojka z vgrajeno elektro-uporovno žico za elektrofuzijsko varjenje ter oznako ELGEF</t>
  </si>
  <si>
    <t>PE d32 mm (SDR 11)</t>
  </si>
  <si>
    <t xml:space="preserve">Prehodni kos PE (SDR 11)/ jeklo </t>
  </si>
  <si>
    <t>PE d32mm /  33,7 x 3,25 mm</t>
  </si>
  <si>
    <t xml:space="preserve">Plinska omarica iz RF pločevine za glavno plinsko zaporno pipo DN25, za vgradnjo v fasado, skupaj z montažnim in pritrdilnim materialom
OPOMBA:
Omarica se dobavi po priloženem detajlu skladno z zahtevami upravljalca javnega plinovodnega omrežja!
</t>
  </si>
  <si>
    <t>dimenzije 250 x300x 200 mm</t>
  </si>
  <si>
    <t>Krogelna pipa – glavna plinska zaporna pipa z navojnimi priključki skupaj z vgrajenim izolirnim kosom, tlačne stopnje PN 16, standardne dolžine, atestirana za zemeljski plin, z ročko za posluževanje, skupaj s tesnilnim materialom.</t>
  </si>
  <si>
    <t>Jeklena brezšivna srednje težka cev po SIST EN 10255 iz materiala po SIST EN 10216-1 skupaj z loki, prehodnimi kosi, reducirnimi kosi, T-kosi, montažo in varilnim tesnilnim materialom in pritrdilnim in obešalnim materialom ustrezno zaščitena proti vlagi</t>
  </si>
  <si>
    <t>Ø33,7 x 3,25</t>
  </si>
  <si>
    <t>Protikorozijska in mehanska zaščita po SIST EN 12068</t>
  </si>
  <si>
    <t>plinovoda in elementov plinovoda sestoječa iz</t>
  </si>
  <si>
    <t>- odstranjevanja nečistoč in rje</t>
  </si>
  <si>
    <t xml:space="preserve">- premaza  </t>
  </si>
  <si>
    <t>- ovijanje cevi s polietilenskimi trakovi tipa C</t>
  </si>
  <si>
    <t>s 100 %  prekrivanjem</t>
  </si>
  <si>
    <t>- pregled izolacije z detektorjem z napetostjo 20 kV</t>
  </si>
  <si>
    <t>PVC trak za označevanje plinovoda</t>
  </si>
  <si>
    <t>rumene barve z napisom “POZOR PLIN”.</t>
  </si>
  <si>
    <t>Tlačni preizkus priključnega plinovoda, izveden skladno z navodili iz projekta, skupaj z izdelavo zapisnika o opravljenem preizkusu</t>
  </si>
  <si>
    <t>Nadzor s strani upravljalca javnega plinovodnega omrežja</t>
  </si>
  <si>
    <t>Spuščanje plina v plinovod, opravljeno s strani upravljalca javnega plinovodnega omrežja</t>
  </si>
  <si>
    <t>Pozicijska tablica za označevanje plinovoda in njegovih elementov skupaj s pritrdilnim materialom.</t>
  </si>
  <si>
    <t>NOTRANJA PLINSKA INŠTALACIJA</t>
  </si>
  <si>
    <r>
      <t>Mehovni plinomer z navojnimi priključki s konzolo za pritrditev mehovnega plinomera skupaj s zaporno krogelno pipo pred plinomerom (konzola mora biti od istega proizvajalca kot cev iz nerjavečega materiala – press 22 x (4,0 Sm</t>
    </r>
    <r>
      <rPr>
        <vertAlign val="superscript"/>
        <sz val="10"/>
        <color indexed="8"/>
        <rFont val="Arial"/>
        <family val="2"/>
        <charset val="238"/>
      </rPr>
      <t>3</t>
    </r>
    <r>
      <rPr>
        <sz val="10"/>
        <color indexed="8"/>
        <rFont val="Arial"/>
        <family val="2"/>
        <charset val="238"/>
      </rPr>
      <t>/h) vključno s tesnili in vijaki ter montažnim materialom</t>
    </r>
  </si>
  <si>
    <t>G 4 DN 20</t>
  </si>
  <si>
    <t>Števčni regulator tlaka plina (100 mbar / 23 mbar) z navojnimi priključki, skupaj s tesnilnim in vijačnim materialom</t>
  </si>
  <si>
    <t>ZR DN 20</t>
  </si>
  <si>
    <t>Zaporni element s termičnim varovalom, tlačne stopnje NP 16, standardne dolžine, atestiran za zemeljski plin, z ročko za posluževanje, skupaj s tesnilnim materialom</t>
  </si>
  <si>
    <t>DN 15 (dobavljen v sklopu kotla - samo montaža).</t>
  </si>
  <si>
    <t>Cev iz nerjavečega materiala 1.4401 za plinsko inštalacijo po DVGW G 600 za dimenzije od DN 15 do DN 100, po SIST EN 10088 – nerjavna jekla ter DVGW GW 541. (press sistem) skupaj z vsemi fitingi in tesnilnim materialom VIEGA Sanpress Inox G ali enakovredni</t>
  </si>
  <si>
    <t>Ø22 x 1,0 mm</t>
  </si>
  <si>
    <t>Prehodni kos za prehod plinske cevi skozi steno izdelan po detajlu za cev ter zapolnjen s požarno zaščitnim kitom</t>
  </si>
  <si>
    <t>za cev</t>
  </si>
  <si>
    <t>DN 20 (DN 40)</t>
  </si>
  <si>
    <t>Priključitev plinskih trošil</t>
  </si>
  <si>
    <t>Tlačni preizkus omrežja s strani distributerja plina, spuščanje plina v napeljavo, odzračevanje, izdaja atestov, poskusni zagon, ureguliranje vseh elementov</t>
  </si>
  <si>
    <t>Gradbena dela potrebna za izvedbo plinske inštalacije, skupaj z izdelavo odprtin skozi betonske in opečne stene, dolblenjem opečnih sten, sanacijo in vzpostavitvijo predhodnega stanja, v ceni zajeti tudi gradbeni material</t>
  </si>
  <si>
    <t>2.</t>
  </si>
  <si>
    <t>3.</t>
  </si>
  <si>
    <t>4.</t>
  </si>
  <si>
    <t>5.</t>
  </si>
  <si>
    <t>6.</t>
  </si>
  <si>
    <t>7.</t>
  </si>
  <si>
    <t>8.</t>
  </si>
  <si>
    <t>9.</t>
  </si>
  <si>
    <t>10.</t>
  </si>
  <si>
    <t>11.</t>
  </si>
  <si>
    <t>12.</t>
  </si>
  <si>
    <t>13.</t>
  </si>
  <si>
    <t>14.</t>
  </si>
  <si>
    <t>15.</t>
  </si>
  <si>
    <t>16.</t>
  </si>
  <si>
    <t>17.</t>
  </si>
  <si>
    <t>18.</t>
  </si>
  <si>
    <t>19.</t>
  </si>
  <si>
    <t>20.</t>
  </si>
  <si>
    <t>21.</t>
  </si>
  <si>
    <t>22.</t>
  </si>
  <si>
    <t>23.</t>
  </si>
  <si>
    <t>24.</t>
  </si>
  <si>
    <t>25.</t>
  </si>
  <si>
    <t>33.</t>
  </si>
  <si>
    <t>34.</t>
  </si>
  <si>
    <t>35.</t>
  </si>
  <si>
    <t>36.</t>
  </si>
  <si>
    <t>37.</t>
  </si>
  <si>
    <t>38.</t>
  </si>
  <si>
    <t>39.</t>
  </si>
  <si>
    <t>40.</t>
  </si>
  <si>
    <t>41.</t>
  </si>
  <si>
    <t>42.</t>
  </si>
  <si>
    <t>43.</t>
  </si>
  <si>
    <t>44.</t>
  </si>
  <si>
    <t>45.</t>
  </si>
  <si>
    <t>46.</t>
  </si>
  <si>
    <t>47.</t>
  </si>
  <si>
    <t>48.</t>
  </si>
  <si>
    <t>49.</t>
  </si>
  <si>
    <t>50.</t>
  </si>
  <si>
    <t>64.</t>
  </si>
  <si>
    <t>65.</t>
  </si>
  <si>
    <t>66.</t>
  </si>
  <si>
    <t>67.</t>
  </si>
  <si>
    <t>68.</t>
  </si>
  <si>
    <t>69.</t>
  </si>
  <si>
    <t>70.</t>
  </si>
  <si>
    <t>71.</t>
  </si>
  <si>
    <t>72.</t>
  </si>
  <si>
    <t>73.</t>
  </si>
  <si>
    <t>26.</t>
  </si>
  <si>
    <t>27.</t>
  </si>
  <si>
    <t>28.</t>
  </si>
  <si>
    <t>29.</t>
  </si>
  <si>
    <t>30.</t>
  </si>
  <si>
    <t>31.</t>
  </si>
  <si>
    <t>32.</t>
  </si>
  <si>
    <t>Dovodna klimatska naprava N1 - levi del (desna izvedba)</t>
  </si>
  <si>
    <t>Dovodno odvodna klimatska naprava notranje kompaktne izvedbe za montažo na tla. Naprava ima dvostensko ohišje, ki je toplotno in zvočno izolirano z izolacijo debeline 30 mm. Notranje stene naprave so iz alucinka, zunanje pa so praškasto pobarvane v beli barvi.</t>
  </si>
  <si>
    <t>Naprava ima naslednje funkcijske elemente: dovodni in odvodni ventilator z visoko učinkovitim EC motorjem, filtra vrečaste oblike za zunanji F7 in odtočni zrak M5, protitočni ploščni rekuperator z izkoristkom do 90 % z vgrajeno obvodno žaluzijo, banjo za zbiranje in odtok kondenzata in integriran krmilni sistem z vsemi potrebnimi elementi za zaščito in delovanje z ločeno nadzorno ploščo z LCD zaslonom za montažo na steno. Vsi kanalski priključki so s stropne strani naprave.</t>
  </si>
  <si>
    <t>Možna je ročna  nastavitev pretoka vtočnega in odtočnega zraka v 3 stopnjah: nizko, srednje in visoko ter sprememba vrednosti posameznih hitrostnih nivojev, nastavitev temperature v 5 stopnjah, nastavitev funkcije odmrzovanja, nastavitev tedenskega urnika delovanja z dvema dnevnima periodama, preklop med dnevnim in nočnim delovanjem.</t>
  </si>
  <si>
    <t>Krmilni sistem omogoča ročni in avtomatični preklop med delovanjem z rekuperacijo toplote pozimi, poletnim delovanjem brez rekuperacije in rekuperacijo hladu poleti.  Možno je dodatno dogrevanje zraka električnim grelnikom, vgrajenim znotraj naprave in/ali zunanjim vodnim grelnikom ter dodatno hlajenje zraka z zunanjim vodnim hladilnikom.</t>
  </si>
  <si>
    <t>Naprava ima vhode za delovanje v odvisnosti od zunanjih signalov: tipalo CO2, tipalo vlage, senzor gibanja. Možna je komunikacija z Modbus preko RS-485. Z zunanjim digitalnim signalom je možno  preklapljanje med 3 posameznimi hitrostmi ventilatorjev, vklop in izklop električnega grelnika, aktiviranje podaljšanega /prisilnega delovanja in preklop med načinom delovanja doma / z doma.</t>
  </si>
  <si>
    <t>Na zaslonu so vidne nastavitve, npr. delovanje el. grelnika, poletno delovanje, potreba po zamenjavi filtrov in tudi indikacija signalov v primeru napak. Možna je priključitev dodatne nadzorne plošče.</t>
  </si>
  <si>
    <t>Dobaviti skupaj z:</t>
  </si>
  <si>
    <t>- gumijastimi amortizerji</t>
  </si>
  <si>
    <t>- jadrovinastimi priključki</t>
  </si>
  <si>
    <t>- električnim dogrelnikom VTC 700 R</t>
  </si>
  <si>
    <r>
      <t xml:space="preserve">P </t>
    </r>
    <r>
      <rPr>
        <sz val="10"/>
        <color indexed="8"/>
        <rFont val="Arial"/>
        <family val="2"/>
        <charset val="238"/>
      </rPr>
      <t>= 4,5 kW</t>
    </r>
  </si>
  <si>
    <r>
      <t xml:space="preserve">U </t>
    </r>
    <r>
      <rPr>
        <sz val="10"/>
        <color indexed="8"/>
        <rFont val="Arial"/>
        <family val="2"/>
        <charset val="238"/>
      </rPr>
      <t>= 400 V/50 Hz</t>
    </r>
  </si>
  <si>
    <t>m= 150 kg</t>
  </si>
  <si>
    <t>Ventilator na dovodu:</t>
  </si>
  <si>
    <r>
      <t>V</t>
    </r>
    <r>
      <rPr>
        <vertAlign val="subscript"/>
        <sz val="10"/>
        <color indexed="8"/>
        <rFont val="Arial"/>
        <family val="2"/>
        <charset val="238"/>
      </rPr>
      <t>ZUZ</t>
    </r>
    <r>
      <rPr>
        <sz val="10"/>
        <color indexed="8"/>
        <rFont val="Arial"/>
        <family val="2"/>
        <charset val="238"/>
      </rPr>
      <t>= 630 m</t>
    </r>
    <r>
      <rPr>
        <vertAlign val="superscript"/>
        <sz val="10"/>
        <color indexed="8"/>
        <rFont val="Arial"/>
        <family val="2"/>
        <charset val="238"/>
      </rPr>
      <t>3</t>
    </r>
    <r>
      <rPr>
        <sz val="10"/>
        <color indexed="8"/>
        <rFont val="Arial"/>
        <family val="2"/>
        <charset val="238"/>
      </rPr>
      <t>/h</t>
    </r>
  </si>
  <si>
    <r>
      <t>H</t>
    </r>
    <r>
      <rPr>
        <vertAlign val="subscript"/>
        <sz val="10"/>
        <color indexed="8"/>
        <rFont val="Arial"/>
        <family val="2"/>
        <charset val="238"/>
      </rPr>
      <t>ex do</t>
    </r>
    <r>
      <rPr>
        <sz val="10"/>
        <color indexed="8"/>
        <rFont val="Arial"/>
        <family val="2"/>
        <charset val="238"/>
      </rPr>
      <t>= 240 Pa</t>
    </r>
  </si>
  <si>
    <r>
      <t>P</t>
    </r>
    <r>
      <rPr>
        <vertAlign val="subscript"/>
        <sz val="10"/>
        <color indexed="8"/>
        <rFont val="Arial"/>
        <family val="2"/>
        <charset val="238"/>
      </rPr>
      <t>do</t>
    </r>
    <r>
      <rPr>
        <sz val="10"/>
        <color indexed="8"/>
        <rFont val="Arial"/>
        <family val="2"/>
        <charset val="238"/>
      </rPr>
      <t>= 168 W</t>
    </r>
  </si>
  <si>
    <r>
      <t xml:space="preserve">U </t>
    </r>
    <r>
      <rPr>
        <sz val="10"/>
        <color indexed="8"/>
        <rFont val="Arial"/>
        <family val="2"/>
        <charset val="238"/>
      </rPr>
      <t>= 230 V/50 Hz</t>
    </r>
  </si>
  <si>
    <t>Ventilator na odvodu:</t>
  </si>
  <si>
    <r>
      <t>V</t>
    </r>
    <r>
      <rPr>
        <vertAlign val="subscript"/>
        <sz val="10"/>
        <color indexed="8"/>
        <rFont val="Arial"/>
        <family val="2"/>
        <charset val="238"/>
      </rPr>
      <t>ZAZ</t>
    </r>
    <r>
      <rPr>
        <sz val="10"/>
        <color indexed="8"/>
        <rFont val="Arial"/>
        <family val="2"/>
        <charset val="238"/>
      </rPr>
      <t>= 630 m</t>
    </r>
    <r>
      <rPr>
        <vertAlign val="superscript"/>
        <sz val="10"/>
        <color indexed="8"/>
        <rFont val="Arial"/>
        <family val="2"/>
        <charset val="238"/>
      </rPr>
      <t>3</t>
    </r>
    <r>
      <rPr>
        <sz val="10"/>
        <color indexed="8"/>
        <rFont val="Arial"/>
        <family val="2"/>
        <charset val="238"/>
      </rPr>
      <t>/h</t>
    </r>
  </si>
  <si>
    <r>
      <t>H</t>
    </r>
    <r>
      <rPr>
        <vertAlign val="subscript"/>
        <sz val="10"/>
        <color indexed="8"/>
        <rFont val="Arial"/>
        <family val="2"/>
        <charset val="238"/>
      </rPr>
      <t>ex od</t>
    </r>
    <r>
      <rPr>
        <sz val="10"/>
        <color indexed="8"/>
        <rFont val="Arial"/>
        <family val="2"/>
        <charset val="238"/>
      </rPr>
      <t>= 220 Pa</t>
    </r>
  </si>
  <si>
    <r>
      <t>P</t>
    </r>
    <r>
      <rPr>
        <vertAlign val="subscript"/>
        <sz val="10"/>
        <color indexed="8"/>
        <rFont val="Arial"/>
        <family val="2"/>
        <charset val="238"/>
      </rPr>
      <t>od</t>
    </r>
    <r>
      <rPr>
        <sz val="10"/>
        <color indexed="8"/>
        <rFont val="Arial"/>
        <family val="2"/>
        <charset val="238"/>
      </rPr>
      <t>= 168 W</t>
    </r>
  </si>
  <si>
    <t>- maks. zvočna moč na dovodni strani klimata na izstopu je 68 dB pri 250 Hz</t>
  </si>
  <si>
    <t>- maks. zvočna moč na odvodni strani klimata na vstopu je 71 dB pri 250 Hz</t>
  </si>
  <si>
    <t>- maks. zvočna moč ohišja klimata je 54 dB pri 250 Hz</t>
  </si>
  <si>
    <t>- regulacijo ogrevanja zraka na konstantno temperaturo vpiha 20-24°C,</t>
  </si>
  <si>
    <t>Napravo dobaviti skupaj s cevnimi in električnimi povezavami ter vgrajeno kompaktno krmilno opremo vsemi kontaktorji za vklop ventilatorjev, pomožnimi releji in avtomatiko za krmiljenje klimata.</t>
  </si>
  <si>
    <t>V ponudbi zajeti kompletno ožičenje s temperaturnimi tipali, termostati  ter elektromotornimi pogoni, pogoni žaluzij, presostati, varnostnimi moduli. V ponudbi zajeti tudi zagon ter šolanje upravljavca naprave za upravljanje in vzdrževanje.</t>
  </si>
  <si>
    <t>SYSTEMAIR tip SAVE VTC 700 R (+el. grelnik)</t>
  </si>
  <si>
    <t>ali enakovredni.</t>
  </si>
  <si>
    <t>Dovodna klimatska naprava N2 - desni del (desna izvedba)</t>
  </si>
  <si>
    <r>
      <t>V</t>
    </r>
    <r>
      <rPr>
        <vertAlign val="subscript"/>
        <sz val="10"/>
        <color indexed="8"/>
        <rFont val="Arial"/>
        <family val="2"/>
        <charset val="238"/>
      </rPr>
      <t>ZUZ</t>
    </r>
    <r>
      <rPr>
        <sz val="10"/>
        <color indexed="8"/>
        <rFont val="Arial"/>
        <family val="2"/>
        <charset val="238"/>
      </rPr>
      <t>= 500 m</t>
    </r>
    <r>
      <rPr>
        <vertAlign val="superscript"/>
        <sz val="10"/>
        <color indexed="8"/>
        <rFont val="Arial"/>
        <family val="2"/>
        <charset val="238"/>
      </rPr>
      <t>3</t>
    </r>
    <r>
      <rPr>
        <sz val="10"/>
        <color indexed="8"/>
        <rFont val="Arial"/>
        <family val="2"/>
        <charset val="238"/>
      </rPr>
      <t>/h</t>
    </r>
  </si>
  <si>
    <r>
      <t>V</t>
    </r>
    <r>
      <rPr>
        <vertAlign val="subscript"/>
        <sz val="10"/>
        <color indexed="8"/>
        <rFont val="Arial"/>
        <family val="2"/>
        <charset val="238"/>
      </rPr>
      <t>ZAZ</t>
    </r>
    <r>
      <rPr>
        <sz val="10"/>
        <color indexed="8"/>
        <rFont val="Arial"/>
        <family val="2"/>
        <charset val="238"/>
      </rPr>
      <t>= 500 m</t>
    </r>
    <r>
      <rPr>
        <vertAlign val="superscript"/>
        <sz val="10"/>
        <color indexed="8"/>
        <rFont val="Arial"/>
        <family val="2"/>
        <charset val="238"/>
      </rPr>
      <t>3</t>
    </r>
    <r>
      <rPr>
        <sz val="10"/>
        <color indexed="8"/>
        <rFont val="Arial"/>
        <family val="2"/>
        <charset val="238"/>
      </rPr>
      <t>/h</t>
    </r>
  </si>
  <si>
    <t>Okrogli kanalski ventilator iz pocinkane pločevine za vgradnjo na okrogli zračni kanal. Ohišje je na spoju robljeno, kar zagotavlja dobro zračno tesnost (C razred tesnenja po EN 12237) in možnost vgradnje na prostem. S priloženimi nosilci za montažo ventilatorja na steno ali strop. Pritrditev na okrogli kanal se izvede s kanalskimi objemkami FK, ki zmanjšajo prenos vibracij po kanalu. Ventilator se lahko vgradi v poljubnem položaju in ne zahteva dodatnega vzdrževanja. Rotor ventilatorja ima nazaj zakrivljene lopatice in je statično in dinamično centriran. Naprava ima vgrajen termični kontakt z električnim resetom za zaščito motorja.</t>
  </si>
  <si>
    <r>
      <t>V</t>
    </r>
    <r>
      <rPr>
        <vertAlign val="subscript"/>
        <sz val="10"/>
        <color indexed="8"/>
        <rFont val="Arial"/>
        <family val="2"/>
        <charset val="238"/>
      </rPr>
      <t>od</t>
    </r>
    <r>
      <rPr>
        <sz val="10"/>
        <color indexed="8"/>
        <rFont val="Arial"/>
        <family val="2"/>
        <charset val="238"/>
      </rPr>
      <t xml:space="preserve"> = 300 m</t>
    </r>
    <r>
      <rPr>
        <vertAlign val="superscript"/>
        <sz val="10"/>
        <color indexed="8"/>
        <rFont val="Arial"/>
        <family val="2"/>
        <charset val="238"/>
      </rPr>
      <t>3</t>
    </r>
    <r>
      <rPr>
        <sz val="10"/>
        <color indexed="8"/>
        <rFont val="Arial"/>
        <family val="2"/>
        <charset val="238"/>
      </rPr>
      <t>/h</t>
    </r>
  </si>
  <si>
    <r>
      <t>H</t>
    </r>
    <r>
      <rPr>
        <vertAlign val="subscript"/>
        <sz val="10"/>
        <color indexed="8"/>
        <rFont val="Arial"/>
        <family val="2"/>
        <charset val="238"/>
      </rPr>
      <t>ex</t>
    </r>
    <r>
      <rPr>
        <sz val="10"/>
        <color indexed="8"/>
        <rFont val="Arial"/>
        <family val="2"/>
        <charset val="238"/>
      </rPr>
      <t xml:space="preserve"> = 180 Pa</t>
    </r>
  </si>
  <si>
    <r>
      <t>P</t>
    </r>
    <r>
      <rPr>
        <vertAlign val="subscript"/>
        <sz val="10"/>
        <color indexed="8"/>
        <rFont val="Arial"/>
        <family val="2"/>
        <charset val="238"/>
      </rPr>
      <t xml:space="preserve"> </t>
    </r>
    <r>
      <rPr>
        <sz val="10"/>
        <color indexed="8"/>
        <rFont val="Arial"/>
        <family val="2"/>
        <charset val="238"/>
      </rPr>
      <t>= 104 W</t>
    </r>
  </si>
  <si>
    <t>SYSTEMAIR tip K 150 XL</t>
  </si>
  <si>
    <t>Jeklena prezračevalna rešetka za dovod zraka, skupaj z nastavnim delom za regulacijo količine zraka ter montažnim in pritrdilnim materialom;</t>
  </si>
  <si>
    <t>225 × 125</t>
  </si>
  <si>
    <t>SYSTEMAIR tip NOVA B-2-2-R1</t>
  </si>
  <si>
    <t>Jeklena prezračevalna rešetka za odvod zraka, skupaj z nastavnim delom za regulacijo količine zraka ter montažnim in pritrdilnim materialom;</t>
  </si>
  <si>
    <t>425 × 125</t>
  </si>
  <si>
    <t>Projektirana rešitev:</t>
  </si>
  <si>
    <t>SYSTEMAIR tip NOVA B-1-2-R1</t>
  </si>
  <si>
    <t>Okrogli dovodni ventil za uravnavanje količine dovodnega zraka iz polipropilena, ki omogoča normalno delovanje do temperature 100 °C  in pri večini kemikalij v nizkih koncentracijah, pobarvan v RAL 9010, omogoča nastavitve nizkih in visokih pretokov s prilagajanjem dušenja, skupaj z montažnim in tesnilnim materialom</t>
  </si>
  <si>
    <t>velikost 100</t>
  </si>
  <si>
    <t>SYSTEMAIR tip BALANCE-S</t>
  </si>
  <si>
    <t>Okrogli odvodni ventil za uravnavanje količine dovodnega zraka iz polipropilena, ki omogoča normalno delovanje do temperature 100 °C  in pri večini kemikalij v nizkih koncentracijah, pobarvan v RAL 9010, omogoča nastavitve nizkih in visokih pretokov s prilagajanjem dušenja, skupaj z montažnim in tesnilnim materialom</t>
  </si>
  <si>
    <t>Kvadratni odvodni ventil za brezstopenjsko uravnavanje količine odvodnega zraka iz pocinkane pločevine, pobarvan v RAL 9010, z odstranljivim aluminijastim filtrom in dodatnim filtrom iz aktivnega oglja, omogoča nastavitve nizkih in visokih pretokov s prilagajanjem dušenja, skupaj z montažnim in tesnilnim materialom za priključitev na dovodno cev ∅90</t>
  </si>
  <si>
    <t>DEC INTERNATIONAL tip DLD-P</t>
  </si>
  <si>
    <t>Aluminijasta rešetka z okvirjem in protiokvirjem, prirejena za montažo v vrata, skupaj s pritrdilnim materialom; vključno z mizarskimi deli.</t>
  </si>
  <si>
    <t>barva po izbiri arhitekta;</t>
  </si>
  <si>
    <t>SYSTEMAIR tip NOVA-D-UR</t>
  </si>
  <si>
    <t>Fiksna zaščitna jeklena zračna rešetka, skupaj z zaščitno mrežo in montažnim materialom, prirejena za montažo na fasado, skupaj z okvirjem in protiokvirjem.</t>
  </si>
  <si>
    <t>355 x 355</t>
  </si>
  <si>
    <t>SYSTEMAIR tip PZ ZN</t>
  </si>
  <si>
    <r>
      <t>Jeklena pocinkana mreža za izpuh zraka skupaj z montažnim in pritrdilnim materialom (A</t>
    </r>
    <r>
      <rPr>
        <sz val="8"/>
        <color indexed="8"/>
        <rFont val="Arial"/>
        <family val="2"/>
        <charset val="238"/>
      </rPr>
      <t>ef,min</t>
    </r>
    <r>
      <rPr>
        <sz val="10"/>
        <color indexed="8"/>
        <rFont val="Arial"/>
        <family val="2"/>
        <charset val="238"/>
      </rPr>
      <t>=85%),</t>
    </r>
  </si>
  <si>
    <t>∅150</t>
  </si>
  <si>
    <t>∅175</t>
  </si>
  <si>
    <t>∅200</t>
  </si>
  <si>
    <t>∅300</t>
  </si>
  <si>
    <t>Akustično in toplotno ter akustično izolativna fleksibilna cev za povezavo med kanalskim razvodom in elementi za distribucijo zraka.</t>
  </si>
  <si>
    <t>Sestavljena iz:</t>
  </si>
  <si>
    <t>- perforirane notranje cevi iz aluminija, laminirane s poliestrom,</t>
  </si>
  <si>
    <t>- poliesterske zaščitne folije za zaščito pred difuzijo delcev steklene volne,</t>
  </si>
  <si>
    <t>- termična in akustična izolativna plast iz stekene volne,</t>
  </si>
  <si>
    <t>- zunanja zaščitna plast iz aluminija, ojačana s poliestrom.</t>
  </si>
  <si>
    <t>Fleksibilna cev je izdelana skladno s standardom EN 13180.</t>
  </si>
  <si>
    <t>V ponudbi zajeti cev povprečne dolžine 1,0m, skupaj z objemkami in ostalim montažnim materialom</t>
  </si>
  <si>
    <r>
      <t xml:space="preserve">ø160 </t>
    </r>
    <r>
      <rPr>
        <sz val="10"/>
        <color indexed="8"/>
        <rFont val="Arial"/>
        <family val="2"/>
        <charset val="238"/>
      </rPr>
      <t>(Di=29 dB/m pri 250 Hz) L=1,0 m</t>
    </r>
  </si>
  <si>
    <r>
      <t xml:space="preserve">ø250 </t>
    </r>
    <r>
      <rPr>
        <sz val="10"/>
        <color indexed="8"/>
        <rFont val="Arial"/>
        <family val="2"/>
        <charset val="238"/>
      </rPr>
      <t>(Di=24 dB/m pri 250 Hz) L=1,0 m</t>
    </r>
  </si>
  <si>
    <t>SONODEC tip NON-WOVEN</t>
  </si>
  <si>
    <t>Zračni kanali pravokotnega in okroglega preseka za zajemni zrak za kamin, izdelani iz pocinkane pločevine po standardih SIST EN 1505 ter SIST EN 1506, spojeni s prirobničnimi spoji, kompletno z loputami, fazonskimi in oblikovnimi kosi, pritrdilnim in montažnim materialom ter dodatkom na odrez za nazivne velikosti daljše stranice. Standardno so vsi kanali in fazonski kosi izdelani z pritrjenim prirobničnim profilom na vsakem koncu kanala oziroma fazonskega kosa. Podporne razdalje kanalov in pripadajočih delov ne smejo nikoli preseči 2400mm pri katerikoli dimenziji kanala. Prav tako ne sme biti pri montaži izveden več kot en kanalski spoj med dvema podporama. Podpora mora biti oddaljena od prirobničnega spoja maksimalno 500 mm. Sistem izdelave kanalov mora ustrezati tesnostnem razredu C in tlačnemu razredu 2 po standardu SIST EN 1507:2006.</t>
  </si>
  <si>
    <t>V kanalski razvod morajo biti nameščene revizijske odprtine z zrakotesnimi pokrovi (Upoštevati standard SIST ENV 12097 (03.97)).</t>
  </si>
  <si>
    <t>V ponudbi zajeti tudi obešala za vodoravno, poševno in navpično pritrditev kanalov na gradbeno ali drugo vrsto konstrukcije. Izvedba predfabriciranih obešal je iz pocinkanega jekla in obsega objemke s podlogo iz sintetične gume, navojne palice s temeljno ploščo ali temeljnim profilom, kovinske vložke, vijake z maticami, drsne in fiksne podpore. Vsa obešala se izvede po smernicah za montažo in preprečevanje prenosa hrupa na gradbeno konstrukcijo.</t>
  </si>
  <si>
    <t>Toplotna izolacija dovodnih kanalov iz pocinkane pločevine s parozapornim materialom iz sintetičnega kavčuka z zaprto celično strukturo, ki je težko gorljiva in samougasljiva, ki ne kaplja in širi ognja – vrste B1 (po DIN 4102, 1. del (05.98)), s toplotno prevodnostjo λ &lt; 0,033 W/mK pri 0 °C (po DIN EN 12667), primerna za temperaturno območje –-50 do + 85 °C, s koeficientom upornosti proti difuziji vodne pare μ &gt; 10000;</t>
  </si>
  <si>
    <t>ARMACELL tip AF ARMAFLEX</t>
  </si>
  <si>
    <t>Toplotna izolacija kanalov zajemnega zraka do klimatske naprave ter kanalov izven ovoja stavbe s parozapornim materialom iz sintetičnega kavčuka z zaprto celično strukturo, ki je težko gorljiva in samougasljiva, ki ne kaplja in širi ognja – vrste B1 (po DIN 4102, 1. del (05.98)), s toplotno prevodnostjo λ &lt; 0,033 W/mK pri 0 °C (po DIN EN 12667), primerna za temperaturno območje –-50 do + 85 °C, s koeficientom upornosti proti difuziji vodne pare μ &gt; 10000, zaščitena s pralno mikroarmirano Al-folijo;</t>
  </si>
  <si>
    <t>debelina 19 mm</t>
  </si>
  <si>
    <t>ARMACELL tip ARMA-CHECK S</t>
  </si>
  <si>
    <t>Izolacija vseh kanalov, ki niso izolirani pri prehodu skozi gradbeno konstrukcijo zaradi preprečevanja prenosa hrupa in vibracij s ploščami iz sintetičnega kavčuka. Učinek zvočne izolativnosti 30 dB(A)  po DIN EN ISO 3822, težko gorljiva in samougasljiva, ki ne kaplja in širi ognja – vrste B1 (po DIN 4102, 1. del (05.98)), s toplotno prevodnostjo λ &lt; 0,033 W/mK pri 0 °C (po DIN EN 12667), primerna za temperaturno območje -50 do + 85 °C;</t>
  </si>
  <si>
    <t>debelina 10 mm</t>
  </si>
  <si>
    <t>1.</t>
  </si>
  <si>
    <t>Vsa gradbena dela potrebna za izvedbo elektroinštalacij: izkopi, zasipi, obbetoniranja cevi, zametavanje kanalov, vgradnja omaric,… so zajeta v postavkah glavnih gradbenih del</t>
  </si>
  <si>
    <t>Dela je potrebno izvajati po projektni dokumentaciji, v skladu z veljavnimi tehničnimi predpisi, normativi in standardi ob upoštevanju zahtev iz varstva pri delu. Uporabljati je dovoljeno samo materiale, ki ustrezajo predpisom in standardom. Izvedbene detajle je potrbno strogo spoštovati. Morebitna neskladja ali napake pri izvedbenih detajlih je potrebno uskladiti s projektantom.</t>
  </si>
  <si>
    <t>Za vsa obrtniška dela je v ceni zajeta izdelava in montaža s transporti in pomožnimi deli in dobavo potrebnega materiala. Pred izdelavo obrtniških izdelkov je potrebno na objektu preveriti dimenzije in v primeru nejasnosti kontaktirati projektanta. Izvedbene detajle je potrbno strogo spoštovanti. Vsa morebitna neskladja ali napake pri izvedbenih detajlih je potrebno uskladiti s projektantom.</t>
  </si>
  <si>
    <r>
      <t xml:space="preserve">Dobava in montaža enokrilnih PVC vhodnih vrat zastekljenih s termopan steklom Uw=1,0W/m2/K , okvir PVC s kovinskimi ojačitvami, barva krila in okvirja po izboru projektanta. Mokra montaža v obstoječi zid debeline 69 cm. Vrata </t>
    </r>
    <r>
      <rPr>
        <b/>
        <sz val="9"/>
        <rFont val="Arial CE"/>
        <charset val="238"/>
      </rPr>
      <t>ZV2 - dimenzije 100/200 cm</t>
    </r>
  </si>
  <si>
    <r>
      <t xml:space="preserve">Dobava in montaža lesenih furniranih enokrilnih vhodnih vrat, barva krila in okvirja po izboru projektanta, sredinska zasteklitev termopan Uw=1,0W/m2K. Okvir masiven, polnilo furnirano kot vratno krilo. Vrata </t>
    </r>
    <r>
      <rPr>
        <b/>
        <sz val="9"/>
        <rFont val="Arial CE"/>
        <charset val="238"/>
      </rPr>
      <t xml:space="preserve">ZV1 - dimenzije 100/200 cm - </t>
    </r>
    <r>
      <rPr>
        <sz val="9"/>
        <rFont val="Arial CE"/>
        <charset val="238"/>
      </rPr>
      <t>odpiranje desno, mokra montaža v obstoječi zid deb. 60 cm.</t>
    </r>
  </si>
  <si>
    <t xml:space="preserve"> - vgradnja v porolit zid deb. 8,0 cm - levo odpiranje</t>
  </si>
  <si>
    <r>
      <t xml:space="preserve">Dobava in montaža enokrilnih lesenih notranjih vrat z nadsvetlobo, okvir vrat masiven les, obloga 4mm laminat-ultrapas,podboj in zaključne letve izdelane iz masivnega lesa. Barva krila in podboja po izboru projektanta, prav tako izbor kljuke. Mokra montaža.  Vrata </t>
    </r>
    <r>
      <rPr>
        <b/>
        <sz val="9"/>
        <rFont val="Arial CE"/>
        <charset val="238"/>
      </rPr>
      <t>V7 - dimenzije 90/200 cm z nadsvetlobo 50 cm</t>
    </r>
  </si>
  <si>
    <r>
      <t xml:space="preserve">Dobava in montaža enokrilnih vhodnih PVC vrat z obsvetlobo, zastekljenih s termopan steklom Uw=1,0W/m2K. Podboj PVC s kovinskimi ojačitvami. Barva krila in podboja po izboru projektanta, prav tako izbor kljuke. Mokra montaža.  Vrata </t>
    </r>
    <r>
      <rPr>
        <b/>
        <sz val="9"/>
        <rFont val="Arial CE"/>
        <charset val="238"/>
      </rPr>
      <t>ZV8 - dimenzije 100/225 cm z obsvetlobo 65 cm</t>
    </r>
  </si>
  <si>
    <r>
      <t xml:space="preserve">Dobava in montaža enokrilnih lesenih drsnih  notranjih vrat z nadsvetlobo, okvir vrat masiven les, obloga 4mm laminat-ultrapas,podboj in zaključne letve izdelane iz masivnega lesa. Barva krila in podboja po izboru projektanta, prav tako izbor kljuke.  Mokra montaža.    Vrata   </t>
    </r>
    <r>
      <rPr>
        <b/>
        <sz val="9"/>
        <rFont val="Arial CE"/>
        <charset val="238"/>
      </rPr>
      <t>V9 - dimenzije 110/200 cm z nadsvetlobo 40 cm</t>
    </r>
  </si>
  <si>
    <r>
      <t xml:space="preserve">Dobava in montaža enokrilnih vhodnih PVC vrat, zastekljenih s termopan steklom Uw=1,0W/m2K. Podboj PVC s kovinskimi ojačitvami. Barva krila in podboja po izboru projektanta, prav tako izbor kljuke. Mokra montaža.  Vrata </t>
    </r>
    <r>
      <rPr>
        <b/>
        <sz val="9"/>
        <rFont val="Arial CE"/>
        <charset val="238"/>
      </rPr>
      <t>ZV10 - dimenzije 110/200 cm</t>
    </r>
  </si>
  <si>
    <t>Dobava in montaža notranjih kamnitih okenskih polic. Tip kamna in barva po izboru projektanta. Vse police so debeline 2 cm.</t>
  </si>
  <si>
    <r>
      <t xml:space="preserve"> - </t>
    </r>
    <r>
      <rPr>
        <b/>
        <sz val="9"/>
        <rFont val="Arial CE"/>
        <charset val="238"/>
      </rPr>
      <t>O1 -</t>
    </r>
    <r>
      <rPr>
        <sz val="9"/>
        <rFont val="Arial CE"/>
        <charset val="238"/>
      </rPr>
      <t xml:space="preserve"> polica dimenzij 63 x 135 cm</t>
    </r>
  </si>
  <si>
    <r>
      <t xml:space="preserve"> - </t>
    </r>
    <r>
      <rPr>
        <b/>
        <sz val="9"/>
        <rFont val="Arial CE"/>
        <charset val="238"/>
      </rPr>
      <t>O2 -</t>
    </r>
    <r>
      <rPr>
        <sz val="9"/>
        <rFont val="Arial CE"/>
        <charset val="238"/>
      </rPr>
      <t xml:space="preserve"> polica dimenzij 53 x 125 cm</t>
    </r>
  </si>
  <si>
    <r>
      <t xml:space="preserve"> - </t>
    </r>
    <r>
      <rPr>
        <b/>
        <sz val="9"/>
        <rFont val="Arial CE"/>
        <charset val="238"/>
      </rPr>
      <t xml:space="preserve">O3 - </t>
    </r>
    <r>
      <rPr>
        <sz val="9"/>
        <rFont val="Arial CE"/>
        <charset val="238"/>
      </rPr>
      <t>polica dimenzij 63 x 180 cm</t>
    </r>
  </si>
  <si>
    <r>
      <t xml:space="preserve"> - </t>
    </r>
    <r>
      <rPr>
        <b/>
        <sz val="9"/>
        <rFont val="Arial CE"/>
        <charset val="238"/>
      </rPr>
      <t xml:space="preserve">O4 - </t>
    </r>
    <r>
      <rPr>
        <sz val="9"/>
        <rFont val="Arial CE"/>
        <charset val="238"/>
      </rPr>
      <t>polica dimenzij 45 x 105 cm</t>
    </r>
  </si>
  <si>
    <r>
      <t xml:space="preserve"> - </t>
    </r>
    <r>
      <rPr>
        <b/>
        <sz val="9"/>
        <rFont val="Arial CE"/>
        <charset val="238"/>
      </rPr>
      <t>O5 -</t>
    </r>
    <r>
      <rPr>
        <sz val="9"/>
        <rFont val="Arial CE"/>
        <charset val="238"/>
      </rPr>
      <t xml:space="preserve"> polica dimenzij 43 x 126 cm</t>
    </r>
  </si>
  <si>
    <r>
      <t xml:space="preserve"> - </t>
    </r>
    <r>
      <rPr>
        <b/>
        <sz val="9"/>
        <rFont val="Arial CE"/>
        <charset val="238"/>
      </rPr>
      <t xml:space="preserve">O6 - </t>
    </r>
    <r>
      <rPr>
        <sz val="9"/>
        <rFont val="Arial CE"/>
        <charset val="238"/>
      </rPr>
      <t>polica dimenzij 23 x 182 cm</t>
    </r>
  </si>
  <si>
    <r>
      <t xml:space="preserve"> - </t>
    </r>
    <r>
      <rPr>
        <b/>
        <sz val="9"/>
        <rFont val="Arial CE"/>
        <charset val="238"/>
      </rPr>
      <t>O7 -</t>
    </r>
    <r>
      <rPr>
        <sz val="9"/>
        <rFont val="Arial CE"/>
        <charset val="238"/>
      </rPr>
      <t xml:space="preserve"> polica dimenzij 23 x 124 cm</t>
    </r>
  </si>
  <si>
    <r>
      <t xml:space="preserve"> - </t>
    </r>
    <r>
      <rPr>
        <b/>
        <sz val="9"/>
        <rFont val="Arial CE"/>
        <charset val="238"/>
      </rPr>
      <t xml:space="preserve">O8 - </t>
    </r>
    <r>
      <rPr>
        <sz val="9"/>
        <rFont val="Arial CE"/>
        <charset val="238"/>
      </rPr>
      <t>polica dimenzij 23 x 154 cm</t>
    </r>
  </si>
  <si>
    <r>
      <t xml:space="preserve"> - </t>
    </r>
    <r>
      <rPr>
        <b/>
        <sz val="9"/>
        <rFont val="Arial CE"/>
        <charset val="238"/>
      </rPr>
      <t xml:space="preserve">O9 - </t>
    </r>
    <r>
      <rPr>
        <sz val="9"/>
        <rFont val="Arial CE"/>
        <charset val="238"/>
      </rPr>
      <t>polica dimenzij 21 x 122 cm</t>
    </r>
  </si>
  <si>
    <r>
      <t xml:space="preserve"> - </t>
    </r>
    <r>
      <rPr>
        <b/>
        <sz val="9"/>
        <rFont val="Arial CE"/>
        <charset val="238"/>
      </rPr>
      <t xml:space="preserve">O10 - </t>
    </r>
    <r>
      <rPr>
        <sz val="9"/>
        <rFont val="Arial CE"/>
        <charset val="238"/>
      </rPr>
      <t>polica dimenzij 21 x 249 cm</t>
    </r>
  </si>
  <si>
    <r>
      <t xml:space="preserve"> - </t>
    </r>
    <r>
      <rPr>
        <b/>
        <sz val="9"/>
        <rFont val="Arial CE"/>
        <charset val="238"/>
      </rPr>
      <t xml:space="preserve">O11 - </t>
    </r>
    <r>
      <rPr>
        <sz val="9"/>
        <rFont val="Arial CE"/>
        <charset val="238"/>
      </rPr>
      <t>polica dimenzij 31 x 135 cm</t>
    </r>
  </si>
  <si>
    <r>
      <t xml:space="preserve"> - </t>
    </r>
    <r>
      <rPr>
        <b/>
        <sz val="9"/>
        <rFont val="Arial CE"/>
        <charset val="238"/>
      </rPr>
      <t xml:space="preserve">O12 - </t>
    </r>
    <r>
      <rPr>
        <sz val="9"/>
        <rFont val="Arial CE"/>
        <charset val="238"/>
      </rPr>
      <t>polica dimenzij 23 x 204 cm</t>
    </r>
  </si>
  <si>
    <r>
      <t xml:space="preserve"> - </t>
    </r>
    <r>
      <rPr>
        <b/>
        <sz val="9"/>
        <rFont val="Arial CE"/>
        <charset val="238"/>
      </rPr>
      <t xml:space="preserve">O13 - </t>
    </r>
    <r>
      <rPr>
        <sz val="9"/>
        <rFont val="Arial CE"/>
        <charset val="238"/>
      </rPr>
      <t>polica dimenzij 23 x 460 cm</t>
    </r>
  </si>
  <si>
    <r>
      <t xml:space="preserve"> - </t>
    </r>
    <r>
      <rPr>
        <b/>
        <sz val="9"/>
        <rFont val="Arial CE"/>
        <charset val="238"/>
      </rPr>
      <t xml:space="preserve">O15 - </t>
    </r>
    <r>
      <rPr>
        <sz val="9"/>
        <rFont val="Arial CE"/>
        <charset val="238"/>
      </rPr>
      <t>polica dimenzij 21 x 184 cm</t>
    </r>
  </si>
  <si>
    <r>
      <t xml:space="preserve"> - </t>
    </r>
    <r>
      <rPr>
        <b/>
        <sz val="9"/>
        <rFont val="Arial CE"/>
        <charset val="238"/>
      </rPr>
      <t xml:space="preserve">O16 - </t>
    </r>
    <r>
      <rPr>
        <sz val="9"/>
        <rFont val="Arial CE"/>
        <charset val="238"/>
      </rPr>
      <t>polica dimenzij 21 x 74 cm</t>
    </r>
  </si>
  <si>
    <r>
      <t xml:space="preserve">Dobava in montaža dvokrilnega PVC okna s trojno termopan zasteklitvijo uW=1,0W/m2K, skupaj zunanjo polico iz barvane  Al pločevine.  Odpiranje dvokrilno, desno krilo odpiranje na ventus. Barva krila in okvirja po izboru projektanta. </t>
    </r>
    <r>
      <rPr>
        <b/>
        <sz val="9"/>
        <rFont val="Arial CE"/>
        <charset val="238"/>
      </rPr>
      <t>Okno O1 - dimenzije 93/115 cm</t>
    </r>
  </si>
  <si>
    <r>
      <t xml:space="preserve">Dobava in montaža dvokrilnega PVC okna s trojno termopan zasteklitvijo Uw=1,0W/m2K, skupaj z zunanjo polico iz barvane  Al pločevine.  Odpiranje klasično krilno in ventus, levo odpiranje. Barva krila in okvirja po izboru projektanta. </t>
    </r>
    <r>
      <rPr>
        <b/>
        <sz val="9"/>
        <rFont val="Arial CE"/>
        <charset val="238"/>
      </rPr>
      <t>Okno O2 - dimenzije 106/115 cm</t>
    </r>
  </si>
  <si>
    <r>
      <t xml:space="preserve">Dobava in montaža dvokrilnega PVC okna s trojno termopan zasteklitvijo Uw=1,0W/m2K, skupaj z zunanjo polico iz barvane  Al pločevine.  Odpiranje dvokrilno, desno krilo odpiranje na ventus. Barva krila in okvirja po izboru projektanta. </t>
    </r>
    <r>
      <rPr>
        <b/>
        <sz val="9"/>
        <rFont val="Arial CE"/>
        <charset val="238"/>
      </rPr>
      <t>Okno O3 - dimenzije 92/115 cm</t>
    </r>
  </si>
  <si>
    <r>
      <t xml:space="preserve">Dobava in montaža dvokrilnega PVC okna s trojno termopan zasteklitvijo Uw=1,0W/m2K, skupaj z zunanjo polico iz barvane  Al pločevine.  Odpiranje klasično krilno in ventus. Barva krila in okvirja po izboru projektanta. </t>
    </r>
    <r>
      <rPr>
        <b/>
        <sz val="9"/>
        <rFont val="Arial CE"/>
        <charset val="238"/>
      </rPr>
      <t>Okno O4 - dimenzije 98/140 cm</t>
    </r>
  </si>
  <si>
    <r>
      <t xml:space="preserve">Dobava in montaža dvokrilnega PVC okna s trojno termopan zasteklitvijo Uw=1,0W/m2K, skupaj z zunanjo polico iz barvane  Al pločevine.  Odpiranje dvokrilno, levo krilo odpiranje na ventus. Barva krila in okvirja po izboru projektanta. </t>
    </r>
    <r>
      <rPr>
        <b/>
        <sz val="9"/>
        <rFont val="Arial CE"/>
        <charset val="238"/>
      </rPr>
      <t>Okno O5 - dimenzije 124/140 cm</t>
    </r>
  </si>
  <si>
    <r>
      <t xml:space="preserve">Dobava in montaža enokrilnega PVC okna s trojno termopan zasteklitvijo Uw=1,0W/m2K, skupaj z zunanjo polico iz barvane  Al pločevine.  Odpiranje na ventus. Barva krila in okvirja po izboru projektanta. </t>
    </r>
    <r>
      <rPr>
        <b/>
        <sz val="9"/>
        <rFont val="Arial CE"/>
        <charset val="238"/>
      </rPr>
      <t>Okno O6 - dimenzije 180/60 cm</t>
    </r>
  </si>
  <si>
    <r>
      <t xml:space="preserve">Dobava in montaža enokrilnega PVC okna s trojno termopan zasteklitvijo Uw=1,0W/m2K, skupaj z zunanjo polico iz barvane  Al pločevine.  Odpiranje na ventus. Barva krila in okvirja po izboru projektanta. </t>
    </r>
    <r>
      <rPr>
        <b/>
        <sz val="9"/>
        <rFont val="Arial CE"/>
        <charset val="238"/>
      </rPr>
      <t>Okno O7 - dimenzije 120/60 cm</t>
    </r>
  </si>
  <si>
    <t>Vsa okna in balkonska vrata so senčena s senčili KRPAN, s podometno termoizolirano škatlo. Barva senčil po izboru projektanta.</t>
  </si>
  <si>
    <r>
      <t xml:space="preserve">Dobava in montaža enokrilnega PVC okna s trojno termopan zasteklitvijo Uw=1,0W/m2K, skupaj z zunanjo polico iz barvane  Al pločevine.  Odpiranje na ventus. Barva krila in okvirja po izboru projektanta. </t>
    </r>
    <r>
      <rPr>
        <b/>
        <sz val="9"/>
        <rFont val="Arial CE"/>
        <charset val="238"/>
      </rPr>
      <t>Okno O8 - dimenzije 150/60 cm</t>
    </r>
  </si>
  <si>
    <r>
      <t xml:space="preserve">Dobava in montaža balkonskih drsnih PVC vrat s trojno termopan zasteklitvijo Uw=1,0W/m2K.  Odpiranje drsno, na ventus, levo odpiranje. Barva krila in okvirja po izboru projektanta. </t>
    </r>
    <r>
      <rPr>
        <b/>
        <sz val="9"/>
        <rFont val="Arial CE"/>
        <charset val="238"/>
      </rPr>
      <t>Okno O10 - dimenzije 245/225 cm</t>
    </r>
  </si>
  <si>
    <r>
      <t xml:space="preserve">Dobava in montaža PVC okna s trojno termopan zasteklitvijo Uw=1,0W/m2K. Krilo fiksno. Barva krila in okvirja po izboru projektanta.  </t>
    </r>
    <r>
      <rPr>
        <b/>
        <sz val="9"/>
        <rFont val="Arial CE"/>
        <charset val="238"/>
      </rPr>
      <t>Okno O9 - dimenzije 118/225 cm</t>
    </r>
  </si>
  <si>
    <r>
      <t xml:space="preserve">Dobava in montaža dvokrilnega PVC okna s trojno termopan zasteklitvijo Uw=1,0W/m2K, skupaj z zunanjo polico iz barvane  Al pločevine.  Odpiranje dvokrilno, levo krilo odpiranje na ventus. Barva krila in okvirja po izboru projektanta. </t>
    </r>
    <r>
      <rPr>
        <b/>
        <sz val="9"/>
        <rFont val="Arial CE"/>
        <charset val="238"/>
      </rPr>
      <t>Okno O11 - dimenzije 130/140 cm</t>
    </r>
  </si>
  <si>
    <r>
      <t xml:space="preserve">Dobava in montaža dvokrilnega PVC okna s trojno termopan zasteklitvijo Uw=1,0W/m2K, skupaj z zunanjo polico iz barvane  Al pločevine.  Odpiranje dvokrilno, 1x odpiranje levo krilo, 1x odpiranje desno krilo, obe okni odpiranje na ventus. Barva krila in okvirja po izboru projektanta. </t>
    </r>
    <r>
      <rPr>
        <b/>
        <sz val="9"/>
        <rFont val="Arial CE"/>
        <charset val="238"/>
      </rPr>
      <t>Okno O12 - dimenzije 200/140 cm</t>
    </r>
  </si>
  <si>
    <r>
      <t xml:space="preserve">Dobava in montaža dvokrilnega PVC okna (2x dvokrilno okno) s trojno termopan zasteklitvijo Uw=1,0W/m2K, skupaj z zunanjo polico iz barvane  Al pločevine.  Odpiranje dvokrilno 2x in na ventus. Barva krila in okvirja po izboru projektanta. </t>
    </r>
    <r>
      <rPr>
        <b/>
        <sz val="9"/>
        <rFont val="Arial CE"/>
        <charset val="238"/>
      </rPr>
      <t>Okno O13 - dimenzije 465/142 cm</t>
    </r>
  </si>
  <si>
    <r>
      <t xml:space="preserve">Dobava in montaža PVC okna s trojno termopan zasteklitvijo Uw=1,0W/m2K. Krilo fiksno. Barva krila in okvirja po izboru projektanta.  </t>
    </r>
    <r>
      <rPr>
        <b/>
        <sz val="9"/>
        <rFont val="Arial CE"/>
        <charset val="238"/>
      </rPr>
      <t>Okno O15 - dimenzije 80/205 cm</t>
    </r>
  </si>
  <si>
    <r>
      <t xml:space="preserve">Dobava in montaža balkonskih enokrilnih PVC vrat s trojno termopan zasteklitvijo Uw=1,0W/m2K.  Odpiranje krilno in na ventus. Barva krila in okvirja po izboru projektanta. </t>
    </r>
    <r>
      <rPr>
        <b/>
        <sz val="9"/>
        <rFont val="Arial CE"/>
        <charset val="238"/>
      </rPr>
      <t>Okno O16 - dimenzije 70/205 cm</t>
    </r>
  </si>
  <si>
    <t>Notranje okenske police in zunanje police pri vratih so kamnite in so zajete v postavki kamnoseških del.</t>
  </si>
  <si>
    <t>Dobava in montaža jeklene stopniščne ograje iz pocinkane barvane pločevine. Skupaj z vsem pritrdilnim materialom. Ograja je klasična s pokončnimi prečkami višine 1,0m. Notranje in zunanje ograja.</t>
  </si>
  <si>
    <t>Dobava in montaža jeklenih nizkih ograj  h=35 cm iz pocinkane barvane pločevine. Skupaj z vsem pritrdilnim materialom. Ograje so enake oblike kot so stopniščne ograje. Okenske ograje v nadstropju na SV strani objekta za zagotovitev zadostne parapetne višine, za 6 oken O5.</t>
  </si>
  <si>
    <t>Posebna pozornost je potrebna pri izvedbi projektantskih detajlov (stiki med vkopanimi zidovi in fasado, …), ki jih je potrebno strogo spoštovati.</t>
  </si>
  <si>
    <t>Izdelava in montaža strešne kritine in obloge stranic frčade iz barvne Al pločevine. Kpl z vsem montažnim in pritrdilnim materialom. Po detajlu projektanta.</t>
  </si>
  <si>
    <t>Izdelava raznih enostranskih mavčnokartonskih oblog na kovinski podkonstrukciji - zapiranje strojnih inštalacij in podobno. Višina škatel 25 cm, širina 25cm do 60cm. Razvita širina obloge od 0,50 do 0,85 m1/m1.</t>
  </si>
  <si>
    <t>DVIGALO</t>
  </si>
  <si>
    <t>11.0</t>
  </si>
  <si>
    <t>DVIGALO SKUPAJ</t>
  </si>
  <si>
    <t>Dobava in montaža osebnega dvigala s tremi postajami, svetle odprtine dvigalnega jaška 168 x 171 x 889 cm. Skupaj z vsemi vodili, napajanjem, montažnim in pritrdilnim materialom, ter poskusnim obratovanjem.</t>
  </si>
  <si>
    <t>11.01</t>
  </si>
  <si>
    <t>Zidarska pomoč za potrebe inštalacij (vzidava omaric, zaščita inštalacij pod voznimi površinami, zametavanje kanalov,…)</t>
  </si>
  <si>
    <t>Ročni izkop za notranjo kanalizacijo in elektroinštalacije z odmetom zemljine na rob izkopa.</t>
  </si>
  <si>
    <t>Izkop jarka za položitev cevi ročni - strojni izkop. Izkop 0,9m globine in 0,6m širine. Planiranje dna kanala. Dobava in prevoz tampona. Ročni zasip, strojni zasip kanala. Ročno nakladanje materiala. Prevoz odpadnega materiala na deponijo.</t>
  </si>
  <si>
    <t>Dolbljenje fasade (zidu), za vgradnjo podometne KPMO v dimenziji cca. 800x1900x230mm (ŠxVxG)</t>
  </si>
  <si>
    <t>Dolbljenje zidu za vgradnjo RBT cevi Φ 48 mm, od obstoječega prostozračnega NN kabla do nove KPMO</t>
  </si>
  <si>
    <t xml:space="preserve">NN PRIKLJUČEK OBJEKTA </t>
  </si>
  <si>
    <t>Gradbena dela</t>
  </si>
  <si>
    <t>Zakoličba trase priključka</t>
  </si>
  <si>
    <t>X/2</t>
  </si>
  <si>
    <t>X/3</t>
  </si>
  <si>
    <t>X/4</t>
  </si>
  <si>
    <t>X/5</t>
  </si>
  <si>
    <t>Dobava in polaganje Stigmaflex cevi Φ 90 mm (rdeča)</t>
  </si>
  <si>
    <t>Dobava in polaganje RBT cevi Φ 48 mm</t>
  </si>
  <si>
    <t xml:space="preserve">Dobava in polaganje zvijavega vodnika H07V-K 1X16mm2 </t>
  </si>
  <si>
    <t xml:space="preserve">Dobava in polaganje ozemljitvenega zvijavega vodnika H07V-K 1X35mm2 </t>
  </si>
  <si>
    <t xml:space="preserve">Uvlačenje zvijavega vodnika v cev </t>
  </si>
  <si>
    <t>Priklop zvijavih dovodnih vodnikov v novo KPMO, kpl. z drobnim materialom</t>
  </si>
  <si>
    <r>
      <t>Dobava in montaža kabelskih čevljev Cu 16mm</t>
    </r>
    <r>
      <rPr>
        <vertAlign val="superscript"/>
        <sz val="10"/>
        <rFont val="Arial"/>
        <family val="2"/>
        <charset val="238"/>
      </rPr>
      <t>2</t>
    </r>
  </si>
  <si>
    <r>
      <t>Dobava in montaža kabelskih tulcev Cu 16mm</t>
    </r>
    <r>
      <rPr>
        <vertAlign val="superscript"/>
        <sz val="10"/>
        <rFont val="Arial"/>
        <family val="2"/>
        <charset val="238"/>
      </rPr>
      <t>2</t>
    </r>
  </si>
  <si>
    <t>Dobava in montaža kabelskih sponk za prikljuitev odvoda na obstoječe NN zračno omrežje za zunanjo montažo, kpl s priklopom odvodnih zvijavih vodnikov</t>
  </si>
  <si>
    <t xml:space="preserve">Elektromontažna dela </t>
  </si>
  <si>
    <t>X/6</t>
  </si>
  <si>
    <t>X/7</t>
  </si>
  <si>
    <t>X/8</t>
  </si>
  <si>
    <t>X/9</t>
  </si>
  <si>
    <t>X/10</t>
  </si>
  <si>
    <t>X/11</t>
  </si>
  <si>
    <t>X/12</t>
  </si>
  <si>
    <t>X/13</t>
  </si>
  <si>
    <t>X/14</t>
  </si>
  <si>
    <t>X/15</t>
  </si>
  <si>
    <t>X/16</t>
  </si>
  <si>
    <t>X/17</t>
  </si>
  <si>
    <t>X/18</t>
  </si>
  <si>
    <t>KPMO</t>
  </si>
  <si>
    <t>Priključno merilna podometna omarica KPMO z možnostjo vgradnje 3 števcev, tip PL 4 NT, proizvajalca Prebilplast ali slična, v skladu z zahtevami pristojnega elektro distribucijskega podjetja, komplet z vgrajeno opremo:</t>
  </si>
  <si>
    <t xml:space="preserve">notranji montažni pribor </t>
  </si>
  <si>
    <t>predal za načrte</t>
  </si>
  <si>
    <t>adapter polcilinder preg. kljuka</t>
  </si>
  <si>
    <t>števčna plošča</t>
  </si>
  <si>
    <t>steklo za omarico</t>
  </si>
  <si>
    <t>ločilno varovalčno stikalo NV 1 (3x250A)</t>
  </si>
  <si>
    <t>Vložek talilni 100A za NV 1</t>
  </si>
  <si>
    <t>ločilno varovalčno stikalo NV 00 (3x160A)</t>
  </si>
  <si>
    <t>Vložek talilni 25A za NV 00</t>
  </si>
  <si>
    <t>Prenapetostna zaščita
PROTECT B2S(R) 12,5/320 - ISKRA ZAŠČITE
Razred 1: In (8/20μs) = 60kA 
Iimp (10/350μs) = 12,5kA</t>
  </si>
  <si>
    <t xml:space="preserve">zbiralka PEN </t>
  </si>
  <si>
    <t>Prestavitev in vgradnja obstoječega 3 faznega števca delovne energije iz obstoječe glavne omare (ZMF120ACtfs2)</t>
  </si>
  <si>
    <t>Prestavitev in vgradnja obstoječe krmilne naprave iz obstoječe glavne omare (AD-FP91D140)</t>
  </si>
  <si>
    <t>Napisne ploščice</t>
  </si>
  <si>
    <t>Vezava KPMO</t>
  </si>
  <si>
    <t>NN oprema</t>
  </si>
  <si>
    <t>X/19</t>
  </si>
  <si>
    <t>X/20</t>
  </si>
  <si>
    <t>X/21</t>
  </si>
  <si>
    <t>NN PRIKLJUČEK</t>
  </si>
  <si>
    <t>ELEKTROMONTAŽNA DELA</t>
  </si>
  <si>
    <t>Izdelava in montaža lesenega ostrešja, kapne lege 18/22 cm (l=20,33m), vmesne lege 20/26cm (l=20,33), stebri 20/20 cm (l=3,35m) z obojestranskimi ročicami 20/20 cm (l=0,92 m), špirovci 8/16 cm in 8/20 v frčadnem delu (l=7,04 - 7,61m) na osni razdalji 0,98 m. Kpl z letvami, kontraletvami, veznim in pritrdilnim materialom. Ostrešje je potrebno zaščititi s protiinsekticidnim premazom s potapljanjem elementov v zaščitno tekočino.</t>
  </si>
  <si>
    <t>Dobava in vgraditev lovilca oljnega separatorja ACO oleopator premera 1300 mm (ali podobno identičnih lastnosti), vgradnja po navodlilh proizvajalca.</t>
  </si>
  <si>
    <t>Dobava in montaža peskolova za odvod strešnih voda iz BC fi 300mm, skupaj z izdelavo vseh vtokov, iztokov, mulde in finocementno obdelavo, LTŽ pokrovom 350/350mm. Peskolov globine do 1,50 m.</t>
  </si>
  <si>
    <t>Dobava in montaža revizijskega kaskadnega jaška meteornega kanala iz BC fi 1000mm, skupaj z izdelavo vseh vtokov, iztokov, mulde in finocementno obdelavo, LTŽ pokrovom fi 600/250 kN in vstopnimi železi. Jašek globine do 4,50 m. Priključki morajo biti izdelani s kolenom usmerjenim v dno jaška, za preprečevanje udara vode v druge priključke in  stene jaška.</t>
  </si>
  <si>
    <t>Dobava in vgrajevanje betona C25/30 XC2, PV I, Dmax 16,  v armirane konstrukcije prereza 1,00 - 3,00 m3/m2/m  - temelj novega AB podpornega zidu.</t>
  </si>
  <si>
    <t>Dobava in vgrajevanje betona C30/37, XC4, PV II, VB2, S4 Dmax 16, v armirane konstrukcije prereza 1,50 - 2,50 m3/m2/m  - novi AB podporni zid. Betoniranje po kampadah.</t>
  </si>
  <si>
    <t xml:space="preserve">Dobava in vgrajevanje drenažnega betona CEM II/B (vsebnost cementa cca 230kg/m3), v/c 0,32 , hiperplastifikator CEMENTOL AIRMIX (cca 1kg/m3) granulacije 8/16 in 16/32 mm v nearmirane konstrukcije prereza 0,10 - 0,30 m3/m2/m  - drenažni beton med starim kamnitim in novim  AB podpornim zidom. Drenažni beton mora zagotavljati prepustnost min 500 l/m2. </t>
  </si>
  <si>
    <t>DIESEL AGREGAT</t>
  </si>
  <si>
    <t>STRUKTURIRANO</t>
  </si>
  <si>
    <t>RAZDELILCI</t>
  </si>
  <si>
    <t>MONTAZNI MATERIAL</t>
  </si>
  <si>
    <t>Obbetoniranje kabelskih cevi pod temeljem opornega zidu (2xfi 50mm +2xfi 90mm)</t>
  </si>
  <si>
    <t>7.18</t>
  </si>
  <si>
    <t>EKK</t>
  </si>
  <si>
    <t>Dobava in montaža  kabelskega jaška iz BC fi 600mm, skupaj z izdelavo vseh priklopov, dna in finocementno obdelavo, LTŽ pokrovom 600x600/150kN. Jašek globine do 1,50 m.</t>
  </si>
  <si>
    <t>7.19</t>
  </si>
  <si>
    <t>H05 VV4x0,75mm2</t>
  </si>
  <si>
    <t>NYY-J 3x6 mm2</t>
  </si>
  <si>
    <t>Koaksialni kabel Beta Cavi 75Ohm za notranjo montažo</t>
  </si>
  <si>
    <t>Obroč za izenačenje potencialov FeZn 3x20mm, komplet s stenskimi konzolami in montažo</t>
  </si>
  <si>
    <t>STIGMAFLEX fi 50mm</t>
  </si>
  <si>
    <t>Izsekavanje opečnate stene za cev fi 16mm, komplet z grobim pritrjevanjem cevi, brez zidarskih del - (cevna inštalacija za javljanje požara, varnostno razsvetljavo,…)</t>
  </si>
  <si>
    <t>Dobava in vgradna podometne doze fi 60mm v strop ali steno (cevna inštalacija za javljanje požara, varnostno razsvetljavo,…)</t>
  </si>
  <si>
    <t>Izsekavanje opečne stene za cevi fi16mm kpl z grobim pritjevanjem</t>
  </si>
  <si>
    <t>Stenski IR senzor za vklapljanje razsvetljave, 110° VIMAR, barva po izbiri arhitekta. Komplet za zunanjo montažo.</t>
  </si>
  <si>
    <t>Priklop žaluzij</t>
  </si>
  <si>
    <t>IV/26</t>
  </si>
  <si>
    <t>IV/27</t>
  </si>
  <si>
    <t>IV/28</t>
  </si>
  <si>
    <t>IV/29</t>
  </si>
  <si>
    <t>IV/30</t>
  </si>
  <si>
    <t>Priklop termostatov</t>
  </si>
  <si>
    <t>IV/31</t>
  </si>
  <si>
    <t>IV/32</t>
  </si>
  <si>
    <t>instalacijski odklopnik 6 A, C, 1p</t>
  </si>
  <si>
    <t>CATV dvosmerni ojačevalnik</t>
  </si>
  <si>
    <t>CATV odcepnik 1/20</t>
  </si>
  <si>
    <t>CATV delilnik 1/3</t>
  </si>
  <si>
    <t>CATV delilnik 1/4</t>
  </si>
  <si>
    <t>CATV delilnik 1/6</t>
  </si>
  <si>
    <t>CATV delilnik 1/8</t>
  </si>
  <si>
    <t>VI/7</t>
  </si>
  <si>
    <t>VI/8</t>
  </si>
  <si>
    <t>Tipski podometni razdelilnik 4x12, dim. (v/š/g: 755/350/950) - tipski / HAGER VU48NC ali enakovredno.  Komplet z montažno ploščo, ključavnico</t>
  </si>
  <si>
    <t>VI/9</t>
  </si>
  <si>
    <t>VI/10</t>
  </si>
  <si>
    <t>VI/11</t>
  </si>
  <si>
    <t>VI/12</t>
  </si>
  <si>
    <t>Nadometna doza 380x300x170 mm, vgrajena podometno</t>
  </si>
  <si>
    <t>VI/13</t>
  </si>
  <si>
    <t>Podometna priključna omara-dvojna TK+CATV (230+230x290x113mm), komplet z ključevnico in montažno ploščo</t>
  </si>
  <si>
    <t>VI/14</t>
  </si>
  <si>
    <t>VI/15</t>
  </si>
  <si>
    <t>Žlebna sponka Rf</t>
  </si>
  <si>
    <t>Strelovodna lovilna palica 1.5m, komplet s podstavkom</t>
  </si>
  <si>
    <t>IX/10</t>
  </si>
  <si>
    <t>IX/11</t>
  </si>
</sst>
</file>

<file path=xl/styles.xml><?xml version="1.0" encoding="utf-8"?>
<styleSheet xmlns="http://schemas.openxmlformats.org/spreadsheetml/2006/main" xmlns:mc="http://schemas.openxmlformats.org/markup-compatibility/2006" xmlns:x14ac="http://schemas.microsoft.com/office/spreadsheetml/2009/9/ac" mc:Ignorable="x14ac">
  <numFmts count="24">
    <numFmt numFmtId="7" formatCode="#,##0.00\ &quot;€&quot;;\-#,##0.00\ &quot;€&quot;"/>
    <numFmt numFmtId="44" formatCode="_-* #,##0.00\ &quot;€&quot;_-;\-* #,##0.00\ &quot;€&quot;_-;_-* &quot;-&quot;??\ &quot;€&quot;_-;_-@_-"/>
    <numFmt numFmtId="43" formatCode="_-* #,##0.00\ _€_-;\-* #,##0.00\ _€_-;_-* &quot;-&quot;??\ _€_-;_-@_-"/>
    <numFmt numFmtId="164" formatCode="_(&quot;$&quot;* #,##0.00_);_(&quot;$&quot;* \(#,##0.00\);_(&quot;$&quot;* &quot;-&quot;??_);_(@_)"/>
    <numFmt numFmtId="165" formatCode="_-* #,##0\ &quot;SIT&quot;_-;\-* #,##0\ &quot;SIT&quot;_-;_-* &quot;-&quot;\ &quot;SIT&quot;_-;_-@_-"/>
    <numFmt numFmtId="166" formatCode="&quot;SIT&quot;#,##0_);\(&quot;SIT&quot;#,##0\)"/>
    <numFmt numFmtId="167" formatCode="&quot;SIT&quot;#,##0.00_);\(&quot;SIT&quot;#,##0.00\)"/>
    <numFmt numFmtId="168" formatCode="mmmm\ d\,\ yyyy"/>
    <numFmt numFmtId="169" formatCode="#,##0.00\ &quot;€&quot;"/>
    <numFmt numFmtId="170" formatCode="0.0%"/>
    <numFmt numFmtId="171" formatCode="#,##0.00\ _€;[Red]#,##0.00\ _€"/>
    <numFmt numFmtId="172" formatCode="#,##0.00\ &quot;€&quot;;[Red]#,##0.00\ &quot;€&quot;"/>
    <numFmt numFmtId="173" formatCode="#&quot;.&quot;"/>
    <numFmt numFmtId="174" formatCode="#,##0.00;[Red]#,##0.00"/>
    <numFmt numFmtId="175" formatCode="_-* #,##0.00\ _S_I_T_-;\-* #,##0.00\ _S_I_T_-;_-* &quot;-&quot;??\ _S_I_T_-;_-@_-"/>
    <numFmt numFmtId="176" formatCode="00&quot;.&quot;"/>
    <numFmt numFmtId="177" formatCode="#,##0\ &quot;SIT&quot;;\-#,##0\ &quot;SIT&quot;"/>
    <numFmt numFmtId="178" formatCode="_-* #,##0.00\ &quot;SIT&quot;_-;\-* #,##0.00\ &quot;SIT&quot;_-;_-* &quot;-&quot;??\ &quot;SIT&quot;_-;_-@_-"/>
    <numFmt numFmtId="179" formatCode="[$-424]d\.\ mmmm\ yyyy"/>
    <numFmt numFmtId="180" formatCode="_-&quot;€&quot;\ * #,##0.00_-;\-&quot;€&quot;\ * #,##0.00_-;_-&quot;€&quot;\ * &quot;-&quot;??_-;_-@_-"/>
    <numFmt numFmtId="181" formatCode="General_)"/>
    <numFmt numFmtId="182" formatCode="_(* #,##0.00_);_(* \(#,##0.00\);_(* &quot;-&quot;??_);_(@_)"/>
    <numFmt numFmtId="183" formatCode="\$#,##0\ ;\(\$#,##0\)"/>
    <numFmt numFmtId="184" formatCode="_-&quot;€ &quot;* #,##0.00_-;&quot;-€ &quot;* #,##0.00_-;_-&quot;€ &quot;* \-??_-;_-@_-"/>
  </numFmts>
  <fonts count="122">
    <font>
      <sz val="11"/>
      <color theme="1"/>
      <name val="Calibri"/>
      <family val="2"/>
      <charset val="238"/>
      <scheme val="minor"/>
    </font>
    <font>
      <b/>
      <sz val="8"/>
      <name val="SLO Arial"/>
      <family val="2"/>
      <charset val="238"/>
    </font>
    <font>
      <b/>
      <sz val="8"/>
      <name val="Arial CE"/>
      <family val="2"/>
      <charset val="238"/>
    </font>
    <font>
      <sz val="8"/>
      <name val="SLO Arial"/>
      <family val="2"/>
      <charset val="238"/>
    </font>
    <font>
      <sz val="8"/>
      <name val="Arial CE"/>
      <family val="2"/>
      <charset val="238"/>
    </font>
    <font>
      <b/>
      <sz val="9"/>
      <name val="Arial CE"/>
      <family val="2"/>
      <charset val="238"/>
    </font>
    <font>
      <b/>
      <sz val="9"/>
      <name val="Arial"/>
      <family val="2"/>
      <charset val="238"/>
    </font>
    <font>
      <sz val="9"/>
      <name val="Times New Roman CE"/>
      <family val="1"/>
      <charset val="238"/>
    </font>
    <font>
      <sz val="9"/>
      <name val="Arial"/>
      <family val="2"/>
      <charset val="238"/>
    </font>
    <font>
      <sz val="9"/>
      <name val="Arial"/>
      <charset val="238"/>
    </font>
    <font>
      <sz val="9"/>
      <name val="SLO Arial"/>
      <family val="2"/>
      <charset val="238"/>
    </font>
    <font>
      <sz val="9"/>
      <name val="Arial"/>
      <family val="2"/>
    </font>
    <font>
      <sz val="10"/>
      <name val="Arial"/>
      <charset val="238"/>
    </font>
    <font>
      <b/>
      <sz val="9"/>
      <name val="Arial"/>
      <charset val="238"/>
    </font>
    <font>
      <b/>
      <sz val="9"/>
      <name val="SLO Arial"/>
      <family val="2"/>
      <charset val="238"/>
    </font>
    <font>
      <b/>
      <sz val="10"/>
      <name val="Arial CE"/>
      <family val="2"/>
      <charset val="238"/>
    </font>
    <font>
      <b/>
      <sz val="9"/>
      <name val="SLO Arial"/>
      <charset val="238"/>
    </font>
    <font>
      <b/>
      <sz val="10"/>
      <name val="SLO Arial"/>
      <charset val="238"/>
    </font>
    <font>
      <sz val="9"/>
      <name val="Arial CE"/>
      <family val="2"/>
      <charset val="238"/>
    </font>
    <font>
      <b/>
      <sz val="9"/>
      <name val="Arial CE"/>
      <charset val="238"/>
    </font>
    <font>
      <i/>
      <sz val="9"/>
      <name val="Arial CE"/>
      <family val="2"/>
      <charset val="238"/>
    </font>
    <font>
      <b/>
      <i/>
      <sz val="9"/>
      <name val="Arial CE"/>
      <family val="2"/>
      <charset val="238"/>
    </font>
    <font>
      <b/>
      <i/>
      <sz val="9"/>
      <name val="SLO Arial"/>
      <family val="2"/>
      <charset val="238"/>
    </font>
    <font>
      <sz val="9"/>
      <name val="Arial CE"/>
      <charset val="238"/>
    </font>
    <font>
      <sz val="10"/>
      <name val="Arial CE"/>
      <family val="2"/>
      <charset val="238"/>
    </font>
    <font>
      <sz val="8"/>
      <name val="Arial"/>
      <charset val="238"/>
    </font>
    <font>
      <b/>
      <sz val="18"/>
      <name val="Arial"/>
      <charset val="238"/>
    </font>
    <font>
      <b/>
      <sz val="12"/>
      <name val="Arial"/>
      <charset val="238"/>
    </font>
    <font>
      <b/>
      <sz val="11"/>
      <color theme="1"/>
      <name val="Calibri"/>
      <family val="2"/>
      <charset val="238"/>
      <scheme val="minor"/>
    </font>
    <font>
      <b/>
      <sz val="10"/>
      <name val="Arial"/>
      <family val="2"/>
      <charset val="238"/>
    </font>
    <font>
      <b/>
      <u/>
      <sz val="10"/>
      <name val="Arial"/>
      <family val="2"/>
      <charset val="238"/>
    </font>
    <font>
      <b/>
      <i/>
      <sz val="9"/>
      <name val="Arial CE"/>
      <charset val="238"/>
    </font>
    <font>
      <b/>
      <i/>
      <sz val="12"/>
      <color theme="1"/>
      <name val="Calibri"/>
      <family val="2"/>
      <charset val="238"/>
      <scheme val="minor"/>
    </font>
    <font>
      <sz val="10"/>
      <name val="Arial"/>
      <family val="2"/>
      <charset val="238"/>
    </font>
    <font>
      <b/>
      <sz val="12"/>
      <name val="Arial"/>
      <family val="2"/>
      <charset val="238"/>
    </font>
    <font>
      <sz val="10"/>
      <color indexed="8"/>
      <name val="Arial"/>
      <family val="2"/>
      <charset val="238"/>
    </font>
    <font>
      <b/>
      <sz val="10"/>
      <color indexed="8"/>
      <name val="Arial"/>
      <family val="2"/>
      <charset val="238"/>
    </font>
    <font>
      <sz val="11"/>
      <color theme="1"/>
      <name val="Calibri"/>
      <family val="2"/>
      <charset val="238"/>
      <scheme val="minor"/>
    </font>
    <font>
      <b/>
      <sz val="18"/>
      <color theme="1"/>
      <name val="Calibri"/>
      <family val="2"/>
      <charset val="238"/>
      <scheme val="minor"/>
    </font>
    <font>
      <b/>
      <sz val="10"/>
      <name val="SLO Arial"/>
      <family val="2"/>
      <charset val="238"/>
    </font>
    <font>
      <sz val="10"/>
      <color theme="1"/>
      <name val="Calibri"/>
      <family val="2"/>
      <charset val="238"/>
      <scheme val="minor"/>
    </font>
    <font>
      <b/>
      <sz val="10"/>
      <color theme="1"/>
      <name val="Calibri"/>
      <family val="2"/>
      <charset val="238"/>
      <scheme val="minor"/>
    </font>
    <font>
      <b/>
      <sz val="10"/>
      <name val="Arial CE"/>
      <charset val="238"/>
    </font>
    <font>
      <sz val="10"/>
      <name val="SLO Arial"/>
      <family val="2"/>
      <charset val="238"/>
    </font>
    <font>
      <sz val="10"/>
      <name val="Arial CE"/>
      <charset val="238"/>
    </font>
    <font>
      <vertAlign val="superscript"/>
      <sz val="10"/>
      <name val="Arial"/>
      <family val="2"/>
      <charset val="238"/>
    </font>
    <font>
      <b/>
      <i/>
      <sz val="10"/>
      <color indexed="8"/>
      <name val="Arial"/>
      <family val="2"/>
      <charset val="238"/>
    </font>
    <font>
      <sz val="10"/>
      <color indexed="8"/>
      <name val="Calibri"/>
      <family val="2"/>
      <charset val="238"/>
    </font>
    <font>
      <sz val="10"/>
      <color indexed="10"/>
      <name val="Arial"/>
      <family val="2"/>
      <charset val="238"/>
    </font>
    <font>
      <sz val="10"/>
      <color indexed="62"/>
      <name val="Arial"/>
      <family val="2"/>
      <charset val="238"/>
    </font>
    <font>
      <sz val="10"/>
      <color rgb="FF000000"/>
      <name val="Arial"/>
      <family val="2"/>
      <charset val="238"/>
    </font>
    <font>
      <sz val="10"/>
      <color theme="1"/>
      <name val="Arial"/>
      <family val="2"/>
      <charset val="238"/>
    </font>
    <font>
      <vertAlign val="subscript"/>
      <sz val="10"/>
      <color rgb="FF000000"/>
      <name val="Arial"/>
      <family val="2"/>
      <charset val="238"/>
    </font>
    <font>
      <vertAlign val="superscript"/>
      <sz val="10"/>
      <color theme="1"/>
      <name val="Arial"/>
      <family val="2"/>
      <charset val="238"/>
    </font>
    <font>
      <sz val="11"/>
      <name val="Arial"/>
      <family val="2"/>
    </font>
    <font>
      <sz val="10"/>
      <color indexed="8"/>
      <name val="GreekS"/>
      <charset val="238"/>
    </font>
    <font>
      <sz val="10"/>
      <color theme="1"/>
      <name val="GreekS"/>
      <charset val="238"/>
    </font>
    <font>
      <vertAlign val="superscript"/>
      <sz val="10"/>
      <color indexed="8"/>
      <name val="Arial"/>
      <family val="2"/>
      <charset val="238"/>
    </font>
    <font>
      <sz val="11"/>
      <color theme="1"/>
      <name val="Times New Roman"/>
      <family val="1"/>
      <charset val="238"/>
    </font>
    <font>
      <b/>
      <sz val="10"/>
      <color indexed="10"/>
      <name val="Arial"/>
      <family val="2"/>
      <charset val="238"/>
    </font>
    <font>
      <b/>
      <sz val="9"/>
      <color indexed="8"/>
      <name val="Arial"/>
      <family val="2"/>
      <charset val="238"/>
    </font>
    <font>
      <sz val="10"/>
      <name val="Arial"/>
      <family val="2"/>
    </font>
    <font>
      <sz val="10"/>
      <color rgb="FFFF0000"/>
      <name val="Arial"/>
      <family val="2"/>
      <charset val="238"/>
    </font>
    <font>
      <sz val="10"/>
      <name val="Gatineau"/>
    </font>
    <font>
      <sz val="12"/>
      <name val="Courier"/>
      <family val="3"/>
    </font>
    <font>
      <sz val="11"/>
      <color theme="1"/>
      <name val="Arial"/>
      <family val="2"/>
      <charset val="238"/>
    </font>
    <font>
      <vertAlign val="subscript"/>
      <sz val="10"/>
      <color indexed="8"/>
      <name val="Arial"/>
      <family val="2"/>
      <charset val="238"/>
    </font>
    <font>
      <vertAlign val="superscript"/>
      <sz val="10"/>
      <color rgb="FF000000"/>
      <name val="Arial"/>
      <family val="2"/>
      <charset val="238"/>
    </font>
    <font>
      <sz val="8"/>
      <color indexed="8"/>
      <name val="Arial"/>
      <family val="2"/>
      <charset val="238"/>
    </font>
    <font>
      <sz val="11"/>
      <color indexed="8"/>
      <name val="Calibri"/>
      <family val="2"/>
      <charset val="238"/>
    </font>
    <font>
      <sz val="12"/>
      <name val="Arial"/>
      <family val="2"/>
      <charset val="238"/>
    </font>
    <font>
      <sz val="11"/>
      <color indexed="9"/>
      <name val="Calibri"/>
      <family val="2"/>
      <charset val="238"/>
    </font>
    <font>
      <sz val="11"/>
      <color indexed="17"/>
      <name val="Calibri"/>
      <family val="2"/>
      <charset val="238"/>
    </font>
    <font>
      <b/>
      <sz val="11"/>
      <color indexed="63"/>
      <name val="Calibri"/>
      <family val="2"/>
      <charset val="238"/>
    </font>
    <font>
      <b/>
      <sz val="18"/>
      <color indexed="56"/>
      <name val="Cambria"/>
      <family val="2"/>
      <charset val="238"/>
    </font>
    <font>
      <b/>
      <sz val="15"/>
      <color indexed="56"/>
      <name val="Calibri"/>
      <family val="2"/>
      <charset val="238"/>
    </font>
    <font>
      <b/>
      <sz val="13"/>
      <color indexed="56"/>
      <name val="Calibri"/>
      <family val="2"/>
      <charset val="238"/>
    </font>
    <font>
      <b/>
      <sz val="11"/>
      <color indexed="56"/>
      <name val="Calibri"/>
      <family val="2"/>
      <charset val="238"/>
    </font>
    <font>
      <sz val="11"/>
      <color indexed="60"/>
      <name val="Calibri"/>
      <family val="2"/>
      <charset val="238"/>
    </font>
    <font>
      <sz val="11"/>
      <color indexed="10"/>
      <name val="Calibri"/>
      <family val="2"/>
      <charset val="238"/>
    </font>
    <font>
      <i/>
      <sz val="11"/>
      <color indexed="23"/>
      <name val="Calibri"/>
      <family val="2"/>
      <charset val="238"/>
    </font>
    <font>
      <sz val="11"/>
      <color indexed="52"/>
      <name val="Calibri"/>
      <family val="2"/>
      <charset val="238"/>
    </font>
    <font>
      <b/>
      <sz val="11"/>
      <color indexed="9"/>
      <name val="Calibri"/>
      <family val="2"/>
      <charset val="238"/>
    </font>
    <font>
      <b/>
      <sz val="11"/>
      <color indexed="52"/>
      <name val="Calibri"/>
      <family val="2"/>
      <charset val="238"/>
    </font>
    <font>
      <sz val="11"/>
      <color indexed="20"/>
      <name val="Calibri"/>
      <family val="2"/>
      <charset val="238"/>
    </font>
    <font>
      <sz val="11"/>
      <color indexed="62"/>
      <name val="Calibri"/>
      <family val="2"/>
      <charset val="238"/>
    </font>
    <font>
      <b/>
      <sz val="11"/>
      <color indexed="8"/>
      <name val="Calibri"/>
      <family val="2"/>
      <charset val="238"/>
    </font>
    <font>
      <sz val="10"/>
      <name val="Arial Narrow"/>
      <family val="2"/>
      <charset val="238"/>
    </font>
    <font>
      <sz val="10"/>
      <name val="Courier"/>
      <family val="1"/>
      <charset val="238"/>
    </font>
    <font>
      <sz val="10"/>
      <color indexed="24"/>
      <name val="Arial"/>
      <family val="2"/>
      <charset val="238"/>
    </font>
    <font>
      <sz val="9"/>
      <name val="Futura Prins"/>
    </font>
    <font>
      <sz val="9"/>
      <name val="Futura Prins"/>
      <charset val="238"/>
    </font>
    <font>
      <b/>
      <sz val="18"/>
      <color indexed="24"/>
      <name val="Arial"/>
      <family val="2"/>
      <charset val="238"/>
    </font>
    <font>
      <b/>
      <sz val="12"/>
      <color indexed="24"/>
      <name val="Arial"/>
      <family val="2"/>
      <charset val="238"/>
    </font>
    <font>
      <b/>
      <i/>
      <sz val="16"/>
      <name val="Futura Prins"/>
      <charset val="238"/>
    </font>
    <font>
      <b/>
      <i/>
      <sz val="14"/>
      <name val="Futura Prins"/>
      <charset val="238"/>
    </font>
    <font>
      <sz val="12"/>
      <name val="Futura Prins"/>
    </font>
    <font>
      <sz val="12"/>
      <name val="Futura Prins"/>
      <charset val="238"/>
    </font>
    <font>
      <sz val="11"/>
      <name val="Futura Prins"/>
    </font>
    <font>
      <sz val="11"/>
      <name val="Futura Prins"/>
      <charset val="238"/>
    </font>
    <font>
      <b/>
      <sz val="11"/>
      <name val="Futura Prins"/>
    </font>
    <font>
      <b/>
      <sz val="11"/>
      <name val="Futura Prins"/>
      <charset val="238"/>
    </font>
    <font>
      <sz val="10"/>
      <name val="MS Sans Serif"/>
      <family val="2"/>
      <charset val="238"/>
    </font>
    <font>
      <sz val="11"/>
      <color indexed="8"/>
      <name val="Calibri"/>
      <family val="2"/>
    </font>
    <font>
      <sz val="11"/>
      <color indexed="9"/>
      <name val="Calibri"/>
      <family val="2"/>
    </font>
    <font>
      <b/>
      <sz val="11"/>
      <color indexed="52"/>
      <name val="Calibri"/>
      <family val="2"/>
    </font>
    <font>
      <sz val="11"/>
      <color indexed="52"/>
      <name val="Calibri"/>
      <family val="2"/>
    </font>
    <font>
      <b/>
      <sz val="11"/>
      <color indexed="9"/>
      <name val="Calibri"/>
      <family val="2"/>
    </font>
    <font>
      <sz val="11"/>
      <color indexed="62"/>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62"/>
      <name val="Cambria"/>
      <family val="2"/>
    </font>
    <font>
      <b/>
      <sz val="15"/>
      <color indexed="62"/>
      <name val="Calibri"/>
      <family val="2"/>
    </font>
    <font>
      <b/>
      <sz val="13"/>
      <color indexed="62"/>
      <name val="Calibri"/>
      <family val="2"/>
    </font>
    <font>
      <b/>
      <sz val="11"/>
      <color indexed="62"/>
      <name val="Calibri"/>
      <family val="2"/>
    </font>
    <font>
      <b/>
      <sz val="11"/>
      <color indexed="8"/>
      <name val="Calibri"/>
      <family val="2"/>
    </font>
    <font>
      <sz val="11"/>
      <color indexed="20"/>
      <name val="Calibri"/>
      <family val="2"/>
    </font>
    <font>
      <sz val="11"/>
      <color indexed="17"/>
      <name val="Calibri"/>
      <family val="2"/>
    </font>
    <font>
      <sz val="10"/>
      <name val="Helv"/>
      <family val="2"/>
      <charset val="204"/>
    </font>
    <font>
      <sz val="9"/>
      <color indexed="8"/>
      <name val="Arial ce"/>
      <charset val="238"/>
    </font>
  </fonts>
  <fills count="4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9"/>
        <bgColor indexed="26"/>
      </patternFill>
    </fill>
    <fill>
      <patternFill patternType="solid">
        <fgColor indexed="31"/>
        <bgColor indexed="41"/>
      </patternFill>
    </fill>
    <fill>
      <patternFill patternType="solid">
        <fgColor indexed="27"/>
        <bgColor indexed="42"/>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22"/>
        <bgColor indexed="44"/>
      </patternFill>
    </fill>
    <fill>
      <patternFill patternType="solid">
        <fgColor indexed="47"/>
        <bgColor indexed="3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9"/>
        <bgColor indexed="40"/>
      </patternFill>
    </fill>
    <fill>
      <patternFill patternType="solid">
        <fgColor indexed="43"/>
        <bgColor indexed="26"/>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bgColor indexed="23"/>
      </patternFill>
    </fill>
    <fill>
      <patternFill patternType="solid">
        <fgColor indexed="55"/>
      </patternFill>
    </fill>
    <fill>
      <patternFill patternType="solid">
        <fgColor indexed="10"/>
        <bgColor indexed="60"/>
      </patternFill>
    </fill>
    <fill>
      <patternFill patternType="solid">
        <fgColor indexed="57"/>
        <bgColor indexed="21"/>
      </patternFill>
    </fill>
    <fill>
      <patternFill patternType="solid">
        <fgColor indexed="54"/>
        <bgColor indexed="23"/>
      </patternFill>
    </fill>
    <fill>
      <patternFill patternType="solid">
        <fgColor indexed="53"/>
        <bgColor indexed="52"/>
      </patternFill>
    </fill>
    <fill>
      <patternFill patternType="solid">
        <fgColor indexed="43"/>
      </patternFill>
    </fill>
    <fill>
      <patternFill patternType="solid">
        <fgColor indexed="26"/>
        <bgColor indexed="9"/>
      </patternFill>
    </fill>
    <fill>
      <patternFill patternType="solid">
        <fgColor indexed="26"/>
      </patternFill>
    </fill>
    <fill>
      <patternFill patternType="solid">
        <fgColor indexed="22"/>
        <bgColor indexed="64"/>
      </patternFill>
    </fill>
    <fill>
      <patternFill patternType="solid">
        <fgColor indexed="45"/>
        <bgColor indexed="29"/>
      </patternFill>
    </fill>
    <fill>
      <patternFill patternType="solid">
        <fgColor indexed="42"/>
        <bgColor indexed="27"/>
      </patternFill>
    </fill>
  </fills>
  <borders count="66">
    <border>
      <left/>
      <right/>
      <top/>
      <bottom/>
      <diagonal/>
    </border>
    <border>
      <left style="medium">
        <color indexed="64"/>
      </left>
      <right style="thin">
        <color indexed="64"/>
      </right>
      <top style="medium">
        <color indexed="64"/>
      </top>
      <bottom/>
      <diagonal/>
    </border>
    <border>
      <left/>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top style="double">
        <color indexed="64"/>
      </top>
      <bottom/>
      <diagonal/>
    </border>
    <border>
      <left style="thin">
        <color indexed="64"/>
      </left>
      <right style="thin">
        <color indexed="64"/>
      </right>
      <top style="thin">
        <color indexed="64"/>
      </top>
      <bottom/>
      <diagonal/>
    </border>
    <border>
      <left/>
      <right style="thin">
        <color indexed="64"/>
      </right>
      <top style="medium">
        <color indexed="64"/>
      </top>
      <bottom/>
      <diagonal/>
    </border>
    <border>
      <left style="thin">
        <color indexed="64"/>
      </left>
      <right/>
      <top style="medium">
        <color indexed="64"/>
      </top>
      <bottom style="medium">
        <color indexed="64"/>
      </bottom>
      <diagonal/>
    </border>
    <border>
      <left style="thin">
        <color indexed="64"/>
      </left>
      <right style="thin">
        <color indexed="64"/>
      </right>
      <top/>
      <bottom style="thin">
        <color indexed="64"/>
      </bottom>
      <diagonal/>
    </border>
    <border>
      <left/>
      <right style="medium">
        <color indexed="64"/>
      </right>
      <top style="medium">
        <color indexed="64"/>
      </top>
      <bottom style="medium">
        <color indexed="64"/>
      </bottom>
      <diagonal/>
    </border>
    <border>
      <left/>
      <right style="thin">
        <color indexed="64"/>
      </right>
      <top/>
      <bottom style="medium">
        <color indexed="64"/>
      </bottom>
      <diagonal/>
    </border>
    <border>
      <left/>
      <right/>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double">
        <color indexed="64"/>
      </top>
      <bottom/>
      <diagonal/>
    </border>
    <border>
      <left/>
      <right style="thin">
        <color indexed="64"/>
      </right>
      <top style="double">
        <color indexed="64"/>
      </top>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double">
        <color indexed="64"/>
      </top>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hair">
        <color indexed="64"/>
      </left>
      <right style="hair">
        <color indexed="64"/>
      </right>
      <top style="hair">
        <color indexed="64"/>
      </top>
      <bottom style="hair">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double">
        <color indexed="64"/>
      </left>
      <right style="double">
        <color indexed="64"/>
      </right>
      <top style="double">
        <color indexed="64"/>
      </top>
      <bottom style="double">
        <color indexed="64"/>
      </bottom>
      <diagonal/>
    </border>
    <border>
      <left/>
      <right/>
      <top/>
      <bottom style="thick">
        <color indexed="49"/>
      </bottom>
      <diagonal/>
    </border>
    <border>
      <left/>
      <right/>
      <top/>
      <bottom style="medium">
        <color indexed="49"/>
      </bottom>
      <diagonal/>
    </border>
    <border>
      <left/>
      <right/>
      <top style="thin">
        <color indexed="62"/>
      </top>
      <bottom style="double">
        <color indexed="62"/>
      </bottom>
      <diagonal/>
    </border>
    <border>
      <left/>
      <right/>
      <top style="thin">
        <color indexed="49"/>
      </top>
      <bottom style="double">
        <color indexed="49"/>
      </bottom>
      <diagonal/>
    </border>
  </borders>
  <cellStyleXfs count="988">
    <xf numFmtId="0" fontId="0" fillId="0" borderId="0"/>
    <xf numFmtId="0" fontId="12" fillId="0" borderId="0"/>
    <xf numFmtId="37" fontId="12" fillId="0" borderId="0" applyFill="0" applyBorder="0" applyAlignment="0" applyProtection="0"/>
    <xf numFmtId="167" fontId="12" fillId="0" borderId="0" applyFill="0" applyBorder="0" applyAlignment="0" applyProtection="0"/>
    <xf numFmtId="166" fontId="12" fillId="0" borderId="0" applyFill="0" applyBorder="0" applyAlignment="0" applyProtection="0"/>
    <xf numFmtId="168" fontId="12" fillId="0" borderId="0" applyFill="0" applyBorder="0" applyAlignment="0" applyProtection="0"/>
    <xf numFmtId="2" fontId="12" fillId="0" borderId="0" applyFill="0" applyBorder="0" applyAlignment="0" applyProtection="0"/>
    <xf numFmtId="0" fontId="26" fillId="0" borderId="0" applyNumberFormat="0" applyFill="0" applyBorder="0" applyAlignment="0" applyProtection="0"/>
    <xf numFmtId="0" fontId="27" fillId="0" borderId="0" applyNumberFormat="0" applyFill="0" applyBorder="0" applyAlignment="0" applyProtection="0"/>
    <xf numFmtId="0" fontId="12" fillId="0" borderId="0"/>
    <xf numFmtId="10" fontId="12" fillId="0" borderId="0" applyFill="0" applyBorder="0" applyAlignment="0" applyProtection="0"/>
    <xf numFmtId="0" fontId="12" fillId="0" borderId="22" applyNumberFormat="0" applyFill="0" applyAlignment="0" applyProtection="0"/>
    <xf numFmtId="164" fontId="12" fillId="0" borderId="0" applyFont="0" applyFill="0" applyBorder="0" applyAlignment="0" applyProtection="0"/>
    <xf numFmtId="0" fontId="33" fillId="0" borderId="0"/>
    <xf numFmtId="0" fontId="33" fillId="0" borderId="0"/>
    <xf numFmtId="0" fontId="44" fillId="0" borderId="0"/>
    <xf numFmtId="0" fontId="33" fillId="0" borderId="0" applyNumberFormat="0" applyFill="0" applyBorder="0" applyAlignment="0" applyProtection="0"/>
    <xf numFmtId="0" fontId="37" fillId="0" borderId="0"/>
    <xf numFmtId="0" fontId="33" fillId="0" borderId="0"/>
    <xf numFmtId="0" fontId="33" fillId="0" borderId="0" applyNumberFormat="0" applyFill="0" applyBorder="0" applyAlignment="0" applyProtection="0"/>
    <xf numFmtId="0" fontId="37" fillId="0" borderId="0"/>
    <xf numFmtId="0" fontId="33" fillId="0" borderId="0"/>
    <xf numFmtId="0" fontId="54" fillId="0" borderId="0"/>
    <xf numFmtId="0" fontId="35" fillId="0" borderId="0"/>
    <xf numFmtId="0" fontId="61" fillId="0" borderId="0"/>
    <xf numFmtId="0" fontId="37" fillId="0" borderId="0"/>
    <xf numFmtId="175" fontId="63" fillId="0" borderId="0" applyFont="0" applyFill="0" applyBorder="0" applyAlignment="0" applyProtection="0"/>
    <xf numFmtId="0" fontId="33" fillId="0" borderId="0"/>
    <xf numFmtId="37" fontId="64" fillId="0" borderId="0"/>
    <xf numFmtId="0" fontId="63" fillId="0" borderId="0"/>
    <xf numFmtId="0" fontId="69" fillId="2" borderId="0" applyNumberFormat="0" applyBorder="0" applyAlignment="0" applyProtection="0"/>
    <xf numFmtId="0" fontId="69" fillId="2" borderId="0" applyNumberFormat="0" applyBorder="0" applyAlignment="0" applyProtection="0"/>
    <xf numFmtId="0" fontId="69" fillId="2" borderId="0" applyNumberFormat="0" applyBorder="0" applyAlignment="0" applyProtection="0"/>
    <xf numFmtId="0" fontId="69" fillId="2" borderId="0" applyNumberFormat="0" applyBorder="0" applyAlignment="0" applyProtection="0"/>
    <xf numFmtId="0" fontId="69" fillId="2" borderId="0" applyNumberFormat="0" applyBorder="0" applyAlignment="0" applyProtection="0"/>
    <xf numFmtId="0" fontId="69" fillId="2" borderId="0" applyNumberFormat="0" applyBorder="0" applyAlignment="0" applyProtection="0"/>
    <xf numFmtId="0" fontId="69" fillId="2" borderId="0" applyNumberFormat="0" applyBorder="0" applyAlignment="0" applyProtection="0"/>
    <xf numFmtId="0" fontId="69" fillId="2" borderId="0" applyNumberFormat="0" applyBorder="0" applyAlignment="0" applyProtection="0"/>
    <xf numFmtId="0" fontId="69" fillId="2" borderId="0" applyNumberFormat="0" applyBorder="0" applyAlignment="0" applyProtection="0"/>
    <xf numFmtId="0" fontId="69" fillId="2" borderId="0" applyNumberFormat="0" applyBorder="0" applyAlignment="0" applyProtection="0"/>
    <xf numFmtId="0" fontId="69" fillId="2" borderId="0" applyNumberFormat="0" applyBorder="0" applyAlignment="0" applyProtection="0"/>
    <xf numFmtId="0" fontId="69" fillId="2" borderId="0" applyNumberFormat="0" applyBorder="0" applyAlignment="0" applyProtection="0"/>
    <xf numFmtId="0" fontId="69" fillId="2" borderId="0" applyNumberFormat="0" applyBorder="0" applyAlignment="0" applyProtection="0"/>
    <xf numFmtId="0" fontId="69" fillId="2" borderId="0" applyNumberFormat="0" applyBorder="0" applyAlignment="0" applyProtection="0"/>
    <xf numFmtId="0" fontId="69" fillId="2" borderId="0" applyNumberFormat="0" applyBorder="0" applyAlignment="0" applyProtection="0"/>
    <xf numFmtId="0" fontId="69" fillId="2" borderId="0" applyNumberFormat="0" applyBorder="0" applyAlignment="0" applyProtection="0"/>
    <xf numFmtId="0" fontId="69" fillId="2" borderId="0" applyNumberFormat="0" applyBorder="0" applyAlignment="0" applyProtection="0"/>
    <xf numFmtId="0" fontId="69" fillId="2" borderId="0" applyNumberFormat="0" applyBorder="0" applyAlignment="0" applyProtection="0"/>
    <xf numFmtId="0" fontId="69" fillId="2" borderId="0" applyNumberFormat="0" applyBorder="0" applyAlignment="0" applyProtection="0"/>
    <xf numFmtId="0" fontId="69" fillId="2" borderId="0" applyNumberFormat="0" applyBorder="0" applyAlignment="0" applyProtection="0"/>
    <xf numFmtId="0" fontId="69" fillId="2" borderId="0" applyNumberFormat="0" applyBorder="0" applyAlignment="0" applyProtection="0"/>
    <xf numFmtId="0" fontId="69" fillId="2" borderId="0" applyNumberFormat="0" applyBorder="0" applyAlignment="0" applyProtection="0"/>
    <xf numFmtId="0" fontId="69" fillId="2" borderId="0" applyNumberFormat="0" applyBorder="0" applyAlignment="0" applyProtection="0"/>
    <xf numFmtId="0" fontId="69" fillId="2" borderId="0" applyNumberFormat="0" applyBorder="0" applyAlignment="0" applyProtection="0"/>
    <xf numFmtId="0" fontId="69" fillId="2" borderId="0" applyNumberFormat="0" applyBorder="0" applyAlignment="0" applyProtection="0"/>
    <xf numFmtId="0" fontId="69" fillId="2" borderId="0" applyNumberFormat="0" applyBorder="0" applyAlignment="0" applyProtection="0"/>
    <xf numFmtId="0" fontId="69" fillId="2" borderId="0" applyNumberFormat="0" applyBorder="0" applyAlignment="0" applyProtection="0"/>
    <xf numFmtId="0" fontId="69" fillId="2" borderId="0" applyNumberFormat="0" applyBorder="0" applyAlignment="0" applyProtection="0"/>
    <xf numFmtId="0" fontId="69" fillId="2" borderId="0" applyNumberFormat="0" applyBorder="0" applyAlignment="0" applyProtection="0"/>
    <xf numFmtId="0" fontId="69" fillId="2" borderId="0" applyNumberFormat="0" applyBorder="0" applyAlignment="0" applyProtection="0"/>
    <xf numFmtId="0" fontId="69" fillId="2" borderId="0" applyNumberFormat="0" applyBorder="0" applyAlignment="0" applyProtection="0"/>
    <xf numFmtId="0" fontId="69" fillId="2" borderId="0" applyNumberFormat="0" applyBorder="0" applyAlignment="0" applyProtection="0"/>
    <xf numFmtId="0" fontId="69" fillId="3" borderId="0" applyNumberFormat="0" applyBorder="0" applyAlignment="0" applyProtection="0"/>
    <xf numFmtId="0" fontId="69" fillId="3" borderId="0" applyNumberFormat="0" applyBorder="0" applyAlignment="0" applyProtection="0"/>
    <xf numFmtId="0" fontId="69" fillId="3" borderId="0" applyNumberFormat="0" applyBorder="0" applyAlignment="0" applyProtection="0"/>
    <xf numFmtId="0" fontId="69" fillId="3" borderId="0" applyNumberFormat="0" applyBorder="0" applyAlignment="0" applyProtection="0"/>
    <xf numFmtId="0" fontId="69" fillId="3" borderId="0" applyNumberFormat="0" applyBorder="0" applyAlignment="0" applyProtection="0"/>
    <xf numFmtId="0" fontId="69" fillId="3" borderId="0" applyNumberFormat="0" applyBorder="0" applyAlignment="0" applyProtection="0"/>
    <xf numFmtId="0" fontId="69" fillId="3" borderId="0" applyNumberFormat="0" applyBorder="0" applyAlignment="0" applyProtection="0"/>
    <xf numFmtId="0" fontId="69" fillId="3" borderId="0" applyNumberFormat="0" applyBorder="0" applyAlignment="0" applyProtection="0"/>
    <xf numFmtId="0" fontId="69" fillId="3" borderId="0" applyNumberFormat="0" applyBorder="0" applyAlignment="0" applyProtection="0"/>
    <xf numFmtId="0" fontId="69" fillId="3" borderId="0" applyNumberFormat="0" applyBorder="0" applyAlignment="0" applyProtection="0"/>
    <xf numFmtId="0" fontId="69" fillId="3" borderId="0" applyNumberFormat="0" applyBorder="0" applyAlignment="0" applyProtection="0"/>
    <xf numFmtId="0" fontId="69" fillId="3" borderId="0" applyNumberFormat="0" applyBorder="0" applyAlignment="0" applyProtection="0"/>
    <xf numFmtId="0" fontId="69" fillId="3" borderId="0" applyNumberFormat="0" applyBorder="0" applyAlignment="0" applyProtection="0"/>
    <xf numFmtId="0" fontId="69" fillId="3" borderId="0" applyNumberFormat="0" applyBorder="0" applyAlignment="0" applyProtection="0"/>
    <xf numFmtId="0" fontId="69" fillId="3" borderId="0" applyNumberFormat="0" applyBorder="0" applyAlignment="0" applyProtection="0"/>
    <xf numFmtId="0" fontId="69" fillId="3" borderId="0" applyNumberFormat="0" applyBorder="0" applyAlignment="0" applyProtection="0"/>
    <xf numFmtId="0" fontId="69" fillId="3" borderId="0" applyNumberFormat="0" applyBorder="0" applyAlignment="0" applyProtection="0"/>
    <xf numFmtId="0" fontId="69" fillId="3" borderId="0" applyNumberFormat="0" applyBorder="0" applyAlignment="0" applyProtection="0"/>
    <xf numFmtId="0" fontId="69" fillId="3" borderId="0" applyNumberFormat="0" applyBorder="0" applyAlignment="0" applyProtection="0"/>
    <xf numFmtId="0" fontId="69" fillId="3" borderId="0" applyNumberFormat="0" applyBorder="0" applyAlignment="0" applyProtection="0"/>
    <xf numFmtId="0" fontId="69" fillId="3" borderId="0" applyNumberFormat="0" applyBorder="0" applyAlignment="0" applyProtection="0"/>
    <xf numFmtId="0" fontId="69" fillId="3" borderId="0" applyNumberFormat="0" applyBorder="0" applyAlignment="0" applyProtection="0"/>
    <xf numFmtId="0" fontId="69" fillId="3" borderId="0" applyNumberFormat="0" applyBorder="0" applyAlignment="0" applyProtection="0"/>
    <xf numFmtId="0" fontId="69" fillId="3" borderId="0" applyNumberFormat="0" applyBorder="0" applyAlignment="0" applyProtection="0"/>
    <xf numFmtId="0" fontId="69" fillId="3" borderId="0" applyNumberFormat="0" applyBorder="0" applyAlignment="0" applyProtection="0"/>
    <xf numFmtId="0" fontId="69" fillId="3" borderId="0" applyNumberFormat="0" applyBorder="0" applyAlignment="0" applyProtection="0"/>
    <xf numFmtId="0" fontId="69" fillId="3" borderId="0" applyNumberFormat="0" applyBorder="0" applyAlignment="0" applyProtection="0"/>
    <xf numFmtId="0" fontId="69" fillId="3" borderId="0" applyNumberFormat="0" applyBorder="0" applyAlignment="0" applyProtection="0"/>
    <xf numFmtId="0" fontId="69" fillId="3" borderId="0" applyNumberFormat="0" applyBorder="0" applyAlignment="0" applyProtection="0"/>
    <xf numFmtId="0" fontId="69" fillId="3" borderId="0" applyNumberFormat="0" applyBorder="0" applyAlignment="0" applyProtection="0"/>
    <xf numFmtId="0" fontId="69" fillId="3" borderId="0" applyNumberFormat="0" applyBorder="0" applyAlignment="0" applyProtection="0"/>
    <xf numFmtId="0" fontId="69" fillId="3" borderId="0" applyNumberFormat="0" applyBorder="0" applyAlignment="0" applyProtection="0"/>
    <xf numFmtId="0" fontId="69" fillId="4" borderId="0" applyNumberFormat="0" applyBorder="0" applyAlignment="0" applyProtection="0"/>
    <xf numFmtId="0" fontId="69" fillId="4" borderId="0" applyNumberFormat="0" applyBorder="0" applyAlignment="0" applyProtection="0"/>
    <xf numFmtId="0" fontId="69" fillId="4" borderId="0" applyNumberFormat="0" applyBorder="0" applyAlignment="0" applyProtection="0"/>
    <xf numFmtId="0" fontId="69" fillId="4" borderId="0" applyNumberFormat="0" applyBorder="0" applyAlignment="0" applyProtection="0"/>
    <xf numFmtId="0" fontId="69" fillId="4" borderId="0" applyNumberFormat="0" applyBorder="0" applyAlignment="0" applyProtection="0"/>
    <xf numFmtId="0" fontId="69" fillId="4" borderId="0" applyNumberFormat="0" applyBorder="0" applyAlignment="0" applyProtection="0"/>
    <xf numFmtId="0" fontId="69" fillId="4" borderId="0" applyNumberFormat="0" applyBorder="0" applyAlignment="0" applyProtection="0"/>
    <xf numFmtId="0" fontId="69" fillId="4" borderId="0" applyNumberFormat="0" applyBorder="0" applyAlignment="0" applyProtection="0"/>
    <xf numFmtId="0" fontId="69" fillId="4" borderId="0" applyNumberFormat="0" applyBorder="0" applyAlignment="0" applyProtection="0"/>
    <xf numFmtId="0" fontId="69" fillId="4" borderId="0" applyNumberFormat="0" applyBorder="0" applyAlignment="0" applyProtection="0"/>
    <xf numFmtId="0" fontId="69" fillId="4" borderId="0" applyNumberFormat="0" applyBorder="0" applyAlignment="0" applyProtection="0"/>
    <xf numFmtId="0" fontId="69" fillId="4" borderId="0" applyNumberFormat="0" applyBorder="0" applyAlignment="0" applyProtection="0"/>
    <xf numFmtId="0" fontId="69" fillId="4" borderId="0" applyNumberFormat="0" applyBorder="0" applyAlignment="0" applyProtection="0"/>
    <xf numFmtId="0" fontId="69" fillId="4" borderId="0" applyNumberFormat="0" applyBorder="0" applyAlignment="0" applyProtection="0"/>
    <xf numFmtId="0" fontId="69" fillId="4" borderId="0" applyNumberFormat="0" applyBorder="0" applyAlignment="0" applyProtection="0"/>
    <xf numFmtId="0" fontId="69" fillId="4" borderId="0" applyNumberFormat="0" applyBorder="0" applyAlignment="0" applyProtection="0"/>
    <xf numFmtId="0" fontId="69" fillId="4" borderId="0" applyNumberFormat="0" applyBorder="0" applyAlignment="0" applyProtection="0"/>
    <xf numFmtId="0" fontId="69" fillId="4" borderId="0" applyNumberFormat="0" applyBorder="0" applyAlignment="0" applyProtection="0"/>
    <xf numFmtId="0" fontId="69" fillId="4" borderId="0" applyNumberFormat="0" applyBorder="0" applyAlignment="0" applyProtection="0"/>
    <xf numFmtId="0" fontId="69" fillId="4" borderId="0" applyNumberFormat="0" applyBorder="0" applyAlignment="0" applyProtection="0"/>
    <xf numFmtId="0" fontId="69" fillId="4" borderId="0" applyNumberFormat="0" applyBorder="0" applyAlignment="0" applyProtection="0"/>
    <xf numFmtId="0" fontId="69" fillId="4" borderId="0" applyNumberFormat="0" applyBorder="0" applyAlignment="0" applyProtection="0"/>
    <xf numFmtId="0" fontId="69" fillId="4" borderId="0" applyNumberFormat="0" applyBorder="0" applyAlignment="0" applyProtection="0"/>
    <xf numFmtId="0" fontId="69" fillId="4" borderId="0" applyNumberFormat="0" applyBorder="0" applyAlignment="0" applyProtection="0"/>
    <xf numFmtId="0" fontId="69" fillId="4" borderId="0" applyNumberFormat="0" applyBorder="0" applyAlignment="0" applyProtection="0"/>
    <xf numFmtId="0" fontId="69" fillId="4" borderId="0" applyNumberFormat="0" applyBorder="0" applyAlignment="0" applyProtection="0"/>
    <xf numFmtId="0" fontId="69" fillId="4" borderId="0" applyNumberFormat="0" applyBorder="0" applyAlignment="0" applyProtection="0"/>
    <xf numFmtId="0" fontId="69" fillId="4" borderId="0" applyNumberFormat="0" applyBorder="0" applyAlignment="0" applyProtection="0"/>
    <xf numFmtId="0" fontId="69" fillId="4" borderId="0" applyNumberFormat="0" applyBorder="0" applyAlignment="0" applyProtection="0"/>
    <xf numFmtId="0" fontId="69" fillId="4" borderId="0" applyNumberFormat="0" applyBorder="0" applyAlignment="0" applyProtection="0"/>
    <xf numFmtId="0" fontId="69" fillId="4" borderId="0" applyNumberFormat="0" applyBorder="0" applyAlignment="0" applyProtection="0"/>
    <xf numFmtId="0" fontId="69" fillId="4" borderId="0" applyNumberFormat="0" applyBorder="0" applyAlignment="0" applyProtection="0"/>
    <xf numFmtId="0" fontId="69" fillId="5" borderId="0" applyNumberFormat="0" applyBorder="0" applyAlignment="0" applyProtection="0"/>
    <xf numFmtId="0" fontId="69" fillId="5" borderId="0" applyNumberFormat="0" applyBorder="0" applyAlignment="0" applyProtection="0"/>
    <xf numFmtId="0" fontId="69" fillId="5" borderId="0" applyNumberFormat="0" applyBorder="0" applyAlignment="0" applyProtection="0"/>
    <xf numFmtId="0" fontId="69" fillId="5" borderId="0" applyNumberFormat="0" applyBorder="0" applyAlignment="0" applyProtection="0"/>
    <xf numFmtId="0" fontId="69" fillId="5" borderId="0" applyNumberFormat="0" applyBorder="0" applyAlignment="0" applyProtection="0"/>
    <xf numFmtId="0" fontId="69" fillId="5" borderId="0" applyNumberFormat="0" applyBorder="0" applyAlignment="0" applyProtection="0"/>
    <xf numFmtId="0" fontId="69" fillId="5" borderId="0" applyNumberFormat="0" applyBorder="0" applyAlignment="0" applyProtection="0"/>
    <xf numFmtId="0" fontId="69" fillId="5" borderId="0" applyNumberFormat="0" applyBorder="0" applyAlignment="0" applyProtection="0"/>
    <xf numFmtId="0" fontId="69" fillId="5" borderId="0" applyNumberFormat="0" applyBorder="0" applyAlignment="0" applyProtection="0"/>
    <xf numFmtId="0" fontId="69" fillId="5" borderId="0" applyNumberFormat="0" applyBorder="0" applyAlignment="0" applyProtection="0"/>
    <xf numFmtId="0" fontId="69" fillId="5" borderId="0" applyNumberFormat="0" applyBorder="0" applyAlignment="0" applyProtection="0"/>
    <xf numFmtId="0" fontId="69" fillId="5" borderId="0" applyNumberFormat="0" applyBorder="0" applyAlignment="0" applyProtection="0"/>
    <xf numFmtId="0" fontId="69" fillId="5" borderId="0" applyNumberFormat="0" applyBorder="0" applyAlignment="0" applyProtection="0"/>
    <xf numFmtId="0" fontId="69" fillId="5" borderId="0" applyNumberFormat="0" applyBorder="0" applyAlignment="0" applyProtection="0"/>
    <xf numFmtId="0" fontId="69" fillId="5" borderId="0" applyNumberFormat="0" applyBorder="0" applyAlignment="0" applyProtection="0"/>
    <xf numFmtId="0" fontId="69" fillId="5" borderId="0" applyNumberFormat="0" applyBorder="0" applyAlignment="0" applyProtection="0"/>
    <xf numFmtId="0" fontId="69" fillId="5" borderId="0" applyNumberFormat="0" applyBorder="0" applyAlignment="0" applyProtection="0"/>
    <xf numFmtId="0" fontId="69" fillId="5" borderId="0" applyNumberFormat="0" applyBorder="0" applyAlignment="0" applyProtection="0"/>
    <xf numFmtId="0" fontId="69" fillId="5" borderId="0" applyNumberFormat="0" applyBorder="0" applyAlignment="0" applyProtection="0"/>
    <xf numFmtId="0" fontId="69" fillId="5" borderId="0" applyNumberFormat="0" applyBorder="0" applyAlignment="0" applyProtection="0"/>
    <xf numFmtId="0" fontId="69" fillId="5" borderId="0" applyNumberFormat="0" applyBorder="0" applyAlignment="0" applyProtection="0"/>
    <xf numFmtId="0" fontId="69" fillId="5" borderId="0" applyNumberFormat="0" applyBorder="0" applyAlignment="0" applyProtection="0"/>
    <xf numFmtId="0" fontId="69" fillId="5" borderId="0" applyNumberFormat="0" applyBorder="0" applyAlignment="0" applyProtection="0"/>
    <xf numFmtId="0" fontId="69" fillId="5" borderId="0" applyNumberFormat="0" applyBorder="0" applyAlignment="0" applyProtection="0"/>
    <xf numFmtId="0" fontId="69" fillId="5" borderId="0" applyNumberFormat="0" applyBorder="0" applyAlignment="0" applyProtection="0"/>
    <xf numFmtId="0" fontId="69" fillId="5" borderId="0" applyNumberFormat="0" applyBorder="0" applyAlignment="0" applyProtection="0"/>
    <xf numFmtId="0" fontId="69" fillId="5" borderId="0" applyNumberFormat="0" applyBorder="0" applyAlignment="0" applyProtection="0"/>
    <xf numFmtId="0" fontId="69" fillId="5" borderId="0" applyNumberFormat="0" applyBorder="0" applyAlignment="0" applyProtection="0"/>
    <xf numFmtId="0" fontId="69" fillId="5" borderId="0" applyNumberFormat="0" applyBorder="0" applyAlignment="0" applyProtection="0"/>
    <xf numFmtId="0" fontId="69" fillId="5" borderId="0" applyNumberFormat="0" applyBorder="0" applyAlignment="0" applyProtection="0"/>
    <xf numFmtId="0" fontId="69" fillId="5" borderId="0" applyNumberFormat="0" applyBorder="0" applyAlignment="0" applyProtection="0"/>
    <xf numFmtId="0" fontId="69" fillId="5" borderId="0" applyNumberFormat="0" applyBorder="0" applyAlignment="0" applyProtection="0"/>
    <xf numFmtId="0" fontId="69" fillId="6" borderId="0" applyNumberFormat="0" applyBorder="0" applyAlignment="0" applyProtection="0"/>
    <xf numFmtId="0" fontId="69" fillId="6" borderId="0" applyNumberFormat="0" applyBorder="0" applyAlignment="0" applyProtection="0"/>
    <xf numFmtId="0" fontId="69" fillId="6" borderId="0" applyNumberFormat="0" applyBorder="0" applyAlignment="0" applyProtection="0"/>
    <xf numFmtId="0" fontId="69" fillId="6" borderId="0" applyNumberFormat="0" applyBorder="0" applyAlignment="0" applyProtection="0"/>
    <xf numFmtId="0" fontId="69" fillId="6" borderId="0" applyNumberFormat="0" applyBorder="0" applyAlignment="0" applyProtection="0"/>
    <xf numFmtId="0" fontId="69" fillId="6" borderId="0" applyNumberFormat="0" applyBorder="0" applyAlignment="0" applyProtection="0"/>
    <xf numFmtId="0" fontId="69" fillId="6" borderId="0" applyNumberFormat="0" applyBorder="0" applyAlignment="0" applyProtection="0"/>
    <xf numFmtId="0" fontId="69" fillId="6" borderId="0" applyNumberFormat="0" applyBorder="0" applyAlignment="0" applyProtection="0"/>
    <xf numFmtId="0" fontId="69" fillId="6" borderId="0" applyNumberFormat="0" applyBorder="0" applyAlignment="0" applyProtection="0"/>
    <xf numFmtId="0" fontId="69" fillId="6" borderId="0" applyNumberFormat="0" applyBorder="0" applyAlignment="0" applyProtection="0"/>
    <xf numFmtId="0" fontId="69" fillId="6" borderId="0" applyNumberFormat="0" applyBorder="0" applyAlignment="0" applyProtection="0"/>
    <xf numFmtId="0" fontId="69" fillId="6" borderId="0" applyNumberFormat="0" applyBorder="0" applyAlignment="0" applyProtection="0"/>
    <xf numFmtId="0" fontId="69" fillId="6" borderId="0" applyNumberFormat="0" applyBorder="0" applyAlignment="0" applyProtection="0"/>
    <xf numFmtId="0" fontId="69" fillId="6" borderId="0" applyNumberFormat="0" applyBorder="0" applyAlignment="0" applyProtection="0"/>
    <xf numFmtId="0" fontId="69" fillId="6" borderId="0" applyNumberFormat="0" applyBorder="0" applyAlignment="0" applyProtection="0"/>
    <xf numFmtId="0" fontId="69" fillId="6" borderId="0" applyNumberFormat="0" applyBorder="0" applyAlignment="0" applyProtection="0"/>
    <xf numFmtId="0" fontId="69" fillId="6" borderId="0" applyNumberFormat="0" applyBorder="0" applyAlignment="0" applyProtection="0"/>
    <xf numFmtId="0" fontId="69" fillId="6" borderId="0" applyNumberFormat="0" applyBorder="0" applyAlignment="0" applyProtection="0"/>
    <xf numFmtId="0" fontId="69" fillId="6" borderId="0" applyNumberFormat="0" applyBorder="0" applyAlignment="0" applyProtection="0"/>
    <xf numFmtId="0" fontId="69" fillId="6" borderId="0" applyNumberFormat="0" applyBorder="0" applyAlignment="0" applyProtection="0"/>
    <xf numFmtId="0" fontId="69" fillId="6" borderId="0" applyNumberFormat="0" applyBorder="0" applyAlignment="0" applyProtection="0"/>
    <xf numFmtId="0" fontId="69" fillId="6" borderId="0" applyNumberFormat="0" applyBorder="0" applyAlignment="0" applyProtection="0"/>
    <xf numFmtId="0" fontId="69" fillId="6" borderId="0" applyNumberFormat="0" applyBorder="0" applyAlignment="0" applyProtection="0"/>
    <xf numFmtId="0" fontId="69" fillId="6" borderId="0" applyNumberFormat="0" applyBorder="0" applyAlignment="0" applyProtection="0"/>
    <xf numFmtId="0" fontId="69" fillId="6" borderId="0" applyNumberFormat="0" applyBorder="0" applyAlignment="0" applyProtection="0"/>
    <xf numFmtId="0" fontId="69" fillId="6" borderId="0" applyNumberFormat="0" applyBorder="0" applyAlignment="0" applyProtection="0"/>
    <xf numFmtId="0" fontId="69" fillId="6" borderId="0" applyNumberFormat="0" applyBorder="0" applyAlignment="0" applyProtection="0"/>
    <xf numFmtId="0" fontId="69" fillId="6" borderId="0" applyNumberFormat="0" applyBorder="0" applyAlignment="0" applyProtection="0"/>
    <xf numFmtId="0" fontId="69" fillId="6" borderId="0" applyNumberFormat="0" applyBorder="0" applyAlignment="0" applyProtection="0"/>
    <xf numFmtId="0" fontId="69" fillId="6" borderId="0" applyNumberFormat="0" applyBorder="0" applyAlignment="0" applyProtection="0"/>
    <xf numFmtId="0" fontId="69" fillId="6" borderId="0" applyNumberFormat="0" applyBorder="0" applyAlignment="0" applyProtection="0"/>
    <xf numFmtId="0" fontId="69" fillId="6" borderId="0" applyNumberFormat="0" applyBorder="0" applyAlignment="0" applyProtection="0"/>
    <xf numFmtId="0" fontId="69" fillId="7" borderId="0" applyNumberFormat="0" applyBorder="0" applyAlignment="0" applyProtection="0"/>
    <xf numFmtId="0" fontId="69" fillId="7" borderId="0" applyNumberFormat="0" applyBorder="0" applyAlignment="0" applyProtection="0"/>
    <xf numFmtId="0" fontId="69" fillId="7" borderId="0" applyNumberFormat="0" applyBorder="0" applyAlignment="0" applyProtection="0"/>
    <xf numFmtId="0" fontId="69" fillId="7" borderId="0" applyNumberFormat="0" applyBorder="0" applyAlignment="0" applyProtection="0"/>
    <xf numFmtId="0" fontId="69" fillId="7" borderId="0" applyNumberFormat="0" applyBorder="0" applyAlignment="0" applyProtection="0"/>
    <xf numFmtId="0" fontId="69" fillId="7" borderId="0" applyNumberFormat="0" applyBorder="0" applyAlignment="0" applyProtection="0"/>
    <xf numFmtId="0" fontId="69" fillId="7" borderId="0" applyNumberFormat="0" applyBorder="0" applyAlignment="0" applyProtection="0"/>
    <xf numFmtId="0" fontId="69" fillId="7" borderId="0" applyNumberFormat="0" applyBorder="0" applyAlignment="0" applyProtection="0"/>
    <xf numFmtId="0" fontId="69" fillId="7" borderId="0" applyNumberFormat="0" applyBorder="0" applyAlignment="0" applyProtection="0"/>
    <xf numFmtId="0" fontId="69" fillId="7" borderId="0" applyNumberFormat="0" applyBorder="0" applyAlignment="0" applyProtection="0"/>
    <xf numFmtId="0" fontId="69" fillId="7" borderId="0" applyNumberFormat="0" applyBorder="0" applyAlignment="0" applyProtection="0"/>
    <xf numFmtId="0" fontId="69" fillId="7" borderId="0" applyNumberFormat="0" applyBorder="0" applyAlignment="0" applyProtection="0"/>
    <xf numFmtId="0" fontId="69" fillId="7" borderId="0" applyNumberFormat="0" applyBorder="0" applyAlignment="0" applyProtection="0"/>
    <xf numFmtId="0" fontId="69" fillId="7" borderId="0" applyNumberFormat="0" applyBorder="0" applyAlignment="0" applyProtection="0"/>
    <xf numFmtId="0" fontId="69" fillId="7" borderId="0" applyNumberFormat="0" applyBorder="0" applyAlignment="0" applyProtection="0"/>
    <xf numFmtId="0" fontId="69" fillId="7" borderId="0" applyNumberFormat="0" applyBorder="0" applyAlignment="0" applyProtection="0"/>
    <xf numFmtId="0" fontId="69" fillId="7" borderId="0" applyNumberFormat="0" applyBorder="0" applyAlignment="0" applyProtection="0"/>
    <xf numFmtId="0" fontId="69" fillId="7" borderId="0" applyNumberFormat="0" applyBorder="0" applyAlignment="0" applyProtection="0"/>
    <xf numFmtId="0" fontId="69" fillId="7" borderId="0" applyNumberFormat="0" applyBorder="0" applyAlignment="0" applyProtection="0"/>
    <xf numFmtId="0" fontId="69" fillId="7" borderId="0" applyNumberFormat="0" applyBorder="0" applyAlignment="0" applyProtection="0"/>
    <xf numFmtId="0" fontId="69" fillId="7" borderId="0" applyNumberFormat="0" applyBorder="0" applyAlignment="0" applyProtection="0"/>
    <xf numFmtId="0" fontId="69" fillId="7" borderId="0" applyNumberFormat="0" applyBorder="0" applyAlignment="0" applyProtection="0"/>
    <xf numFmtId="0" fontId="69" fillId="7" borderId="0" applyNumberFormat="0" applyBorder="0" applyAlignment="0" applyProtection="0"/>
    <xf numFmtId="0" fontId="69" fillId="7" borderId="0" applyNumberFormat="0" applyBorder="0" applyAlignment="0" applyProtection="0"/>
    <xf numFmtId="0" fontId="69" fillId="7" borderId="0" applyNumberFormat="0" applyBorder="0" applyAlignment="0" applyProtection="0"/>
    <xf numFmtId="0" fontId="69" fillId="7" borderId="0" applyNumberFormat="0" applyBorder="0" applyAlignment="0" applyProtection="0"/>
    <xf numFmtId="0" fontId="69" fillId="7" borderId="0" applyNumberFormat="0" applyBorder="0" applyAlignment="0" applyProtection="0"/>
    <xf numFmtId="0" fontId="69" fillId="7" borderId="0" applyNumberFormat="0" applyBorder="0" applyAlignment="0" applyProtection="0"/>
    <xf numFmtId="0" fontId="69" fillId="7" borderId="0" applyNumberFormat="0" applyBorder="0" applyAlignment="0" applyProtection="0"/>
    <xf numFmtId="0" fontId="69" fillId="7" borderId="0" applyNumberFormat="0" applyBorder="0" applyAlignment="0" applyProtection="0"/>
    <xf numFmtId="0" fontId="69" fillId="7" borderId="0" applyNumberFormat="0" applyBorder="0" applyAlignment="0" applyProtection="0"/>
    <xf numFmtId="0" fontId="69" fillId="7" borderId="0" applyNumberFormat="0" applyBorder="0" applyAlignment="0" applyProtection="0"/>
    <xf numFmtId="0" fontId="103" fillId="8" borderId="0" applyNumberFormat="0" applyBorder="0" applyAlignment="0" applyProtection="0"/>
    <xf numFmtId="0" fontId="103" fillId="9" borderId="0" applyNumberFormat="0" applyBorder="0" applyAlignment="0" applyProtection="0"/>
    <xf numFmtId="0" fontId="103" fillId="9" borderId="0" applyNumberFormat="0" applyBorder="0" applyAlignment="0" applyProtection="0"/>
    <xf numFmtId="0" fontId="103" fillId="8" borderId="0" applyNumberFormat="0" applyBorder="0" applyAlignment="0" applyProtection="0"/>
    <xf numFmtId="0" fontId="103" fillId="10" borderId="0" applyNumberFormat="0" applyBorder="0" applyAlignment="0" applyProtection="0"/>
    <xf numFmtId="0" fontId="103" fillId="9" borderId="0" applyNumberFormat="0" applyBorder="0" applyAlignment="0" applyProtection="0"/>
    <xf numFmtId="0" fontId="69" fillId="11" borderId="0" applyNumberFormat="0" applyBorder="0" applyAlignment="0" applyProtection="0"/>
    <xf numFmtId="0" fontId="69" fillId="11" borderId="0" applyNumberFormat="0" applyBorder="0" applyAlignment="0" applyProtection="0"/>
    <xf numFmtId="0" fontId="69" fillId="11" borderId="0" applyNumberFormat="0" applyBorder="0" applyAlignment="0" applyProtection="0"/>
    <xf numFmtId="0" fontId="69" fillId="11" borderId="0" applyNumberFormat="0" applyBorder="0" applyAlignment="0" applyProtection="0"/>
    <xf numFmtId="0" fontId="69" fillId="11" borderId="0" applyNumberFormat="0" applyBorder="0" applyAlignment="0" applyProtection="0"/>
    <xf numFmtId="0" fontId="69" fillId="11" borderId="0" applyNumberFormat="0" applyBorder="0" applyAlignment="0" applyProtection="0"/>
    <xf numFmtId="0" fontId="69" fillId="11" borderId="0" applyNumberFormat="0" applyBorder="0" applyAlignment="0" applyProtection="0"/>
    <xf numFmtId="0" fontId="69" fillId="11" borderId="0" applyNumberFormat="0" applyBorder="0" applyAlignment="0" applyProtection="0"/>
    <xf numFmtId="0" fontId="69" fillId="11" borderId="0" applyNumberFormat="0" applyBorder="0" applyAlignment="0" applyProtection="0"/>
    <xf numFmtId="0" fontId="69" fillId="11" borderId="0" applyNumberFormat="0" applyBorder="0" applyAlignment="0" applyProtection="0"/>
    <xf numFmtId="0" fontId="69" fillId="11" borderId="0" applyNumberFormat="0" applyBorder="0" applyAlignment="0" applyProtection="0"/>
    <xf numFmtId="0" fontId="69" fillId="11" borderId="0" applyNumberFormat="0" applyBorder="0" applyAlignment="0" applyProtection="0"/>
    <xf numFmtId="0" fontId="69" fillId="11" borderId="0" applyNumberFormat="0" applyBorder="0" applyAlignment="0" applyProtection="0"/>
    <xf numFmtId="0" fontId="69" fillId="11" borderId="0" applyNumberFormat="0" applyBorder="0" applyAlignment="0" applyProtection="0"/>
    <xf numFmtId="0" fontId="69" fillId="11" borderId="0" applyNumberFormat="0" applyBorder="0" applyAlignment="0" applyProtection="0"/>
    <xf numFmtId="0" fontId="69" fillId="11" borderId="0" applyNumberFormat="0" applyBorder="0" applyAlignment="0" applyProtection="0"/>
    <xf numFmtId="0" fontId="69" fillId="11" borderId="0" applyNumberFormat="0" applyBorder="0" applyAlignment="0" applyProtection="0"/>
    <xf numFmtId="0" fontId="69" fillId="11" borderId="0" applyNumberFormat="0" applyBorder="0" applyAlignment="0" applyProtection="0"/>
    <xf numFmtId="0" fontId="69" fillId="11" borderId="0" applyNumberFormat="0" applyBorder="0" applyAlignment="0" applyProtection="0"/>
    <xf numFmtId="0" fontId="69" fillId="11" borderId="0" applyNumberFormat="0" applyBorder="0" applyAlignment="0" applyProtection="0"/>
    <xf numFmtId="0" fontId="69" fillId="11" borderId="0" applyNumberFormat="0" applyBorder="0" applyAlignment="0" applyProtection="0"/>
    <xf numFmtId="0" fontId="69" fillId="11" borderId="0" applyNumberFormat="0" applyBorder="0" applyAlignment="0" applyProtection="0"/>
    <xf numFmtId="0" fontId="69" fillId="11" borderId="0" applyNumberFormat="0" applyBorder="0" applyAlignment="0" applyProtection="0"/>
    <xf numFmtId="0" fontId="69" fillId="11" borderId="0" applyNumberFormat="0" applyBorder="0" applyAlignment="0" applyProtection="0"/>
    <xf numFmtId="0" fontId="69" fillId="11" borderId="0" applyNumberFormat="0" applyBorder="0" applyAlignment="0" applyProtection="0"/>
    <xf numFmtId="0" fontId="69" fillId="11" borderId="0" applyNumberFormat="0" applyBorder="0" applyAlignment="0" applyProtection="0"/>
    <xf numFmtId="0" fontId="69" fillId="11" borderId="0" applyNumberFormat="0" applyBorder="0" applyAlignment="0" applyProtection="0"/>
    <xf numFmtId="0" fontId="69" fillId="11" borderId="0" applyNumberFormat="0" applyBorder="0" applyAlignment="0" applyProtection="0"/>
    <xf numFmtId="0" fontId="69" fillId="11" borderId="0" applyNumberFormat="0" applyBorder="0" applyAlignment="0" applyProtection="0"/>
    <xf numFmtId="0" fontId="69" fillId="11" borderId="0" applyNumberFormat="0" applyBorder="0" applyAlignment="0" applyProtection="0"/>
    <xf numFmtId="0" fontId="69" fillId="11" borderId="0" applyNumberFormat="0" applyBorder="0" applyAlignment="0" applyProtection="0"/>
    <xf numFmtId="0" fontId="69" fillId="11" borderId="0" applyNumberFormat="0" applyBorder="0" applyAlignment="0" applyProtection="0"/>
    <xf numFmtId="0" fontId="69" fillId="12" borderId="0" applyNumberFormat="0" applyBorder="0" applyAlignment="0" applyProtection="0"/>
    <xf numFmtId="0" fontId="69" fillId="12" borderId="0" applyNumberFormat="0" applyBorder="0" applyAlignment="0" applyProtection="0"/>
    <xf numFmtId="0" fontId="69" fillId="12" borderId="0" applyNumberFormat="0" applyBorder="0" applyAlignment="0" applyProtection="0"/>
    <xf numFmtId="0" fontId="69" fillId="12" borderId="0" applyNumberFormat="0" applyBorder="0" applyAlignment="0" applyProtection="0"/>
    <xf numFmtId="0" fontId="69" fillId="12" borderId="0" applyNumberFormat="0" applyBorder="0" applyAlignment="0" applyProtection="0"/>
    <xf numFmtId="0" fontId="69" fillId="12" borderId="0" applyNumberFormat="0" applyBorder="0" applyAlignment="0" applyProtection="0"/>
    <xf numFmtId="0" fontId="69" fillId="12" borderId="0" applyNumberFormat="0" applyBorder="0" applyAlignment="0" applyProtection="0"/>
    <xf numFmtId="0" fontId="69" fillId="12" borderId="0" applyNumberFormat="0" applyBorder="0" applyAlignment="0" applyProtection="0"/>
    <xf numFmtId="0" fontId="69" fillId="12" borderId="0" applyNumberFormat="0" applyBorder="0" applyAlignment="0" applyProtection="0"/>
    <xf numFmtId="0" fontId="69" fillId="12" borderId="0" applyNumberFormat="0" applyBorder="0" applyAlignment="0" applyProtection="0"/>
    <xf numFmtId="0" fontId="69" fillId="12" borderId="0" applyNumberFormat="0" applyBorder="0" applyAlignment="0" applyProtection="0"/>
    <xf numFmtId="0" fontId="69" fillId="12" borderId="0" applyNumberFormat="0" applyBorder="0" applyAlignment="0" applyProtection="0"/>
    <xf numFmtId="0" fontId="69" fillId="12" borderId="0" applyNumberFormat="0" applyBorder="0" applyAlignment="0" applyProtection="0"/>
    <xf numFmtId="0" fontId="69" fillId="12" borderId="0" applyNumberFormat="0" applyBorder="0" applyAlignment="0" applyProtection="0"/>
    <xf numFmtId="0" fontId="69" fillId="12" borderId="0" applyNumberFormat="0" applyBorder="0" applyAlignment="0" applyProtection="0"/>
    <xf numFmtId="0" fontId="69" fillId="12" borderId="0" applyNumberFormat="0" applyBorder="0" applyAlignment="0" applyProtection="0"/>
    <xf numFmtId="0" fontId="69" fillId="12" borderId="0" applyNumberFormat="0" applyBorder="0" applyAlignment="0" applyProtection="0"/>
    <xf numFmtId="0" fontId="69" fillId="12" borderId="0" applyNumberFormat="0" applyBorder="0" applyAlignment="0" applyProtection="0"/>
    <xf numFmtId="0" fontId="69" fillId="12" borderId="0" applyNumberFormat="0" applyBorder="0" applyAlignment="0" applyProtection="0"/>
    <xf numFmtId="0" fontId="69" fillId="12" borderId="0" applyNumberFormat="0" applyBorder="0" applyAlignment="0" applyProtection="0"/>
    <xf numFmtId="0" fontId="69" fillId="12" borderId="0" applyNumberFormat="0" applyBorder="0" applyAlignment="0" applyProtection="0"/>
    <xf numFmtId="0" fontId="69" fillId="12" borderId="0" applyNumberFormat="0" applyBorder="0" applyAlignment="0" applyProtection="0"/>
    <xf numFmtId="0" fontId="69" fillId="12" borderId="0" applyNumberFormat="0" applyBorder="0" applyAlignment="0" applyProtection="0"/>
    <xf numFmtId="0" fontId="69" fillId="12" borderId="0" applyNumberFormat="0" applyBorder="0" applyAlignment="0" applyProtection="0"/>
    <xf numFmtId="0" fontId="69" fillId="12" borderId="0" applyNumberFormat="0" applyBorder="0" applyAlignment="0" applyProtection="0"/>
    <xf numFmtId="0" fontId="69" fillId="12" borderId="0" applyNumberFormat="0" applyBorder="0" applyAlignment="0" applyProtection="0"/>
    <xf numFmtId="0" fontId="69" fillId="12" borderId="0" applyNumberFormat="0" applyBorder="0" applyAlignment="0" applyProtection="0"/>
    <xf numFmtId="0" fontId="69" fillId="12" borderId="0" applyNumberFormat="0" applyBorder="0" applyAlignment="0" applyProtection="0"/>
    <xf numFmtId="0" fontId="69" fillId="12" borderId="0" applyNumberFormat="0" applyBorder="0" applyAlignment="0" applyProtection="0"/>
    <xf numFmtId="0" fontId="69" fillId="12" borderId="0" applyNumberFormat="0" applyBorder="0" applyAlignment="0" applyProtection="0"/>
    <xf numFmtId="0" fontId="69" fillId="12" borderId="0" applyNumberFormat="0" applyBorder="0" applyAlignment="0" applyProtection="0"/>
    <xf numFmtId="0" fontId="69" fillId="12" borderId="0" applyNumberFormat="0" applyBorder="0" applyAlignment="0" applyProtection="0"/>
    <xf numFmtId="0" fontId="69" fillId="13" borderId="0" applyNumberFormat="0" applyBorder="0" applyAlignment="0" applyProtection="0"/>
    <xf numFmtId="0" fontId="69" fillId="13" borderId="0" applyNumberFormat="0" applyBorder="0" applyAlignment="0" applyProtection="0"/>
    <xf numFmtId="0" fontId="69" fillId="13" borderId="0" applyNumberFormat="0" applyBorder="0" applyAlignment="0" applyProtection="0"/>
    <xf numFmtId="0" fontId="69" fillId="13" borderId="0" applyNumberFormat="0" applyBorder="0" applyAlignment="0" applyProtection="0"/>
    <xf numFmtId="0" fontId="69" fillId="13" borderId="0" applyNumberFormat="0" applyBorder="0" applyAlignment="0" applyProtection="0"/>
    <xf numFmtId="0" fontId="69" fillId="13" borderId="0" applyNumberFormat="0" applyBorder="0" applyAlignment="0" applyProtection="0"/>
    <xf numFmtId="0" fontId="69" fillId="13" borderId="0" applyNumberFormat="0" applyBorder="0" applyAlignment="0" applyProtection="0"/>
    <xf numFmtId="0" fontId="69" fillId="13" borderId="0" applyNumberFormat="0" applyBorder="0" applyAlignment="0" applyProtection="0"/>
    <xf numFmtId="0" fontId="69" fillId="13" borderId="0" applyNumberFormat="0" applyBorder="0" applyAlignment="0" applyProtection="0"/>
    <xf numFmtId="0" fontId="69" fillId="13" borderId="0" applyNumberFormat="0" applyBorder="0" applyAlignment="0" applyProtection="0"/>
    <xf numFmtId="0" fontId="69" fillId="13" borderId="0" applyNumberFormat="0" applyBorder="0" applyAlignment="0" applyProtection="0"/>
    <xf numFmtId="0" fontId="69" fillId="13" borderId="0" applyNumberFormat="0" applyBorder="0" applyAlignment="0" applyProtection="0"/>
    <xf numFmtId="0" fontId="69" fillId="13" borderId="0" applyNumberFormat="0" applyBorder="0" applyAlignment="0" applyProtection="0"/>
    <xf numFmtId="0" fontId="69" fillId="13" borderId="0" applyNumberFormat="0" applyBorder="0" applyAlignment="0" applyProtection="0"/>
    <xf numFmtId="0" fontId="69" fillId="13" borderId="0" applyNumberFormat="0" applyBorder="0" applyAlignment="0" applyProtection="0"/>
    <xf numFmtId="0" fontId="69" fillId="13" borderId="0" applyNumberFormat="0" applyBorder="0" applyAlignment="0" applyProtection="0"/>
    <xf numFmtId="0" fontId="69" fillId="13" borderId="0" applyNumberFormat="0" applyBorder="0" applyAlignment="0" applyProtection="0"/>
    <xf numFmtId="0" fontId="69" fillId="13" borderId="0" applyNumberFormat="0" applyBorder="0" applyAlignment="0" applyProtection="0"/>
    <xf numFmtId="0" fontId="69" fillId="13" borderId="0" applyNumberFormat="0" applyBorder="0" applyAlignment="0" applyProtection="0"/>
    <xf numFmtId="0" fontId="69" fillId="13" borderId="0" applyNumberFormat="0" applyBorder="0" applyAlignment="0" applyProtection="0"/>
    <xf numFmtId="0" fontId="69" fillId="13" borderId="0" applyNumberFormat="0" applyBorder="0" applyAlignment="0" applyProtection="0"/>
    <xf numFmtId="0" fontId="69" fillId="13" borderId="0" applyNumberFormat="0" applyBorder="0" applyAlignment="0" applyProtection="0"/>
    <xf numFmtId="0" fontId="69" fillId="13" borderId="0" applyNumberFormat="0" applyBorder="0" applyAlignment="0" applyProtection="0"/>
    <xf numFmtId="0" fontId="69" fillId="13" borderId="0" applyNumberFormat="0" applyBorder="0" applyAlignment="0" applyProtection="0"/>
    <xf numFmtId="0" fontId="69" fillId="13" borderId="0" applyNumberFormat="0" applyBorder="0" applyAlignment="0" applyProtection="0"/>
    <xf numFmtId="0" fontId="69" fillId="13" borderId="0" applyNumberFormat="0" applyBorder="0" applyAlignment="0" applyProtection="0"/>
    <xf numFmtId="0" fontId="69" fillId="13" borderId="0" applyNumberFormat="0" applyBorder="0" applyAlignment="0" applyProtection="0"/>
    <xf numFmtId="0" fontId="69" fillId="13" borderId="0" applyNumberFormat="0" applyBorder="0" applyAlignment="0" applyProtection="0"/>
    <xf numFmtId="0" fontId="69" fillId="13" borderId="0" applyNumberFormat="0" applyBorder="0" applyAlignment="0" applyProtection="0"/>
    <xf numFmtId="0" fontId="69" fillId="13" borderId="0" applyNumberFormat="0" applyBorder="0" applyAlignment="0" applyProtection="0"/>
    <xf numFmtId="0" fontId="69" fillId="13" borderId="0" applyNumberFormat="0" applyBorder="0" applyAlignment="0" applyProtection="0"/>
    <xf numFmtId="0" fontId="69" fillId="13" borderId="0" applyNumberFormat="0" applyBorder="0" applyAlignment="0" applyProtection="0"/>
    <xf numFmtId="0" fontId="69" fillId="5" borderId="0" applyNumberFormat="0" applyBorder="0" applyAlignment="0" applyProtection="0"/>
    <xf numFmtId="0" fontId="69" fillId="5" borderId="0" applyNumberFormat="0" applyBorder="0" applyAlignment="0" applyProtection="0"/>
    <xf numFmtId="0" fontId="69" fillId="5" borderId="0" applyNumberFormat="0" applyBorder="0" applyAlignment="0" applyProtection="0"/>
    <xf numFmtId="0" fontId="69" fillId="5" borderId="0" applyNumberFormat="0" applyBorder="0" applyAlignment="0" applyProtection="0"/>
    <xf numFmtId="0" fontId="69" fillId="5" borderId="0" applyNumberFormat="0" applyBorder="0" applyAlignment="0" applyProtection="0"/>
    <xf numFmtId="0" fontId="69" fillId="5" borderId="0" applyNumberFormat="0" applyBorder="0" applyAlignment="0" applyProtection="0"/>
    <xf numFmtId="0" fontId="69" fillId="5" borderId="0" applyNumberFormat="0" applyBorder="0" applyAlignment="0" applyProtection="0"/>
    <xf numFmtId="0" fontId="69" fillId="5" borderId="0" applyNumberFormat="0" applyBorder="0" applyAlignment="0" applyProtection="0"/>
    <xf numFmtId="0" fontId="69" fillId="5" borderId="0" applyNumberFormat="0" applyBorder="0" applyAlignment="0" applyProtection="0"/>
    <xf numFmtId="0" fontId="69" fillId="5" borderId="0" applyNumberFormat="0" applyBorder="0" applyAlignment="0" applyProtection="0"/>
    <xf numFmtId="0" fontId="69" fillId="5" borderId="0" applyNumberFormat="0" applyBorder="0" applyAlignment="0" applyProtection="0"/>
    <xf numFmtId="0" fontId="69" fillId="5" borderId="0" applyNumberFormat="0" applyBorder="0" applyAlignment="0" applyProtection="0"/>
    <xf numFmtId="0" fontId="69" fillId="5" borderId="0" applyNumberFormat="0" applyBorder="0" applyAlignment="0" applyProtection="0"/>
    <xf numFmtId="0" fontId="69" fillId="5" borderId="0" applyNumberFormat="0" applyBorder="0" applyAlignment="0" applyProtection="0"/>
    <xf numFmtId="0" fontId="69" fillId="5" borderId="0" applyNumberFormat="0" applyBorder="0" applyAlignment="0" applyProtection="0"/>
    <xf numFmtId="0" fontId="69" fillId="5" borderId="0" applyNumberFormat="0" applyBorder="0" applyAlignment="0" applyProtection="0"/>
    <xf numFmtId="0" fontId="69" fillId="5" borderId="0" applyNumberFormat="0" applyBorder="0" applyAlignment="0" applyProtection="0"/>
    <xf numFmtId="0" fontId="69" fillId="5" borderId="0" applyNumberFormat="0" applyBorder="0" applyAlignment="0" applyProtection="0"/>
    <xf numFmtId="0" fontId="69" fillId="5" borderId="0" applyNumberFormat="0" applyBorder="0" applyAlignment="0" applyProtection="0"/>
    <xf numFmtId="0" fontId="69" fillId="5" borderId="0" applyNumberFormat="0" applyBorder="0" applyAlignment="0" applyProtection="0"/>
    <xf numFmtId="0" fontId="69" fillId="5" borderId="0" applyNumberFormat="0" applyBorder="0" applyAlignment="0" applyProtection="0"/>
    <xf numFmtId="0" fontId="69" fillId="5" borderId="0" applyNumberFormat="0" applyBorder="0" applyAlignment="0" applyProtection="0"/>
    <xf numFmtId="0" fontId="69" fillId="5" borderId="0" applyNumberFormat="0" applyBorder="0" applyAlignment="0" applyProtection="0"/>
    <xf numFmtId="0" fontId="69" fillId="5" borderId="0" applyNumberFormat="0" applyBorder="0" applyAlignment="0" applyProtection="0"/>
    <xf numFmtId="0" fontId="69" fillId="5" borderId="0" applyNumberFormat="0" applyBorder="0" applyAlignment="0" applyProtection="0"/>
    <xf numFmtId="0" fontId="69" fillId="5" borderId="0" applyNumberFormat="0" applyBorder="0" applyAlignment="0" applyProtection="0"/>
    <xf numFmtId="0" fontId="69" fillId="5" borderId="0" applyNumberFormat="0" applyBorder="0" applyAlignment="0" applyProtection="0"/>
    <xf numFmtId="0" fontId="69" fillId="5" borderId="0" applyNumberFormat="0" applyBorder="0" applyAlignment="0" applyProtection="0"/>
    <xf numFmtId="0" fontId="69" fillId="5" borderId="0" applyNumberFormat="0" applyBorder="0" applyAlignment="0" applyProtection="0"/>
    <xf numFmtId="0" fontId="69" fillId="5" borderId="0" applyNumberFormat="0" applyBorder="0" applyAlignment="0" applyProtection="0"/>
    <xf numFmtId="0" fontId="69" fillId="5" borderId="0" applyNumberFormat="0" applyBorder="0" applyAlignment="0" applyProtection="0"/>
    <xf numFmtId="0" fontId="69" fillId="5" borderId="0" applyNumberFormat="0" applyBorder="0" applyAlignment="0" applyProtection="0"/>
    <xf numFmtId="0" fontId="69" fillId="11" borderId="0" applyNumberFormat="0" applyBorder="0" applyAlignment="0" applyProtection="0"/>
    <xf numFmtId="0" fontId="69" fillId="11" borderId="0" applyNumberFormat="0" applyBorder="0" applyAlignment="0" applyProtection="0"/>
    <xf numFmtId="0" fontId="69" fillId="11" borderId="0" applyNumberFormat="0" applyBorder="0" applyAlignment="0" applyProtection="0"/>
    <xf numFmtId="0" fontId="69" fillId="11" borderId="0" applyNumberFormat="0" applyBorder="0" applyAlignment="0" applyProtection="0"/>
    <xf numFmtId="0" fontId="69" fillId="11" borderId="0" applyNumberFormat="0" applyBorder="0" applyAlignment="0" applyProtection="0"/>
    <xf numFmtId="0" fontId="69" fillId="11" borderId="0" applyNumberFormat="0" applyBorder="0" applyAlignment="0" applyProtection="0"/>
    <xf numFmtId="0" fontId="69" fillId="11" borderId="0" applyNumberFormat="0" applyBorder="0" applyAlignment="0" applyProtection="0"/>
    <xf numFmtId="0" fontId="69" fillId="11" borderId="0" applyNumberFormat="0" applyBorder="0" applyAlignment="0" applyProtection="0"/>
    <xf numFmtId="0" fontId="69" fillId="11" borderId="0" applyNumberFormat="0" applyBorder="0" applyAlignment="0" applyProtection="0"/>
    <xf numFmtId="0" fontId="69" fillId="11" borderId="0" applyNumberFormat="0" applyBorder="0" applyAlignment="0" applyProtection="0"/>
    <xf numFmtId="0" fontId="69" fillId="11" borderId="0" applyNumberFormat="0" applyBorder="0" applyAlignment="0" applyProtection="0"/>
    <xf numFmtId="0" fontId="69" fillId="11" borderId="0" applyNumberFormat="0" applyBorder="0" applyAlignment="0" applyProtection="0"/>
    <xf numFmtId="0" fontId="69" fillId="11" borderId="0" applyNumberFormat="0" applyBorder="0" applyAlignment="0" applyProtection="0"/>
    <xf numFmtId="0" fontId="69" fillId="11" borderId="0" applyNumberFormat="0" applyBorder="0" applyAlignment="0" applyProtection="0"/>
    <xf numFmtId="0" fontId="69" fillId="11" borderId="0" applyNumberFormat="0" applyBorder="0" applyAlignment="0" applyProtection="0"/>
    <xf numFmtId="0" fontId="69" fillId="11" borderId="0" applyNumberFormat="0" applyBorder="0" applyAlignment="0" applyProtection="0"/>
    <xf numFmtId="0" fontId="69" fillId="11" borderId="0" applyNumberFormat="0" applyBorder="0" applyAlignment="0" applyProtection="0"/>
    <xf numFmtId="0" fontId="69" fillId="11" borderId="0" applyNumberFormat="0" applyBorder="0" applyAlignment="0" applyProtection="0"/>
    <xf numFmtId="0" fontId="69" fillId="11" borderId="0" applyNumberFormat="0" applyBorder="0" applyAlignment="0" applyProtection="0"/>
    <xf numFmtId="0" fontId="69" fillId="11" borderId="0" applyNumberFormat="0" applyBorder="0" applyAlignment="0" applyProtection="0"/>
    <xf numFmtId="0" fontId="69" fillId="11" borderId="0" applyNumberFormat="0" applyBorder="0" applyAlignment="0" applyProtection="0"/>
    <xf numFmtId="0" fontId="69" fillId="11" borderId="0" applyNumberFormat="0" applyBorder="0" applyAlignment="0" applyProtection="0"/>
    <xf numFmtId="0" fontId="69" fillId="11" borderId="0" applyNumberFormat="0" applyBorder="0" applyAlignment="0" applyProtection="0"/>
    <xf numFmtId="0" fontId="69" fillId="11" borderId="0" applyNumberFormat="0" applyBorder="0" applyAlignment="0" applyProtection="0"/>
    <xf numFmtId="0" fontId="69" fillId="11" borderId="0" applyNumberFormat="0" applyBorder="0" applyAlignment="0" applyProtection="0"/>
    <xf numFmtId="0" fontId="69" fillId="11" borderId="0" applyNumberFormat="0" applyBorder="0" applyAlignment="0" applyProtection="0"/>
    <xf numFmtId="0" fontId="69" fillId="11" borderId="0" applyNumberFormat="0" applyBorder="0" applyAlignment="0" applyProtection="0"/>
    <xf numFmtId="0" fontId="69" fillId="11" borderId="0" applyNumberFormat="0" applyBorder="0" applyAlignment="0" applyProtection="0"/>
    <xf numFmtId="0" fontId="69" fillId="11" borderId="0" applyNumberFormat="0" applyBorder="0" applyAlignment="0" applyProtection="0"/>
    <xf numFmtId="0" fontId="69" fillId="11" borderId="0" applyNumberFormat="0" applyBorder="0" applyAlignment="0" applyProtection="0"/>
    <xf numFmtId="0" fontId="69" fillId="11" borderId="0" applyNumberFormat="0" applyBorder="0" applyAlignment="0" applyProtection="0"/>
    <xf numFmtId="0" fontId="69" fillId="11" borderId="0" applyNumberFormat="0" applyBorder="0" applyAlignment="0" applyProtection="0"/>
    <xf numFmtId="0" fontId="69" fillId="14" borderId="0" applyNumberFormat="0" applyBorder="0" applyAlignment="0" applyProtection="0"/>
    <xf numFmtId="0" fontId="69" fillId="14" borderId="0" applyNumberFormat="0" applyBorder="0" applyAlignment="0" applyProtection="0"/>
    <xf numFmtId="0" fontId="69" fillId="14" borderId="0" applyNumberFormat="0" applyBorder="0" applyAlignment="0" applyProtection="0"/>
    <xf numFmtId="0" fontId="69" fillId="14" borderId="0" applyNumberFormat="0" applyBorder="0" applyAlignment="0" applyProtection="0"/>
    <xf numFmtId="0" fontId="69" fillId="14" borderId="0" applyNumberFormat="0" applyBorder="0" applyAlignment="0" applyProtection="0"/>
    <xf numFmtId="0" fontId="69" fillId="14" borderId="0" applyNumberFormat="0" applyBorder="0" applyAlignment="0" applyProtection="0"/>
    <xf numFmtId="0" fontId="69" fillId="14" borderId="0" applyNumberFormat="0" applyBorder="0" applyAlignment="0" applyProtection="0"/>
    <xf numFmtId="0" fontId="69" fillId="14" borderId="0" applyNumberFormat="0" applyBorder="0" applyAlignment="0" applyProtection="0"/>
    <xf numFmtId="0" fontId="69" fillId="14" borderId="0" applyNumberFormat="0" applyBorder="0" applyAlignment="0" applyProtection="0"/>
    <xf numFmtId="0" fontId="69" fillId="14" borderId="0" applyNumberFormat="0" applyBorder="0" applyAlignment="0" applyProtection="0"/>
    <xf numFmtId="0" fontId="69" fillId="14" borderId="0" applyNumberFormat="0" applyBorder="0" applyAlignment="0" applyProtection="0"/>
    <xf numFmtId="0" fontId="69" fillId="14" borderId="0" applyNumberFormat="0" applyBorder="0" applyAlignment="0" applyProtection="0"/>
    <xf numFmtId="0" fontId="69" fillId="14" borderId="0" applyNumberFormat="0" applyBorder="0" applyAlignment="0" applyProtection="0"/>
    <xf numFmtId="0" fontId="69" fillId="14" borderId="0" applyNumberFormat="0" applyBorder="0" applyAlignment="0" applyProtection="0"/>
    <xf numFmtId="0" fontId="69" fillId="14" borderId="0" applyNumberFormat="0" applyBorder="0" applyAlignment="0" applyProtection="0"/>
    <xf numFmtId="0" fontId="69" fillId="14" borderId="0" applyNumberFormat="0" applyBorder="0" applyAlignment="0" applyProtection="0"/>
    <xf numFmtId="0" fontId="69" fillId="14" borderId="0" applyNumberFormat="0" applyBorder="0" applyAlignment="0" applyProtection="0"/>
    <xf numFmtId="0" fontId="69" fillId="14" borderId="0" applyNumberFormat="0" applyBorder="0" applyAlignment="0" applyProtection="0"/>
    <xf numFmtId="0" fontId="69" fillId="14" borderId="0" applyNumberFormat="0" applyBorder="0" applyAlignment="0" applyProtection="0"/>
    <xf numFmtId="0" fontId="69" fillId="14" borderId="0" applyNumberFormat="0" applyBorder="0" applyAlignment="0" applyProtection="0"/>
    <xf numFmtId="0" fontId="69" fillId="14" borderId="0" applyNumberFormat="0" applyBorder="0" applyAlignment="0" applyProtection="0"/>
    <xf numFmtId="0" fontId="69" fillId="14" borderId="0" applyNumberFormat="0" applyBorder="0" applyAlignment="0" applyProtection="0"/>
    <xf numFmtId="0" fontId="69" fillId="14" borderId="0" applyNumberFormat="0" applyBorder="0" applyAlignment="0" applyProtection="0"/>
    <xf numFmtId="0" fontId="69" fillId="14" borderId="0" applyNumberFormat="0" applyBorder="0" applyAlignment="0" applyProtection="0"/>
    <xf numFmtId="0" fontId="69" fillId="14" borderId="0" applyNumberFormat="0" applyBorder="0" applyAlignment="0" applyProtection="0"/>
    <xf numFmtId="0" fontId="69" fillId="14" borderId="0" applyNumberFormat="0" applyBorder="0" applyAlignment="0" applyProtection="0"/>
    <xf numFmtId="0" fontId="69" fillId="14" borderId="0" applyNumberFormat="0" applyBorder="0" applyAlignment="0" applyProtection="0"/>
    <xf numFmtId="0" fontId="69" fillId="14" borderId="0" applyNumberFormat="0" applyBorder="0" applyAlignment="0" applyProtection="0"/>
    <xf numFmtId="0" fontId="69" fillId="14" borderId="0" applyNumberFormat="0" applyBorder="0" applyAlignment="0" applyProtection="0"/>
    <xf numFmtId="0" fontId="69" fillId="14" borderId="0" applyNumberFormat="0" applyBorder="0" applyAlignment="0" applyProtection="0"/>
    <xf numFmtId="0" fontId="69" fillId="14" borderId="0" applyNumberFormat="0" applyBorder="0" applyAlignment="0" applyProtection="0"/>
    <xf numFmtId="0" fontId="69" fillId="14" borderId="0" applyNumberFormat="0" applyBorder="0" applyAlignment="0" applyProtection="0"/>
    <xf numFmtId="0" fontId="103" fillId="15" borderId="0" applyNumberFormat="0" applyBorder="0" applyAlignment="0" applyProtection="0"/>
    <xf numFmtId="0" fontId="103" fillId="9" borderId="0" applyNumberFormat="0" applyBorder="0" applyAlignment="0" applyProtection="0"/>
    <xf numFmtId="0" fontId="103" fillId="9" borderId="0" applyNumberFormat="0" applyBorder="0" applyAlignment="0" applyProtection="0"/>
    <xf numFmtId="0" fontId="103" fillId="15" borderId="0" applyNumberFormat="0" applyBorder="0" applyAlignment="0" applyProtection="0"/>
    <xf numFmtId="0" fontId="103" fillId="10" borderId="0" applyNumberFormat="0" applyBorder="0" applyAlignment="0" applyProtection="0"/>
    <xf numFmtId="0" fontId="103" fillId="16" borderId="0" applyNumberFormat="0" applyBorder="0" applyAlignment="0" applyProtection="0"/>
    <xf numFmtId="0" fontId="71" fillId="17" borderId="0" applyNumberFormat="0" applyBorder="0" applyAlignment="0" applyProtection="0"/>
    <xf numFmtId="0" fontId="71" fillId="17" borderId="0" applyNumberFormat="0" applyBorder="0" applyAlignment="0" applyProtection="0"/>
    <xf numFmtId="0" fontId="71" fillId="17" borderId="0" applyNumberFormat="0" applyBorder="0" applyAlignment="0" applyProtection="0"/>
    <xf numFmtId="0" fontId="71" fillId="17" borderId="0" applyNumberFormat="0" applyBorder="0" applyAlignment="0" applyProtection="0"/>
    <xf numFmtId="0" fontId="71" fillId="17" borderId="0" applyNumberFormat="0" applyBorder="0" applyAlignment="0" applyProtection="0"/>
    <xf numFmtId="0" fontId="71" fillId="17" borderId="0" applyNumberFormat="0" applyBorder="0" applyAlignment="0" applyProtection="0"/>
    <xf numFmtId="0" fontId="71" fillId="17" borderId="0" applyNumberFormat="0" applyBorder="0" applyAlignment="0" applyProtection="0"/>
    <xf numFmtId="0" fontId="71" fillId="17" borderId="0" applyNumberFormat="0" applyBorder="0" applyAlignment="0" applyProtection="0"/>
    <xf numFmtId="0" fontId="71" fillId="17" borderId="0" applyNumberFormat="0" applyBorder="0" applyAlignment="0" applyProtection="0"/>
    <xf numFmtId="0" fontId="71" fillId="17" borderId="0" applyNumberFormat="0" applyBorder="0" applyAlignment="0" applyProtection="0"/>
    <xf numFmtId="0" fontId="71" fillId="17" borderId="0" applyNumberFormat="0" applyBorder="0" applyAlignment="0" applyProtection="0"/>
    <xf numFmtId="0" fontId="71" fillId="17" borderId="0" applyNumberFormat="0" applyBorder="0" applyAlignment="0" applyProtection="0"/>
    <xf numFmtId="0" fontId="71" fillId="12" borderId="0" applyNumberFormat="0" applyBorder="0" applyAlignment="0" applyProtection="0"/>
    <xf numFmtId="0" fontId="71" fillId="12" borderId="0" applyNumberFormat="0" applyBorder="0" applyAlignment="0" applyProtection="0"/>
    <xf numFmtId="0" fontId="71" fillId="12" borderId="0" applyNumberFormat="0" applyBorder="0" applyAlignment="0" applyProtection="0"/>
    <xf numFmtId="0" fontId="71" fillId="12" borderId="0" applyNumberFormat="0" applyBorder="0" applyAlignment="0" applyProtection="0"/>
    <xf numFmtId="0" fontId="71" fillId="12" borderId="0" applyNumberFormat="0" applyBorder="0" applyAlignment="0" applyProtection="0"/>
    <xf numFmtId="0" fontId="71" fillId="12" borderId="0" applyNumberFormat="0" applyBorder="0" applyAlignment="0" applyProtection="0"/>
    <xf numFmtId="0" fontId="71" fillId="12" borderId="0" applyNumberFormat="0" applyBorder="0" applyAlignment="0" applyProtection="0"/>
    <xf numFmtId="0" fontId="71" fillId="12" borderId="0" applyNumberFormat="0" applyBorder="0" applyAlignment="0" applyProtection="0"/>
    <xf numFmtId="0" fontId="71" fillId="12" borderId="0" applyNumberFormat="0" applyBorder="0" applyAlignment="0" applyProtection="0"/>
    <xf numFmtId="0" fontId="71" fillId="12" borderId="0" applyNumberFormat="0" applyBorder="0" applyAlignment="0" applyProtection="0"/>
    <xf numFmtId="0" fontId="71" fillId="12" borderId="0" applyNumberFormat="0" applyBorder="0" applyAlignment="0" applyProtection="0"/>
    <xf numFmtId="0" fontId="71" fillId="12" borderId="0" applyNumberFormat="0" applyBorder="0" applyAlignment="0" applyProtection="0"/>
    <xf numFmtId="0" fontId="71" fillId="13" borderId="0" applyNumberFormat="0" applyBorder="0" applyAlignment="0" applyProtection="0"/>
    <xf numFmtId="0" fontId="71" fillId="13" borderId="0" applyNumberFormat="0" applyBorder="0" applyAlignment="0" applyProtection="0"/>
    <xf numFmtId="0" fontId="71" fillId="13" borderId="0" applyNumberFormat="0" applyBorder="0" applyAlignment="0" applyProtection="0"/>
    <xf numFmtId="0" fontId="71" fillId="13" borderId="0" applyNumberFormat="0" applyBorder="0" applyAlignment="0" applyProtection="0"/>
    <xf numFmtId="0" fontId="71" fillId="13" borderId="0" applyNumberFormat="0" applyBorder="0" applyAlignment="0" applyProtection="0"/>
    <xf numFmtId="0" fontId="71" fillId="13" borderId="0" applyNumberFormat="0" applyBorder="0" applyAlignment="0" applyProtection="0"/>
    <xf numFmtId="0" fontId="71" fillId="13" borderId="0" applyNumberFormat="0" applyBorder="0" applyAlignment="0" applyProtection="0"/>
    <xf numFmtId="0" fontId="71" fillId="13" borderId="0" applyNumberFormat="0" applyBorder="0" applyAlignment="0" applyProtection="0"/>
    <xf numFmtId="0" fontId="71" fillId="13" borderId="0" applyNumberFormat="0" applyBorder="0" applyAlignment="0" applyProtection="0"/>
    <xf numFmtId="0" fontId="71" fillId="13" borderId="0" applyNumberFormat="0" applyBorder="0" applyAlignment="0" applyProtection="0"/>
    <xf numFmtId="0" fontId="71" fillId="13" borderId="0" applyNumberFormat="0" applyBorder="0" applyAlignment="0" applyProtection="0"/>
    <xf numFmtId="0" fontId="71" fillId="13" borderId="0" applyNumberFormat="0" applyBorder="0" applyAlignment="0" applyProtection="0"/>
    <xf numFmtId="0" fontId="71" fillId="18" borderId="0" applyNumberFormat="0" applyBorder="0" applyAlignment="0" applyProtection="0"/>
    <xf numFmtId="0" fontId="71" fillId="18" borderId="0" applyNumberFormat="0" applyBorder="0" applyAlignment="0" applyProtection="0"/>
    <xf numFmtId="0" fontId="71" fillId="18" borderId="0" applyNumberFormat="0" applyBorder="0" applyAlignment="0" applyProtection="0"/>
    <xf numFmtId="0" fontId="71" fillId="18" borderId="0" applyNumberFormat="0" applyBorder="0" applyAlignment="0" applyProtection="0"/>
    <xf numFmtId="0" fontId="71" fillId="18" borderId="0" applyNumberFormat="0" applyBorder="0" applyAlignment="0" applyProtection="0"/>
    <xf numFmtId="0" fontId="71" fillId="18" borderId="0" applyNumberFormat="0" applyBorder="0" applyAlignment="0" applyProtection="0"/>
    <xf numFmtId="0" fontId="71" fillId="18" borderId="0" applyNumberFormat="0" applyBorder="0" applyAlignment="0" applyProtection="0"/>
    <xf numFmtId="0" fontId="71" fillId="18" borderId="0" applyNumberFormat="0" applyBorder="0" applyAlignment="0" applyProtection="0"/>
    <xf numFmtId="0" fontId="71" fillId="18" borderId="0" applyNumberFormat="0" applyBorder="0" applyAlignment="0" applyProtection="0"/>
    <xf numFmtId="0" fontId="71" fillId="18" borderId="0" applyNumberFormat="0" applyBorder="0" applyAlignment="0" applyProtection="0"/>
    <xf numFmtId="0" fontId="71" fillId="18" borderId="0" applyNumberFormat="0" applyBorder="0" applyAlignment="0" applyProtection="0"/>
    <xf numFmtId="0" fontId="71" fillId="18" borderId="0" applyNumberFormat="0" applyBorder="0" applyAlignment="0" applyProtection="0"/>
    <xf numFmtId="0" fontId="71" fillId="19" borderId="0" applyNumberFormat="0" applyBorder="0" applyAlignment="0" applyProtection="0"/>
    <xf numFmtId="0" fontId="71" fillId="19" borderId="0" applyNumberFormat="0" applyBorder="0" applyAlignment="0" applyProtection="0"/>
    <xf numFmtId="0" fontId="71" fillId="19" borderId="0" applyNumberFormat="0" applyBorder="0" applyAlignment="0" applyProtection="0"/>
    <xf numFmtId="0" fontId="71" fillId="19" borderId="0" applyNumberFormat="0" applyBorder="0" applyAlignment="0" applyProtection="0"/>
    <xf numFmtId="0" fontId="71" fillId="19" borderId="0" applyNumberFormat="0" applyBorder="0" applyAlignment="0" applyProtection="0"/>
    <xf numFmtId="0" fontId="71" fillId="19" borderId="0" applyNumberFormat="0" applyBorder="0" applyAlignment="0" applyProtection="0"/>
    <xf numFmtId="0" fontId="71" fillId="19" borderId="0" applyNumberFormat="0" applyBorder="0" applyAlignment="0" applyProtection="0"/>
    <xf numFmtId="0" fontId="71" fillId="19" borderId="0" applyNumberFormat="0" applyBorder="0" applyAlignment="0" applyProtection="0"/>
    <xf numFmtId="0" fontId="71" fillId="19" borderId="0" applyNumberFormat="0" applyBorder="0" applyAlignment="0" applyProtection="0"/>
    <xf numFmtId="0" fontId="71" fillId="19" borderId="0" applyNumberFormat="0" applyBorder="0" applyAlignment="0" applyProtection="0"/>
    <xf numFmtId="0" fontId="71" fillId="19" borderId="0" applyNumberFormat="0" applyBorder="0" applyAlignment="0" applyProtection="0"/>
    <xf numFmtId="0" fontId="71" fillId="19" borderId="0" applyNumberFormat="0" applyBorder="0" applyAlignment="0" applyProtection="0"/>
    <xf numFmtId="0" fontId="71" fillId="20" borderId="0" applyNumberFormat="0" applyBorder="0" applyAlignment="0" applyProtection="0"/>
    <xf numFmtId="0" fontId="71" fillId="20" borderId="0" applyNumberFormat="0" applyBorder="0" applyAlignment="0" applyProtection="0"/>
    <xf numFmtId="0" fontId="71" fillId="20" borderId="0" applyNumberFormat="0" applyBorder="0" applyAlignment="0" applyProtection="0"/>
    <xf numFmtId="0" fontId="71" fillId="20" borderId="0" applyNumberFormat="0" applyBorder="0" applyAlignment="0" applyProtection="0"/>
    <xf numFmtId="0" fontId="71" fillId="20" borderId="0" applyNumberFormat="0" applyBorder="0" applyAlignment="0" applyProtection="0"/>
    <xf numFmtId="0" fontId="71" fillId="20" borderId="0" applyNumberFormat="0" applyBorder="0" applyAlignment="0" applyProtection="0"/>
    <xf numFmtId="0" fontId="71" fillId="20" borderId="0" applyNumberFormat="0" applyBorder="0" applyAlignment="0" applyProtection="0"/>
    <xf numFmtId="0" fontId="71" fillId="20" borderId="0" applyNumberFormat="0" applyBorder="0" applyAlignment="0" applyProtection="0"/>
    <xf numFmtId="0" fontId="71" fillId="20" borderId="0" applyNumberFormat="0" applyBorder="0" applyAlignment="0" applyProtection="0"/>
    <xf numFmtId="0" fontId="71" fillId="20" borderId="0" applyNumberFormat="0" applyBorder="0" applyAlignment="0" applyProtection="0"/>
    <xf numFmtId="0" fontId="71" fillId="20" borderId="0" applyNumberFormat="0" applyBorder="0" applyAlignment="0" applyProtection="0"/>
    <xf numFmtId="0" fontId="71" fillId="20" borderId="0" applyNumberFormat="0" applyBorder="0" applyAlignment="0" applyProtection="0"/>
    <xf numFmtId="0" fontId="104" fillId="21" borderId="0" applyNumberFormat="0" applyBorder="0" applyAlignment="0" applyProtection="0"/>
    <xf numFmtId="0" fontId="104" fillId="9" borderId="0" applyNumberFormat="0" applyBorder="0" applyAlignment="0" applyProtection="0"/>
    <xf numFmtId="0" fontId="104" fillId="22" borderId="0" applyNumberFormat="0" applyBorder="0" applyAlignment="0" applyProtection="0"/>
    <xf numFmtId="0" fontId="104" fillId="15" borderId="0" applyNumberFormat="0" applyBorder="0" applyAlignment="0" applyProtection="0"/>
    <xf numFmtId="0" fontId="104" fillId="21" borderId="0" applyNumberFormat="0" applyBorder="0" applyAlignment="0" applyProtection="0"/>
    <xf numFmtId="0" fontId="104" fillId="16" borderId="0" applyNumberFormat="0" applyBorder="0" applyAlignment="0" applyProtection="0"/>
    <xf numFmtId="0" fontId="71" fillId="23" borderId="0" applyNumberFormat="0" applyBorder="0" applyAlignment="0" applyProtection="0"/>
    <xf numFmtId="0" fontId="71" fillId="23" borderId="0" applyNumberFormat="0" applyBorder="0" applyAlignment="0" applyProtection="0"/>
    <xf numFmtId="0" fontId="71" fillId="23" borderId="0" applyNumberFormat="0" applyBorder="0" applyAlignment="0" applyProtection="0"/>
    <xf numFmtId="0" fontId="71" fillId="23" borderId="0" applyNumberFormat="0" applyBorder="0" applyAlignment="0" applyProtection="0"/>
    <xf numFmtId="0" fontId="71" fillId="23" borderId="0" applyNumberFormat="0" applyBorder="0" applyAlignment="0" applyProtection="0"/>
    <xf numFmtId="0" fontId="71" fillId="23" borderId="0" applyNumberFormat="0" applyBorder="0" applyAlignment="0" applyProtection="0"/>
    <xf numFmtId="0" fontId="71" fillId="23" borderId="0" applyNumberFormat="0" applyBorder="0" applyAlignment="0" applyProtection="0"/>
    <xf numFmtId="0" fontId="71" fillId="23" borderId="0" applyNumberFormat="0" applyBorder="0" applyAlignment="0" applyProtection="0"/>
    <xf numFmtId="0" fontId="71" fillId="23" borderId="0" applyNumberFormat="0" applyBorder="0" applyAlignment="0" applyProtection="0"/>
    <xf numFmtId="0" fontId="71" fillId="23" borderId="0" applyNumberFormat="0" applyBorder="0" applyAlignment="0" applyProtection="0"/>
    <xf numFmtId="0" fontId="71" fillId="23" borderId="0" applyNumberFormat="0" applyBorder="0" applyAlignment="0" applyProtection="0"/>
    <xf numFmtId="0" fontId="71" fillId="23" borderId="0" applyNumberFormat="0" applyBorder="0" applyAlignment="0" applyProtection="0"/>
    <xf numFmtId="0" fontId="71" fillId="24" borderId="0" applyNumberFormat="0" applyBorder="0" applyAlignment="0" applyProtection="0"/>
    <xf numFmtId="0" fontId="71" fillId="24" borderId="0" applyNumberFormat="0" applyBorder="0" applyAlignment="0" applyProtection="0"/>
    <xf numFmtId="0" fontId="71" fillId="24" borderId="0" applyNumberFormat="0" applyBorder="0" applyAlignment="0" applyProtection="0"/>
    <xf numFmtId="0" fontId="71" fillId="24" borderId="0" applyNumberFormat="0" applyBorder="0" applyAlignment="0" applyProtection="0"/>
    <xf numFmtId="0" fontId="71" fillId="24" borderId="0" applyNumberFormat="0" applyBorder="0" applyAlignment="0" applyProtection="0"/>
    <xf numFmtId="0" fontId="71" fillId="24" borderId="0" applyNumberFormat="0" applyBorder="0" applyAlignment="0" applyProtection="0"/>
    <xf numFmtId="0" fontId="71" fillId="24" borderId="0" applyNumberFormat="0" applyBorder="0" applyAlignment="0" applyProtection="0"/>
    <xf numFmtId="0" fontId="71" fillId="24" borderId="0" applyNumberFormat="0" applyBorder="0" applyAlignment="0" applyProtection="0"/>
    <xf numFmtId="0" fontId="71" fillId="24" borderId="0" applyNumberFormat="0" applyBorder="0" applyAlignment="0" applyProtection="0"/>
    <xf numFmtId="0" fontId="71" fillId="24" borderId="0" applyNumberFormat="0" applyBorder="0" applyAlignment="0" applyProtection="0"/>
    <xf numFmtId="0" fontId="71" fillId="24" borderId="0" applyNumberFormat="0" applyBorder="0" applyAlignment="0" applyProtection="0"/>
    <xf numFmtId="0" fontId="71" fillId="24" borderId="0" applyNumberFormat="0" applyBorder="0" applyAlignment="0" applyProtection="0"/>
    <xf numFmtId="0" fontId="71" fillId="25" borderId="0" applyNumberFormat="0" applyBorder="0" applyAlignment="0" applyProtection="0"/>
    <xf numFmtId="0" fontId="71" fillId="25" borderId="0" applyNumberFormat="0" applyBorder="0" applyAlignment="0" applyProtection="0"/>
    <xf numFmtId="0" fontId="71" fillId="25" borderId="0" applyNumberFormat="0" applyBorder="0" applyAlignment="0" applyProtection="0"/>
    <xf numFmtId="0" fontId="71" fillId="25" borderId="0" applyNumberFormat="0" applyBorder="0" applyAlignment="0" applyProtection="0"/>
    <xf numFmtId="0" fontId="71" fillId="25" borderId="0" applyNumberFormat="0" applyBorder="0" applyAlignment="0" applyProtection="0"/>
    <xf numFmtId="0" fontId="71" fillId="25" borderId="0" applyNumberFormat="0" applyBorder="0" applyAlignment="0" applyProtection="0"/>
    <xf numFmtId="0" fontId="71" fillId="25" borderId="0" applyNumberFormat="0" applyBorder="0" applyAlignment="0" applyProtection="0"/>
    <xf numFmtId="0" fontId="71" fillId="25" borderId="0" applyNumberFormat="0" applyBorder="0" applyAlignment="0" applyProtection="0"/>
    <xf numFmtId="0" fontId="71" fillId="25" borderId="0" applyNumberFormat="0" applyBorder="0" applyAlignment="0" applyProtection="0"/>
    <xf numFmtId="0" fontId="71" fillId="25" borderId="0" applyNumberFormat="0" applyBorder="0" applyAlignment="0" applyProtection="0"/>
    <xf numFmtId="0" fontId="71" fillId="25" borderId="0" applyNumberFormat="0" applyBorder="0" applyAlignment="0" applyProtection="0"/>
    <xf numFmtId="0" fontId="71" fillId="25" borderId="0" applyNumberFormat="0" applyBorder="0" applyAlignment="0" applyProtection="0"/>
    <xf numFmtId="0" fontId="71" fillId="18" borderId="0" applyNumberFormat="0" applyBorder="0" applyAlignment="0" applyProtection="0"/>
    <xf numFmtId="0" fontId="71" fillId="18" borderId="0" applyNumberFormat="0" applyBorder="0" applyAlignment="0" applyProtection="0"/>
    <xf numFmtId="0" fontId="71" fillId="18" borderId="0" applyNumberFormat="0" applyBorder="0" applyAlignment="0" applyProtection="0"/>
    <xf numFmtId="0" fontId="71" fillId="18" borderId="0" applyNumberFormat="0" applyBorder="0" applyAlignment="0" applyProtection="0"/>
    <xf numFmtId="0" fontId="71" fillId="18" borderId="0" applyNumberFormat="0" applyBorder="0" applyAlignment="0" applyProtection="0"/>
    <xf numFmtId="0" fontId="71" fillId="18" borderId="0" applyNumberFormat="0" applyBorder="0" applyAlignment="0" applyProtection="0"/>
    <xf numFmtId="0" fontId="71" fillId="18" borderId="0" applyNumberFormat="0" applyBorder="0" applyAlignment="0" applyProtection="0"/>
    <xf numFmtId="0" fontId="71" fillId="18" borderId="0" applyNumberFormat="0" applyBorder="0" applyAlignment="0" applyProtection="0"/>
    <xf numFmtId="0" fontId="71" fillId="18" borderId="0" applyNumberFormat="0" applyBorder="0" applyAlignment="0" applyProtection="0"/>
    <xf numFmtId="0" fontId="71" fillId="18" borderId="0" applyNumberFormat="0" applyBorder="0" applyAlignment="0" applyProtection="0"/>
    <xf numFmtId="0" fontId="71" fillId="18" borderId="0" applyNumberFormat="0" applyBorder="0" applyAlignment="0" applyProtection="0"/>
    <xf numFmtId="0" fontId="71" fillId="18" borderId="0" applyNumberFormat="0" applyBorder="0" applyAlignment="0" applyProtection="0"/>
    <xf numFmtId="0" fontId="71" fillId="19" borderId="0" applyNumberFormat="0" applyBorder="0" applyAlignment="0" applyProtection="0"/>
    <xf numFmtId="0" fontId="71" fillId="19" borderId="0" applyNumberFormat="0" applyBorder="0" applyAlignment="0" applyProtection="0"/>
    <xf numFmtId="0" fontId="71" fillId="19" borderId="0" applyNumberFormat="0" applyBorder="0" applyAlignment="0" applyProtection="0"/>
    <xf numFmtId="0" fontId="71" fillId="19" borderId="0" applyNumberFormat="0" applyBorder="0" applyAlignment="0" applyProtection="0"/>
    <xf numFmtId="0" fontId="71" fillId="19" borderId="0" applyNumberFormat="0" applyBorder="0" applyAlignment="0" applyProtection="0"/>
    <xf numFmtId="0" fontId="71" fillId="19" borderId="0" applyNumberFormat="0" applyBorder="0" applyAlignment="0" applyProtection="0"/>
    <xf numFmtId="0" fontId="71" fillId="19" borderId="0" applyNumberFormat="0" applyBorder="0" applyAlignment="0" applyProtection="0"/>
    <xf numFmtId="0" fontId="71" fillId="19" borderId="0" applyNumberFormat="0" applyBorder="0" applyAlignment="0" applyProtection="0"/>
    <xf numFmtId="0" fontId="71" fillId="19" borderId="0" applyNumberFormat="0" applyBorder="0" applyAlignment="0" applyProtection="0"/>
    <xf numFmtId="0" fontId="71" fillId="19" borderId="0" applyNumberFormat="0" applyBorder="0" applyAlignment="0" applyProtection="0"/>
    <xf numFmtId="0" fontId="71" fillId="19" borderId="0" applyNumberFormat="0" applyBorder="0" applyAlignment="0" applyProtection="0"/>
    <xf numFmtId="0" fontId="71" fillId="19" borderId="0" applyNumberFormat="0" applyBorder="0" applyAlignment="0" applyProtection="0"/>
    <xf numFmtId="0" fontId="71" fillId="26" borderId="0" applyNumberFormat="0" applyBorder="0" applyAlignment="0" applyProtection="0"/>
    <xf numFmtId="0" fontId="71" fillId="26" borderId="0" applyNumberFormat="0" applyBorder="0" applyAlignment="0" applyProtection="0"/>
    <xf numFmtId="0" fontId="71" fillId="26" borderId="0" applyNumberFormat="0" applyBorder="0" applyAlignment="0" applyProtection="0"/>
    <xf numFmtId="0" fontId="71" fillId="26" borderId="0" applyNumberFormat="0" applyBorder="0" applyAlignment="0" applyProtection="0"/>
    <xf numFmtId="0" fontId="71" fillId="26" borderId="0" applyNumberFormat="0" applyBorder="0" applyAlignment="0" applyProtection="0"/>
    <xf numFmtId="0" fontId="71" fillId="26" borderId="0" applyNumberFormat="0" applyBorder="0" applyAlignment="0" applyProtection="0"/>
    <xf numFmtId="0" fontId="71" fillId="26" borderId="0" applyNumberFormat="0" applyBorder="0" applyAlignment="0" applyProtection="0"/>
    <xf numFmtId="0" fontId="71" fillId="26" borderId="0" applyNumberFormat="0" applyBorder="0" applyAlignment="0" applyProtection="0"/>
    <xf numFmtId="0" fontId="71" fillId="26" borderId="0" applyNumberFormat="0" applyBorder="0" applyAlignment="0" applyProtection="0"/>
    <xf numFmtId="0" fontId="71" fillId="26" borderId="0" applyNumberFormat="0" applyBorder="0" applyAlignment="0" applyProtection="0"/>
    <xf numFmtId="0" fontId="71" fillId="26" borderId="0" applyNumberFormat="0" applyBorder="0" applyAlignment="0" applyProtection="0"/>
    <xf numFmtId="0" fontId="71" fillId="26" borderId="0" applyNumberFormat="0" applyBorder="0" applyAlignment="0" applyProtection="0"/>
    <xf numFmtId="0" fontId="84" fillId="3" borderId="0" applyNumberFormat="0" applyBorder="0" applyAlignment="0" applyProtection="0"/>
    <xf numFmtId="0" fontId="84" fillId="3" borderId="0" applyNumberFormat="0" applyBorder="0" applyAlignment="0" applyProtection="0"/>
    <xf numFmtId="0" fontId="84" fillId="3" borderId="0" applyNumberFormat="0" applyBorder="0" applyAlignment="0" applyProtection="0"/>
    <xf numFmtId="0" fontId="84" fillId="3" borderId="0" applyNumberFormat="0" applyBorder="0" applyAlignment="0" applyProtection="0"/>
    <xf numFmtId="0" fontId="84" fillId="3" borderId="0" applyNumberFormat="0" applyBorder="0" applyAlignment="0" applyProtection="0"/>
    <xf numFmtId="0" fontId="84" fillId="3" borderId="0" applyNumberFormat="0" applyBorder="0" applyAlignment="0" applyProtection="0"/>
    <xf numFmtId="0" fontId="84" fillId="3" borderId="0" applyNumberFormat="0" applyBorder="0" applyAlignment="0" applyProtection="0"/>
    <xf numFmtId="0" fontId="84" fillId="3" borderId="0" applyNumberFormat="0" applyBorder="0" applyAlignment="0" applyProtection="0"/>
    <xf numFmtId="0" fontId="84" fillId="3" borderId="0" applyNumberFormat="0" applyBorder="0" applyAlignment="0" applyProtection="0"/>
    <xf numFmtId="0" fontId="84" fillId="3" borderId="0" applyNumberFormat="0" applyBorder="0" applyAlignment="0" applyProtection="0"/>
    <xf numFmtId="0" fontId="84" fillId="3" borderId="0" applyNumberFormat="0" applyBorder="0" applyAlignment="0" applyProtection="0"/>
    <xf numFmtId="0" fontId="84" fillId="3" borderId="0" applyNumberFormat="0" applyBorder="0" applyAlignment="0" applyProtection="0"/>
    <xf numFmtId="0" fontId="105" fillId="8" borderId="52" applyNumberFormat="0" applyAlignment="0" applyProtection="0"/>
    <xf numFmtId="0" fontId="83" fillId="27" borderId="52" applyNumberFormat="0" applyAlignment="0" applyProtection="0"/>
    <xf numFmtId="0" fontId="83" fillId="27" borderId="52" applyNumberFormat="0" applyAlignment="0" applyProtection="0"/>
    <xf numFmtId="0" fontId="83" fillId="27" borderId="52" applyNumberFormat="0" applyAlignment="0" applyProtection="0"/>
    <xf numFmtId="0" fontId="83" fillId="27" borderId="52" applyNumberFormat="0" applyAlignment="0" applyProtection="0"/>
    <xf numFmtId="0" fontId="83" fillId="27" borderId="52" applyNumberFormat="0" applyAlignment="0" applyProtection="0"/>
    <xf numFmtId="0" fontId="83" fillId="27" borderId="52" applyNumberFormat="0" applyAlignment="0" applyProtection="0"/>
    <xf numFmtId="0" fontId="83" fillId="27" borderId="52" applyNumberFormat="0" applyAlignment="0" applyProtection="0"/>
    <xf numFmtId="0" fontId="83" fillId="27" borderId="52" applyNumberFormat="0" applyAlignment="0" applyProtection="0"/>
    <xf numFmtId="0" fontId="83" fillId="27" borderId="52" applyNumberFormat="0" applyAlignment="0" applyProtection="0"/>
    <xf numFmtId="0" fontId="83" fillId="27" borderId="52" applyNumberFormat="0" applyAlignment="0" applyProtection="0"/>
    <xf numFmtId="0" fontId="83" fillId="27" borderId="52" applyNumberFormat="0" applyAlignment="0" applyProtection="0"/>
    <xf numFmtId="0" fontId="83" fillId="27" borderId="52" applyNumberFormat="0" applyAlignment="0" applyProtection="0"/>
    <xf numFmtId="0" fontId="106" fillId="0" borderId="53" applyNumberFormat="0" applyFill="0" applyAlignment="0" applyProtection="0"/>
    <xf numFmtId="0" fontId="107" fillId="28" borderId="54" applyNumberFormat="0" applyAlignment="0" applyProtection="0"/>
    <xf numFmtId="0" fontId="82" fillId="29" borderId="54" applyNumberFormat="0" applyAlignment="0" applyProtection="0"/>
    <xf numFmtId="0" fontId="82" fillId="29" borderId="54" applyNumberFormat="0" applyAlignment="0" applyProtection="0"/>
    <xf numFmtId="0" fontId="82" fillId="29" borderId="54" applyNumberFormat="0" applyAlignment="0" applyProtection="0"/>
    <xf numFmtId="0" fontId="82" fillId="29" borderId="54" applyNumberFormat="0" applyAlignment="0" applyProtection="0"/>
    <xf numFmtId="0" fontId="82" fillId="29" borderId="54" applyNumberFormat="0" applyAlignment="0" applyProtection="0"/>
    <xf numFmtId="0" fontId="82" fillId="29" borderId="54" applyNumberFormat="0" applyAlignment="0" applyProtection="0"/>
    <xf numFmtId="0" fontId="82" fillId="29" borderId="54" applyNumberFormat="0" applyAlignment="0" applyProtection="0"/>
    <xf numFmtId="0" fontId="82" fillId="29" borderId="54" applyNumberFormat="0" applyAlignment="0" applyProtection="0"/>
    <xf numFmtId="0" fontId="82" fillId="29" borderId="54" applyNumberFormat="0" applyAlignment="0" applyProtection="0"/>
    <xf numFmtId="0" fontId="82" fillId="29" borderId="54" applyNumberFormat="0" applyAlignment="0" applyProtection="0"/>
    <xf numFmtId="0" fontId="82" fillId="29" borderId="54" applyNumberFormat="0" applyAlignment="0" applyProtection="0"/>
    <xf numFmtId="0" fontId="82" fillId="29" borderId="54" applyNumberFormat="0" applyAlignment="0" applyProtection="0"/>
    <xf numFmtId="0" fontId="104" fillId="21" borderId="0" applyNumberFormat="0" applyBorder="0" applyAlignment="0" applyProtection="0"/>
    <xf numFmtId="0" fontId="104" fillId="30" borderId="0" applyNumberFormat="0" applyBorder="0" applyAlignment="0" applyProtection="0"/>
    <xf numFmtId="0" fontId="104" fillId="31" borderId="0" applyNumberFormat="0" applyBorder="0" applyAlignment="0" applyProtection="0"/>
    <xf numFmtId="0" fontId="104" fillId="32" borderId="0" applyNumberFormat="0" applyBorder="0" applyAlignment="0" applyProtection="0"/>
    <xf numFmtId="0" fontId="104" fillId="21" borderId="0" applyNumberFormat="0" applyBorder="0" applyAlignment="0" applyProtection="0"/>
    <xf numFmtId="0" fontId="104" fillId="33" borderId="0" applyNumberFormat="0" applyBorder="0" applyAlignment="0" applyProtection="0"/>
    <xf numFmtId="182" fontId="33" fillId="0" borderId="0" applyFont="0" applyFill="0" applyBorder="0" applyAlignment="0" applyProtection="0"/>
    <xf numFmtId="182" fontId="33" fillId="0" borderId="0" applyFont="0" applyFill="0" applyBorder="0" applyAlignment="0" applyProtection="0"/>
    <xf numFmtId="182" fontId="33" fillId="0" borderId="0" applyFont="0" applyFill="0" applyBorder="0" applyAlignment="0" applyProtection="0"/>
    <xf numFmtId="182" fontId="33" fillId="0" borderId="0" applyFont="0" applyFill="0" applyBorder="0" applyAlignment="0" applyProtection="0"/>
    <xf numFmtId="182" fontId="33" fillId="0" borderId="0" applyFont="0" applyFill="0" applyBorder="0" applyAlignment="0" applyProtection="0"/>
    <xf numFmtId="3" fontId="89" fillId="0" borderId="0" applyFont="0" applyFill="0" applyBorder="0" applyAlignment="0" applyProtection="0"/>
    <xf numFmtId="164" fontId="33" fillId="0" borderId="0" applyFont="0" applyFill="0" applyBorder="0" applyAlignment="0" applyProtection="0"/>
    <xf numFmtId="164" fontId="33" fillId="0" borderId="0" applyFont="0" applyFill="0" applyBorder="0" applyAlignment="0" applyProtection="0"/>
    <xf numFmtId="164" fontId="33" fillId="0" borderId="0" applyFont="0" applyFill="0" applyBorder="0" applyAlignment="0" applyProtection="0"/>
    <xf numFmtId="164" fontId="33" fillId="0" borderId="0" applyFont="0" applyFill="0" applyBorder="0" applyAlignment="0" applyProtection="0"/>
    <xf numFmtId="164" fontId="33" fillId="0" borderId="0" applyFont="0" applyFill="0" applyBorder="0" applyAlignment="0" applyProtection="0"/>
    <xf numFmtId="178" fontId="44" fillId="0" borderId="0" applyFont="0" applyFill="0" applyBorder="0" applyAlignment="0" applyProtection="0"/>
    <xf numFmtId="178" fontId="44" fillId="0" borderId="0" applyFont="0" applyFill="0" applyBorder="0" applyAlignment="0" applyProtection="0"/>
    <xf numFmtId="183" fontId="89" fillId="0" borderId="0" applyFont="0" applyFill="0" applyBorder="0" applyAlignment="0" applyProtection="0"/>
    <xf numFmtId="0" fontId="89" fillId="0" borderId="0" applyFont="0" applyFill="0" applyBorder="0" applyAlignment="0" applyProtection="0"/>
    <xf numFmtId="0" fontId="90" fillId="0" borderId="55" applyAlignment="0"/>
    <xf numFmtId="0" fontId="91" fillId="0" borderId="55" applyAlignment="0"/>
    <xf numFmtId="0" fontId="91" fillId="0" borderId="55" applyAlignment="0"/>
    <xf numFmtId="0" fontId="91" fillId="0" borderId="55" applyAlignment="0"/>
    <xf numFmtId="0" fontId="90" fillId="0" borderId="55">
      <alignment vertical="top" wrapText="1"/>
    </xf>
    <xf numFmtId="180" fontId="33" fillId="0" borderId="0" applyFont="0" applyFill="0" applyBorder="0" applyAlignment="0" applyProtection="0"/>
    <xf numFmtId="184" fontId="61" fillId="0" borderId="0" applyFill="0" applyBorder="0" applyAlignment="0" applyProtection="0"/>
    <xf numFmtId="180" fontId="33" fillId="0" borderId="0" applyFont="0" applyFill="0" applyBorder="0" applyAlignment="0" applyProtection="0"/>
    <xf numFmtId="0" fontId="80" fillId="0" borderId="0" applyNumberFormat="0" applyFill="0" applyBorder="0" applyAlignment="0" applyProtection="0"/>
    <xf numFmtId="0" fontId="80" fillId="0" borderId="0" applyNumberFormat="0" applyFill="0" applyBorder="0" applyAlignment="0" applyProtection="0"/>
    <xf numFmtId="0" fontId="80" fillId="0" borderId="0" applyNumberFormat="0" applyFill="0" applyBorder="0" applyAlignment="0" applyProtection="0"/>
    <xf numFmtId="0" fontId="80" fillId="0" borderId="0" applyNumberFormat="0" applyFill="0" applyBorder="0" applyAlignment="0" applyProtection="0"/>
    <xf numFmtId="0" fontId="80" fillId="0" borderId="0" applyNumberFormat="0" applyFill="0" applyBorder="0" applyAlignment="0" applyProtection="0"/>
    <xf numFmtId="0" fontId="80" fillId="0" borderId="0" applyNumberFormat="0" applyFill="0" applyBorder="0" applyAlignment="0" applyProtection="0"/>
    <xf numFmtId="0" fontId="80" fillId="0" borderId="0" applyNumberFormat="0" applyFill="0" applyBorder="0" applyAlignment="0" applyProtection="0"/>
    <xf numFmtId="0" fontId="80" fillId="0" borderId="0" applyNumberFormat="0" applyFill="0" applyBorder="0" applyAlignment="0" applyProtection="0"/>
    <xf numFmtId="0" fontId="80" fillId="0" borderId="0" applyNumberFormat="0" applyFill="0" applyBorder="0" applyAlignment="0" applyProtection="0"/>
    <xf numFmtId="0" fontId="80" fillId="0" borderId="0" applyNumberFormat="0" applyFill="0" applyBorder="0" applyAlignment="0" applyProtection="0"/>
    <xf numFmtId="0" fontId="80" fillId="0" borderId="0" applyNumberFormat="0" applyFill="0" applyBorder="0" applyAlignment="0" applyProtection="0"/>
    <xf numFmtId="0" fontId="80" fillId="0" borderId="0" applyNumberFormat="0" applyFill="0" applyBorder="0" applyAlignment="0" applyProtection="0"/>
    <xf numFmtId="2" fontId="89" fillId="0" borderId="0" applyFont="0" applyFill="0" applyBorder="0" applyAlignment="0" applyProtection="0"/>
    <xf numFmtId="0" fontId="72" fillId="4" borderId="0" applyNumberFormat="0" applyBorder="0" applyAlignment="0" applyProtection="0"/>
    <xf numFmtId="0" fontId="72" fillId="4" borderId="0" applyNumberFormat="0" applyBorder="0" applyAlignment="0" applyProtection="0"/>
    <xf numFmtId="0" fontId="72" fillId="4" borderId="0" applyNumberFormat="0" applyBorder="0" applyAlignment="0" applyProtection="0"/>
    <xf numFmtId="0" fontId="72" fillId="4" borderId="0" applyNumberFormat="0" applyBorder="0" applyAlignment="0" applyProtection="0"/>
    <xf numFmtId="0" fontId="72" fillId="4" borderId="0" applyNumberFormat="0" applyBorder="0" applyAlignment="0" applyProtection="0"/>
    <xf numFmtId="0" fontId="72" fillId="4" borderId="0" applyNumberFormat="0" applyBorder="0" applyAlignment="0" applyProtection="0"/>
    <xf numFmtId="0" fontId="72" fillId="4" borderId="0" applyNumberFormat="0" applyBorder="0" applyAlignment="0" applyProtection="0"/>
    <xf numFmtId="0" fontId="72" fillId="4" borderId="0" applyNumberFormat="0" applyBorder="0" applyAlignment="0" applyProtection="0"/>
    <xf numFmtId="0" fontId="72" fillId="4" borderId="0" applyNumberFormat="0" applyBorder="0" applyAlignment="0" applyProtection="0"/>
    <xf numFmtId="0" fontId="72" fillId="4" borderId="0" applyNumberFormat="0" applyBorder="0" applyAlignment="0" applyProtection="0"/>
    <xf numFmtId="0" fontId="72" fillId="4" borderId="0" applyNumberFormat="0" applyBorder="0" applyAlignment="0" applyProtection="0"/>
    <xf numFmtId="0" fontId="72" fillId="4" borderId="0" applyNumberFormat="0" applyBorder="0" applyAlignment="0" applyProtection="0"/>
    <xf numFmtId="0" fontId="92" fillId="0" borderId="0" applyNumberFormat="0" applyFill="0" applyBorder="0" applyAlignment="0" applyProtection="0"/>
    <xf numFmtId="0" fontId="92" fillId="0" borderId="0" applyNumberFormat="0" applyFill="0" applyBorder="0" applyAlignment="0" applyProtection="0"/>
    <xf numFmtId="0" fontId="92" fillId="0" borderId="0" applyNumberFormat="0" applyFill="0" applyBorder="0" applyAlignment="0" applyProtection="0"/>
    <xf numFmtId="0" fontId="75" fillId="0" borderId="56" applyNumberFormat="0" applyFill="0" applyAlignment="0" applyProtection="0"/>
    <xf numFmtId="0" fontId="75" fillId="0" borderId="56" applyNumberFormat="0" applyFill="0" applyAlignment="0" applyProtection="0"/>
    <xf numFmtId="0" fontId="75" fillId="0" borderId="56" applyNumberFormat="0" applyFill="0" applyAlignment="0" applyProtection="0"/>
    <xf numFmtId="0" fontId="75" fillId="0" borderId="56" applyNumberFormat="0" applyFill="0" applyAlignment="0" applyProtection="0"/>
    <xf numFmtId="0" fontId="75" fillId="0" borderId="56" applyNumberFormat="0" applyFill="0" applyAlignment="0" applyProtection="0"/>
    <xf numFmtId="0" fontId="75" fillId="0" borderId="56" applyNumberFormat="0" applyFill="0" applyAlignment="0" applyProtection="0"/>
    <xf numFmtId="0" fontId="75" fillId="0" borderId="56" applyNumberFormat="0" applyFill="0" applyAlignment="0" applyProtection="0"/>
    <xf numFmtId="0" fontId="75" fillId="0" borderId="56" applyNumberFormat="0" applyFill="0" applyAlignment="0" applyProtection="0"/>
    <xf numFmtId="0" fontId="75" fillId="0" borderId="56" applyNumberFormat="0" applyFill="0" applyAlignment="0" applyProtection="0"/>
    <xf numFmtId="0" fontId="75" fillId="0" borderId="56" applyNumberFormat="0" applyFill="0" applyAlignment="0" applyProtection="0"/>
    <xf numFmtId="0" fontId="75" fillId="0" borderId="56" applyNumberFormat="0" applyFill="0" applyAlignment="0" applyProtection="0"/>
    <xf numFmtId="0" fontId="75" fillId="0" borderId="56" applyNumberFormat="0" applyFill="0" applyAlignment="0" applyProtection="0"/>
    <xf numFmtId="0" fontId="92" fillId="0" borderId="0" applyNumberFormat="0" applyFill="0" applyBorder="0" applyAlignment="0" applyProtection="0"/>
    <xf numFmtId="0" fontId="92" fillId="0" borderId="0" applyNumberFormat="0" applyFill="0" applyBorder="0" applyAlignment="0" applyProtection="0"/>
    <xf numFmtId="0" fontId="92" fillId="0" borderId="0" applyNumberFormat="0" applyFill="0" applyBorder="0" applyAlignment="0" applyProtection="0"/>
    <xf numFmtId="0" fontId="92" fillId="0" borderId="0" applyNumberFormat="0" applyFill="0" applyBorder="0" applyAlignment="0" applyProtection="0"/>
    <xf numFmtId="0" fontId="92" fillId="0" borderId="0" applyNumberFormat="0" applyFill="0" applyBorder="0" applyAlignment="0" applyProtection="0"/>
    <xf numFmtId="0" fontId="92" fillId="0" borderId="0" applyNumberFormat="0" applyFill="0" applyBorder="0" applyAlignment="0" applyProtection="0"/>
    <xf numFmtId="0" fontId="92" fillId="0" borderId="0" applyNumberFormat="0" applyFill="0" applyBorder="0" applyAlignment="0" applyProtection="0"/>
    <xf numFmtId="0" fontId="92" fillId="0" borderId="0" applyNumberFormat="0" applyFill="0" applyBorder="0" applyAlignment="0" applyProtection="0"/>
    <xf numFmtId="0" fontId="92" fillId="0" borderId="0" applyNumberFormat="0" applyFill="0" applyBorder="0" applyAlignment="0" applyProtection="0"/>
    <xf numFmtId="0" fontId="92" fillId="0" borderId="0" applyNumberFormat="0" applyFill="0" applyBorder="0" applyAlignment="0" applyProtection="0"/>
    <xf numFmtId="0" fontId="92" fillId="0" borderId="0" applyNumberFormat="0" applyFill="0" applyBorder="0" applyAlignment="0" applyProtection="0"/>
    <xf numFmtId="0" fontId="92" fillId="0" borderId="0" applyNumberFormat="0" applyFill="0" applyBorder="0" applyAlignment="0" applyProtection="0"/>
    <xf numFmtId="0" fontId="93" fillId="0" borderId="0" applyNumberFormat="0" applyFill="0" applyBorder="0" applyAlignment="0" applyProtection="0"/>
    <xf numFmtId="0" fontId="93" fillId="0" borderId="0" applyNumberFormat="0" applyFill="0" applyBorder="0" applyAlignment="0" applyProtection="0"/>
    <xf numFmtId="0" fontId="93" fillId="0" borderId="0" applyNumberFormat="0" applyFill="0" applyBorder="0" applyAlignment="0" applyProtection="0"/>
    <xf numFmtId="0" fontId="76" fillId="0" borderId="57" applyNumberFormat="0" applyFill="0" applyAlignment="0" applyProtection="0"/>
    <xf numFmtId="0" fontId="76" fillId="0" borderId="57" applyNumberFormat="0" applyFill="0" applyAlignment="0" applyProtection="0"/>
    <xf numFmtId="0" fontId="76" fillId="0" borderId="57" applyNumberFormat="0" applyFill="0" applyAlignment="0" applyProtection="0"/>
    <xf numFmtId="0" fontId="76" fillId="0" borderId="57" applyNumberFormat="0" applyFill="0" applyAlignment="0" applyProtection="0"/>
    <xf numFmtId="0" fontId="76" fillId="0" borderId="57" applyNumberFormat="0" applyFill="0" applyAlignment="0" applyProtection="0"/>
    <xf numFmtId="0" fontId="76" fillId="0" borderId="57" applyNumberFormat="0" applyFill="0" applyAlignment="0" applyProtection="0"/>
    <xf numFmtId="0" fontId="76" fillId="0" borderId="57" applyNumberFormat="0" applyFill="0" applyAlignment="0" applyProtection="0"/>
    <xf numFmtId="0" fontId="76" fillId="0" borderId="57" applyNumberFormat="0" applyFill="0" applyAlignment="0" applyProtection="0"/>
    <xf numFmtId="0" fontId="76" fillId="0" borderId="57" applyNumberFormat="0" applyFill="0" applyAlignment="0" applyProtection="0"/>
    <xf numFmtId="0" fontId="76" fillId="0" borderId="57" applyNumberFormat="0" applyFill="0" applyAlignment="0" applyProtection="0"/>
    <xf numFmtId="0" fontId="76" fillId="0" borderId="57" applyNumberFormat="0" applyFill="0" applyAlignment="0" applyProtection="0"/>
    <xf numFmtId="0" fontId="76" fillId="0" borderId="57" applyNumberFormat="0" applyFill="0" applyAlignment="0" applyProtection="0"/>
    <xf numFmtId="0" fontId="93" fillId="0" borderId="0" applyNumberFormat="0" applyFill="0" applyBorder="0" applyAlignment="0" applyProtection="0"/>
    <xf numFmtId="0" fontId="93" fillId="0" borderId="0" applyNumberFormat="0" applyFill="0" applyBorder="0" applyAlignment="0" applyProtection="0"/>
    <xf numFmtId="0" fontId="93" fillId="0" borderId="0" applyNumberFormat="0" applyFill="0" applyBorder="0" applyAlignment="0" applyProtection="0"/>
    <xf numFmtId="0" fontId="93" fillId="0" borderId="0" applyNumberFormat="0" applyFill="0" applyBorder="0" applyAlignment="0" applyProtection="0"/>
    <xf numFmtId="0" fontId="93" fillId="0" borderId="0" applyNumberFormat="0" applyFill="0" applyBorder="0" applyAlignment="0" applyProtection="0"/>
    <xf numFmtId="0" fontId="93" fillId="0" borderId="0" applyNumberFormat="0" applyFill="0" applyBorder="0" applyAlignment="0" applyProtection="0"/>
    <xf numFmtId="0" fontId="93" fillId="0" borderId="0" applyNumberFormat="0" applyFill="0" applyBorder="0" applyAlignment="0" applyProtection="0"/>
    <xf numFmtId="0" fontId="93" fillId="0" borderId="0" applyNumberFormat="0" applyFill="0" applyBorder="0" applyAlignment="0" applyProtection="0"/>
    <xf numFmtId="0" fontId="93" fillId="0" borderId="0" applyNumberFormat="0" applyFill="0" applyBorder="0" applyAlignment="0" applyProtection="0"/>
    <xf numFmtId="0" fontId="93" fillId="0" borderId="0" applyNumberFormat="0" applyFill="0" applyBorder="0" applyAlignment="0" applyProtection="0"/>
    <xf numFmtId="0" fontId="93" fillId="0" borderId="0" applyNumberFormat="0" applyFill="0" applyBorder="0" applyAlignment="0" applyProtection="0"/>
    <xf numFmtId="0" fontId="93" fillId="0" borderId="0" applyNumberFormat="0" applyFill="0" applyBorder="0" applyAlignment="0" applyProtection="0"/>
    <xf numFmtId="0" fontId="77" fillId="0" borderId="58" applyNumberFormat="0" applyFill="0" applyAlignment="0" applyProtection="0"/>
    <xf numFmtId="0" fontId="77" fillId="0" borderId="58" applyNumberFormat="0" applyFill="0" applyAlignment="0" applyProtection="0"/>
    <xf numFmtId="0" fontId="77" fillId="0" borderId="58" applyNumberFormat="0" applyFill="0" applyAlignment="0" applyProtection="0"/>
    <xf numFmtId="0" fontId="77" fillId="0" borderId="58" applyNumberFormat="0" applyFill="0" applyAlignment="0" applyProtection="0"/>
    <xf numFmtId="0" fontId="77" fillId="0" borderId="58" applyNumberFormat="0" applyFill="0" applyAlignment="0" applyProtection="0"/>
    <xf numFmtId="0" fontId="77" fillId="0" borderId="58" applyNumberFormat="0" applyFill="0" applyAlignment="0" applyProtection="0"/>
    <xf numFmtId="0" fontId="77" fillId="0" borderId="58" applyNumberFormat="0" applyFill="0" applyAlignment="0" applyProtection="0"/>
    <xf numFmtId="0" fontId="77" fillId="0" borderId="58" applyNumberFormat="0" applyFill="0" applyAlignment="0" applyProtection="0"/>
    <xf numFmtId="0" fontId="77" fillId="0" borderId="58" applyNumberFormat="0" applyFill="0" applyAlignment="0" applyProtection="0"/>
    <xf numFmtId="0" fontId="77" fillId="0" borderId="58" applyNumberFormat="0" applyFill="0" applyAlignment="0" applyProtection="0"/>
    <xf numFmtId="0" fontId="77" fillId="0" borderId="58" applyNumberFormat="0" applyFill="0" applyAlignment="0" applyProtection="0"/>
    <xf numFmtId="0" fontId="77" fillId="0" borderId="58" applyNumberFormat="0" applyFill="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108" fillId="16" borderId="52" applyNumberFormat="0" applyAlignment="0" applyProtection="0"/>
    <xf numFmtId="0" fontId="85" fillId="7" borderId="52" applyNumberFormat="0" applyAlignment="0" applyProtection="0"/>
    <xf numFmtId="0" fontId="85" fillId="7" borderId="52" applyNumberFormat="0" applyAlignment="0" applyProtection="0"/>
    <xf numFmtId="0" fontId="85" fillId="7" borderId="52" applyNumberFormat="0" applyAlignment="0" applyProtection="0"/>
    <xf numFmtId="0" fontId="85" fillId="7" borderId="52" applyNumberFormat="0" applyAlignment="0" applyProtection="0"/>
    <xf numFmtId="0" fontId="85" fillId="7" borderId="52" applyNumberFormat="0" applyAlignment="0" applyProtection="0"/>
    <xf numFmtId="0" fontId="85" fillId="7" borderId="52" applyNumberFormat="0" applyAlignment="0" applyProtection="0"/>
    <xf numFmtId="0" fontId="85" fillId="7" borderId="52" applyNumberFormat="0" applyAlignment="0" applyProtection="0"/>
    <xf numFmtId="0" fontId="85" fillId="7" borderId="52" applyNumberFormat="0" applyAlignment="0" applyProtection="0"/>
    <xf numFmtId="0" fontId="85" fillId="7" borderId="52" applyNumberFormat="0" applyAlignment="0" applyProtection="0"/>
    <xf numFmtId="0" fontId="85" fillId="7" borderId="52" applyNumberFormat="0" applyAlignment="0" applyProtection="0"/>
    <xf numFmtId="0" fontId="85" fillId="7" borderId="52" applyNumberFormat="0" applyAlignment="0" applyProtection="0"/>
    <xf numFmtId="0" fontId="85" fillId="7" borderId="52" applyNumberFormat="0" applyAlignment="0" applyProtection="0"/>
    <xf numFmtId="0" fontId="81" fillId="0" borderId="53" applyNumberFormat="0" applyFill="0" applyAlignment="0" applyProtection="0"/>
    <xf numFmtId="0" fontId="81" fillId="0" borderId="53" applyNumberFormat="0" applyFill="0" applyAlignment="0" applyProtection="0"/>
    <xf numFmtId="0" fontId="81" fillId="0" borderId="53" applyNumberFormat="0" applyFill="0" applyAlignment="0" applyProtection="0"/>
    <xf numFmtId="0" fontId="81" fillId="0" borderId="53" applyNumberFormat="0" applyFill="0" applyAlignment="0" applyProtection="0"/>
    <xf numFmtId="0" fontId="81" fillId="0" borderId="53" applyNumberFormat="0" applyFill="0" applyAlignment="0" applyProtection="0"/>
    <xf numFmtId="0" fontId="81" fillId="0" borderId="53" applyNumberFormat="0" applyFill="0" applyAlignment="0" applyProtection="0"/>
    <xf numFmtId="0" fontId="81" fillId="0" borderId="53" applyNumberFormat="0" applyFill="0" applyAlignment="0" applyProtection="0"/>
    <xf numFmtId="0" fontId="81" fillId="0" borderId="53" applyNumberFormat="0" applyFill="0" applyAlignment="0" applyProtection="0"/>
    <xf numFmtId="0" fontId="81" fillId="0" borderId="53" applyNumberFormat="0" applyFill="0" applyAlignment="0" applyProtection="0"/>
    <xf numFmtId="0" fontId="81" fillId="0" borderId="53" applyNumberFormat="0" applyFill="0" applyAlignment="0" applyProtection="0"/>
    <xf numFmtId="0" fontId="81" fillId="0" borderId="53" applyNumberFormat="0" applyFill="0" applyAlignment="0" applyProtection="0"/>
    <xf numFmtId="0" fontId="81" fillId="0" borderId="53" applyNumberFormat="0" applyFill="0" applyAlignment="0" applyProtection="0"/>
    <xf numFmtId="0" fontId="94" fillId="0" borderId="0">
      <alignment vertical="top"/>
    </xf>
    <xf numFmtId="0" fontId="94" fillId="0" borderId="0">
      <alignment vertical="top"/>
    </xf>
    <xf numFmtId="0" fontId="75" fillId="0" borderId="56" applyNumberFormat="0" applyFill="0" applyAlignment="0" applyProtection="0"/>
    <xf numFmtId="0" fontId="75" fillId="0" borderId="56" applyNumberFormat="0" applyFill="0" applyAlignment="0" applyProtection="0"/>
    <xf numFmtId="0" fontId="95" fillId="0" borderId="0"/>
    <xf numFmtId="0" fontId="95" fillId="0" borderId="0"/>
    <xf numFmtId="0" fontId="76" fillId="0" borderId="57" applyNumberFormat="0" applyFill="0" applyAlignment="0" applyProtection="0"/>
    <xf numFmtId="0" fontId="76" fillId="0" borderId="57" applyNumberFormat="0" applyFill="0" applyAlignment="0" applyProtection="0"/>
    <xf numFmtId="7" fontId="44" fillId="0" borderId="0"/>
    <xf numFmtId="0" fontId="87" fillId="0" borderId="0"/>
    <xf numFmtId="0" fontId="33" fillId="0" borderId="0"/>
    <xf numFmtId="0" fontId="33" fillId="0" borderId="0"/>
    <xf numFmtId="0" fontId="44" fillId="0" borderId="0"/>
    <xf numFmtId="0" fontId="33" fillId="0" borderId="0"/>
    <xf numFmtId="0" fontId="69" fillId="0" borderId="0"/>
    <xf numFmtId="0" fontId="44" fillId="0" borderId="0"/>
    <xf numFmtId="0" fontId="44" fillId="0" borderId="0"/>
    <xf numFmtId="0" fontId="44" fillId="0" borderId="0"/>
    <xf numFmtId="0" fontId="33" fillId="0" borderId="0"/>
    <xf numFmtId="0" fontId="33" fillId="0" borderId="0"/>
    <xf numFmtId="7" fontId="44" fillId="0" borderId="0"/>
    <xf numFmtId="0" fontId="33" fillId="0" borderId="0"/>
    <xf numFmtId="177" fontId="70" fillId="0" borderId="0"/>
    <xf numFmtId="0" fontId="33" fillId="0" borderId="0"/>
    <xf numFmtId="0" fontId="69" fillId="0" borderId="0"/>
    <xf numFmtId="0" fontId="33" fillId="0" borderId="0"/>
    <xf numFmtId="0" fontId="37" fillId="0" borderId="0">
      <alignment vertical="top"/>
    </xf>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109" fillId="22" borderId="0" applyNumberFormat="0" applyBorder="0" applyAlignment="0" applyProtection="0"/>
    <xf numFmtId="0" fontId="96" fillId="0" borderId="0"/>
    <xf numFmtId="181" fontId="88" fillId="0" borderId="0"/>
    <xf numFmtId="181" fontId="88" fillId="0" borderId="0"/>
    <xf numFmtId="179" fontId="88" fillId="0" borderId="0"/>
    <xf numFmtId="181" fontId="88" fillId="0" borderId="0"/>
    <xf numFmtId="181" fontId="88" fillId="0" borderId="0"/>
    <xf numFmtId="181" fontId="88" fillId="0" borderId="0"/>
    <xf numFmtId="181" fontId="88"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181" fontId="88" fillId="0" borderId="0"/>
    <xf numFmtId="181" fontId="88" fillId="0" borderId="0"/>
    <xf numFmtId="181" fontId="88" fillId="0" borderId="0"/>
    <xf numFmtId="181" fontId="88" fillId="0" borderId="0"/>
    <xf numFmtId="181" fontId="88" fillId="0" borderId="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181" fontId="88" fillId="0" borderId="0"/>
    <xf numFmtId="181" fontId="88" fillId="0" borderId="0"/>
    <xf numFmtId="181" fontId="88" fillId="0" borderId="0"/>
    <xf numFmtId="181" fontId="88" fillId="0" borderId="0"/>
    <xf numFmtId="181" fontId="88" fillId="0" borderId="0"/>
    <xf numFmtId="0" fontId="33" fillId="0" borderId="0" applyNumberFormat="0" applyFill="0" applyBorder="0" applyAlignment="0" applyProtection="0"/>
    <xf numFmtId="181" fontId="88" fillId="0" borderId="0"/>
    <xf numFmtId="0" fontId="97" fillId="0" borderId="0"/>
    <xf numFmtId="0" fontId="97" fillId="0" borderId="0"/>
    <xf numFmtId="181" fontId="88" fillId="0" borderId="0"/>
    <xf numFmtId="181" fontId="88" fillId="0" borderId="0"/>
    <xf numFmtId="181" fontId="88" fillId="0" borderId="0"/>
    <xf numFmtId="181" fontId="88" fillId="0" borderId="0"/>
    <xf numFmtId="181" fontId="88" fillId="0" borderId="0"/>
    <xf numFmtId="181" fontId="88" fillId="0" borderId="0"/>
    <xf numFmtId="181" fontId="88" fillId="0" borderId="0"/>
    <xf numFmtId="181" fontId="88" fillId="0" borderId="0"/>
    <xf numFmtId="181" fontId="88" fillId="0" borderId="0"/>
    <xf numFmtId="181" fontId="88" fillId="0" borderId="0"/>
    <xf numFmtId="181" fontId="88" fillId="0" borderId="0"/>
    <xf numFmtId="181" fontId="88" fillId="0" borderId="0"/>
    <xf numFmtId="181" fontId="88" fillId="0" borderId="0"/>
    <xf numFmtId="181" fontId="88" fillId="0" borderId="0"/>
    <xf numFmtId="181" fontId="88" fillId="0" borderId="0"/>
    <xf numFmtId="181" fontId="88" fillId="0" borderId="0"/>
    <xf numFmtId="181" fontId="88" fillId="0" borderId="0"/>
    <xf numFmtId="0" fontId="96"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96" fillId="0" borderId="0"/>
    <xf numFmtId="0" fontId="96" fillId="0" borderId="0"/>
    <xf numFmtId="0" fontId="120" fillId="0" borderId="0"/>
    <xf numFmtId="0" fontId="61" fillId="0" borderId="0"/>
    <xf numFmtId="0" fontId="61" fillId="0" borderId="0"/>
    <xf numFmtId="0" fontId="61" fillId="35" borderId="60" applyNumberFormat="0" applyAlignment="0" applyProtection="0"/>
    <xf numFmtId="0" fontId="96" fillId="36" borderId="60" applyNumberFormat="0" applyFont="0" applyAlignment="0" applyProtection="0"/>
    <xf numFmtId="0" fontId="96" fillId="36" borderId="60" applyNumberFormat="0" applyFont="0" applyAlignment="0" applyProtection="0"/>
    <xf numFmtId="0" fontId="96" fillId="36" borderId="60" applyNumberFormat="0" applyFont="0" applyAlignment="0" applyProtection="0"/>
    <xf numFmtId="0" fontId="96" fillId="36" borderId="60" applyNumberFormat="0" applyFont="0" applyAlignment="0" applyProtection="0"/>
    <xf numFmtId="0" fontId="96" fillId="36" borderId="60" applyNumberFormat="0" applyFont="0" applyAlignment="0" applyProtection="0"/>
    <xf numFmtId="0" fontId="96" fillId="36" borderId="60" applyNumberFormat="0" applyFont="0" applyAlignment="0" applyProtection="0"/>
    <xf numFmtId="0" fontId="96" fillId="36" borderId="60" applyNumberFormat="0" applyFont="0" applyAlignment="0" applyProtection="0"/>
    <xf numFmtId="0" fontId="96" fillId="36" borderId="60" applyNumberFormat="0" applyFont="0" applyAlignment="0" applyProtection="0"/>
    <xf numFmtId="0" fontId="96" fillId="36" borderId="60" applyNumberFormat="0" applyFont="0" applyAlignment="0" applyProtection="0"/>
    <xf numFmtId="0" fontId="96" fillId="36" borderId="60" applyNumberFormat="0" applyFont="0" applyAlignment="0" applyProtection="0"/>
    <xf numFmtId="0" fontId="96" fillId="36" borderId="60" applyNumberFormat="0" applyFont="0" applyAlignment="0" applyProtection="0"/>
    <xf numFmtId="0" fontId="96" fillId="36" borderId="60" applyNumberFormat="0" applyFont="0" applyAlignment="0" applyProtection="0"/>
    <xf numFmtId="9" fontId="61" fillId="0" borderId="0" applyFill="0" applyBorder="0" applyAlignment="0" applyProtection="0"/>
    <xf numFmtId="0" fontId="110" fillId="8" borderId="59" applyNumberFormat="0" applyAlignment="0" applyProtection="0"/>
    <xf numFmtId="0" fontId="73" fillId="27" borderId="59" applyNumberFormat="0" applyAlignment="0" applyProtection="0"/>
    <xf numFmtId="0" fontId="73" fillId="27" borderId="59" applyNumberFormat="0" applyAlignment="0" applyProtection="0"/>
    <xf numFmtId="0" fontId="73" fillId="27" borderId="59" applyNumberFormat="0" applyAlignment="0" applyProtection="0"/>
    <xf numFmtId="0" fontId="73" fillId="27" borderId="59" applyNumberFormat="0" applyAlignment="0" applyProtection="0"/>
    <xf numFmtId="0" fontId="73" fillId="27" borderId="59" applyNumberFormat="0" applyAlignment="0" applyProtection="0"/>
    <xf numFmtId="0" fontId="73" fillId="27" borderId="59" applyNumberFormat="0" applyAlignment="0" applyProtection="0"/>
    <xf numFmtId="0" fontId="73" fillId="27" borderId="59" applyNumberFormat="0" applyAlignment="0" applyProtection="0"/>
    <xf numFmtId="0" fontId="73" fillId="27" borderId="59" applyNumberFormat="0" applyAlignment="0" applyProtection="0"/>
    <xf numFmtId="0" fontId="73" fillId="27" borderId="59" applyNumberFormat="0" applyAlignment="0" applyProtection="0"/>
    <xf numFmtId="0" fontId="73" fillId="27" borderId="59" applyNumberFormat="0" applyAlignment="0" applyProtection="0"/>
    <xf numFmtId="0" fontId="73" fillId="27" borderId="59" applyNumberFormat="0" applyAlignment="0" applyProtection="0"/>
    <xf numFmtId="0" fontId="73" fillId="27" borderId="59" applyNumberFormat="0" applyAlignment="0" applyProtection="0"/>
    <xf numFmtId="49" fontId="98" fillId="37" borderId="61">
      <alignment horizontal="center" vertical="top" wrapText="1"/>
    </xf>
    <xf numFmtId="49" fontId="99" fillId="37" borderId="61">
      <alignment horizontal="center" vertical="top" wrapText="1"/>
    </xf>
    <xf numFmtId="49" fontId="99" fillId="37" borderId="61">
      <alignment horizontal="center" vertical="top" wrapText="1"/>
    </xf>
    <xf numFmtId="49" fontId="98" fillId="37" borderId="61">
      <alignment horizontal="center" vertical="top" wrapText="1"/>
    </xf>
    <xf numFmtId="49" fontId="100" fillId="0" borderId="0" applyNumberFormat="0" applyProtection="0">
      <alignment horizontal="right" vertical="top"/>
      <protection locked="0"/>
    </xf>
    <xf numFmtId="49" fontId="101" fillId="0" borderId="0" applyNumberFormat="0" applyProtection="0">
      <alignment horizontal="right" vertical="top"/>
      <protection locked="0"/>
    </xf>
    <xf numFmtId="49" fontId="101" fillId="0" borderId="0" applyNumberFormat="0" applyProtection="0">
      <alignment horizontal="right" vertical="top"/>
      <protection locked="0"/>
    </xf>
    <xf numFmtId="0" fontId="24" fillId="0" borderId="0"/>
    <xf numFmtId="0" fontId="102" fillId="0" borderId="0"/>
    <xf numFmtId="0" fontId="24" fillId="0" borderId="0"/>
    <xf numFmtId="0" fontId="111" fillId="0" borderId="0" applyNumberFormat="0" applyFill="0" applyBorder="0" applyAlignment="0" applyProtection="0"/>
    <xf numFmtId="0" fontId="112"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113" fillId="0" borderId="0" applyNumberFormat="0" applyFill="0" applyBorder="0" applyAlignment="0" applyProtection="0"/>
    <xf numFmtId="0" fontId="114" fillId="0" borderId="62" applyNumberFormat="0" applyFill="0" applyAlignment="0" applyProtection="0"/>
    <xf numFmtId="0" fontId="115" fillId="0" borderId="57" applyNumberFormat="0" applyFill="0" applyAlignment="0" applyProtection="0"/>
    <xf numFmtId="0" fontId="116" fillId="0" borderId="63" applyNumberFormat="0" applyFill="0" applyAlignment="0" applyProtection="0"/>
    <xf numFmtId="0" fontId="116" fillId="0" borderId="0" applyNumberFormat="0" applyFill="0" applyBorder="0" applyAlignment="0" applyProtection="0"/>
    <xf numFmtId="0" fontId="89" fillId="0" borderId="22" applyNumberFormat="0" applyFont="0" applyFill="0" applyAlignment="0" applyProtection="0"/>
    <xf numFmtId="0" fontId="89" fillId="0" borderId="22" applyNumberFormat="0" applyFont="0" applyFill="0" applyAlignment="0" applyProtection="0"/>
    <xf numFmtId="0" fontId="89" fillId="0" borderId="22" applyNumberFormat="0" applyFont="0" applyFill="0" applyAlignment="0" applyProtection="0"/>
    <xf numFmtId="0" fontId="86" fillId="0" borderId="64" applyNumberFormat="0" applyFill="0" applyAlignment="0" applyProtection="0"/>
    <xf numFmtId="0" fontId="86" fillId="0" borderId="64" applyNumberFormat="0" applyFill="0" applyAlignment="0" applyProtection="0"/>
    <xf numFmtId="0" fontId="86" fillId="0" borderId="64" applyNumberFormat="0" applyFill="0" applyAlignment="0" applyProtection="0"/>
    <xf numFmtId="0" fontId="86" fillId="0" borderId="64" applyNumberFormat="0" applyFill="0" applyAlignment="0" applyProtection="0"/>
    <xf numFmtId="0" fontId="86" fillId="0" borderId="64" applyNumberFormat="0" applyFill="0" applyAlignment="0" applyProtection="0"/>
    <xf numFmtId="0" fontId="86" fillId="0" borderId="64" applyNumberFormat="0" applyFill="0" applyAlignment="0" applyProtection="0"/>
    <xf numFmtId="0" fontId="86" fillId="0" borderId="64" applyNumberFormat="0" applyFill="0" applyAlignment="0" applyProtection="0"/>
    <xf numFmtId="0" fontId="86" fillId="0" borderId="64" applyNumberFormat="0" applyFill="0" applyAlignment="0" applyProtection="0"/>
    <xf numFmtId="0" fontId="86" fillId="0" borderId="64" applyNumberFormat="0" applyFill="0" applyAlignment="0" applyProtection="0"/>
    <xf numFmtId="0" fontId="86" fillId="0" borderId="64" applyNumberFormat="0" applyFill="0" applyAlignment="0" applyProtection="0"/>
    <xf numFmtId="0" fontId="86" fillId="0" borderId="64" applyNumberFormat="0" applyFill="0" applyAlignment="0" applyProtection="0"/>
    <xf numFmtId="0" fontId="86" fillId="0" borderId="64" applyNumberFormat="0" applyFill="0" applyAlignment="0" applyProtection="0"/>
    <xf numFmtId="0" fontId="89" fillId="0" borderId="22" applyNumberFormat="0" applyFont="0" applyFill="0" applyAlignment="0" applyProtection="0"/>
    <xf numFmtId="0" fontId="89" fillId="0" borderId="22" applyNumberFormat="0" applyFont="0" applyFill="0" applyAlignment="0" applyProtection="0"/>
    <xf numFmtId="0" fontId="89" fillId="0" borderId="22" applyNumberFormat="0" applyFont="0" applyFill="0" applyAlignment="0" applyProtection="0"/>
    <xf numFmtId="0" fontId="89" fillId="0" borderId="22" applyNumberFormat="0" applyFont="0" applyFill="0" applyAlignment="0" applyProtection="0"/>
    <xf numFmtId="0" fontId="89" fillId="0" borderId="22" applyNumberFormat="0" applyFont="0" applyFill="0" applyAlignment="0" applyProtection="0"/>
    <xf numFmtId="0" fontId="89" fillId="0" borderId="22" applyNumberFormat="0" applyFont="0" applyFill="0" applyAlignment="0" applyProtection="0"/>
    <xf numFmtId="0" fontId="89" fillId="0" borderId="22" applyNumberFormat="0" applyFont="0" applyFill="0" applyAlignment="0" applyProtection="0"/>
    <xf numFmtId="0" fontId="89" fillId="0" borderId="22" applyNumberFormat="0" applyFont="0" applyFill="0" applyAlignment="0" applyProtection="0"/>
    <xf numFmtId="0" fontId="89" fillId="0" borderId="22" applyNumberFormat="0" applyFont="0" applyFill="0" applyAlignment="0" applyProtection="0"/>
    <xf numFmtId="0" fontId="89" fillId="0" borderId="22" applyNumberFormat="0" applyFont="0" applyFill="0" applyAlignment="0" applyProtection="0"/>
    <xf numFmtId="0" fontId="89" fillId="0" borderId="22" applyNumberFormat="0" applyFont="0" applyFill="0" applyAlignment="0" applyProtection="0"/>
    <xf numFmtId="0" fontId="89" fillId="0" borderId="22" applyNumberFormat="0" applyFont="0" applyFill="0" applyAlignment="0" applyProtection="0"/>
    <xf numFmtId="0" fontId="117" fillId="0" borderId="65" applyNumberFormat="0" applyFill="0" applyAlignment="0" applyProtection="0"/>
    <xf numFmtId="0" fontId="118" fillId="38" borderId="0" applyNumberFormat="0" applyBorder="0" applyAlignment="0" applyProtection="0"/>
    <xf numFmtId="0" fontId="119" fillId="39" borderId="0" applyNumberFormat="0" applyBorder="0" applyAlignment="0" applyProtection="0"/>
    <xf numFmtId="44" fontId="69" fillId="0" borderId="0" applyFont="0" applyFill="0" applyBorder="0" applyAlignment="0" applyProtection="0"/>
    <xf numFmtId="43" fontId="44" fillId="0" borderId="0" applyFont="0" applyFill="0" applyBorder="0" applyAlignment="0" applyProtection="0"/>
    <xf numFmtId="43" fontId="69" fillId="0" borderId="0" applyFont="0" applyFill="0" applyBorder="0" applyAlignment="0" applyProtection="0"/>
    <xf numFmtId="0" fontId="79" fillId="0" borderId="0" applyNumberFormat="0" applyFill="0" applyBorder="0" applyAlignment="0" applyProtection="0"/>
    <xf numFmtId="0" fontId="79" fillId="0" borderId="0" applyNumberFormat="0" applyFill="0" applyBorder="0" applyAlignment="0" applyProtection="0"/>
    <xf numFmtId="0" fontId="79" fillId="0" borderId="0" applyNumberFormat="0" applyFill="0" applyBorder="0" applyAlignment="0" applyProtection="0"/>
    <xf numFmtId="0" fontId="79" fillId="0" borderId="0" applyNumberFormat="0" applyFill="0" applyBorder="0" applyAlignment="0" applyProtection="0"/>
    <xf numFmtId="0" fontId="79" fillId="0" borderId="0" applyNumberFormat="0" applyFill="0" applyBorder="0" applyAlignment="0" applyProtection="0"/>
    <xf numFmtId="0" fontId="79" fillId="0" borderId="0" applyNumberFormat="0" applyFill="0" applyBorder="0" applyAlignment="0" applyProtection="0"/>
    <xf numFmtId="0" fontId="79" fillId="0" borderId="0" applyNumberFormat="0" applyFill="0" applyBorder="0" applyAlignment="0" applyProtection="0"/>
    <xf numFmtId="0" fontId="79" fillId="0" borderId="0" applyNumberFormat="0" applyFill="0" applyBorder="0" applyAlignment="0" applyProtection="0"/>
    <xf numFmtId="0" fontId="79" fillId="0" borderId="0" applyNumberFormat="0" applyFill="0" applyBorder="0" applyAlignment="0" applyProtection="0"/>
    <xf numFmtId="0" fontId="79" fillId="0" borderId="0" applyNumberFormat="0" applyFill="0" applyBorder="0" applyAlignment="0" applyProtection="0"/>
    <xf numFmtId="0" fontId="79" fillId="0" borderId="0" applyNumberFormat="0" applyFill="0" applyBorder="0" applyAlignment="0" applyProtection="0"/>
    <xf numFmtId="0" fontId="79" fillId="0" borderId="0" applyNumberFormat="0" applyFill="0" applyBorder="0" applyAlignment="0" applyProtection="0"/>
  </cellStyleXfs>
  <cellXfs count="1078">
    <xf numFmtId="0" fontId="0" fillId="0" borderId="0" xfId="0"/>
    <xf numFmtId="0" fontId="12" fillId="0" borderId="0" xfId="1"/>
    <xf numFmtId="0" fontId="1" fillId="0" borderId="4" xfId="1" applyNumberFormat="1" applyFont="1" applyBorder="1" applyAlignment="1">
      <alignment horizontal="center"/>
    </xf>
    <xf numFmtId="0" fontId="1" fillId="0" borderId="0" xfId="1" applyFont="1" applyBorder="1" applyAlignment="1">
      <alignment horizontal="center"/>
    </xf>
    <xf numFmtId="0" fontId="1" fillId="0" borderId="8" xfId="1" applyNumberFormat="1" applyFont="1" applyBorder="1" applyAlignment="1">
      <alignment horizontal="center"/>
    </xf>
    <xf numFmtId="39" fontId="1" fillId="0" borderId="7" xfId="1" applyNumberFormat="1" applyFont="1" applyBorder="1" applyAlignment="1">
      <alignment horizontal="center"/>
    </xf>
    <xf numFmtId="0" fontId="3" fillId="0" borderId="0" xfId="1" applyFont="1"/>
    <xf numFmtId="0" fontId="25" fillId="0" borderId="0" xfId="9" applyFont="1"/>
    <xf numFmtId="49" fontId="3" fillId="0" borderId="10" xfId="1" applyNumberFormat="1" applyFont="1" applyBorder="1" applyAlignment="1">
      <alignment horizontal="center"/>
    </xf>
    <xf numFmtId="0" fontId="3" fillId="0" borderId="0" xfId="1" applyFont="1" applyBorder="1"/>
    <xf numFmtId="49" fontId="25" fillId="0" borderId="0" xfId="9" applyNumberFormat="1" applyFont="1"/>
    <xf numFmtId="0" fontId="25" fillId="0" borderId="0" xfId="9" applyFont="1" applyBorder="1"/>
    <xf numFmtId="0" fontId="2" fillId="0" borderId="3" xfId="1" applyFont="1" applyBorder="1" applyAlignment="1">
      <alignment horizontal="center"/>
    </xf>
    <xf numFmtId="0" fontId="4" fillId="0" borderId="0" xfId="9" applyFont="1" applyBorder="1"/>
    <xf numFmtId="0" fontId="4" fillId="0" borderId="0" xfId="9" applyFont="1"/>
    <xf numFmtId="49" fontId="1" fillId="0" borderId="1" xfId="1" applyNumberFormat="1" applyFont="1" applyBorder="1" applyAlignment="1">
      <alignment horizontal="center"/>
    </xf>
    <xf numFmtId="49" fontId="1" fillId="0" borderId="6" xfId="1" applyNumberFormat="1" applyFont="1" applyBorder="1" applyAlignment="1">
      <alignment horizontal="center"/>
    </xf>
    <xf numFmtId="49" fontId="25" fillId="0" borderId="0" xfId="9" applyNumberFormat="1" applyFont="1" applyBorder="1"/>
    <xf numFmtId="0" fontId="2" fillId="0" borderId="3" xfId="1" applyFont="1" applyBorder="1" applyAlignment="1">
      <alignment horizontal="justify" vertical="top" wrapText="1"/>
    </xf>
    <xf numFmtId="39" fontId="2" fillId="0" borderId="7" xfId="1" applyNumberFormat="1" applyFont="1" applyBorder="1" applyAlignment="1">
      <alignment horizontal="justify" vertical="top" wrapText="1"/>
    </xf>
    <xf numFmtId="0" fontId="4" fillId="0" borderId="0" xfId="9" applyFont="1" applyBorder="1" applyAlignment="1">
      <alignment horizontal="justify" vertical="top" wrapText="1"/>
    </xf>
    <xf numFmtId="0" fontId="4" fillId="0" borderId="0" xfId="9" applyFont="1" applyAlignment="1">
      <alignment horizontal="justify" vertical="top" wrapText="1"/>
    </xf>
    <xf numFmtId="49" fontId="12" fillId="0" borderId="0" xfId="9" applyNumberFormat="1" applyFont="1" applyBorder="1"/>
    <xf numFmtId="0" fontId="24" fillId="0" borderId="0" xfId="9" applyFont="1" applyBorder="1" applyAlignment="1">
      <alignment horizontal="justify" vertical="top" wrapText="1"/>
    </xf>
    <xf numFmtId="0" fontId="24" fillId="0" borderId="0" xfId="9" applyFont="1" applyBorder="1"/>
    <xf numFmtId="0" fontId="12" fillId="0" borderId="0" xfId="9" applyFont="1" applyBorder="1"/>
    <xf numFmtId="0" fontId="17" fillId="0" borderId="0" xfId="1" applyFont="1" applyBorder="1" applyAlignment="1">
      <alignment vertical="center" wrapText="1"/>
    </xf>
    <xf numFmtId="0" fontId="4" fillId="0" borderId="3" xfId="1" applyFont="1" applyBorder="1" applyAlignment="1">
      <alignment horizontal="justify" vertical="top" wrapText="1"/>
    </xf>
    <xf numFmtId="0" fontId="4" fillId="0" borderId="2" xfId="1" applyFont="1" applyBorder="1" applyAlignment="1">
      <alignment horizontal="center"/>
    </xf>
    <xf numFmtId="0" fontId="3" fillId="0" borderId="2" xfId="1" applyNumberFormat="1" applyFont="1" applyBorder="1" applyAlignment="1">
      <alignment horizontal="center"/>
    </xf>
    <xf numFmtId="0" fontId="10" fillId="0" borderId="0" xfId="1" applyFont="1" applyBorder="1"/>
    <xf numFmtId="4" fontId="8" fillId="0" borderId="0" xfId="1" applyNumberFormat="1" applyFont="1" applyBorder="1"/>
    <xf numFmtId="49" fontId="15" fillId="0" borderId="16" xfId="1" applyNumberFormat="1" applyFont="1" applyBorder="1" applyAlignment="1">
      <alignment horizontal="center"/>
    </xf>
    <xf numFmtId="0" fontId="15" fillId="0" borderId="17" xfId="1" applyFont="1" applyBorder="1" applyAlignment="1">
      <alignment horizontal="justify" vertical="center" wrapText="1"/>
    </xf>
    <xf numFmtId="49" fontId="5" fillId="0" borderId="12" xfId="1" applyNumberFormat="1" applyFont="1" applyBorder="1" applyAlignment="1">
      <alignment horizontal="center"/>
    </xf>
    <xf numFmtId="0" fontId="7" fillId="0" borderId="0" xfId="1" applyFont="1" applyBorder="1"/>
    <xf numFmtId="0" fontId="9" fillId="0" borderId="0" xfId="1" applyFont="1"/>
    <xf numFmtId="0" fontId="10" fillId="0" borderId="0" xfId="9" applyFont="1"/>
    <xf numFmtId="4" fontId="8" fillId="0" borderId="12" xfId="1" applyNumberFormat="1" applyFont="1" applyBorder="1" applyAlignment="1">
      <alignment vertical="top"/>
    </xf>
    <xf numFmtId="0" fontId="5" fillId="0" borderId="12" xfId="1" applyFont="1" applyBorder="1" applyAlignment="1">
      <alignment horizontal="justify" vertical="center" wrapText="1"/>
    </xf>
    <xf numFmtId="0" fontId="5" fillId="0" borderId="12" xfId="1" applyFont="1" applyBorder="1" applyAlignment="1">
      <alignment horizontal="center" vertical="center" wrapText="1"/>
    </xf>
    <xf numFmtId="0" fontId="16" fillId="0" borderId="12" xfId="1" applyNumberFormat="1" applyFont="1" applyBorder="1" applyAlignment="1">
      <alignment horizontal="center" vertical="center" wrapText="1"/>
    </xf>
    <xf numFmtId="0" fontId="16" fillId="0" borderId="12" xfId="1" applyFont="1" applyBorder="1" applyAlignment="1">
      <alignment vertical="center" wrapText="1"/>
    </xf>
    <xf numFmtId="0" fontId="16" fillId="0" borderId="0" xfId="1" applyFont="1" applyBorder="1" applyAlignment="1">
      <alignment vertical="center" wrapText="1"/>
    </xf>
    <xf numFmtId="49" fontId="18" fillId="0" borderId="10" xfId="1" applyNumberFormat="1" applyFont="1" applyBorder="1" applyAlignment="1">
      <alignment horizontal="center"/>
    </xf>
    <xf numFmtId="0" fontId="5" fillId="0" borderId="10" xfId="1" applyFont="1" applyBorder="1" applyAlignment="1">
      <alignment horizontal="justify" vertical="top" wrapText="1"/>
    </xf>
    <xf numFmtId="0" fontId="5" fillId="0" borderId="0" xfId="1" applyFont="1" applyBorder="1" applyAlignment="1">
      <alignment horizontal="center"/>
    </xf>
    <xf numFmtId="0" fontId="16" fillId="0" borderId="10" xfId="1" applyNumberFormat="1" applyFont="1" applyBorder="1" applyAlignment="1">
      <alignment horizontal="center"/>
    </xf>
    <xf numFmtId="0" fontId="16" fillId="0" borderId="0" xfId="1" applyFont="1"/>
    <xf numFmtId="0" fontId="16" fillId="0" borderId="0" xfId="1" applyFont="1" applyBorder="1"/>
    <xf numFmtId="49" fontId="18" fillId="0" borderId="12" xfId="1" applyNumberFormat="1" applyFont="1" applyBorder="1" applyAlignment="1">
      <alignment horizontal="center" vertical="top" wrapText="1"/>
    </xf>
    <xf numFmtId="0" fontId="18" fillId="0" borderId="12" xfId="1" applyFont="1" applyBorder="1" applyAlignment="1">
      <alignment horizontal="justify" vertical="top" wrapText="1"/>
    </xf>
    <xf numFmtId="4" fontId="18" fillId="0" borderId="12" xfId="1" applyNumberFormat="1" applyFont="1" applyBorder="1" applyAlignment="1">
      <alignment horizontal="center"/>
    </xf>
    <xf numFmtId="0" fontId="18" fillId="0" borderId="12" xfId="1" applyNumberFormat="1" applyFont="1" applyBorder="1" applyAlignment="1">
      <alignment horizontal="center"/>
    </xf>
    <xf numFmtId="0" fontId="9" fillId="0" borderId="0" xfId="1" applyFont="1" applyBorder="1"/>
    <xf numFmtId="0" fontId="16" fillId="0" borderId="0" xfId="1" applyFont="1" applyBorder="1" applyAlignment="1">
      <alignment horizontal="left" vertical="center" wrapText="1"/>
    </xf>
    <xf numFmtId="49" fontId="18" fillId="0" borderId="12" xfId="1" applyNumberFormat="1" applyFont="1" applyBorder="1" applyAlignment="1">
      <alignment horizontal="center" vertical="center" wrapText="1"/>
    </xf>
    <xf numFmtId="4" fontId="5" fillId="0" borderId="12" xfId="1" applyNumberFormat="1" applyFont="1" applyBorder="1" applyAlignment="1">
      <alignment horizontal="left" vertical="center" wrapText="1"/>
    </xf>
    <xf numFmtId="0" fontId="18" fillId="0" borderId="12" xfId="1" applyNumberFormat="1" applyFont="1" applyBorder="1" applyAlignment="1">
      <alignment horizontal="left" vertical="center" wrapText="1"/>
    </xf>
    <xf numFmtId="0" fontId="5" fillId="0" borderId="12" xfId="1" applyFont="1" applyBorder="1" applyAlignment="1">
      <alignment vertical="center" wrapText="1"/>
    </xf>
    <xf numFmtId="0" fontId="18" fillId="0" borderId="10" xfId="1" applyNumberFormat="1" applyFont="1" applyBorder="1" applyAlignment="1">
      <alignment horizontal="center"/>
    </xf>
    <xf numFmtId="49" fontId="18" fillId="0" borderId="10" xfId="1" applyNumberFormat="1" applyFont="1" applyBorder="1" applyAlignment="1">
      <alignment horizontal="center" vertical="top" wrapText="1"/>
    </xf>
    <xf numFmtId="0" fontId="18" fillId="0" borderId="10" xfId="1" applyFont="1" applyBorder="1" applyAlignment="1">
      <alignment horizontal="justify" vertical="top" wrapText="1"/>
    </xf>
    <xf numFmtId="0" fontId="18" fillId="0" borderId="11" xfId="1" applyFont="1" applyBorder="1" applyAlignment="1">
      <alignment horizontal="justify" vertical="top" wrapText="1"/>
    </xf>
    <xf numFmtId="4" fontId="18" fillId="0" borderId="11" xfId="1" applyNumberFormat="1" applyFont="1" applyBorder="1" applyAlignment="1">
      <alignment horizontal="center"/>
    </xf>
    <xf numFmtId="0" fontId="18" fillId="0" borderId="11" xfId="1" applyNumberFormat="1" applyFont="1" applyBorder="1" applyAlignment="1">
      <alignment horizontal="center"/>
    </xf>
    <xf numFmtId="0" fontId="10" fillId="0" borderId="0" xfId="1" applyFont="1"/>
    <xf numFmtId="0" fontId="18" fillId="0" borderId="12" xfId="9" applyFont="1" applyBorder="1" applyAlignment="1">
      <alignment horizontal="center"/>
    </xf>
    <xf numFmtId="4" fontId="18" fillId="0" borderId="0" xfId="1" applyNumberFormat="1" applyFont="1" applyBorder="1" applyAlignment="1">
      <alignment horizontal="center"/>
    </xf>
    <xf numFmtId="0" fontId="5" fillId="0" borderId="12" xfId="1" applyFont="1" applyBorder="1" applyAlignment="1">
      <alignment horizontal="justify" vertical="top" wrapText="1"/>
    </xf>
    <xf numFmtId="49" fontId="21" fillId="0" borderId="10" xfId="1" applyNumberFormat="1" applyFont="1" applyBorder="1" applyAlignment="1">
      <alignment horizontal="center"/>
    </xf>
    <xf numFmtId="0" fontId="21" fillId="0" borderId="10" xfId="1" applyFont="1" applyBorder="1" applyAlignment="1">
      <alignment horizontal="justify" vertical="top" wrapText="1"/>
    </xf>
    <xf numFmtId="4" fontId="21" fillId="0" borderId="0" xfId="1" applyNumberFormat="1" applyFont="1" applyBorder="1" applyAlignment="1">
      <alignment horizontal="center"/>
    </xf>
    <xf numFmtId="0" fontId="21" fillId="0" borderId="10" xfId="1" applyNumberFormat="1" applyFont="1" applyBorder="1" applyAlignment="1">
      <alignment horizontal="center"/>
    </xf>
    <xf numFmtId="49" fontId="6" fillId="0" borderId="10" xfId="1" applyNumberFormat="1" applyFont="1" applyBorder="1" applyAlignment="1">
      <alignment horizontal="left"/>
    </xf>
    <xf numFmtId="3" fontId="18" fillId="0" borderId="10" xfId="1" applyNumberFormat="1" applyFont="1" applyBorder="1" applyAlignment="1">
      <alignment horizontal="center"/>
    </xf>
    <xf numFmtId="49" fontId="18" fillId="0" borderId="10" xfId="1" applyNumberFormat="1" applyFont="1" applyBorder="1" applyAlignment="1">
      <alignment horizontal="center" vertical="top"/>
    </xf>
    <xf numFmtId="0" fontId="18" fillId="0" borderId="10" xfId="1" applyFont="1" applyBorder="1" applyAlignment="1">
      <alignment horizontal="justify" vertical="top"/>
    </xf>
    <xf numFmtId="4" fontId="18" fillId="0" borderId="10" xfId="1" applyNumberFormat="1" applyFont="1" applyBorder="1" applyAlignment="1">
      <alignment horizontal="center"/>
    </xf>
    <xf numFmtId="0" fontId="22" fillId="0" borderId="0" xfId="1" applyFont="1"/>
    <xf numFmtId="0" fontId="22" fillId="0" borderId="0" xfId="1" applyFont="1" applyBorder="1"/>
    <xf numFmtId="165" fontId="10" fillId="0" borderId="0" xfId="1" applyNumberFormat="1" applyFont="1"/>
    <xf numFmtId="49" fontId="5" fillId="0" borderId="10" xfId="1" applyNumberFormat="1" applyFont="1" applyBorder="1" applyAlignment="1">
      <alignment horizontal="center"/>
    </xf>
    <xf numFmtId="4" fontId="21" fillId="0" borderId="10" xfId="1" applyNumberFormat="1" applyFont="1" applyBorder="1" applyAlignment="1">
      <alignment horizontal="center"/>
    </xf>
    <xf numFmtId="49" fontId="9" fillId="0" borderId="0" xfId="9" applyNumberFormat="1" applyFont="1" applyBorder="1"/>
    <xf numFmtId="0" fontId="18" fillId="0" borderId="0" xfId="9" applyFont="1" applyBorder="1" applyAlignment="1">
      <alignment horizontal="justify" vertical="top" wrapText="1"/>
    </xf>
    <xf numFmtId="0" fontId="18" fillId="0" borderId="0" xfId="9" applyFont="1" applyBorder="1"/>
    <xf numFmtId="0" fontId="9" fillId="0" borderId="0" xfId="9" applyFont="1" applyBorder="1"/>
    <xf numFmtId="0" fontId="9" fillId="0" borderId="0" xfId="9" applyFont="1"/>
    <xf numFmtId="0" fontId="10" fillId="0" borderId="12" xfId="9" applyFont="1" applyBorder="1"/>
    <xf numFmtId="0" fontId="10" fillId="0" borderId="0" xfId="9" applyFont="1" applyBorder="1"/>
    <xf numFmtId="49" fontId="5" fillId="0" borderId="10" xfId="9" applyNumberFormat="1" applyFont="1" applyBorder="1" applyAlignment="1">
      <alignment horizontal="center"/>
    </xf>
    <xf numFmtId="0" fontId="18" fillId="0" borderId="12" xfId="9" applyFont="1" applyBorder="1" applyAlignment="1">
      <alignment horizontal="justify" vertical="top" wrapText="1"/>
    </xf>
    <xf numFmtId="4" fontId="18" fillId="0" borderId="12" xfId="9" applyNumberFormat="1" applyFont="1" applyBorder="1" applyAlignment="1">
      <alignment horizontal="center"/>
    </xf>
    <xf numFmtId="0" fontId="18" fillId="0" borderId="10" xfId="9" applyNumberFormat="1" applyFont="1" applyBorder="1" applyAlignment="1">
      <alignment horizontal="center"/>
    </xf>
    <xf numFmtId="0" fontId="13" fillId="0" borderId="0" xfId="1" applyFont="1"/>
    <xf numFmtId="0" fontId="14" fillId="0" borderId="0" xfId="9" applyFont="1"/>
    <xf numFmtId="0" fontId="19" fillId="0" borderId="12" xfId="1" applyFont="1" applyBorder="1" applyAlignment="1">
      <alignment horizontal="justify" vertical="center" wrapText="1"/>
    </xf>
    <xf numFmtId="49" fontId="5" fillId="0" borderId="23" xfId="1" applyNumberFormat="1" applyFont="1" applyBorder="1" applyAlignment="1">
      <alignment horizontal="center"/>
    </xf>
    <xf numFmtId="4" fontId="8" fillId="0" borderId="23" xfId="1" applyNumberFormat="1" applyFont="1" applyBorder="1" applyAlignment="1">
      <alignment vertical="top"/>
    </xf>
    <xf numFmtId="0" fontId="7" fillId="0" borderId="23" xfId="1" applyFont="1" applyBorder="1"/>
    <xf numFmtId="4" fontId="8" fillId="0" borderId="23" xfId="1" applyNumberFormat="1" applyFont="1" applyBorder="1"/>
    <xf numFmtId="0" fontId="16" fillId="0" borderId="12" xfId="1" applyNumberFormat="1" applyFont="1" applyBorder="1" applyAlignment="1">
      <alignment vertical="center" wrapText="1"/>
    </xf>
    <xf numFmtId="49" fontId="18" fillId="0" borderId="10" xfId="1" applyNumberFormat="1" applyFont="1" applyFill="1" applyBorder="1" applyAlignment="1">
      <alignment horizontal="center"/>
    </xf>
    <xf numFmtId="0" fontId="5" fillId="0" borderId="10" xfId="1" applyFont="1" applyFill="1" applyBorder="1" applyAlignment="1">
      <alignment horizontal="justify" vertical="top" wrapText="1"/>
    </xf>
    <xf numFmtId="0" fontId="5" fillId="0" borderId="0" xfId="1" applyFont="1" applyFill="1" applyBorder="1" applyAlignment="1">
      <alignment horizontal="center"/>
    </xf>
    <xf numFmtId="0" fontId="16" fillId="0" borderId="10" xfId="1" applyNumberFormat="1" applyFont="1" applyFill="1" applyBorder="1" applyAlignment="1">
      <alignment horizontal="center"/>
    </xf>
    <xf numFmtId="0" fontId="16" fillId="0" borderId="0" xfId="1" applyFont="1" applyFill="1"/>
    <xf numFmtId="49" fontId="18" fillId="0" borderId="10" xfId="1" applyNumberFormat="1" applyFont="1" applyFill="1" applyBorder="1" applyAlignment="1">
      <alignment horizontal="center" vertical="top" wrapText="1"/>
    </xf>
    <xf numFmtId="4" fontId="18" fillId="0" borderId="11" xfId="1" applyNumberFormat="1" applyFont="1" applyFill="1" applyBorder="1" applyAlignment="1">
      <alignment horizontal="center"/>
    </xf>
    <xf numFmtId="0" fontId="18" fillId="0" borderId="11" xfId="1" applyNumberFormat="1" applyFont="1" applyFill="1" applyBorder="1" applyAlignment="1">
      <alignment horizontal="center"/>
    </xf>
    <xf numFmtId="0" fontId="10" fillId="0" borderId="0" xfId="1" applyFont="1" applyFill="1"/>
    <xf numFmtId="49" fontId="18" fillId="0" borderId="12" xfId="1" applyNumberFormat="1" applyFont="1" applyFill="1" applyBorder="1" applyAlignment="1">
      <alignment horizontal="center" vertical="top" wrapText="1"/>
    </xf>
    <xf numFmtId="0" fontId="18" fillId="0" borderId="12" xfId="1" applyFont="1" applyFill="1" applyBorder="1" applyAlignment="1">
      <alignment horizontal="justify" vertical="top" wrapText="1"/>
    </xf>
    <xf numFmtId="4" fontId="18" fillId="0" borderId="12" xfId="1" applyNumberFormat="1" applyFont="1" applyFill="1" applyBorder="1" applyAlignment="1">
      <alignment horizontal="center"/>
    </xf>
    <xf numFmtId="0" fontId="10" fillId="0" borderId="12" xfId="1" applyFont="1" applyFill="1" applyBorder="1"/>
    <xf numFmtId="0" fontId="23" fillId="0" borderId="12" xfId="1" applyFont="1" applyBorder="1" applyAlignment="1">
      <alignment horizontal="justify" vertical="top" wrapText="1"/>
    </xf>
    <xf numFmtId="4" fontId="6" fillId="0" borderId="12" xfId="1" applyNumberFormat="1" applyFont="1" applyBorder="1" applyAlignment="1">
      <alignment vertical="top"/>
    </xf>
    <xf numFmtId="49" fontId="5" fillId="0" borderId="12" xfId="1" applyNumberFormat="1" applyFont="1" applyBorder="1" applyAlignment="1">
      <alignment horizontal="center" vertical="top"/>
    </xf>
    <xf numFmtId="49" fontId="5" fillId="0" borderId="13" xfId="1" applyNumberFormat="1" applyFont="1" applyBorder="1" applyAlignment="1">
      <alignment horizontal="center" vertical="top"/>
    </xf>
    <xf numFmtId="43" fontId="1" fillId="0" borderId="3" xfId="1" applyNumberFormat="1" applyFont="1" applyBorder="1" applyAlignment="1" applyProtection="1">
      <alignment horizontal="center"/>
      <protection locked="0"/>
    </xf>
    <xf numFmtId="43" fontId="1" fillId="0" borderId="5" xfId="1" applyNumberFormat="1" applyFont="1" applyBorder="1" applyAlignment="1" applyProtection="1">
      <alignment horizontal="center"/>
      <protection locked="0"/>
    </xf>
    <xf numFmtId="43" fontId="2" fillId="0" borderId="7" xfId="1" applyNumberFormat="1" applyFont="1" applyBorder="1" applyAlignment="1" applyProtection="1">
      <alignment horizontal="center"/>
      <protection locked="0"/>
    </xf>
    <xf numFmtId="43" fontId="1" fillId="0" borderId="9" xfId="1" applyNumberFormat="1" applyFont="1" applyBorder="1" applyAlignment="1" applyProtection="1">
      <alignment horizontal="center"/>
      <protection locked="0"/>
    </xf>
    <xf numFmtId="43" fontId="3" fillId="0" borderId="2" xfId="1" applyNumberFormat="1" applyFont="1" applyBorder="1" applyProtection="1">
      <protection locked="0"/>
    </xf>
    <xf numFmtId="43" fontId="3" fillId="0" borderId="24" xfId="1" applyNumberFormat="1" applyFont="1" applyBorder="1" applyProtection="1">
      <protection locked="0"/>
    </xf>
    <xf numFmtId="43" fontId="8" fillId="0" borderId="0" xfId="1" applyNumberFormat="1" applyFont="1" applyBorder="1" applyProtection="1">
      <protection locked="0"/>
    </xf>
    <xf numFmtId="43" fontId="8" fillId="0" borderId="11" xfId="1" applyNumberFormat="1" applyFont="1" applyBorder="1" applyProtection="1">
      <protection locked="0"/>
    </xf>
    <xf numFmtId="4" fontId="8" fillId="0" borderId="11" xfId="1" applyNumberFormat="1" applyFont="1" applyBorder="1" applyAlignment="1" applyProtection="1">
      <alignment vertical="top" wrapText="1"/>
      <protection locked="0"/>
    </xf>
    <xf numFmtId="0" fontId="12" fillId="0" borderId="11" xfId="1" applyBorder="1" applyAlignment="1" applyProtection="1">
      <alignment wrapText="1"/>
      <protection locked="0"/>
    </xf>
    <xf numFmtId="43" fontId="6" fillId="0" borderId="11" xfId="1" applyNumberFormat="1" applyFont="1" applyBorder="1" applyProtection="1">
      <protection locked="0"/>
    </xf>
    <xf numFmtId="4" fontId="8" fillId="0" borderId="15" xfId="1" applyNumberFormat="1" applyFont="1" applyBorder="1" applyAlignment="1" applyProtection="1">
      <alignment vertical="top" wrapText="1"/>
      <protection locked="0"/>
    </xf>
    <xf numFmtId="43" fontId="8" fillId="0" borderId="23" xfId="1" applyNumberFormat="1" applyFont="1" applyBorder="1" applyProtection="1">
      <protection locked="0"/>
    </xf>
    <xf numFmtId="43" fontId="9" fillId="0" borderId="23" xfId="1" applyNumberFormat="1" applyFont="1" applyBorder="1" applyProtection="1">
      <protection locked="0"/>
    </xf>
    <xf numFmtId="43" fontId="16" fillId="0" borderId="12" xfId="1" applyNumberFormat="1" applyFont="1" applyBorder="1" applyAlignment="1" applyProtection="1">
      <alignment vertical="center" wrapText="1"/>
      <protection locked="0"/>
    </xf>
    <xf numFmtId="43" fontId="16" fillId="0" borderId="10" xfId="1" applyNumberFormat="1" applyFont="1" applyBorder="1" applyAlignment="1" applyProtection="1">
      <alignment vertical="center" wrapText="1"/>
      <protection locked="0"/>
    </xf>
    <xf numFmtId="43" fontId="16" fillId="0" borderId="12" xfId="1" applyNumberFormat="1" applyFont="1" applyBorder="1" applyProtection="1">
      <protection locked="0"/>
    </xf>
    <xf numFmtId="43" fontId="16" fillId="0" borderId="10" xfId="1" applyNumberFormat="1" applyFont="1" applyBorder="1" applyProtection="1">
      <protection locked="0"/>
    </xf>
    <xf numFmtId="43" fontId="18" fillId="0" borderId="12" xfId="1" applyNumberFormat="1" applyFont="1" applyBorder="1" applyProtection="1">
      <protection locked="0"/>
    </xf>
    <xf numFmtId="43" fontId="18" fillId="0" borderId="10" xfId="1" applyNumberFormat="1" applyFont="1" applyBorder="1" applyProtection="1">
      <protection locked="0"/>
    </xf>
    <xf numFmtId="43" fontId="18" fillId="0" borderId="12" xfId="1" applyNumberFormat="1" applyFont="1" applyBorder="1" applyAlignment="1" applyProtection="1">
      <alignment horizontal="left" vertical="center" wrapText="1"/>
      <protection locked="0"/>
    </xf>
    <xf numFmtId="43" fontId="18" fillId="0" borderId="10" xfId="1" applyNumberFormat="1" applyFont="1" applyBorder="1" applyAlignment="1" applyProtection="1">
      <alignment horizontal="right" vertical="center" wrapText="1"/>
      <protection locked="0"/>
    </xf>
    <xf numFmtId="43" fontId="18" fillId="0" borderId="11" xfId="1" applyNumberFormat="1" applyFont="1" applyBorder="1" applyProtection="1">
      <protection locked="0"/>
    </xf>
    <xf numFmtId="43" fontId="16" fillId="0" borderId="12" xfId="1" applyNumberFormat="1" applyFont="1" applyFill="1" applyBorder="1" applyProtection="1">
      <protection locked="0"/>
    </xf>
    <xf numFmtId="43" fontId="16" fillId="0" borderId="10" xfId="1" applyNumberFormat="1" applyFont="1" applyFill="1" applyBorder="1" applyProtection="1">
      <protection locked="0"/>
    </xf>
    <xf numFmtId="43" fontId="18" fillId="0" borderId="11" xfId="1" applyNumberFormat="1" applyFont="1" applyFill="1" applyBorder="1" applyProtection="1">
      <protection locked="0"/>
    </xf>
    <xf numFmtId="43" fontId="21" fillId="0" borderId="12" xfId="1" applyNumberFormat="1" applyFont="1" applyBorder="1" applyProtection="1">
      <protection locked="0"/>
    </xf>
    <xf numFmtId="43" fontId="21" fillId="0" borderId="10" xfId="1" applyNumberFormat="1" applyFont="1" applyBorder="1" applyProtection="1">
      <protection locked="0"/>
    </xf>
    <xf numFmtId="43" fontId="18" fillId="0" borderId="10" xfId="1" applyNumberFormat="1" applyFont="1" applyBorder="1" applyAlignment="1" applyProtection="1">
      <alignment horizontal="center"/>
      <protection locked="0"/>
    </xf>
    <xf numFmtId="43" fontId="18" fillId="0" borderId="11" xfId="1" applyNumberFormat="1" applyFont="1" applyBorder="1" applyAlignment="1" applyProtection="1">
      <alignment horizontal="center"/>
      <protection locked="0"/>
    </xf>
    <xf numFmtId="43" fontId="25" fillId="0" borderId="0" xfId="9" applyNumberFormat="1" applyFont="1" applyBorder="1" applyProtection="1">
      <protection locked="0"/>
    </xf>
    <xf numFmtId="43" fontId="25" fillId="0" borderId="0" xfId="9" applyNumberFormat="1" applyFont="1" applyProtection="1">
      <protection locked="0"/>
    </xf>
    <xf numFmtId="169" fontId="18" fillId="0" borderId="12" xfId="1" applyNumberFormat="1" applyFont="1" applyBorder="1" applyProtection="1">
      <protection locked="0"/>
    </xf>
    <xf numFmtId="169" fontId="18" fillId="0" borderId="10" xfId="1" applyNumberFormat="1" applyFont="1" applyBorder="1" applyProtection="1">
      <protection locked="0"/>
    </xf>
    <xf numFmtId="0" fontId="18" fillId="0" borderId="12" xfId="1" applyNumberFormat="1" applyFont="1" applyBorder="1" applyAlignment="1">
      <alignment horizontal="justify" vertical="top" wrapText="1"/>
    </xf>
    <xf numFmtId="0" fontId="23" fillId="0" borderId="10" xfId="1" applyFont="1" applyBorder="1" applyAlignment="1">
      <alignment horizontal="justify" vertical="top" wrapText="1"/>
    </xf>
    <xf numFmtId="0" fontId="0" fillId="0" borderId="11" xfId="0" applyBorder="1"/>
    <xf numFmtId="0" fontId="0" fillId="0" borderId="10" xfId="0" applyBorder="1"/>
    <xf numFmtId="49" fontId="1" fillId="0" borderId="21" xfId="0" applyNumberFormat="1" applyFont="1" applyBorder="1" applyAlignment="1">
      <alignment horizontal="center" vertical="center"/>
    </xf>
    <xf numFmtId="39" fontId="2" fillId="0" borderId="25" xfId="0" applyNumberFormat="1" applyFont="1" applyBorder="1" applyAlignment="1">
      <alignment horizontal="left" vertical="center" wrapText="1"/>
    </xf>
    <xf numFmtId="39" fontId="1" fillId="0" borderId="20" xfId="0" applyNumberFormat="1" applyFont="1" applyBorder="1" applyAlignment="1">
      <alignment horizontal="center" vertical="center"/>
    </xf>
    <xf numFmtId="0" fontId="2" fillId="0" borderId="20" xfId="0" applyFont="1" applyBorder="1" applyAlignment="1">
      <alignment horizontal="center" vertical="center"/>
    </xf>
    <xf numFmtId="0" fontId="1" fillId="0" borderId="17" xfId="0" applyFont="1" applyBorder="1" applyAlignment="1" applyProtection="1">
      <alignment horizontal="center" vertical="center"/>
      <protection locked="0"/>
    </xf>
    <xf numFmtId="0" fontId="18" fillId="0" borderId="14" xfId="9" applyFont="1" applyBorder="1"/>
    <xf numFmtId="49" fontId="9" fillId="0" borderId="26" xfId="9" applyNumberFormat="1" applyFont="1" applyBorder="1" applyAlignment="1">
      <alignment horizontal="center" vertical="center"/>
    </xf>
    <xf numFmtId="0" fontId="18" fillId="0" borderId="14" xfId="9" applyFont="1" applyBorder="1" applyAlignment="1">
      <alignment horizontal="left" vertical="center" wrapText="1"/>
    </xf>
    <xf numFmtId="49" fontId="9" fillId="0" borderId="16" xfId="9" applyNumberFormat="1" applyFont="1" applyBorder="1"/>
    <xf numFmtId="0" fontId="19" fillId="0" borderId="20" xfId="9" applyFont="1" applyBorder="1" applyAlignment="1">
      <alignment horizontal="left" vertical="center" wrapText="1"/>
    </xf>
    <xf numFmtId="0" fontId="18" fillId="0" borderId="20" xfId="9" applyFont="1" applyBorder="1"/>
    <xf numFmtId="0" fontId="9" fillId="0" borderId="20" xfId="9" applyFont="1" applyBorder="1"/>
    <xf numFmtId="0" fontId="19" fillId="0" borderId="0" xfId="9" applyFont="1" applyBorder="1" applyAlignment="1">
      <alignment horizontal="left" vertical="center" wrapText="1"/>
    </xf>
    <xf numFmtId="0" fontId="10" fillId="0" borderId="0" xfId="0" applyFont="1" applyBorder="1"/>
    <xf numFmtId="49" fontId="0" fillId="0" borderId="0" xfId="0" applyNumberFormat="1" applyAlignment="1">
      <alignment horizontal="left"/>
    </xf>
    <xf numFmtId="0" fontId="29" fillId="0" borderId="0" xfId="0" applyFont="1"/>
    <xf numFmtId="0" fontId="30" fillId="0" borderId="0" xfId="0" applyFont="1"/>
    <xf numFmtId="0" fontId="0" fillId="0" borderId="0" xfId="0" applyBorder="1"/>
    <xf numFmtId="4" fontId="9" fillId="0" borderId="14" xfId="9" applyNumberFormat="1" applyFont="1" applyBorder="1"/>
    <xf numFmtId="0" fontId="0" fillId="0" borderId="28" xfId="0" applyBorder="1"/>
    <xf numFmtId="0" fontId="0" fillId="0" borderId="29" xfId="0" applyBorder="1"/>
    <xf numFmtId="0" fontId="0" fillId="0" borderId="20" xfId="0" applyBorder="1"/>
    <xf numFmtId="0" fontId="0" fillId="0" borderId="18" xfId="0" applyBorder="1"/>
    <xf numFmtId="49" fontId="8" fillId="0" borderId="26" xfId="9" applyNumberFormat="1" applyFont="1" applyBorder="1" applyAlignment="1">
      <alignment horizontal="center" vertical="center"/>
    </xf>
    <xf numFmtId="44" fontId="0" fillId="0" borderId="0" xfId="0" applyNumberFormat="1"/>
    <xf numFmtId="0" fontId="22" fillId="0" borderId="0" xfId="1" applyFont="1" applyBorder="1" applyAlignment="1">
      <alignment horizontal="center" vertical="center" wrapText="1"/>
    </xf>
    <xf numFmtId="0" fontId="28" fillId="0" borderId="0" xfId="0" applyFont="1"/>
    <xf numFmtId="0" fontId="14" fillId="0" borderId="0" xfId="1" applyFont="1"/>
    <xf numFmtId="0" fontId="5" fillId="0" borderId="11" xfId="1" applyFont="1" applyBorder="1" applyAlignment="1">
      <alignment horizontal="justify" vertical="top" wrapText="1"/>
    </xf>
    <xf numFmtId="43" fontId="16" fillId="0" borderId="0" xfId="1" applyNumberFormat="1" applyFont="1" applyBorder="1" applyProtection="1">
      <protection locked="0"/>
    </xf>
    <xf numFmtId="169" fontId="18" fillId="0" borderId="0" xfId="1" applyNumberFormat="1" applyFont="1" applyBorder="1" applyProtection="1">
      <protection locked="0"/>
    </xf>
    <xf numFmtId="0" fontId="14" fillId="0" borderId="0" xfId="1" applyFont="1" applyBorder="1"/>
    <xf numFmtId="169" fontId="18" fillId="0" borderId="11" xfId="1" applyNumberFormat="1" applyFont="1" applyBorder="1" applyProtection="1">
      <protection locked="0"/>
    </xf>
    <xf numFmtId="49" fontId="18" fillId="0" borderId="26" xfId="1" applyNumberFormat="1" applyFont="1" applyBorder="1" applyAlignment="1">
      <alignment horizontal="center" vertical="top" wrapText="1"/>
    </xf>
    <xf numFmtId="0" fontId="18" fillId="0" borderId="26" xfId="1" applyFont="1" applyBorder="1" applyAlignment="1">
      <alignment horizontal="justify" vertical="top" wrapText="1"/>
    </xf>
    <xf numFmtId="4" fontId="18" fillId="0" borderId="26" xfId="1" applyNumberFormat="1" applyFont="1" applyBorder="1" applyAlignment="1">
      <alignment horizontal="center"/>
    </xf>
    <xf numFmtId="0" fontId="18" fillId="0" borderId="26" xfId="1" applyNumberFormat="1" applyFont="1" applyBorder="1" applyAlignment="1">
      <alignment horizontal="center"/>
    </xf>
    <xf numFmtId="169" fontId="18" fillId="0" borderId="26" xfId="1" applyNumberFormat="1" applyFont="1" applyBorder="1" applyProtection="1">
      <protection locked="0"/>
    </xf>
    <xf numFmtId="169" fontId="9" fillId="0" borderId="26" xfId="9" applyNumberFormat="1" applyFont="1" applyBorder="1" applyAlignment="1" applyProtection="1">
      <alignment vertical="center"/>
      <protection locked="0"/>
    </xf>
    <xf numFmtId="0" fontId="32" fillId="0" borderId="0" xfId="0" applyFont="1"/>
    <xf numFmtId="0" fontId="19" fillId="0" borderId="10" xfId="1" applyFont="1" applyBorder="1" applyAlignment="1">
      <alignment horizontal="justify" vertical="center" wrapText="1"/>
    </xf>
    <xf numFmtId="49" fontId="18" fillId="0" borderId="12" xfId="1" applyNumberFormat="1" applyFont="1" applyBorder="1" applyAlignment="1">
      <alignment horizontal="center"/>
    </xf>
    <xf numFmtId="0" fontId="5" fillId="0" borderId="10" xfId="0" applyFont="1" applyBorder="1" applyAlignment="1">
      <alignment horizontal="justify" vertical="top" wrapText="1"/>
    </xf>
    <xf numFmtId="0" fontId="18" fillId="0" borderId="10" xfId="0" applyNumberFormat="1" applyFont="1" applyBorder="1" applyAlignment="1">
      <alignment horizontal="center"/>
    </xf>
    <xf numFmtId="0" fontId="16" fillId="0" borderId="0" xfId="0" applyFont="1"/>
    <xf numFmtId="49" fontId="18" fillId="0" borderId="10" xfId="0" applyNumberFormat="1" applyFont="1" applyBorder="1" applyAlignment="1">
      <alignment horizontal="center"/>
    </xf>
    <xf numFmtId="0" fontId="5" fillId="0" borderId="0" xfId="0" applyFont="1" applyBorder="1" applyAlignment="1">
      <alignment horizontal="center"/>
    </xf>
    <xf numFmtId="0" fontId="16" fillId="0" borderId="10" xfId="0" applyNumberFormat="1" applyFont="1" applyBorder="1" applyAlignment="1">
      <alignment horizontal="center"/>
    </xf>
    <xf numFmtId="0" fontId="16" fillId="0" borderId="0" xfId="0" applyFont="1" applyBorder="1"/>
    <xf numFmtId="49" fontId="18" fillId="0" borderId="10" xfId="0" applyNumberFormat="1" applyFont="1" applyBorder="1" applyAlignment="1">
      <alignment horizontal="center" vertical="top" wrapText="1"/>
    </xf>
    <xf numFmtId="0" fontId="18" fillId="0" borderId="10" xfId="0" applyFont="1" applyBorder="1" applyAlignment="1">
      <alignment horizontal="justify" vertical="top" wrapText="1"/>
    </xf>
    <xf numFmtId="4" fontId="18" fillId="0" borderId="0" xfId="0" applyNumberFormat="1" applyFont="1" applyBorder="1" applyAlignment="1">
      <alignment horizontal="center"/>
    </xf>
    <xf numFmtId="3" fontId="18" fillId="0" borderId="10" xfId="0" applyNumberFormat="1" applyFont="1" applyBorder="1" applyAlignment="1">
      <alignment horizontal="center"/>
    </xf>
    <xf numFmtId="0" fontId="10" fillId="0" borderId="0" xfId="0" applyFont="1"/>
    <xf numFmtId="49" fontId="18" fillId="0" borderId="10" xfId="0" applyNumberFormat="1" applyFont="1" applyBorder="1" applyAlignment="1">
      <alignment horizontal="center" vertical="top"/>
    </xf>
    <xf numFmtId="169" fontId="0" fillId="0" borderId="0" xfId="0" applyNumberFormat="1"/>
    <xf numFmtId="169" fontId="0" fillId="0" borderId="29" xfId="0" applyNumberFormat="1" applyBorder="1"/>
    <xf numFmtId="169" fontId="0" fillId="0" borderId="28" xfId="0" applyNumberFormat="1" applyBorder="1"/>
    <xf numFmtId="169" fontId="1" fillId="0" borderId="17" xfId="0" applyNumberFormat="1" applyFont="1" applyBorder="1" applyAlignment="1" applyProtection="1">
      <alignment horizontal="center" vertical="center"/>
      <protection locked="0"/>
    </xf>
    <xf numFmtId="169" fontId="0" fillId="0" borderId="0" xfId="0" applyNumberFormat="1" applyBorder="1"/>
    <xf numFmtId="169" fontId="9" fillId="0" borderId="30" xfId="9" applyNumberFormat="1" applyFont="1" applyBorder="1" applyAlignment="1" applyProtection="1">
      <alignment vertical="center"/>
      <protection locked="0"/>
    </xf>
    <xf numFmtId="169" fontId="0" fillId="0" borderId="18" xfId="0" applyNumberFormat="1" applyBorder="1"/>
    <xf numFmtId="169" fontId="8" fillId="0" borderId="26" xfId="0" applyNumberFormat="1" applyFont="1" applyBorder="1" applyProtection="1">
      <protection locked="0"/>
    </xf>
    <xf numFmtId="169" fontId="0" fillId="0" borderId="20" xfId="0" applyNumberFormat="1" applyBorder="1"/>
    <xf numFmtId="169" fontId="5" fillId="0" borderId="17" xfId="0" applyNumberFormat="1" applyFont="1" applyBorder="1" applyAlignment="1" applyProtection="1">
      <alignment vertical="center"/>
      <protection locked="0"/>
    </xf>
    <xf numFmtId="169" fontId="5" fillId="0" borderId="0" xfId="0" applyNumberFormat="1" applyFont="1" applyBorder="1" applyAlignment="1" applyProtection="1">
      <alignment vertical="center"/>
      <protection locked="0"/>
    </xf>
    <xf numFmtId="169" fontId="1" fillId="0" borderId="3" xfId="1" applyNumberFormat="1" applyFont="1" applyBorder="1" applyAlignment="1" applyProtection="1">
      <alignment horizontal="center"/>
      <protection locked="0"/>
    </xf>
    <xf numFmtId="169" fontId="1" fillId="0" borderId="5" xfId="1" applyNumberFormat="1" applyFont="1" applyBorder="1" applyAlignment="1" applyProtection="1">
      <alignment horizontal="center"/>
      <protection locked="0"/>
    </xf>
    <xf numFmtId="169" fontId="2" fillId="0" borderId="7" xfId="1" applyNumberFormat="1" applyFont="1" applyBorder="1" applyAlignment="1" applyProtection="1">
      <alignment horizontal="center"/>
      <protection locked="0"/>
    </xf>
    <xf numFmtId="169" fontId="1" fillId="0" borderId="9" xfId="1" applyNumberFormat="1" applyFont="1" applyBorder="1" applyAlignment="1" applyProtection="1">
      <alignment horizontal="center"/>
      <protection locked="0"/>
    </xf>
    <xf numFmtId="169" fontId="16" fillId="0" borderId="12" xfId="1" applyNumberFormat="1" applyFont="1" applyBorder="1" applyProtection="1">
      <protection locked="0"/>
    </xf>
    <xf numFmtId="169" fontId="16" fillId="0" borderId="10" xfId="1" applyNumberFormat="1" applyFont="1" applyBorder="1" applyProtection="1">
      <protection locked="0"/>
    </xf>
    <xf numFmtId="169" fontId="8" fillId="0" borderId="23" xfId="1" applyNumberFormat="1" applyFont="1" applyBorder="1" applyProtection="1">
      <protection locked="0"/>
    </xf>
    <xf numFmtId="169" fontId="9" fillId="0" borderId="23" xfId="1" applyNumberFormat="1" applyFont="1" applyBorder="1" applyProtection="1">
      <protection locked="0"/>
    </xf>
    <xf numFmtId="169" fontId="16" fillId="0" borderId="12" xfId="1" applyNumberFormat="1" applyFont="1" applyBorder="1" applyAlignment="1" applyProtection="1">
      <alignment vertical="center" wrapText="1"/>
      <protection locked="0"/>
    </xf>
    <xf numFmtId="169" fontId="16" fillId="0" borderId="10" xfId="1" applyNumberFormat="1" applyFont="1" applyBorder="1" applyAlignment="1" applyProtection="1">
      <alignment vertical="center" wrapText="1"/>
      <protection locked="0"/>
    </xf>
    <xf numFmtId="169" fontId="18" fillId="0" borderId="12" xfId="0" applyNumberFormat="1" applyFont="1" applyBorder="1" applyProtection="1">
      <protection locked="0"/>
    </xf>
    <xf numFmtId="169" fontId="18" fillId="0" borderId="10" xfId="0" applyNumberFormat="1" applyFont="1" applyBorder="1" applyProtection="1">
      <protection locked="0"/>
    </xf>
    <xf numFmtId="169" fontId="16" fillId="0" borderId="12" xfId="0" applyNumberFormat="1" applyFont="1" applyBorder="1" applyProtection="1">
      <protection locked="0"/>
    </xf>
    <xf numFmtId="169" fontId="16" fillId="0" borderId="10" xfId="0" applyNumberFormat="1" applyFont="1" applyBorder="1" applyProtection="1">
      <protection locked="0"/>
    </xf>
    <xf numFmtId="169" fontId="18" fillId="0" borderId="12" xfId="9" applyNumberFormat="1" applyFont="1" applyBorder="1" applyProtection="1">
      <protection locked="0"/>
    </xf>
    <xf numFmtId="169" fontId="18" fillId="0" borderId="10" xfId="9" applyNumberFormat="1" applyFont="1" applyBorder="1" applyProtection="1">
      <protection locked="0"/>
    </xf>
    <xf numFmtId="169" fontId="21" fillId="0" borderId="12" xfId="1" applyNumberFormat="1" applyFont="1" applyBorder="1" applyProtection="1">
      <protection locked="0"/>
    </xf>
    <xf numFmtId="169" fontId="21" fillId="0" borderId="10" xfId="1" applyNumberFormat="1" applyFont="1" applyBorder="1" applyProtection="1">
      <protection locked="0"/>
    </xf>
    <xf numFmtId="169" fontId="9" fillId="0" borderId="0" xfId="9" applyNumberFormat="1" applyFont="1" applyBorder="1" applyProtection="1">
      <protection locked="0"/>
    </xf>
    <xf numFmtId="169" fontId="12" fillId="0" borderId="0" xfId="9" applyNumberFormat="1" applyFont="1" applyBorder="1" applyProtection="1">
      <protection locked="0"/>
    </xf>
    <xf numFmtId="0" fontId="14" fillId="0" borderId="12" xfId="9" applyFont="1" applyBorder="1"/>
    <xf numFmtId="49" fontId="18" fillId="0" borderId="12" xfId="1" applyNumberFormat="1" applyFont="1" applyBorder="1" applyAlignment="1">
      <alignment horizontal="center" vertical="top"/>
    </xf>
    <xf numFmtId="0" fontId="18" fillId="0" borderId="12" xfId="0" applyFont="1" applyBorder="1" applyAlignment="1">
      <alignment horizontal="justify" vertical="top" wrapText="1"/>
    </xf>
    <xf numFmtId="49" fontId="18" fillId="0" borderId="12" xfId="0" applyNumberFormat="1" applyFont="1" applyBorder="1" applyAlignment="1">
      <alignment horizontal="center" vertical="top" wrapText="1"/>
    </xf>
    <xf numFmtId="4" fontId="18" fillId="0" borderId="12" xfId="0" applyNumberFormat="1" applyFont="1" applyBorder="1" applyAlignment="1">
      <alignment horizontal="center"/>
    </xf>
    <xf numFmtId="0" fontId="18" fillId="0" borderId="12" xfId="0" applyNumberFormat="1" applyFont="1" applyBorder="1" applyAlignment="1">
      <alignment horizontal="center"/>
    </xf>
    <xf numFmtId="43" fontId="18" fillId="0" borderId="12" xfId="0" applyNumberFormat="1" applyFont="1" applyBorder="1" applyProtection="1">
      <protection locked="0"/>
    </xf>
    <xf numFmtId="43" fontId="18" fillId="0" borderId="10" xfId="0" applyNumberFormat="1" applyFont="1" applyBorder="1" applyProtection="1">
      <protection locked="0"/>
    </xf>
    <xf numFmtId="0" fontId="8" fillId="0" borderId="0" xfId="0" applyFont="1" applyBorder="1"/>
    <xf numFmtId="0" fontId="10" fillId="0" borderId="0" xfId="1" applyFont="1" applyFill="1" applyBorder="1"/>
    <xf numFmtId="0" fontId="5" fillId="0" borderId="0" xfId="1" applyFont="1" applyBorder="1" applyAlignment="1">
      <alignment vertical="center" wrapText="1"/>
    </xf>
    <xf numFmtId="0" fontId="5" fillId="0" borderId="10" xfId="1" applyFont="1" applyBorder="1" applyAlignment="1">
      <alignment horizontal="justify" vertical="center" wrapText="1"/>
    </xf>
    <xf numFmtId="0" fontId="18" fillId="0" borderId="10" xfId="1" applyFont="1" applyFill="1" applyBorder="1" applyAlignment="1">
      <alignment horizontal="justify" vertical="top" wrapText="1"/>
    </xf>
    <xf numFmtId="0" fontId="18" fillId="0" borderId="10" xfId="1" applyNumberFormat="1" applyFont="1" applyFill="1" applyBorder="1" applyAlignment="1">
      <alignment horizontal="center"/>
    </xf>
    <xf numFmtId="43" fontId="18" fillId="0" borderId="12" xfId="1" applyNumberFormat="1" applyFont="1" applyFill="1" applyBorder="1" applyProtection="1">
      <protection locked="0"/>
    </xf>
    <xf numFmtId="43" fontId="18" fillId="0" borderId="10" xfId="1" applyNumberFormat="1" applyFont="1" applyFill="1" applyBorder="1" applyProtection="1">
      <protection locked="0"/>
    </xf>
    <xf numFmtId="0" fontId="0" fillId="0" borderId="0" xfId="0" applyFill="1"/>
    <xf numFmtId="0" fontId="19" fillId="0" borderId="11" xfId="1" applyFont="1" applyBorder="1" applyAlignment="1">
      <alignment horizontal="justify" vertical="top" wrapText="1"/>
    </xf>
    <xf numFmtId="0" fontId="18" fillId="0" borderId="10" xfId="1" applyFont="1" applyBorder="1" applyAlignment="1">
      <alignment horizontal="left" vertical="top" wrapText="1"/>
    </xf>
    <xf numFmtId="0" fontId="19" fillId="0" borderId="10" xfId="1" applyFont="1" applyFill="1" applyBorder="1" applyAlignment="1">
      <alignment horizontal="justify" vertical="top" wrapText="1"/>
    </xf>
    <xf numFmtId="4" fontId="18" fillId="0" borderId="0" xfId="1" applyNumberFormat="1" applyFont="1" applyFill="1" applyBorder="1" applyAlignment="1">
      <alignment horizontal="center"/>
    </xf>
    <xf numFmtId="0" fontId="18" fillId="0" borderId="12" xfId="1" applyNumberFormat="1" applyFont="1" applyFill="1" applyBorder="1" applyAlignment="1">
      <alignment horizontal="center"/>
    </xf>
    <xf numFmtId="169" fontId="18" fillId="0" borderId="12" xfId="1" applyNumberFormat="1" applyFont="1" applyFill="1" applyBorder="1" applyProtection="1">
      <protection locked="0"/>
    </xf>
    <xf numFmtId="169" fontId="18" fillId="0" borderId="10" xfId="1" applyNumberFormat="1" applyFont="1" applyFill="1" applyBorder="1" applyProtection="1">
      <protection locked="0"/>
    </xf>
    <xf numFmtId="4" fontId="5" fillId="0" borderId="0" xfId="1" applyNumberFormat="1" applyFont="1" applyBorder="1" applyAlignment="1">
      <alignment horizontal="center"/>
    </xf>
    <xf numFmtId="0" fontId="33" fillId="0" borderId="0" xfId="13"/>
    <xf numFmtId="0" fontId="33" fillId="0" borderId="0" xfId="13" applyAlignment="1">
      <alignment horizontal="right" vertical="top"/>
    </xf>
    <xf numFmtId="0" fontId="33" fillId="0" borderId="0" xfId="13" applyAlignment="1"/>
    <xf numFmtId="169" fontId="33" fillId="0" borderId="0" xfId="13" applyNumberFormat="1"/>
    <xf numFmtId="0" fontId="33" fillId="0" borderId="0" xfId="13" applyAlignment="1">
      <alignment wrapText="1"/>
    </xf>
    <xf numFmtId="7" fontId="18" fillId="0" borderId="12" xfId="1" applyNumberFormat="1" applyFont="1" applyBorder="1" applyProtection="1">
      <protection locked="0"/>
    </xf>
    <xf numFmtId="7" fontId="16" fillId="0" borderId="12" xfId="1" applyNumberFormat="1" applyFont="1" applyBorder="1" applyProtection="1">
      <protection locked="0"/>
    </xf>
    <xf numFmtId="0" fontId="18" fillId="0" borderId="11" xfId="1" applyFont="1" applyFill="1" applyBorder="1" applyAlignment="1">
      <alignment horizontal="justify" vertical="top" wrapText="1"/>
    </xf>
    <xf numFmtId="165" fontId="10" fillId="0" borderId="0" xfId="1" applyNumberFormat="1" applyFont="1" applyFill="1"/>
    <xf numFmtId="0" fontId="38" fillId="0" borderId="0" xfId="0" applyFont="1"/>
    <xf numFmtId="0" fontId="34" fillId="0" borderId="0" xfId="0" applyFont="1"/>
    <xf numFmtId="0" fontId="0" fillId="0" borderId="0" xfId="0" applyFont="1"/>
    <xf numFmtId="49" fontId="39" fillId="0" borderId="21" xfId="0" applyNumberFormat="1" applyFont="1" applyBorder="1" applyAlignment="1">
      <alignment horizontal="center" vertical="center"/>
    </xf>
    <xf numFmtId="39" fontId="15" fillId="0" borderId="25" xfId="0" applyNumberFormat="1" applyFont="1" applyBorder="1" applyAlignment="1">
      <alignment horizontal="left" vertical="center" wrapText="1"/>
    </xf>
    <xf numFmtId="39" fontId="39" fillId="0" borderId="31" xfId="0" applyNumberFormat="1" applyFont="1" applyBorder="1" applyAlignment="1">
      <alignment horizontal="center" vertical="center"/>
    </xf>
    <xf numFmtId="169" fontId="39" fillId="0" borderId="31" xfId="0" applyNumberFormat="1" applyFont="1" applyBorder="1" applyAlignment="1" applyProtection="1">
      <alignment horizontal="center" vertical="center"/>
      <protection locked="0"/>
    </xf>
    <xf numFmtId="0" fontId="41" fillId="0" borderId="0" xfId="0" applyFont="1"/>
    <xf numFmtId="49" fontId="29" fillId="0" borderId="26" xfId="9" applyNumberFormat="1" applyFont="1" applyBorder="1" applyAlignment="1">
      <alignment horizontal="center" vertical="center"/>
    </xf>
    <xf numFmtId="0" fontId="15" fillId="0" borderId="14" xfId="9" applyFont="1" applyBorder="1" applyAlignment="1">
      <alignment horizontal="left" vertical="center" wrapText="1"/>
    </xf>
    <xf numFmtId="172" fontId="15" fillId="0" borderId="32" xfId="9" applyNumberFormat="1" applyFont="1" applyBorder="1"/>
    <xf numFmtId="172" fontId="29" fillId="0" borderId="36" xfId="9" applyNumberFormat="1" applyFont="1" applyBorder="1"/>
    <xf numFmtId="169" fontId="29" fillId="0" borderId="32" xfId="9" applyNumberFormat="1" applyFont="1" applyBorder="1" applyAlignment="1" applyProtection="1">
      <alignment vertical="center"/>
      <protection locked="0"/>
    </xf>
    <xf numFmtId="172" fontId="15" fillId="0" borderId="33" xfId="9" applyNumberFormat="1" applyFont="1" applyBorder="1"/>
    <xf numFmtId="10" fontId="15" fillId="0" borderId="6" xfId="9" applyNumberFormat="1" applyFont="1" applyBorder="1"/>
    <xf numFmtId="4" fontId="29" fillId="0" borderId="37" xfId="9" applyNumberFormat="1" applyFont="1" applyBorder="1"/>
    <xf numFmtId="169" fontId="29" fillId="0" borderId="33" xfId="0" applyNumberFormat="1" applyFont="1" applyBorder="1" applyProtection="1">
      <protection locked="0"/>
    </xf>
    <xf numFmtId="49" fontId="29" fillId="0" borderId="16" xfId="9" applyNumberFormat="1" applyFont="1" applyBorder="1"/>
    <xf numFmtId="0" fontId="42" fillId="0" borderId="20" xfId="9" applyFont="1" applyBorder="1" applyAlignment="1">
      <alignment horizontal="left" vertical="center" wrapText="1"/>
    </xf>
    <xf numFmtId="172" fontId="15" fillId="0" borderId="31" xfId="9" applyNumberFormat="1" applyFont="1" applyBorder="1"/>
    <xf numFmtId="0" fontId="15" fillId="0" borderId="0" xfId="9" applyFont="1" applyBorder="1"/>
    <xf numFmtId="0" fontId="29" fillId="0" borderId="0" xfId="9" applyFont="1" applyBorder="1"/>
    <xf numFmtId="169" fontId="15" fillId="0" borderId="0" xfId="0" applyNumberFormat="1" applyFont="1" applyBorder="1" applyAlignment="1" applyProtection="1">
      <alignment vertical="center"/>
      <protection locked="0"/>
    </xf>
    <xf numFmtId="49" fontId="33" fillId="0" borderId="0" xfId="9" applyNumberFormat="1" applyFont="1" applyBorder="1"/>
    <xf numFmtId="0" fontId="42" fillId="0" borderId="0" xfId="9" applyFont="1" applyBorder="1" applyAlignment="1">
      <alignment horizontal="left" vertical="center" wrapText="1"/>
    </xf>
    <xf numFmtId="0" fontId="42" fillId="0" borderId="29" xfId="9" applyFont="1" applyBorder="1" applyAlignment="1">
      <alignment horizontal="left" vertical="center" wrapText="1"/>
    </xf>
    <xf numFmtId="0" fontId="33" fillId="0" borderId="29" xfId="9" applyFont="1" applyBorder="1"/>
    <xf numFmtId="169" fontId="15" fillId="0" borderId="29" xfId="0" applyNumberFormat="1" applyFont="1" applyBorder="1" applyAlignment="1" applyProtection="1">
      <alignment vertical="center"/>
      <protection locked="0"/>
    </xf>
    <xf numFmtId="0" fontId="40" fillId="0" borderId="0" xfId="0" applyFont="1"/>
    <xf numFmtId="49" fontId="43" fillId="0" borderId="0" xfId="0" applyNumberFormat="1" applyFont="1" applyBorder="1" applyAlignment="1">
      <alignment horizontal="center"/>
    </xf>
    <xf numFmtId="0" fontId="24" fillId="0" borderId="0" xfId="0" applyFont="1" applyBorder="1" applyAlignment="1">
      <alignment horizontal="left" vertical="top" wrapText="1"/>
    </xf>
    <xf numFmtId="170" fontId="24" fillId="0" borderId="29" xfId="0" applyNumberFormat="1" applyFont="1" applyBorder="1" applyAlignment="1">
      <alignment horizontal="center"/>
    </xf>
    <xf numFmtId="170" fontId="42" fillId="0" borderId="29" xfId="0" applyNumberFormat="1" applyFont="1" applyBorder="1" applyAlignment="1">
      <alignment horizontal="left"/>
    </xf>
    <xf numFmtId="0" fontId="43" fillId="0" borderId="29" xfId="0" applyFont="1" applyBorder="1"/>
    <xf numFmtId="0" fontId="24" fillId="0" borderId="0" xfId="0" applyFont="1" applyBorder="1" applyAlignment="1">
      <alignment horizontal="center"/>
    </xf>
    <xf numFmtId="0" fontId="43" fillId="0" borderId="0" xfId="0" applyFont="1" applyBorder="1"/>
    <xf numFmtId="169" fontId="43" fillId="0" borderId="0" xfId="0" applyNumberFormat="1" applyFont="1" applyBorder="1" applyProtection="1">
      <protection locked="0"/>
    </xf>
    <xf numFmtId="169" fontId="40" fillId="0" borderId="0" xfId="0" applyNumberFormat="1" applyFont="1"/>
    <xf numFmtId="10" fontId="15" fillId="0" borderId="34" xfId="9" applyNumberFormat="1" applyFont="1" applyBorder="1" applyAlignment="1">
      <alignment horizontal="center"/>
    </xf>
    <xf numFmtId="10" fontId="15" fillId="0" borderId="35" xfId="9" applyNumberFormat="1" applyFont="1" applyBorder="1" applyAlignment="1">
      <alignment horizontal="center"/>
    </xf>
    <xf numFmtId="172" fontId="29" fillId="0" borderId="31" xfId="0" applyNumberFormat="1" applyFont="1" applyBorder="1" applyProtection="1">
      <protection locked="0"/>
    </xf>
    <xf numFmtId="0" fontId="0" fillId="0" borderId="14" xfId="0" applyBorder="1"/>
    <xf numFmtId="49" fontId="0" fillId="0" borderId="14" xfId="0" applyNumberFormat="1" applyBorder="1" applyAlignment="1">
      <alignment horizontal="left"/>
    </xf>
    <xf numFmtId="169" fontId="0" fillId="0" borderId="14" xfId="0" applyNumberFormat="1" applyBorder="1"/>
    <xf numFmtId="0" fontId="35" fillId="0" borderId="0" xfId="0" applyFont="1" applyFill="1"/>
    <xf numFmtId="0" fontId="29" fillId="0" borderId="0" xfId="13" applyFont="1" applyFill="1" applyAlignment="1">
      <alignment horizontal="center" vertical="top"/>
    </xf>
    <xf numFmtId="0" fontId="33" fillId="0" borderId="0" xfId="13" applyFont="1" applyFill="1"/>
    <xf numFmtId="0" fontId="33" fillId="0" borderId="0" xfId="13" applyFont="1" applyFill="1" applyAlignment="1">
      <alignment horizontal="right"/>
    </xf>
    <xf numFmtId="0" fontId="33" fillId="0" borderId="0" xfId="13" applyFont="1" applyFill="1" applyAlignment="1">
      <alignment horizontal="center" vertical="top"/>
    </xf>
    <xf numFmtId="0" fontId="33" fillId="0" borderId="0" xfId="13" applyFont="1" applyFill="1" applyBorder="1" applyAlignment="1">
      <alignment wrapText="1"/>
    </xf>
    <xf numFmtId="0" fontId="33" fillId="0" borderId="0" xfId="13" applyFont="1" applyFill="1" applyBorder="1" applyAlignment="1">
      <alignment horizontal="center" vertical="top"/>
    </xf>
    <xf numFmtId="0" fontId="33" fillId="0" borderId="0" xfId="13" applyFont="1" applyFill="1" applyBorder="1" applyAlignment="1">
      <alignment horizontal="left"/>
    </xf>
    <xf numFmtId="0" fontId="33" fillId="0" borderId="0" xfId="13" applyFont="1" applyFill="1" applyBorder="1"/>
    <xf numFmtId="0" fontId="33" fillId="0" borderId="0" xfId="13" applyFont="1" applyFill="1" applyAlignment="1">
      <alignment wrapText="1"/>
    </xf>
    <xf numFmtId="0" fontId="35" fillId="0" borderId="0" xfId="0" applyFont="1" applyFill="1" applyBorder="1" applyAlignment="1">
      <alignment vertical="top" wrapText="1"/>
    </xf>
    <xf numFmtId="0" fontId="35" fillId="0" borderId="11" xfId="0" applyFont="1" applyFill="1" applyBorder="1" applyAlignment="1">
      <alignment horizontal="center"/>
    </xf>
    <xf numFmtId="0" fontId="17" fillId="0" borderId="0" xfId="1" applyFont="1" applyFill="1" applyBorder="1" applyAlignment="1">
      <alignment vertical="center" wrapText="1"/>
    </xf>
    <xf numFmtId="0" fontId="16" fillId="0" borderId="0" xfId="1" applyFont="1" applyFill="1" applyBorder="1" applyAlignment="1">
      <alignment vertical="center" wrapText="1"/>
    </xf>
    <xf numFmtId="169" fontId="33" fillId="0" borderId="0" xfId="1" applyNumberFormat="1" applyFont="1" applyFill="1" applyBorder="1" applyProtection="1"/>
    <xf numFmtId="0" fontId="33" fillId="0" borderId="0" xfId="1" applyFont="1" applyFill="1" applyBorder="1" applyProtection="1"/>
    <xf numFmtId="0" fontId="33" fillId="0" borderId="0" xfId="1" applyFont="1" applyFill="1" applyBorder="1" applyAlignment="1" applyProtection="1">
      <alignment horizontal="right"/>
    </xf>
    <xf numFmtId="0" fontId="35" fillId="0" borderId="0" xfId="17" applyFont="1" applyFill="1" applyBorder="1"/>
    <xf numFmtId="0" fontId="33" fillId="0" borderId="0" xfId="0" applyFont="1" applyFill="1" applyBorder="1"/>
    <xf numFmtId="0" fontId="0" fillId="0" borderId="0" xfId="0" applyFill="1" applyBorder="1"/>
    <xf numFmtId="0" fontId="29" fillId="0" borderId="0" xfId="0" applyFont="1" applyFill="1" applyBorder="1"/>
    <xf numFmtId="0" fontId="8" fillId="0" borderId="0" xfId="1" applyFont="1" applyFill="1" applyBorder="1" applyProtection="1"/>
    <xf numFmtId="0" fontId="16" fillId="0" borderId="11" xfId="1" applyNumberFormat="1" applyFont="1" applyFill="1" applyBorder="1" applyAlignment="1">
      <alignment horizontal="center" vertical="center" wrapText="1"/>
    </xf>
    <xf numFmtId="0" fontId="29" fillId="0" borderId="11" xfId="1" applyFont="1" applyFill="1" applyBorder="1" applyAlignment="1" applyProtection="1">
      <alignment horizontal="right" vertical="top"/>
    </xf>
    <xf numFmtId="49" fontId="18" fillId="0" borderId="11" xfId="1" applyNumberFormat="1" applyFont="1" applyFill="1" applyBorder="1" applyAlignment="1">
      <alignment horizontal="center" vertical="top" wrapText="1"/>
    </xf>
    <xf numFmtId="0" fontId="33" fillId="0" borderId="11" xfId="14" applyFont="1" applyFill="1" applyBorder="1" applyAlignment="1">
      <alignment horizontal="right" vertical="top"/>
    </xf>
    <xf numFmtId="49" fontId="29" fillId="0" borderId="11" xfId="1" applyNumberFormat="1" applyFont="1" applyFill="1" applyBorder="1" applyAlignment="1">
      <alignment horizontal="center" vertical="top"/>
    </xf>
    <xf numFmtId="0" fontId="29" fillId="0" borderId="11" xfId="1" applyFont="1" applyFill="1" applyBorder="1" applyAlignment="1" applyProtection="1">
      <alignment horizontal="center" vertical="top"/>
    </xf>
    <xf numFmtId="173" fontId="33" fillId="0" borderId="11" xfId="14" applyNumberFormat="1" applyFont="1" applyFill="1" applyBorder="1" applyAlignment="1">
      <alignment horizontal="center" vertical="top"/>
    </xf>
    <xf numFmtId="173" fontId="33" fillId="0" borderId="11" xfId="0" applyNumberFormat="1" applyFont="1" applyFill="1" applyBorder="1" applyAlignment="1">
      <alignment horizontal="center" vertical="top"/>
    </xf>
    <xf numFmtId="0" fontId="33" fillId="0" borderId="11" xfId="14" applyFont="1" applyFill="1" applyBorder="1" applyAlignment="1">
      <alignment horizontal="center" vertical="top"/>
    </xf>
    <xf numFmtId="0" fontId="33" fillId="0" borderId="11" xfId="13" applyFont="1" applyFill="1" applyBorder="1" applyAlignment="1">
      <alignment horizontal="center" vertical="top"/>
    </xf>
    <xf numFmtId="0" fontId="33" fillId="0" borderId="11" xfId="14" applyFont="1" applyFill="1" applyBorder="1" applyAlignment="1">
      <alignment horizontal="right" vertical="center"/>
    </xf>
    <xf numFmtId="0" fontId="33" fillId="0" borderId="11" xfId="14" applyFont="1" applyFill="1" applyBorder="1" applyAlignment="1">
      <alignment horizontal="center" vertical="center"/>
    </xf>
    <xf numFmtId="0" fontId="33" fillId="0" borderId="11" xfId="0" applyFont="1" applyFill="1" applyBorder="1" applyAlignment="1">
      <alignment horizontal="center"/>
    </xf>
    <xf numFmtId="0" fontId="35" fillId="0" borderId="11" xfId="0" applyFont="1" applyFill="1" applyBorder="1" applyAlignment="1">
      <alignment horizontal="right" vertical="top"/>
    </xf>
    <xf numFmtId="0" fontId="35" fillId="0" borderId="11" xfId="0" applyFont="1" applyFill="1" applyBorder="1" applyAlignment="1">
      <alignment horizontal="right"/>
    </xf>
    <xf numFmtId="173" fontId="33" fillId="0" borderId="11" xfId="15" applyNumberFormat="1" applyFont="1" applyFill="1" applyBorder="1" applyAlignment="1">
      <alignment horizontal="center" vertical="top"/>
    </xf>
    <xf numFmtId="1" fontId="33" fillId="0" borderId="11" xfId="15" applyNumberFormat="1" applyFont="1" applyFill="1" applyBorder="1" applyAlignment="1">
      <alignment horizontal="center" vertical="top"/>
    </xf>
    <xf numFmtId="0" fontId="33" fillId="0" borderId="11" xfId="17" applyFont="1" applyFill="1" applyBorder="1" applyAlignment="1" applyProtection="1">
      <alignment horizontal="left"/>
      <protection locked="0"/>
    </xf>
    <xf numFmtId="0" fontId="35" fillId="0" borderId="11" xfId="17" applyFont="1" applyFill="1" applyBorder="1" applyAlignment="1">
      <alignment horizontal="right"/>
    </xf>
    <xf numFmtId="0" fontId="33" fillId="0" borderId="11" xfId="0" applyFont="1" applyFill="1" applyBorder="1" applyAlignment="1">
      <alignment horizontal="center" vertical="top"/>
    </xf>
    <xf numFmtId="173" fontId="33" fillId="0" borderId="11" xfId="1" applyNumberFormat="1" applyFont="1" applyFill="1" applyBorder="1" applyAlignment="1">
      <alignment horizontal="center" vertical="top"/>
    </xf>
    <xf numFmtId="0" fontId="29" fillId="0" borderId="10" xfId="1" applyFont="1" applyFill="1" applyBorder="1" applyAlignment="1" applyProtection="1">
      <alignment vertical="top" wrapText="1"/>
    </xf>
    <xf numFmtId="0" fontId="29" fillId="0" borderId="10" xfId="1" applyFont="1" applyFill="1" applyBorder="1" applyAlignment="1" applyProtection="1">
      <alignment horizontal="left" vertical="top" wrapText="1"/>
    </xf>
    <xf numFmtId="49" fontId="31" fillId="0" borderId="40" xfId="1" applyNumberFormat="1" applyFont="1" applyBorder="1" applyAlignment="1">
      <alignment horizontal="center" vertical="center" wrapText="1"/>
    </xf>
    <xf numFmtId="0" fontId="31" fillId="0" borderId="40" xfId="1" applyFont="1" applyBorder="1" applyAlignment="1">
      <alignment horizontal="justify" vertical="center" wrapText="1"/>
    </xf>
    <xf numFmtId="0" fontId="33" fillId="0" borderId="0" xfId="13" applyFont="1" applyFill="1" applyBorder="1" applyAlignment="1">
      <alignment horizontal="right"/>
    </xf>
    <xf numFmtId="0" fontId="29" fillId="0" borderId="0" xfId="13" applyFont="1" applyFill="1" applyBorder="1" applyAlignment="1">
      <alignment horizontal="left"/>
    </xf>
    <xf numFmtId="49" fontId="8" fillId="0" borderId="15" xfId="13" applyNumberFormat="1" applyFont="1" applyFill="1" applyBorder="1" applyAlignment="1">
      <alignment horizontal="center" vertical="top"/>
    </xf>
    <xf numFmtId="0" fontId="8" fillId="0" borderId="14" xfId="13" applyFont="1" applyFill="1" applyBorder="1" applyAlignment="1">
      <alignment wrapText="1"/>
    </xf>
    <xf numFmtId="0" fontId="8" fillId="0" borderId="0" xfId="13" applyFont="1" applyFill="1"/>
    <xf numFmtId="49" fontId="8" fillId="0" borderId="11" xfId="13" applyNumberFormat="1" applyFont="1" applyFill="1" applyBorder="1" applyAlignment="1">
      <alignment horizontal="center" vertical="top"/>
    </xf>
    <xf numFmtId="0" fontId="8" fillId="0" borderId="0" xfId="13" applyFont="1" applyFill="1" applyBorder="1" applyAlignment="1">
      <alignment wrapText="1"/>
    </xf>
    <xf numFmtId="49" fontId="8" fillId="0" borderId="19" xfId="13" applyNumberFormat="1" applyFont="1" applyFill="1" applyBorder="1" applyAlignment="1">
      <alignment horizontal="center" vertical="top"/>
    </xf>
    <xf numFmtId="0" fontId="8" fillId="0" borderId="18" xfId="13" applyFont="1" applyFill="1" applyBorder="1" applyAlignment="1">
      <alignment wrapText="1"/>
    </xf>
    <xf numFmtId="0" fontId="8" fillId="0" borderId="11" xfId="13" applyFont="1" applyFill="1" applyBorder="1" applyAlignment="1">
      <alignment horizontal="center"/>
    </xf>
    <xf numFmtId="0" fontId="8" fillId="0" borderId="19" xfId="13" applyFont="1" applyFill="1" applyBorder="1" applyAlignment="1">
      <alignment horizontal="center"/>
    </xf>
    <xf numFmtId="0" fontId="8" fillId="0" borderId="11" xfId="13" applyFont="1" applyFill="1" applyBorder="1" applyAlignment="1">
      <alignment horizontal="center" vertical="top"/>
    </xf>
    <xf numFmtId="0" fontId="6" fillId="0" borderId="0" xfId="13" applyFont="1" applyFill="1" applyBorder="1" applyAlignment="1">
      <alignment wrapText="1"/>
    </xf>
    <xf numFmtId="0" fontId="8" fillId="0" borderId="16" xfId="13" applyFont="1" applyFill="1" applyBorder="1" applyAlignment="1">
      <alignment horizontal="center" vertical="top"/>
    </xf>
    <xf numFmtId="0" fontId="6" fillId="0" borderId="20" xfId="13" applyFont="1" applyFill="1" applyBorder="1" applyAlignment="1">
      <alignment horizontal="left"/>
    </xf>
    <xf numFmtId="49" fontId="6" fillId="0" borderId="11" xfId="1" applyNumberFormat="1" applyFont="1" applyFill="1" applyBorder="1" applyAlignment="1">
      <alignment horizontal="center" vertical="top"/>
    </xf>
    <xf numFmtId="0" fontId="6" fillId="0" borderId="10" xfId="1" applyFont="1" applyFill="1" applyBorder="1" applyAlignment="1" applyProtection="1">
      <alignment vertical="top" wrapText="1"/>
    </xf>
    <xf numFmtId="4" fontId="8" fillId="0" borderId="20" xfId="13" applyNumberFormat="1" applyFont="1" applyFill="1" applyBorder="1" applyAlignment="1">
      <alignment horizontal="center"/>
    </xf>
    <xf numFmtId="172" fontId="29" fillId="0" borderId="0" xfId="13" applyNumberFormat="1" applyFont="1" applyFill="1" applyAlignment="1">
      <alignment horizontal="center"/>
    </xf>
    <xf numFmtId="172" fontId="33" fillId="0" borderId="0" xfId="13" applyNumberFormat="1" applyFont="1" applyFill="1" applyAlignment="1">
      <alignment horizontal="center"/>
    </xf>
    <xf numFmtId="172" fontId="29" fillId="0" borderId="0" xfId="13" applyNumberFormat="1" applyFont="1" applyFill="1" applyBorder="1" applyAlignment="1">
      <alignment horizontal="center"/>
    </xf>
    <xf numFmtId="172" fontId="8" fillId="0" borderId="14" xfId="13" applyNumberFormat="1" applyFont="1" applyFill="1" applyBorder="1" applyAlignment="1">
      <alignment horizontal="center"/>
    </xf>
    <xf numFmtId="172" fontId="8" fillId="0" borderId="15" xfId="13" applyNumberFormat="1" applyFont="1" applyFill="1" applyBorder="1" applyAlignment="1">
      <alignment horizontal="center"/>
    </xf>
    <xf numFmtId="172" fontId="8" fillId="0" borderId="30" xfId="13" applyNumberFormat="1" applyFont="1" applyFill="1" applyBorder="1" applyAlignment="1">
      <alignment horizontal="center"/>
    </xf>
    <xf numFmtId="172" fontId="8" fillId="0" borderId="0" xfId="13" applyNumberFormat="1" applyFont="1" applyFill="1" applyBorder="1" applyAlignment="1">
      <alignment horizontal="center"/>
    </xf>
    <xf numFmtId="172" fontId="8" fillId="0" borderId="11" xfId="13" applyNumberFormat="1" applyFont="1" applyFill="1" applyBorder="1" applyAlignment="1">
      <alignment horizontal="center"/>
    </xf>
    <xf numFmtId="172" fontId="8" fillId="0" borderId="10" xfId="13" applyNumberFormat="1" applyFont="1" applyFill="1" applyBorder="1" applyAlignment="1">
      <alignment horizontal="center"/>
    </xf>
    <xf numFmtId="172" fontId="8" fillId="0" borderId="18" xfId="13" applyNumberFormat="1" applyFont="1" applyFill="1" applyBorder="1" applyAlignment="1">
      <alignment horizontal="center"/>
    </xf>
    <xf numFmtId="172" fontId="8" fillId="0" borderId="19" xfId="13" applyNumberFormat="1" applyFont="1" applyFill="1" applyBorder="1" applyAlignment="1">
      <alignment horizontal="center"/>
    </xf>
    <xf numFmtId="172" fontId="8" fillId="0" borderId="39" xfId="13" applyNumberFormat="1" applyFont="1" applyFill="1" applyBorder="1" applyAlignment="1">
      <alignment horizontal="center"/>
    </xf>
    <xf numFmtId="172" fontId="8" fillId="0" borderId="20" xfId="13" applyNumberFormat="1" applyFont="1" applyFill="1" applyBorder="1" applyAlignment="1">
      <alignment horizontal="center"/>
    </xf>
    <xf numFmtId="172" fontId="8" fillId="0" borderId="38" xfId="13" applyNumberFormat="1" applyFont="1" applyFill="1" applyBorder="1" applyAlignment="1">
      <alignment horizontal="center"/>
    </xf>
    <xf numFmtId="172" fontId="6" fillId="0" borderId="27" xfId="13" applyNumberFormat="1" applyFont="1" applyFill="1" applyBorder="1" applyAlignment="1">
      <alignment horizontal="center"/>
    </xf>
    <xf numFmtId="172" fontId="33" fillId="0" borderId="0" xfId="13" applyNumberFormat="1" applyFont="1" applyFill="1" applyBorder="1" applyAlignment="1">
      <alignment horizontal="center"/>
    </xf>
    <xf numFmtId="172" fontId="16" fillId="0" borderId="10" xfId="1" applyNumberFormat="1" applyFont="1" applyFill="1" applyBorder="1" applyAlignment="1" applyProtection="1">
      <alignment horizontal="center" vertical="center" wrapText="1"/>
      <protection locked="0"/>
    </xf>
    <xf numFmtId="172" fontId="29" fillId="0" borderId="10" xfId="1" applyNumberFormat="1" applyFont="1" applyFill="1" applyBorder="1" applyAlignment="1" applyProtection="1">
      <alignment horizontal="center"/>
    </xf>
    <xf numFmtId="172" fontId="33" fillId="0" borderId="10" xfId="1" applyNumberFormat="1" applyFont="1" applyFill="1" applyBorder="1" applyAlignment="1" applyProtection="1">
      <alignment horizontal="right"/>
      <protection locked="0"/>
    </xf>
    <xf numFmtId="172" fontId="18" fillId="0" borderId="26" xfId="1" applyNumberFormat="1" applyFont="1" applyFill="1" applyBorder="1" applyAlignment="1" applyProtection="1">
      <alignment horizontal="right"/>
      <protection locked="0"/>
    </xf>
    <xf numFmtId="172" fontId="31" fillId="0" borderId="42" xfId="1" applyNumberFormat="1" applyFont="1" applyBorder="1" applyAlignment="1" applyProtection="1">
      <alignment horizontal="right" vertical="center" wrapText="1"/>
      <protection locked="0"/>
    </xf>
    <xf numFmtId="172" fontId="29" fillId="0" borderId="0" xfId="1" applyNumberFormat="1" applyFont="1" applyFill="1" applyBorder="1" applyAlignment="1" applyProtection="1">
      <alignment horizontal="center"/>
    </xf>
    <xf numFmtId="172" fontId="33" fillId="0" borderId="10" xfId="1" applyNumberFormat="1" applyFont="1" applyFill="1" applyBorder="1" applyAlignment="1" applyProtection="1">
      <alignment horizontal="center"/>
    </xf>
    <xf numFmtId="172" fontId="33" fillId="0" borderId="10" xfId="1" applyNumberFormat="1" applyFont="1" applyFill="1" applyBorder="1" applyAlignment="1" applyProtection="1">
      <alignment horizontal="center"/>
      <protection locked="0"/>
    </xf>
    <xf numFmtId="173" fontId="33" fillId="0" borderId="11" xfId="18" applyNumberFormat="1" applyFont="1" applyFill="1" applyBorder="1" applyAlignment="1">
      <alignment horizontal="center" vertical="top" wrapText="1"/>
    </xf>
    <xf numFmtId="173" fontId="33" fillId="0" borderId="11" xfId="15" applyNumberFormat="1" applyFont="1" applyFill="1" applyBorder="1" applyAlignment="1" applyProtection="1">
      <alignment horizontal="center" vertical="top"/>
      <protection locked="0"/>
    </xf>
    <xf numFmtId="4" fontId="29" fillId="0" borderId="0" xfId="13" applyNumberFormat="1" applyFont="1" applyFill="1" applyAlignment="1">
      <alignment horizontal="center"/>
    </xf>
    <xf numFmtId="4" fontId="29" fillId="0" borderId="0" xfId="13" applyNumberFormat="1" applyFont="1" applyFill="1" applyBorder="1" applyAlignment="1">
      <alignment horizontal="center"/>
    </xf>
    <xf numFmtId="4" fontId="8" fillId="0" borderId="14" xfId="13" applyNumberFormat="1" applyFont="1" applyFill="1" applyBorder="1" applyAlignment="1">
      <alignment horizontal="center"/>
    </xf>
    <xf numFmtId="4" fontId="8" fillId="0" borderId="0" xfId="13" applyNumberFormat="1" applyFont="1" applyFill="1" applyBorder="1" applyAlignment="1">
      <alignment horizontal="center"/>
    </xf>
    <xf numFmtId="4" fontId="8" fillId="0" borderId="18" xfId="13" applyNumberFormat="1" applyFont="1" applyFill="1" applyBorder="1" applyAlignment="1">
      <alignment horizontal="center"/>
    </xf>
    <xf numFmtId="4" fontId="6" fillId="0" borderId="0" xfId="13" applyNumberFormat="1" applyFont="1" applyFill="1" applyBorder="1" applyAlignment="1">
      <alignment horizontal="center"/>
    </xf>
    <xf numFmtId="4" fontId="33" fillId="0" borderId="0" xfId="13" applyNumberFormat="1" applyFont="1" applyFill="1" applyBorder="1" applyAlignment="1">
      <alignment horizontal="center"/>
    </xf>
    <xf numFmtId="4" fontId="29" fillId="0" borderId="10" xfId="1" applyNumberFormat="1" applyFont="1" applyFill="1" applyBorder="1" applyAlignment="1" applyProtection="1">
      <alignment horizontal="center"/>
    </xf>
    <xf numFmtId="4" fontId="33" fillId="0" borderId="0" xfId="13" applyNumberFormat="1" applyFont="1" applyFill="1" applyAlignment="1">
      <alignment horizontal="center"/>
    </xf>
    <xf numFmtId="172" fontId="29" fillId="0" borderId="10" xfId="1" applyNumberFormat="1" applyFont="1" applyFill="1" applyBorder="1" applyAlignment="1" applyProtection="1">
      <alignment horizontal="center"/>
      <protection locked="0"/>
    </xf>
    <xf numFmtId="172" fontId="33" fillId="0" borderId="26" xfId="17" applyNumberFormat="1" applyFont="1" applyFill="1" applyBorder="1" applyAlignment="1" applyProtection="1">
      <alignment horizontal="center"/>
      <protection locked="0"/>
    </xf>
    <xf numFmtId="0" fontId="33" fillId="0" borderId="11" xfId="17" applyFont="1" applyFill="1" applyBorder="1" applyAlignment="1" applyProtection="1">
      <alignment horizontal="center"/>
      <protection locked="0"/>
    </xf>
    <xf numFmtId="0" fontId="33" fillId="0" borderId="0" xfId="13" applyFont="1" applyFill="1" applyBorder="1" applyAlignment="1"/>
    <xf numFmtId="0" fontId="33" fillId="0" borderId="0" xfId="1" applyFont="1" applyFill="1" applyProtection="1"/>
    <xf numFmtId="0" fontId="48" fillId="0" borderId="0" xfId="15" applyFont="1" applyFill="1" applyBorder="1" applyAlignment="1"/>
    <xf numFmtId="0" fontId="49" fillId="0" borderId="0" xfId="15" applyFont="1" applyFill="1" applyBorder="1" applyAlignment="1"/>
    <xf numFmtId="0" fontId="33" fillId="0" borderId="0" xfId="15" applyFont="1" applyFill="1" applyBorder="1" applyAlignment="1"/>
    <xf numFmtId="0" fontId="33" fillId="0" borderId="44" xfId="13" applyFont="1" applyFill="1" applyBorder="1" applyAlignment="1">
      <alignment horizontal="center" vertical="top"/>
    </xf>
    <xf numFmtId="173" fontId="33" fillId="0" borderId="15" xfId="0" applyNumberFormat="1" applyFont="1" applyFill="1" applyBorder="1" applyAlignment="1">
      <alignment horizontal="center" vertical="top"/>
    </xf>
    <xf numFmtId="0" fontId="29" fillId="0" borderId="10" xfId="1" applyFont="1" applyFill="1" applyBorder="1" applyAlignment="1">
      <alignment horizontal="center"/>
    </xf>
    <xf numFmtId="0" fontId="29" fillId="0" borderId="10" xfId="1" applyFont="1" applyFill="1" applyBorder="1" applyAlignment="1" applyProtection="1">
      <alignment horizontal="center"/>
    </xf>
    <xf numFmtId="0" fontId="35" fillId="0" borderId="0" xfId="20" applyFont="1" applyAlignment="1" applyProtection="1">
      <alignment horizontal="center" wrapText="1"/>
    </xf>
    <xf numFmtId="0" fontId="35" fillId="0" borderId="0" xfId="0" applyFont="1" applyAlignment="1">
      <alignment horizontal="center" wrapText="1"/>
    </xf>
    <xf numFmtId="0" fontId="35" fillId="0" borderId="0" xfId="20" applyNumberFormat="1" applyFont="1" applyFill="1" applyAlignment="1" applyProtection="1">
      <alignment vertical="top" wrapText="1"/>
    </xf>
    <xf numFmtId="0" fontId="35" fillId="0" borderId="0" xfId="20" applyFont="1" applyFill="1" applyAlignment="1" applyProtection="1">
      <alignment horizontal="center"/>
    </xf>
    <xf numFmtId="0" fontId="35" fillId="0" borderId="0" xfId="20" applyFont="1" applyAlignment="1" applyProtection="1">
      <alignment horizontal="center"/>
    </xf>
    <xf numFmtId="49" fontId="35" fillId="0" borderId="0" xfId="20" applyNumberFormat="1" applyFont="1" applyFill="1" applyAlignment="1" applyProtection="1">
      <alignment vertical="top" wrapText="1"/>
    </xf>
    <xf numFmtId="0" fontId="29" fillId="0" borderId="0" xfId="21" applyFont="1" applyFill="1" applyBorder="1" applyAlignment="1" applyProtection="1">
      <alignment horizontal="center"/>
    </xf>
    <xf numFmtId="0" fontId="35" fillId="0" borderId="0" xfId="20" applyNumberFormat="1" applyFont="1" applyAlignment="1" applyProtection="1">
      <alignment horizontal="center"/>
    </xf>
    <xf numFmtId="0" fontId="35" fillId="0" borderId="0" xfId="23" applyFont="1" applyFill="1" applyAlignment="1" applyProtection="1">
      <alignment horizontal="center" wrapText="1"/>
    </xf>
    <xf numFmtId="0" fontId="35" fillId="0" borderId="11" xfId="0" applyFont="1" applyFill="1" applyBorder="1" applyAlignment="1"/>
    <xf numFmtId="0" fontId="35" fillId="0" borderId="11" xfId="20" applyFont="1" applyFill="1" applyBorder="1" applyAlignment="1" applyProtection="1">
      <alignment horizontal="right"/>
    </xf>
    <xf numFmtId="0" fontId="29" fillId="0" borderId="11" xfId="21" applyFont="1" applyFill="1" applyBorder="1" applyAlignment="1" applyProtection="1">
      <alignment horizontal="right" vertical="top"/>
    </xf>
    <xf numFmtId="0" fontId="35" fillId="0" borderId="15" xfId="20" applyFont="1" applyFill="1" applyBorder="1" applyAlignment="1" applyProtection="1">
      <alignment horizontal="right"/>
    </xf>
    <xf numFmtId="0" fontId="35" fillId="0" borderId="10" xfId="20" applyNumberFormat="1" applyFont="1" applyBorder="1" applyAlignment="1" applyProtection="1">
      <alignment horizontal="justify" vertical="top" wrapText="1"/>
    </xf>
    <xf numFmtId="0" fontId="35" fillId="0" borderId="10" xfId="20" applyNumberFormat="1" applyFont="1" applyBorder="1" applyAlignment="1" applyProtection="1">
      <alignment horizontal="left" vertical="top" wrapText="1"/>
    </xf>
    <xf numFmtId="0" fontId="35" fillId="0" borderId="10" xfId="20" applyNumberFormat="1" applyFont="1" applyFill="1" applyBorder="1" applyAlignment="1" applyProtection="1">
      <alignment vertical="top" wrapText="1"/>
    </xf>
    <xf numFmtId="0" fontId="33" fillId="0" borderId="10" xfId="20" applyNumberFormat="1" applyFont="1" applyFill="1" applyBorder="1" applyAlignment="1" applyProtection="1">
      <alignment vertical="top" wrapText="1"/>
    </xf>
    <xf numFmtId="0" fontId="35" fillId="0" borderId="10" xfId="20" applyNumberFormat="1" applyFont="1" applyBorder="1" applyAlignment="1" applyProtection="1">
      <alignment vertical="top" wrapText="1"/>
    </xf>
    <xf numFmtId="49" fontId="35" fillId="0" borderId="10" xfId="20" applyNumberFormat="1" applyFont="1" applyFill="1" applyBorder="1" applyAlignment="1" applyProtection="1">
      <alignment vertical="top" wrapText="1"/>
    </xf>
    <xf numFmtId="0" fontId="59" fillId="0" borderId="10" xfId="21" applyNumberFormat="1" applyFont="1" applyFill="1" applyBorder="1" applyAlignment="1" applyProtection="1">
      <alignment horizontal="left" vertical="top" wrapText="1"/>
    </xf>
    <xf numFmtId="0" fontId="35" fillId="0" borderId="10" xfId="20" applyNumberFormat="1" applyFont="1" applyFill="1" applyBorder="1" applyAlignment="1" applyProtection="1">
      <alignment horizontal="left" vertical="top" wrapText="1"/>
    </xf>
    <xf numFmtId="49" fontId="35" fillId="0" borderId="26" xfId="20" applyNumberFormat="1" applyFont="1" applyFill="1" applyBorder="1" applyAlignment="1" applyProtection="1">
      <alignment vertical="top" wrapText="1"/>
    </xf>
    <xf numFmtId="174" fontId="35" fillId="0" borderId="10" xfId="20" applyNumberFormat="1" applyFont="1" applyBorder="1" applyAlignment="1" applyProtection="1">
      <alignment horizontal="center" wrapText="1"/>
    </xf>
    <xf numFmtId="174" fontId="35" fillId="0" borderId="10" xfId="20" applyNumberFormat="1" applyFont="1" applyBorder="1" applyAlignment="1" applyProtection="1">
      <alignment horizontal="center"/>
    </xf>
    <xf numFmtId="174" fontId="35" fillId="0" borderId="10" xfId="20" applyNumberFormat="1" applyFont="1" applyFill="1" applyBorder="1" applyAlignment="1" applyProtection="1">
      <alignment horizontal="center"/>
    </xf>
    <xf numFmtId="174" fontId="29" fillId="0" borderId="10" xfId="21" applyNumberFormat="1" applyFont="1" applyFill="1" applyBorder="1" applyAlignment="1" applyProtection="1">
      <alignment horizontal="center"/>
    </xf>
    <xf numFmtId="174" fontId="35" fillId="0" borderId="10" xfId="23" applyNumberFormat="1" applyFont="1" applyBorder="1" applyAlignment="1" applyProtection="1">
      <alignment horizontal="center" wrapText="1"/>
    </xf>
    <xf numFmtId="174" fontId="35" fillId="0" borderId="26" xfId="20" applyNumberFormat="1" applyFont="1" applyFill="1" applyBorder="1" applyAlignment="1" applyProtection="1">
      <alignment horizontal="center"/>
    </xf>
    <xf numFmtId="0" fontId="35" fillId="0" borderId="10" xfId="20" applyFont="1" applyFill="1" applyBorder="1" applyAlignment="1" applyProtection="1">
      <alignment horizontal="right"/>
      <protection locked="0"/>
    </xf>
    <xf numFmtId="169" fontId="33" fillId="0" borderId="10" xfId="21" applyNumberFormat="1" applyFont="1" applyFill="1" applyBorder="1" applyAlignment="1" applyProtection="1">
      <alignment horizontal="right"/>
      <protection locked="0"/>
    </xf>
    <xf numFmtId="169" fontId="33" fillId="0" borderId="10" xfId="1" applyNumberFormat="1" applyFont="1" applyFill="1" applyBorder="1" applyAlignment="1" applyProtection="1">
      <alignment horizontal="right"/>
      <protection locked="0"/>
    </xf>
    <xf numFmtId="169" fontId="33" fillId="0" borderId="10" xfId="1" applyNumberFormat="1" applyFont="1" applyFill="1" applyBorder="1" applyProtection="1">
      <protection locked="0"/>
    </xf>
    <xf numFmtId="169" fontId="29" fillId="0" borderId="10" xfId="21" applyNumberFormat="1" applyFont="1" applyFill="1" applyBorder="1" applyAlignment="1" applyProtection="1">
      <alignment horizontal="right"/>
      <protection locked="0"/>
    </xf>
    <xf numFmtId="0" fontId="33" fillId="0" borderId="10" xfId="20" applyFont="1" applyFill="1" applyBorder="1" applyAlignment="1" applyProtection="1">
      <alignment horizontal="right"/>
      <protection locked="0"/>
    </xf>
    <xf numFmtId="0" fontId="35" fillId="0" borderId="26" xfId="20" applyFont="1" applyFill="1" applyBorder="1" applyProtection="1">
      <protection locked="0"/>
    </xf>
    <xf numFmtId="4" fontId="5" fillId="0" borderId="41" xfId="1" applyNumberFormat="1" applyFont="1" applyBorder="1" applyAlignment="1">
      <alignment horizontal="left" vertical="center" wrapText="1"/>
    </xf>
    <xf numFmtId="0" fontId="5" fillId="0" borderId="41" xfId="1" applyNumberFormat="1" applyFont="1" applyBorder="1" applyAlignment="1">
      <alignment horizontal="left" vertical="center" wrapText="1"/>
    </xf>
    <xf numFmtId="169" fontId="5" fillId="0" borderId="41" xfId="1" applyNumberFormat="1" applyFont="1" applyBorder="1" applyAlignment="1" applyProtection="1">
      <alignment horizontal="left" vertical="center" wrapText="1"/>
      <protection locked="0"/>
    </xf>
    <xf numFmtId="169" fontId="31" fillId="0" borderId="42" xfId="1" applyNumberFormat="1" applyFont="1" applyBorder="1" applyAlignment="1" applyProtection="1">
      <alignment horizontal="right" vertical="center" wrapText="1"/>
      <protection locked="0"/>
    </xf>
    <xf numFmtId="173" fontId="33" fillId="0" borderId="11" xfId="21" applyNumberFormat="1" applyFont="1" applyBorder="1" applyAlignment="1" applyProtection="1">
      <alignment horizontal="center" vertical="top"/>
    </xf>
    <xf numFmtId="0" fontId="35" fillId="0" borderId="11" xfId="20" applyFont="1" applyFill="1" applyBorder="1" applyAlignment="1" applyProtection="1">
      <alignment horizontal="center"/>
    </xf>
    <xf numFmtId="0" fontId="33" fillId="0" borderId="11" xfId="20" applyFont="1" applyFill="1" applyBorder="1" applyAlignment="1">
      <alignment horizontal="center" vertical="top"/>
    </xf>
    <xf numFmtId="173" fontId="33" fillId="0" borderId="11" xfId="1" applyNumberFormat="1" applyFont="1" applyBorder="1" applyAlignment="1">
      <alignment horizontal="center" vertical="top"/>
    </xf>
    <xf numFmtId="173" fontId="33" fillId="0" borderId="11" xfId="21" applyNumberFormat="1" applyFont="1" applyBorder="1" applyAlignment="1">
      <alignment horizontal="center" vertical="top"/>
    </xf>
    <xf numFmtId="0" fontId="29" fillId="0" borderId="11" xfId="21" applyFont="1" applyFill="1" applyBorder="1" applyAlignment="1" applyProtection="1">
      <alignment horizontal="center" vertical="top"/>
    </xf>
    <xf numFmtId="0" fontId="33" fillId="0" borderId="11" xfId="20" applyFont="1" applyFill="1" applyBorder="1" applyAlignment="1" applyProtection="1">
      <alignment horizontal="center" vertical="top"/>
    </xf>
    <xf numFmtId="0" fontId="60" fillId="0" borderId="10" xfId="20" applyNumberFormat="1" applyFont="1" applyBorder="1" applyAlignment="1" applyProtection="1">
      <alignment horizontal="left" vertical="top" wrapText="1"/>
    </xf>
    <xf numFmtId="49" fontId="29" fillId="0" borderId="0" xfId="21" applyNumberFormat="1" applyFont="1" applyFill="1" applyAlignment="1" applyProtection="1">
      <alignment horizontal="left" vertical="top" wrapText="1"/>
    </xf>
    <xf numFmtId="49" fontId="35" fillId="0" borderId="0" xfId="0" applyNumberFormat="1" applyFont="1" applyAlignment="1">
      <alignment horizontal="center" wrapText="1"/>
    </xf>
    <xf numFmtId="0" fontId="33" fillId="0" borderId="11" xfId="0" applyNumberFormat="1" applyFont="1" applyBorder="1" applyAlignment="1">
      <alignment horizontal="right" vertical="top"/>
    </xf>
    <xf numFmtId="49" fontId="31" fillId="0" borderId="45" xfId="1" applyNumberFormat="1" applyFont="1" applyBorder="1" applyAlignment="1">
      <alignment horizontal="center" vertical="center" wrapText="1"/>
    </xf>
    <xf numFmtId="169" fontId="33" fillId="0" borderId="12" xfId="21" applyNumberFormat="1" applyFont="1" applyFill="1" applyBorder="1" applyAlignment="1" applyProtection="1">
      <alignment horizontal="right"/>
      <protection locked="0"/>
    </xf>
    <xf numFmtId="0" fontId="35" fillId="0" borderId="10" xfId="0" applyFont="1" applyFill="1" applyBorder="1" applyAlignment="1" applyProtection="1">
      <alignment horizontal="right"/>
      <protection locked="0"/>
    </xf>
    <xf numFmtId="0" fontId="35" fillId="0" borderId="10" xfId="0" applyFont="1" applyFill="1" applyBorder="1" applyAlignment="1" applyProtection="1">
      <alignment horizontal="right" wrapText="1"/>
      <protection locked="0"/>
    </xf>
    <xf numFmtId="4" fontId="35" fillId="0" borderId="10" xfId="0" applyNumberFormat="1" applyFont="1" applyFill="1" applyBorder="1" applyAlignment="1" applyProtection="1">
      <alignment horizontal="right"/>
      <protection locked="0"/>
    </xf>
    <xf numFmtId="169" fontId="33" fillId="0" borderId="10" xfId="21" applyNumberFormat="1" applyFont="1" applyFill="1" applyBorder="1" applyAlignment="1" applyProtection="1">
      <alignment horizontal="right" wrapText="1"/>
      <protection locked="0"/>
    </xf>
    <xf numFmtId="49" fontId="62" fillId="0" borderId="10" xfId="0" applyNumberFormat="1" applyFont="1" applyFill="1" applyBorder="1" applyAlignment="1" applyProtection="1">
      <alignment horizontal="right"/>
      <protection locked="0"/>
    </xf>
    <xf numFmtId="0" fontId="35" fillId="0" borderId="10" xfId="0" applyFont="1" applyBorder="1" applyAlignment="1" applyProtection="1">
      <alignment horizontal="right" wrapText="1"/>
      <protection locked="0"/>
    </xf>
    <xf numFmtId="169" fontId="33" fillId="0" borderId="10" xfId="21" applyNumberFormat="1" applyFont="1" applyFill="1" applyBorder="1" applyProtection="1">
      <protection locked="0"/>
    </xf>
    <xf numFmtId="0" fontId="33" fillId="0" borderId="10" xfId="27" applyFont="1" applyFill="1" applyBorder="1" applyAlignment="1" applyProtection="1">
      <alignment horizontal="right" wrapText="1"/>
      <protection locked="0"/>
    </xf>
    <xf numFmtId="4" fontId="33" fillId="0" borderId="10" xfId="27" applyNumberFormat="1" applyFont="1" applyFill="1" applyBorder="1" applyAlignment="1" applyProtection="1">
      <alignment horizontal="right"/>
      <protection locked="0"/>
    </xf>
    <xf numFmtId="49" fontId="35" fillId="0" borderId="10" xfId="0" applyNumberFormat="1" applyFont="1" applyFill="1" applyBorder="1" applyAlignment="1" applyProtection="1">
      <alignment horizontal="right" wrapText="1"/>
      <protection locked="0"/>
    </xf>
    <xf numFmtId="0" fontId="33" fillId="0" borderId="10" xfId="0" applyFont="1" applyFill="1" applyBorder="1" applyAlignment="1" applyProtection="1">
      <alignment horizontal="right"/>
      <protection locked="0"/>
    </xf>
    <xf numFmtId="0" fontId="35" fillId="0" borderId="10" xfId="0" applyFont="1" applyFill="1" applyBorder="1" applyProtection="1">
      <protection locked="0"/>
    </xf>
    <xf numFmtId="0" fontId="35" fillId="0" borderId="26" xfId="0" applyFont="1" applyFill="1" applyBorder="1" applyAlignment="1" applyProtection="1">
      <alignment horizontal="right"/>
      <protection locked="0"/>
    </xf>
    <xf numFmtId="0" fontId="33" fillId="0" borderId="12" xfId="13" applyBorder="1"/>
    <xf numFmtId="173" fontId="33" fillId="0" borderId="10" xfId="21" applyNumberFormat="1" applyFont="1" applyBorder="1" applyAlignment="1">
      <alignment horizontal="center" vertical="top"/>
    </xf>
    <xf numFmtId="0" fontId="33" fillId="0" borderId="11" xfId="0" applyNumberFormat="1" applyFont="1" applyBorder="1" applyAlignment="1">
      <alignment horizontal="center" vertical="top"/>
    </xf>
    <xf numFmtId="173" fontId="33" fillId="0" borderId="11" xfId="21" applyNumberFormat="1" applyFont="1" applyBorder="1" applyAlignment="1">
      <alignment horizontal="center" vertical="top" wrapText="1"/>
    </xf>
    <xf numFmtId="0" fontId="35" fillId="0" borderId="11" xfId="0" applyFont="1" applyFill="1" applyBorder="1" applyAlignment="1">
      <alignment horizontal="center" wrapText="1"/>
    </xf>
    <xf numFmtId="173" fontId="33" fillId="0" borderId="11" xfId="21" applyNumberFormat="1" applyFont="1" applyFill="1" applyBorder="1" applyAlignment="1">
      <alignment horizontal="center" vertical="top" wrapText="1"/>
    </xf>
    <xf numFmtId="173" fontId="33" fillId="0" borderId="11" xfId="25" applyNumberFormat="1" applyFont="1" applyBorder="1" applyAlignment="1">
      <alignment horizontal="center" vertical="top"/>
    </xf>
    <xf numFmtId="173" fontId="33" fillId="0" borderId="11" xfId="21" applyNumberFormat="1" applyFont="1" applyFill="1" applyBorder="1" applyAlignment="1">
      <alignment horizontal="center" vertical="top"/>
    </xf>
    <xf numFmtId="0" fontId="35" fillId="0" borderId="11" xfId="27" applyFont="1" applyFill="1" applyBorder="1" applyAlignment="1">
      <alignment horizontal="center"/>
    </xf>
    <xf numFmtId="0" fontId="33" fillId="0" borderId="11" xfId="27" applyFont="1" applyFill="1" applyBorder="1" applyAlignment="1">
      <alignment horizontal="center" wrapText="1"/>
    </xf>
    <xf numFmtId="176" fontId="33" fillId="0" borderId="11" xfId="28" applyNumberFormat="1" applyFont="1" applyFill="1" applyBorder="1" applyAlignment="1">
      <alignment horizontal="center" vertical="center" wrapText="1"/>
    </xf>
    <xf numFmtId="0" fontId="35" fillId="0" borderId="11" xfId="0" applyFont="1" applyFill="1" applyBorder="1" applyAlignment="1">
      <alignment horizontal="center" vertical="top"/>
    </xf>
    <xf numFmtId="0" fontId="29" fillId="0" borderId="10" xfId="21" applyFont="1" applyFill="1" applyBorder="1" applyAlignment="1" applyProtection="1">
      <alignment horizontal="center"/>
    </xf>
    <xf numFmtId="169" fontId="33" fillId="0" borderId="11" xfId="21" applyNumberFormat="1" applyFont="1" applyFill="1" applyBorder="1" applyAlignment="1" applyProtection="1">
      <alignment horizontal="right"/>
      <protection locked="0"/>
    </xf>
    <xf numFmtId="0" fontId="35" fillId="0" borderId="15" xfId="0" applyFont="1" applyFill="1" applyBorder="1" applyAlignment="1">
      <alignment horizontal="center"/>
    </xf>
    <xf numFmtId="1" fontId="33" fillId="0" borderId="0" xfId="21" applyNumberFormat="1" applyFont="1" applyAlignment="1" applyProtection="1">
      <alignment horizontal="center" vertical="top"/>
      <protection locked="0"/>
    </xf>
    <xf numFmtId="1" fontId="35" fillId="0" borderId="0" xfId="0" applyNumberFormat="1" applyFont="1" applyFill="1" applyAlignment="1" applyProtection="1">
      <alignment horizontal="center"/>
      <protection locked="0"/>
    </xf>
    <xf numFmtId="1" fontId="29" fillId="0" borderId="0" xfId="21" applyNumberFormat="1" applyFont="1" applyFill="1" applyBorder="1" applyAlignment="1" applyProtection="1">
      <alignment horizontal="center" vertical="top" wrapText="1"/>
      <protection locked="0"/>
    </xf>
    <xf numFmtId="1" fontId="35" fillId="0" borderId="0" xfId="0" applyNumberFormat="1" applyFont="1" applyFill="1" applyAlignment="1" applyProtection="1">
      <alignment horizontal="center" vertical="top"/>
      <protection locked="0"/>
    </xf>
    <xf numFmtId="1" fontId="35" fillId="0" borderId="0" xfId="0" applyNumberFormat="1" applyFont="1" applyAlignment="1" applyProtection="1">
      <alignment horizontal="center"/>
      <protection locked="0"/>
    </xf>
    <xf numFmtId="1" fontId="33" fillId="0" borderId="0" xfId="0" applyNumberFormat="1" applyFont="1" applyFill="1" applyAlignment="1" applyProtection="1">
      <alignment horizontal="center" vertical="top"/>
      <protection locked="0"/>
    </xf>
    <xf numFmtId="169" fontId="33" fillId="0" borderId="0" xfId="21" applyNumberFormat="1" applyFont="1" applyFill="1" applyBorder="1" applyAlignment="1" applyProtection="1">
      <alignment horizontal="right"/>
      <protection locked="0"/>
    </xf>
    <xf numFmtId="0" fontId="35" fillId="0" borderId="0" xfId="0" applyFont="1" applyFill="1" applyBorder="1" applyAlignment="1"/>
    <xf numFmtId="0" fontId="29" fillId="0" borderId="10" xfId="21" applyFont="1" applyFill="1" applyBorder="1" applyAlignment="1" applyProtection="1">
      <alignment vertical="top" wrapText="1"/>
    </xf>
    <xf numFmtId="172" fontId="18" fillId="0" borderId="12" xfId="1" applyNumberFormat="1" applyFont="1" applyBorder="1" applyProtection="1">
      <protection locked="0"/>
    </xf>
    <xf numFmtId="172" fontId="16" fillId="0" borderId="12" xfId="1" applyNumberFormat="1" applyFont="1" applyBorder="1" applyProtection="1">
      <protection locked="0"/>
    </xf>
    <xf numFmtId="0" fontId="18" fillId="0" borderId="0" xfId="1" applyNumberFormat="1" applyFont="1" applyBorder="1" applyAlignment="1">
      <alignment horizontal="center"/>
    </xf>
    <xf numFmtId="169" fontId="8" fillId="0" borderId="10" xfId="1" applyNumberFormat="1" applyFont="1" applyBorder="1" applyProtection="1">
      <protection locked="0"/>
    </xf>
    <xf numFmtId="4" fontId="8" fillId="0" borderId="10" xfId="1" applyNumberFormat="1" applyFont="1" applyBorder="1" applyAlignment="1">
      <alignment vertical="top"/>
    </xf>
    <xf numFmtId="0" fontId="7" fillId="0" borderId="10" xfId="1" applyFont="1" applyBorder="1"/>
    <xf numFmtId="4" fontId="8" fillId="0" borderId="10" xfId="1" applyNumberFormat="1" applyFont="1" applyBorder="1"/>
    <xf numFmtId="0" fontId="18" fillId="0" borderId="0" xfId="1" applyFont="1" applyBorder="1" applyAlignment="1">
      <alignment horizontal="justify" vertical="top" wrapText="1"/>
    </xf>
    <xf numFmtId="0" fontId="5" fillId="0" borderId="0" xfId="1" applyFont="1" applyBorder="1" applyAlignment="1">
      <alignment horizontal="left" vertical="top" wrapText="1"/>
    </xf>
    <xf numFmtId="169" fontId="2" fillId="0" borderId="8" xfId="1" applyNumberFormat="1" applyFont="1" applyBorder="1" applyAlignment="1" applyProtection="1">
      <alignment horizontal="center"/>
      <protection locked="0"/>
    </xf>
    <xf numFmtId="49" fontId="18" fillId="0" borderId="4" xfId="1" applyNumberFormat="1" applyFont="1" applyBorder="1" applyAlignment="1">
      <alignment horizontal="center" vertical="top" wrapText="1"/>
    </xf>
    <xf numFmtId="169" fontId="9" fillId="0" borderId="10" xfId="1" applyNumberFormat="1" applyFont="1" applyBorder="1" applyProtection="1">
      <protection locked="0"/>
    </xf>
    <xf numFmtId="0" fontId="5" fillId="0" borderId="13" xfId="1" applyFont="1" applyBorder="1" applyAlignment="1">
      <alignment horizontal="justify" vertical="top" wrapText="1"/>
    </xf>
    <xf numFmtId="0" fontId="5" fillId="0" borderId="14" xfId="1" applyFont="1" applyBorder="1" applyAlignment="1">
      <alignment horizontal="center"/>
    </xf>
    <xf numFmtId="0" fontId="16" fillId="0" borderId="14" xfId="1" applyNumberFormat="1" applyFont="1" applyBorder="1" applyAlignment="1">
      <alignment horizontal="center"/>
    </xf>
    <xf numFmtId="169" fontId="16" fillId="0" borderId="14" xfId="1" applyNumberFormat="1" applyFont="1" applyBorder="1" applyProtection="1">
      <protection locked="0"/>
    </xf>
    <xf numFmtId="169" fontId="16" fillId="0" borderId="15" xfId="1" applyNumberFormat="1" applyFont="1" applyBorder="1" applyProtection="1">
      <protection locked="0"/>
    </xf>
    <xf numFmtId="49" fontId="18" fillId="0" borderId="15" xfId="1" applyNumberFormat="1" applyFont="1" applyBorder="1" applyAlignment="1">
      <alignment horizontal="center"/>
    </xf>
    <xf numFmtId="4" fontId="33" fillId="0" borderId="47" xfId="13" applyNumberFormat="1" applyFont="1" applyFill="1" applyBorder="1" applyAlignment="1">
      <alignment horizontal="center"/>
    </xf>
    <xf numFmtId="172" fontId="33" fillId="0" borderId="47" xfId="13" applyNumberFormat="1" applyFont="1" applyFill="1" applyBorder="1" applyAlignment="1">
      <alignment horizontal="center"/>
    </xf>
    <xf numFmtId="172" fontId="33" fillId="0" borderId="48" xfId="13" applyNumberFormat="1" applyFont="1" applyFill="1" applyBorder="1" applyAlignment="1">
      <alignment horizontal="center"/>
    </xf>
    <xf numFmtId="172" fontId="33" fillId="0" borderId="11" xfId="13" applyNumberFormat="1" applyFont="1" applyFill="1" applyBorder="1" applyAlignment="1">
      <alignment horizontal="center"/>
    </xf>
    <xf numFmtId="0" fontId="33" fillId="0" borderId="23" xfId="13" applyFont="1" applyFill="1" applyBorder="1" applyAlignment="1">
      <alignment horizontal="center" vertical="top"/>
    </xf>
    <xf numFmtId="0" fontId="33" fillId="0" borderId="10" xfId="13" applyFont="1" applyFill="1" applyBorder="1" applyAlignment="1">
      <alignment horizontal="center" vertical="top"/>
    </xf>
    <xf numFmtId="0" fontId="33" fillId="0" borderId="10" xfId="13" applyFont="1" applyFill="1" applyBorder="1" applyAlignment="1">
      <alignment horizontal="center"/>
    </xf>
    <xf numFmtId="49" fontId="15" fillId="0" borderId="28" xfId="1" applyNumberFormat="1" applyFont="1" applyFill="1" applyBorder="1" applyAlignment="1">
      <alignment horizontal="center"/>
    </xf>
    <xf numFmtId="0" fontId="29" fillId="0" borderId="46" xfId="13" applyFont="1" applyFill="1" applyBorder="1" applyAlignment="1">
      <alignment wrapText="1"/>
    </xf>
    <xf numFmtId="0" fontId="33" fillId="0" borderId="12" xfId="13" applyFont="1" applyFill="1" applyBorder="1" applyAlignment="1">
      <alignment wrapText="1"/>
    </xf>
    <xf numFmtId="0" fontId="35" fillId="0" borderId="12" xfId="0" applyFont="1" applyBorder="1" applyAlignment="1">
      <alignment horizontal="justify"/>
    </xf>
    <xf numFmtId="0" fontId="15" fillId="0" borderId="7" xfId="1" applyFont="1" applyFill="1" applyBorder="1" applyAlignment="1">
      <alignment horizontal="justify" vertical="center" wrapText="1"/>
    </xf>
    <xf numFmtId="4" fontId="16" fillId="0" borderId="29" xfId="1" applyNumberFormat="1" applyFont="1" applyFill="1" applyBorder="1" applyAlignment="1">
      <alignment horizontal="center" vertical="center" wrapText="1"/>
    </xf>
    <xf numFmtId="172" fontId="16" fillId="0" borderId="29" xfId="1" applyNumberFormat="1" applyFont="1" applyFill="1" applyBorder="1" applyAlignment="1">
      <alignment horizontal="center" vertical="center" wrapText="1"/>
    </xf>
    <xf numFmtId="172" fontId="16" fillId="0" borderId="28" xfId="1" applyNumberFormat="1" applyFont="1" applyFill="1" applyBorder="1" applyAlignment="1" applyProtection="1">
      <alignment horizontal="center" vertical="center" wrapText="1"/>
      <protection locked="0"/>
    </xf>
    <xf numFmtId="0" fontId="33" fillId="0" borderId="26" xfId="13" applyFont="1" applyFill="1" applyBorder="1" applyAlignment="1">
      <alignment horizontal="center"/>
    </xf>
    <xf numFmtId="172" fontId="33" fillId="0" borderId="15" xfId="13" applyNumberFormat="1" applyFont="1" applyFill="1" applyBorder="1" applyAlignment="1">
      <alignment horizontal="center"/>
    </xf>
    <xf numFmtId="172" fontId="16" fillId="0" borderId="50" xfId="1" applyNumberFormat="1" applyFont="1" applyFill="1" applyBorder="1" applyAlignment="1" applyProtection="1">
      <alignment horizontal="center" vertical="center" wrapText="1"/>
      <protection locked="0"/>
    </xf>
    <xf numFmtId="0" fontId="33" fillId="0" borderId="47" xfId="13" applyBorder="1" applyAlignment="1"/>
    <xf numFmtId="169" fontId="33" fillId="0" borderId="47" xfId="13" applyNumberFormat="1" applyBorder="1"/>
    <xf numFmtId="0" fontId="33" fillId="0" borderId="48" xfId="13" applyBorder="1"/>
    <xf numFmtId="0" fontId="33" fillId="0" borderId="0" xfId="13" applyBorder="1" applyAlignment="1"/>
    <xf numFmtId="169" fontId="33" fillId="0" borderId="0" xfId="13" applyNumberFormat="1" applyBorder="1"/>
    <xf numFmtId="0" fontId="33" fillId="0" borderId="0" xfId="13" applyBorder="1"/>
    <xf numFmtId="0" fontId="33" fillId="0" borderId="11" xfId="13" applyBorder="1"/>
    <xf numFmtId="0" fontId="33" fillId="0" borderId="15" xfId="13" applyBorder="1"/>
    <xf numFmtId="0" fontId="33" fillId="0" borderId="23" xfId="13" applyBorder="1" applyAlignment="1">
      <alignment horizontal="right" vertical="top"/>
    </xf>
    <xf numFmtId="0" fontId="33" fillId="0" borderId="10" xfId="13" applyBorder="1" applyAlignment="1">
      <alignment horizontal="right" vertical="top"/>
    </xf>
    <xf numFmtId="0" fontId="33" fillId="0" borderId="10" xfId="13" applyBorder="1"/>
    <xf numFmtId="0" fontId="33" fillId="0" borderId="26" xfId="13" applyBorder="1"/>
    <xf numFmtId="0" fontId="33" fillId="0" borderId="26" xfId="13" applyBorder="1" applyAlignment="1">
      <alignment horizontal="right" vertical="top"/>
    </xf>
    <xf numFmtId="0" fontId="33" fillId="0" borderId="28" xfId="13" applyBorder="1" applyAlignment="1">
      <alignment horizontal="right" vertical="top"/>
    </xf>
    <xf numFmtId="0" fontId="33" fillId="0" borderId="46" xfId="13" applyBorder="1" applyAlignment="1">
      <alignment wrapText="1"/>
    </xf>
    <xf numFmtId="0" fontId="29" fillId="0" borderId="12" xfId="13" applyFont="1" applyBorder="1" applyAlignment="1">
      <alignment wrapText="1"/>
    </xf>
    <xf numFmtId="0" fontId="33" fillId="0" borderId="12" xfId="13" applyFont="1" applyBorder="1" applyAlignment="1">
      <alignment wrapText="1"/>
    </xf>
    <xf numFmtId="0" fontId="35" fillId="0" borderId="12" xfId="0" applyFont="1" applyBorder="1" applyAlignment="1">
      <alignment horizontal="left" vertical="top" wrapText="1"/>
    </xf>
    <xf numFmtId="0" fontId="36" fillId="0" borderId="12" xfId="0" applyFont="1" applyBorder="1" applyAlignment="1">
      <alignment horizontal="left" vertical="top" wrapText="1"/>
    </xf>
    <xf numFmtId="0" fontId="33" fillId="0" borderId="12" xfId="13" applyBorder="1" applyAlignment="1">
      <alignment wrapText="1"/>
    </xf>
    <xf numFmtId="0" fontId="29" fillId="0" borderId="12" xfId="1" applyFont="1" applyFill="1" applyBorder="1" applyAlignment="1" applyProtection="1">
      <alignment horizontal="left" vertical="top" wrapText="1"/>
    </xf>
    <xf numFmtId="0" fontId="33" fillId="0" borderId="49" xfId="13" applyBorder="1"/>
    <xf numFmtId="0" fontId="33" fillId="0" borderId="50" xfId="13" applyBorder="1"/>
    <xf numFmtId="0" fontId="33" fillId="0" borderId="0" xfId="13" applyFont="1" applyBorder="1"/>
    <xf numFmtId="0" fontId="33" fillId="0" borderId="11" xfId="13" applyFont="1" applyBorder="1"/>
    <xf numFmtId="0" fontId="5" fillId="0" borderId="0" xfId="1" applyFont="1" applyBorder="1" applyAlignment="1">
      <alignment horizontal="center" vertical="center" wrapText="1"/>
    </xf>
    <xf numFmtId="43" fontId="18" fillId="0" borderId="13" xfId="1" applyNumberFormat="1" applyFont="1" applyBorder="1" applyProtection="1">
      <protection locked="0"/>
    </xf>
    <xf numFmtId="43" fontId="18" fillId="0" borderId="26" xfId="1" applyNumberFormat="1" applyFont="1" applyBorder="1" applyProtection="1">
      <protection locked="0"/>
    </xf>
    <xf numFmtId="0" fontId="5" fillId="0" borderId="0" xfId="1" applyFont="1" applyBorder="1" applyAlignment="1">
      <alignment horizontal="justify" vertical="top" wrapText="1"/>
    </xf>
    <xf numFmtId="0" fontId="5" fillId="0" borderId="0" xfId="1" applyFont="1" applyBorder="1" applyAlignment="1">
      <alignment horizontal="justify" vertical="center" wrapText="1"/>
    </xf>
    <xf numFmtId="0" fontId="19" fillId="0" borderId="0" xfId="1" applyFont="1" applyBorder="1" applyAlignment="1">
      <alignment horizontal="justify" vertical="center" wrapText="1"/>
    </xf>
    <xf numFmtId="43" fontId="16" fillId="0" borderId="0" xfId="1" applyNumberFormat="1" applyFont="1" applyBorder="1" applyAlignment="1" applyProtection="1">
      <alignment vertical="center" wrapText="1"/>
      <protection locked="0"/>
    </xf>
    <xf numFmtId="43" fontId="18" fillId="0" borderId="0" xfId="1" applyNumberFormat="1" applyFont="1" applyBorder="1" applyProtection="1">
      <protection locked="0"/>
    </xf>
    <xf numFmtId="0" fontId="16" fillId="0" borderId="0" xfId="1" applyNumberFormat="1" applyFont="1" applyBorder="1" applyAlignment="1">
      <alignment horizontal="center"/>
    </xf>
    <xf numFmtId="0" fontId="16" fillId="0" borderId="0" xfId="1" applyNumberFormat="1" applyFont="1" applyBorder="1" applyAlignment="1">
      <alignment horizontal="center" vertical="center" wrapText="1"/>
    </xf>
    <xf numFmtId="0" fontId="18" fillId="0" borderId="41" xfId="1" applyNumberFormat="1" applyFont="1" applyBorder="1" applyAlignment="1">
      <alignment horizontal="left" vertical="center" wrapText="1"/>
    </xf>
    <xf numFmtId="43" fontId="18" fillId="0" borderId="41" xfId="1" applyNumberFormat="1" applyFont="1" applyBorder="1" applyAlignment="1" applyProtection="1">
      <alignment horizontal="left" vertical="center" wrapText="1"/>
      <protection locked="0"/>
    </xf>
    <xf numFmtId="7" fontId="31" fillId="0" borderId="42" xfId="1" applyNumberFormat="1" applyFont="1" applyBorder="1" applyAlignment="1" applyProtection="1">
      <alignment horizontal="right" vertical="center" wrapText="1"/>
      <protection locked="0"/>
    </xf>
    <xf numFmtId="49" fontId="18" fillId="0" borderId="43" xfId="1" applyNumberFormat="1" applyFont="1" applyBorder="1" applyAlignment="1">
      <alignment horizontal="center"/>
    </xf>
    <xf numFmtId="4" fontId="20" fillId="0" borderId="41" xfId="1" applyNumberFormat="1" applyFont="1" applyBorder="1" applyAlignment="1">
      <alignment horizontal="center" vertical="center" wrapText="1"/>
    </xf>
    <xf numFmtId="0" fontId="20" fillId="0" borderId="41" xfId="1" applyNumberFormat="1" applyFont="1" applyBorder="1" applyAlignment="1">
      <alignment horizontal="center" vertical="center" wrapText="1"/>
    </xf>
    <xf numFmtId="43" fontId="20" fillId="0" borderId="41" xfId="1" applyNumberFormat="1" applyFont="1" applyBorder="1" applyAlignment="1" applyProtection="1">
      <alignment vertical="center" wrapText="1"/>
      <protection locked="0"/>
    </xf>
    <xf numFmtId="169" fontId="31" fillId="0" borderId="42" xfId="1" applyNumberFormat="1" applyFont="1" applyBorder="1" applyAlignment="1" applyProtection="1">
      <alignment vertical="center" wrapText="1"/>
      <protection locked="0"/>
    </xf>
    <xf numFmtId="49" fontId="21" fillId="0" borderId="40" xfId="1" applyNumberFormat="1" applyFont="1" applyBorder="1" applyAlignment="1">
      <alignment horizontal="center" vertical="center" wrapText="1"/>
    </xf>
    <xf numFmtId="0" fontId="21" fillId="0" borderId="40" xfId="1" applyFont="1" applyBorder="1" applyAlignment="1">
      <alignment horizontal="justify" vertical="center" wrapText="1"/>
    </xf>
    <xf numFmtId="4" fontId="21" fillId="0" borderId="41" xfId="1" applyNumberFormat="1" applyFont="1" applyBorder="1" applyAlignment="1">
      <alignment horizontal="center" vertical="center" wrapText="1"/>
    </xf>
    <xf numFmtId="0" fontId="21" fillId="0" borderId="41" xfId="1" applyNumberFormat="1" applyFont="1" applyBorder="1" applyAlignment="1">
      <alignment horizontal="center" vertical="center" wrapText="1"/>
    </xf>
    <xf numFmtId="43" fontId="21" fillId="0" borderId="41" xfId="1" applyNumberFormat="1" applyFont="1" applyBorder="1" applyAlignment="1" applyProtection="1">
      <alignment vertical="center" wrapText="1"/>
      <protection locked="0"/>
    </xf>
    <xf numFmtId="171" fontId="21" fillId="0" borderId="42" xfId="1" applyNumberFormat="1" applyFont="1" applyBorder="1" applyAlignment="1" applyProtection="1">
      <alignment vertical="center" wrapText="1"/>
      <protection locked="0"/>
    </xf>
    <xf numFmtId="172" fontId="21" fillId="0" borderId="42" xfId="1" applyNumberFormat="1" applyFont="1" applyBorder="1" applyAlignment="1" applyProtection="1">
      <alignment vertical="center" wrapText="1"/>
      <protection locked="0"/>
    </xf>
    <xf numFmtId="43" fontId="16" fillId="0" borderId="11" xfId="1" applyNumberFormat="1" applyFont="1" applyBorder="1" applyProtection="1">
      <protection locked="0"/>
    </xf>
    <xf numFmtId="43" fontId="21" fillId="0" borderId="11" xfId="1" applyNumberFormat="1" applyFont="1" applyBorder="1" applyProtection="1">
      <protection locked="0"/>
    </xf>
    <xf numFmtId="0" fontId="21" fillId="0" borderId="0" xfId="1" applyNumberFormat="1" applyFont="1" applyBorder="1" applyAlignment="1">
      <alignment horizontal="center"/>
    </xf>
    <xf numFmtId="0" fontId="5" fillId="0" borderId="51" xfId="1" applyFont="1" applyBorder="1" applyAlignment="1">
      <alignment horizontal="justify" vertical="top" wrapText="1"/>
    </xf>
    <xf numFmtId="0" fontId="5" fillId="0" borderId="22" xfId="1" applyFont="1" applyBorder="1" applyAlignment="1">
      <alignment horizontal="center"/>
    </xf>
    <xf numFmtId="0" fontId="16" fillId="0" borderId="22" xfId="1" applyNumberFormat="1" applyFont="1" applyBorder="1" applyAlignment="1">
      <alignment horizontal="center"/>
    </xf>
    <xf numFmtId="43" fontId="16" fillId="0" borderId="44" xfId="1" applyNumberFormat="1" applyFont="1" applyBorder="1" applyProtection="1">
      <protection locked="0"/>
    </xf>
    <xf numFmtId="0" fontId="21" fillId="0" borderId="12" xfId="1" applyFont="1" applyBorder="1" applyAlignment="1">
      <alignment horizontal="justify" vertical="top" wrapText="1"/>
    </xf>
    <xf numFmtId="49" fontId="6" fillId="0" borderId="12" xfId="1" applyNumberFormat="1" applyFont="1" applyBorder="1" applyAlignment="1">
      <alignment horizontal="left"/>
    </xf>
    <xf numFmtId="49" fontId="18" fillId="0" borderId="26" xfId="1" applyNumberFormat="1" applyFont="1" applyBorder="1" applyAlignment="1">
      <alignment horizontal="center" vertical="top"/>
    </xf>
    <xf numFmtId="43" fontId="18" fillId="0" borderId="15" xfId="1" applyNumberFormat="1" applyFont="1" applyBorder="1" applyProtection="1">
      <protection locked="0"/>
    </xf>
    <xf numFmtId="169" fontId="21" fillId="0" borderId="42" xfId="1" applyNumberFormat="1" applyFont="1" applyBorder="1" applyAlignment="1" applyProtection="1">
      <alignment vertical="center" wrapText="1"/>
      <protection locked="0"/>
    </xf>
    <xf numFmtId="0" fontId="23" fillId="0" borderId="10" xfId="1" applyFont="1" applyBorder="1" applyAlignment="1">
      <alignment horizontal="justify" vertical="center" wrapText="1"/>
    </xf>
    <xf numFmtId="169" fontId="21" fillId="0" borderId="41" xfId="1" applyNumberFormat="1" applyFont="1" applyBorder="1" applyAlignment="1" applyProtection="1">
      <alignment vertical="center" wrapText="1"/>
      <protection locked="0"/>
    </xf>
    <xf numFmtId="0" fontId="19" fillId="0" borderId="10" xfId="0" applyFont="1" applyBorder="1" applyAlignment="1">
      <alignment horizontal="justify" vertical="top" wrapText="1"/>
    </xf>
    <xf numFmtId="49" fontId="18" fillId="0" borderId="26" xfId="0" applyNumberFormat="1" applyFont="1" applyBorder="1" applyAlignment="1">
      <alignment horizontal="center"/>
    </xf>
    <xf numFmtId="0" fontId="18" fillId="0" borderId="26" xfId="0" applyFont="1" applyBorder="1" applyAlignment="1">
      <alignment horizontal="justify" vertical="top" wrapText="1"/>
    </xf>
    <xf numFmtId="4" fontId="18" fillId="0" borderId="14" xfId="0" applyNumberFormat="1" applyFont="1" applyBorder="1" applyAlignment="1">
      <alignment horizontal="center"/>
    </xf>
    <xf numFmtId="0" fontId="18" fillId="0" borderId="26" xfId="0" applyNumberFormat="1" applyFont="1" applyBorder="1" applyAlignment="1">
      <alignment horizontal="center"/>
    </xf>
    <xf numFmtId="169" fontId="18" fillId="0" borderId="13" xfId="0" applyNumberFormat="1" applyFont="1" applyBorder="1" applyProtection="1">
      <protection locked="0"/>
    </xf>
    <xf numFmtId="169" fontId="18" fillId="0" borderId="26" xfId="0" applyNumberFormat="1" applyFont="1" applyBorder="1" applyProtection="1">
      <protection locked="0"/>
    </xf>
    <xf numFmtId="4" fontId="18" fillId="0" borderId="13" xfId="1" applyNumberFormat="1" applyFont="1" applyBorder="1" applyAlignment="1">
      <alignment horizontal="center"/>
    </xf>
    <xf numFmtId="0" fontId="18" fillId="0" borderId="13" xfId="1" applyNumberFormat="1" applyFont="1" applyBorder="1" applyAlignment="1">
      <alignment horizontal="center"/>
    </xf>
    <xf numFmtId="169" fontId="18" fillId="0" borderId="13" xfId="1" applyNumberFormat="1" applyFont="1" applyBorder="1" applyProtection="1">
      <protection locked="0"/>
    </xf>
    <xf numFmtId="49" fontId="18" fillId="0" borderId="26" xfId="1" applyNumberFormat="1" applyFont="1" applyBorder="1" applyAlignment="1">
      <alignment horizontal="center"/>
    </xf>
    <xf numFmtId="0" fontId="5" fillId="0" borderId="26" xfId="1" applyFont="1" applyBorder="1" applyAlignment="1">
      <alignment horizontal="justify" vertical="top" wrapText="1"/>
    </xf>
    <xf numFmtId="0" fontId="16" fillId="0" borderId="26" xfId="1" applyNumberFormat="1" applyFont="1" applyBorder="1" applyAlignment="1">
      <alignment horizontal="center"/>
    </xf>
    <xf numFmtId="43" fontId="16" fillId="0" borderId="13" xfId="1" applyNumberFormat="1" applyFont="1" applyBorder="1" applyProtection="1">
      <protection locked="0"/>
    </xf>
    <xf numFmtId="43" fontId="16" fillId="0" borderId="26" xfId="1" applyNumberFormat="1" applyFont="1" applyBorder="1" applyProtection="1">
      <protection locked="0"/>
    </xf>
    <xf numFmtId="43" fontId="16" fillId="0" borderId="15" xfId="1" applyNumberFormat="1" applyFont="1" applyBorder="1" applyProtection="1">
      <protection locked="0"/>
    </xf>
    <xf numFmtId="169" fontId="0" fillId="0" borderId="19" xfId="0" applyNumberFormat="1" applyBorder="1"/>
    <xf numFmtId="0" fontId="33" fillId="0" borderId="0" xfId="21" applyFont="1" applyFill="1" applyAlignment="1" applyProtection="1">
      <alignment horizontal="right"/>
    </xf>
    <xf numFmtId="0" fontId="33" fillId="0" borderId="0" xfId="21" applyFont="1" applyFill="1" applyAlignment="1" applyProtection="1">
      <alignment horizontal="center" vertical="top"/>
    </xf>
    <xf numFmtId="0" fontId="33" fillId="0" borderId="11" xfId="21" applyFont="1" applyFill="1" applyBorder="1" applyAlignment="1" applyProtection="1">
      <alignment horizontal="center" vertical="top"/>
    </xf>
    <xf numFmtId="0" fontId="33" fillId="0" borderId="0" xfId="0" applyFont="1" applyFill="1"/>
    <xf numFmtId="0" fontId="29" fillId="0" borderId="0" xfId="0" applyFont="1" applyFill="1"/>
    <xf numFmtId="0" fontId="33" fillId="0" borderId="0" xfId="21" applyFont="1" applyFill="1" applyBorder="1" applyProtection="1"/>
    <xf numFmtId="0" fontId="33" fillId="0" borderId="0" xfId="21" applyFont="1" applyFill="1" applyBorder="1" applyAlignment="1" applyProtection="1">
      <alignment horizontal="right"/>
    </xf>
    <xf numFmtId="49" fontId="29" fillId="0" borderId="11" xfId="21" applyNumberFormat="1" applyFont="1" applyFill="1" applyBorder="1" applyAlignment="1">
      <alignment horizontal="right" vertical="top"/>
    </xf>
    <xf numFmtId="0" fontId="29" fillId="0" borderId="10" xfId="21" applyFont="1" applyFill="1" applyBorder="1" applyAlignment="1" applyProtection="1">
      <alignment horizontal="left" vertical="top" wrapText="1"/>
    </xf>
    <xf numFmtId="0" fontId="32" fillId="0" borderId="0" xfId="0" applyFont="1" applyFill="1"/>
    <xf numFmtId="49" fontId="1" fillId="0" borderId="21" xfId="0" applyNumberFormat="1" applyFont="1" applyFill="1" applyBorder="1" applyAlignment="1">
      <alignment horizontal="center" vertical="center"/>
    </xf>
    <xf numFmtId="39" fontId="2" fillId="0" borderId="20" xfId="0" applyNumberFormat="1" applyFont="1" applyFill="1" applyBorder="1" applyAlignment="1">
      <alignment horizontal="left" vertical="center" wrapText="1"/>
    </xf>
    <xf numFmtId="4" fontId="1" fillId="0" borderId="20" xfId="0" applyNumberFormat="1" applyFont="1" applyFill="1" applyBorder="1" applyAlignment="1">
      <alignment horizontal="center" vertical="center"/>
    </xf>
    <xf numFmtId="172" fontId="2" fillId="0" borderId="20" xfId="0" applyNumberFormat="1" applyFont="1" applyFill="1" applyBorder="1" applyAlignment="1">
      <alignment horizontal="center" vertical="center"/>
    </xf>
    <xf numFmtId="172" fontId="0" fillId="0" borderId="38" xfId="0" applyNumberFormat="1" applyFill="1" applyBorder="1" applyAlignment="1">
      <alignment horizontal="center"/>
    </xf>
    <xf numFmtId="172" fontId="1" fillId="0" borderId="27" xfId="0" applyNumberFormat="1" applyFont="1" applyFill="1" applyBorder="1" applyAlignment="1" applyProtection="1">
      <alignment horizontal="center" vertical="center"/>
      <protection locked="0"/>
    </xf>
    <xf numFmtId="0" fontId="0" fillId="0" borderId="0" xfId="0" applyFill="1" applyBorder="1" applyAlignment="1"/>
    <xf numFmtId="0" fontId="0" fillId="0" borderId="11" xfId="0" applyFill="1" applyBorder="1" applyAlignment="1"/>
    <xf numFmtId="0" fontId="29" fillId="0" borderId="12" xfId="1" applyFont="1" applyFill="1" applyBorder="1" applyAlignment="1">
      <alignment horizontal="left" wrapText="1"/>
    </xf>
    <xf numFmtId="0" fontId="33" fillId="0" borderId="0" xfId="1" applyFont="1" applyFill="1" applyBorder="1" applyAlignment="1" applyProtection="1"/>
    <xf numFmtId="0" fontId="33" fillId="0" borderId="11" xfId="1" applyFont="1" applyFill="1" applyBorder="1" applyAlignment="1" applyProtection="1"/>
    <xf numFmtId="0" fontId="33" fillId="0" borderId="0" xfId="1" applyFont="1" applyFill="1" applyAlignment="1" applyProtection="1"/>
    <xf numFmtId="173" fontId="33" fillId="0" borderId="10" xfId="1" applyNumberFormat="1" applyFont="1" applyFill="1" applyBorder="1" applyAlignment="1">
      <alignment horizontal="center"/>
    </xf>
    <xf numFmtId="0" fontId="35" fillId="0" borderId="0" xfId="0" applyFont="1" applyFill="1" applyAlignment="1"/>
    <xf numFmtId="0" fontId="47" fillId="0" borderId="10" xfId="0" applyFont="1" applyFill="1" applyBorder="1" applyAlignment="1">
      <alignment horizontal="center"/>
    </xf>
    <xf numFmtId="0" fontId="47" fillId="0" borderId="12" xfId="0" applyFont="1" applyFill="1" applyBorder="1" applyAlignment="1">
      <alignment horizontal="left"/>
    </xf>
    <xf numFmtId="0" fontId="47" fillId="0" borderId="10" xfId="0" applyFont="1" applyFill="1" applyBorder="1" applyAlignment="1">
      <alignment horizontal="center" vertical="top"/>
    </xf>
    <xf numFmtId="0" fontId="35" fillId="0" borderId="12" xfId="0" applyFont="1" applyFill="1" applyBorder="1" applyAlignment="1">
      <alignment horizontal="justify"/>
    </xf>
    <xf numFmtId="169" fontId="33" fillId="0" borderId="11" xfId="13" applyNumberFormat="1" applyFont="1" applyFill="1" applyBorder="1" applyAlignment="1"/>
    <xf numFmtId="0" fontId="33" fillId="0" borderId="0" xfId="13" applyFont="1" applyFill="1" applyAlignment="1"/>
    <xf numFmtId="0" fontId="33" fillId="0" borderId="14" xfId="13" applyFont="1" applyFill="1" applyBorder="1" applyAlignment="1"/>
    <xf numFmtId="0" fontId="33" fillId="0" borderId="15" xfId="13" applyFont="1" applyFill="1" applyBorder="1" applyAlignment="1"/>
    <xf numFmtId="169" fontId="33" fillId="0" borderId="15" xfId="13" applyNumberFormat="1" applyFont="1" applyFill="1" applyBorder="1" applyAlignment="1"/>
    <xf numFmtId="49" fontId="1" fillId="0" borderId="1" xfId="1" applyNumberFormat="1" applyFont="1" applyFill="1" applyBorder="1" applyAlignment="1">
      <alignment horizontal="center"/>
    </xf>
    <xf numFmtId="0" fontId="2" fillId="0" borderId="3" xfId="1" applyFont="1" applyFill="1" applyBorder="1" applyAlignment="1">
      <alignment horizontal="justify" vertical="top" wrapText="1"/>
    </xf>
    <xf numFmtId="4" fontId="2" fillId="0" borderId="3" xfId="1" applyNumberFormat="1" applyFont="1" applyFill="1" applyBorder="1" applyAlignment="1">
      <alignment horizontal="center"/>
    </xf>
    <xf numFmtId="172" fontId="1" fillId="0" borderId="4" xfId="1" applyNumberFormat="1" applyFont="1" applyFill="1" applyBorder="1" applyAlignment="1">
      <alignment horizontal="center"/>
    </xf>
    <xf numFmtId="172" fontId="1" fillId="0" borderId="3" xfId="1" applyNumberFormat="1" applyFont="1" applyFill="1" applyBorder="1" applyAlignment="1" applyProtection="1">
      <alignment horizontal="center"/>
      <protection locked="0"/>
    </xf>
    <xf numFmtId="172" fontId="1" fillId="0" borderId="5" xfId="1" applyNumberFormat="1" applyFont="1" applyFill="1" applyBorder="1" applyAlignment="1" applyProtection="1">
      <alignment horizontal="center"/>
      <protection locked="0"/>
    </xf>
    <xf numFmtId="0" fontId="1" fillId="0" borderId="0" xfId="1" applyFont="1" applyFill="1" applyBorder="1" applyAlignment="1">
      <alignment horizontal="center"/>
    </xf>
    <xf numFmtId="49" fontId="1" fillId="0" borderId="6" xfId="1" applyNumberFormat="1" applyFont="1" applyFill="1" applyBorder="1" applyAlignment="1">
      <alignment horizontal="center"/>
    </xf>
    <xf numFmtId="39" fontId="2" fillId="0" borderId="7" xfId="1" applyNumberFormat="1" applyFont="1" applyFill="1" applyBorder="1" applyAlignment="1">
      <alignment horizontal="justify" vertical="top" wrapText="1"/>
    </xf>
    <xf numFmtId="4" fontId="1" fillId="0" borderId="7" xfId="1" applyNumberFormat="1" applyFont="1" applyFill="1" applyBorder="1" applyAlignment="1">
      <alignment horizontal="center"/>
    </xf>
    <xf numFmtId="172" fontId="1" fillId="0" borderId="8" xfId="1" applyNumberFormat="1" applyFont="1" applyFill="1" applyBorder="1" applyAlignment="1">
      <alignment horizontal="center"/>
    </xf>
    <xf numFmtId="172" fontId="2" fillId="0" borderId="7" xfId="1" applyNumberFormat="1" applyFont="1" applyFill="1" applyBorder="1" applyAlignment="1" applyProtection="1">
      <alignment horizontal="center"/>
      <protection locked="0"/>
    </xf>
    <xf numFmtId="172" fontId="1" fillId="0" borderId="9" xfId="1" applyNumberFormat="1" applyFont="1" applyFill="1" applyBorder="1" applyAlignment="1" applyProtection="1">
      <alignment horizontal="center"/>
      <protection locked="0"/>
    </xf>
    <xf numFmtId="49" fontId="5" fillId="0" borderId="23" xfId="1" applyNumberFormat="1" applyFont="1" applyFill="1" applyBorder="1" applyAlignment="1">
      <alignment horizontal="center"/>
    </xf>
    <xf numFmtId="4" fontId="8" fillId="0" borderId="23" xfId="1" applyNumberFormat="1" applyFont="1" applyFill="1" applyBorder="1" applyAlignment="1">
      <alignment vertical="top"/>
    </xf>
    <xf numFmtId="4" fontId="7" fillId="0" borderId="23" xfId="1" applyNumberFormat="1" applyFont="1" applyFill="1" applyBorder="1" applyAlignment="1">
      <alignment horizontal="center"/>
    </xf>
    <xf numFmtId="172" fontId="8" fillId="0" borderId="23" xfId="1" applyNumberFormat="1" applyFont="1" applyFill="1" applyBorder="1" applyAlignment="1">
      <alignment horizontal="center"/>
    </xf>
    <xf numFmtId="172" fontId="8" fillId="0" borderId="23" xfId="1" applyNumberFormat="1" applyFont="1" applyFill="1" applyBorder="1" applyAlignment="1" applyProtection="1">
      <alignment horizontal="center"/>
      <protection locked="0"/>
    </xf>
    <xf numFmtId="172" fontId="9" fillId="0" borderId="23" xfId="1" applyNumberFormat="1" applyFont="1" applyFill="1" applyBorder="1" applyAlignment="1" applyProtection="1">
      <alignment horizontal="center"/>
      <protection locked="0"/>
    </xf>
    <xf numFmtId="0" fontId="10" fillId="0" borderId="0" xfId="9" applyFont="1" applyFill="1"/>
    <xf numFmtId="0" fontId="9" fillId="0" borderId="0" xfId="1" applyFont="1" applyFill="1"/>
    <xf numFmtId="49" fontId="15" fillId="0" borderId="16" xfId="1" applyNumberFormat="1" applyFont="1" applyFill="1" applyBorder="1" applyAlignment="1">
      <alignment horizontal="center"/>
    </xf>
    <xf numFmtId="172" fontId="16" fillId="0" borderId="12" xfId="1" applyNumberFormat="1" applyFont="1" applyFill="1" applyBorder="1" applyAlignment="1" applyProtection="1">
      <alignment horizontal="center" vertical="center" wrapText="1"/>
      <protection locked="0"/>
    </xf>
    <xf numFmtId="0" fontId="16" fillId="0" borderId="12" xfId="1" applyNumberFormat="1" applyFont="1" applyFill="1" applyBorder="1" applyAlignment="1">
      <alignment horizontal="center" vertical="center" wrapText="1"/>
    </xf>
    <xf numFmtId="0" fontId="16" fillId="0" borderId="12" xfId="1" applyFont="1" applyFill="1" applyBorder="1" applyAlignment="1">
      <alignment vertical="center" wrapText="1"/>
    </xf>
    <xf numFmtId="49" fontId="31" fillId="0" borderId="40" xfId="1" applyNumberFormat="1" applyFont="1" applyFill="1" applyBorder="1" applyAlignment="1">
      <alignment horizontal="center" vertical="center" wrapText="1"/>
    </xf>
    <xf numFmtId="172" fontId="5" fillId="0" borderId="41" xfId="1" applyNumberFormat="1" applyFont="1" applyFill="1" applyBorder="1" applyAlignment="1" applyProtection="1">
      <alignment horizontal="center" vertical="center" wrapText="1"/>
      <protection locked="0"/>
    </xf>
    <xf numFmtId="172" fontId="31" fillId="0" borderId="42" xfId="1" applyNumberFormat="1" applyFont="1" applyFill="1" applyBorder="1" applyAlignment="1" applyProtection="1">
      <alignment horizontal="right" vertical="center" wrapText="1"/>
      <protection locked="0"/>
    </xf>
    <xf numFmtId="0" fontId="16" fillId="0" borderId="0" xfId="1" applyFont="1" applyFill="1" applyBorder="1" applyAlignment="1">
      <alignment horizontal="left" vertical="center" wrapText="1"/>
    </xf>
    <xf numFmtId="0" fontId="14" fillId="0" borderId="0" xfId="1" applyFont="1" applyFill="1" applyBorder="1"/>
    <xf numFmtId="0" fontId="28" fillId="0" borderId="0" xfId="0" applyFont="1" applyFill="1"/>
    <xf numFmtId="169" fontId="33" fillId="0" borderId="10" xfId="21" applyNumberFormat="1" applyFont="1" applyFill="1" applyBorder="1" applyAlignment="1" applyProtection="1">
      <alignment horizontal="center"/>
      <protection locked="0"/>
    </xf>
    <xf numFmtId="49" fontId="33" fillId="0" borderId="11" xfId="21" applyNumberFormat="1" applyFont="1" applyFill="1" applyBorder="1" applyAlignment="1">
      <alignment horizontal="center" vertical="top"/>
    </xf>
    <xf numFmtId="4" fontId="29" fillId="0" borderId="11" xfId="21" applyNumberFormat="1" applyFont="1" applyFill="1" applyBorder="1" applyAlignment="1" applyProtection="1">
      <alignment horizontal="center"/>
    </xf>
    <xf numFmtId="0" fontId="33" fillId="0" borderId="11" xfId="14" quotePrefix="1" applyFont="1" applyFill="1" applyBorder="1" applyAlignment="1">
      <alignment horizontal="center" vertical="top"/>
    </xf>
    <xf numFmtId="0" fontId="35" fillId="0" borderId="12" xfId="0" applyFont="1" applyFill="1" applyBorder="1" applyAlignment="1">
      <alignment horizontal="justify" wrapText="1"/>
    </xf>
    <xf numFmtId="0" fontId="0" fillId="0" borderId="0" xfId="0" applyFill="1" applyBorder="1" applyAlignment="1">
      <alignment wrapText="1"/>
    </xf>
    <xf numFmtId="0" fontId="0" fillId="0" borderId="11" xfId="0" applyFill="1" applyBorder="1" applyAlignment="1">
      <alignment wrapText="1"/>
    </xf>
    <xf numFmtId="0" fontId="35" fillId="0" borderId="13" xfId="0" applyFont="1" applyFill="1" applyBorder="1" applyAlignment="1">
      <alignment horizontal="left" wrapText="1"/>
    </xf>
    <xf numFmtId="0" fontId="35" fillId="0" borderId="12" xfId="0" applyFont="1" applyFill="1" applyBorder="1" applyAlignment="1">
      <alignment horizontal="left" wrapText="1"/>
    </xf>
    <xf numFmtId="0" fontId="121" fillId="0" borderId="0" xfId="0" applyFont="1" applyFill="1" applyAlignment="1">
      <alignment vertical="top" wrapText="1"/>
    </xf>
    <xf numFmtId="0" fontId="19" fillId="0" borderId="12" xfId="1" applyFont="1" applyBorder="1" applyAlignment="1">
      <alignment horizontal="justify" vertical="top" wrapText="1"/>
    </xf>
    <xf numFmtId="0" fontId="0" fillId="0" borderId="0" xfId="0"/>
    <xf numFmtId="173" fontId="33" fillId="0" borderId="0" xfId="0" applyNumberFormat="1" applyFont="1" applyFill="1" applyBorder="1" applyAlignment="1">
      <alignment horizontal="right" vertical="top"/>
    </xf>
    <xf numFmtId="0" fontId="35" fillId="0" borderId="0" xfId="0" applyFont="1" applyFill="1" applyAlignment="1">
      <alignment vertical="top" wrapText="1"/>
    </xf>
    <xf numFmtId="0" fontId="35" fillId="0" borderId="0" xfId="0" applyFont="1" applyFill="1" applyBorder="1"/>
    <xf numFmtId="0" fontId="33" fillId="0" borderId="0" xfId="0" applyFont="1" applyFill="1" applyBorder="1" applyAlignment="1">
      <alignment horizontal="right" vertical="top"/>
    </xf>
    <xf numFmtId="0" fontId="33" fillId="0" borderId="0" xfId="0" applyFont="1" applyFill="1" applyAlignment="1">
      <alignment horizontal="left" vertical="top" wrapText="1"/>
    </xf>
    <xf numFmtId="0" fontId="35" fillId="0" borderId="0" xfId="0" applyFont="1" applyFill="1" applyBorder="1"/>
    <xf numFmtId="0" fontId="35" fillId="0" borderId="0" xfId="0" applyFont="1" applyFill="1" applyBorder="1"/>
    <xf numFmtId="0" fontId="35" fillId="0" borderId="0" xfId="0" applyFont="1" applyFill="1" applyBorder="1"/>
    <xf numFmtId="0" fontId="18" fillId="0" borderId="0" xfId="1" applyFont="1" applyBorder="1" applyAlignment="1">
      <alignment horizontal="left" vertical="top" wrapText="1"/>
    </xf>
    <xf numFmtId="0" fontId="0" fillId="0" borderId="10" xfId="0" applyBorder="1" applyProtection="1">
      <protection locked="0"/>
    </xf>
    <xf numFmtId="0" fontId="0" fillId="0" borderId="11" xfId="0" applyBorder="1" applyProtection="1">
      <protection locked="0"/>
    </xf>
    <xf numFmtId="172" fontId="6" fillId="0" borderId="10" xfId="1" applyNumberFormat="1" applyFont="1" applyFill="1" applyBorder="1" applyAlignment="1" applyProtection="1">
      <alignment horizontal="center"/>
      <protection locked="0"/>
    </xf>
    <xf numFmtId="172" fontId="35" fillId="0" borderId="43" xfId="0" applyNumberFormat="1" applyFont="1" applyFill="1" applyBorder="1" applyAlignment="1" applyProtection="1">
      <alignment horizontal="center"/>
      <protection locked="0"/>
    </xf>
    <xf numFmtId="172" fontId="33" fillId="0" borderId="11" xfId="14" applyNumberFormat="1" applyFont="1" applyFill="1" applyBorder="1" applyAlignment="1" applyProtection="1">
      <alignment horizontal="right"/>
      <protection locked="0"/>
    </xf>
    <xf numFmtId="172" fontId="33" fillId="0" borderId="10" xfId="14" applyNumberFormat="1" applyFont="1" applyFill="1" applyBorder="1" applyAlignment="1" applyProtection="1">
      <alignment horizontal="right"/>
      <protection locked="0"/>
    </xf>
    <xf numFmtId="172" fontId="33" fillId="0" borderId="10" xfId="0" applyNumberFormat="1" applyFont="1" applyFill="1" applyBorder="1" applyAlignment="1" applyProtection="1">
      <alignment horizontal="right"/>
      <protection locked="0"/>
    </xf>
    <xf numFmtId="172" fontId="33" fillId="0" borderId="15" xfId="14" applyNumberFormat="1" applyFont="1" applyFill="1" applyBorder="1" applyAlignment="1" applyProtection="1">
      <alignment horizontal="right" vertical="top"/>
      <protection locked="0"/>
    </xf>
    <xf numFmtId="172" fontId="33" fillId="0" borderId="26" xfId="14" applyNumberFormat="1" applyFont="1" applyFill="1" applyBorder="1" applyAlignment="1" applyProtection="1">
      <alignment horizontal="center" vertical="top"/>
      <protection locked="0"/>
    </xf>
    <xf numFmtId="172" fontId="33" fillId="0" borderId="43" xfId="13" applyNumberFormat="1" applyFont="1" applyFill="1" applyBorder="1" applyAlignment="1" applyProtection="1">
      <alignment horizontal="center"/>
      <protection locked="0"/>
    </xf>
    <xf numFmtId="172" fontId="33" fillId="0" borderId="44" xfId="13" applyNumberFormat="1" applyFont="1" applyFill="1" applyBorder="1" applyAlignment="1" applyProtection="1">
      <alignment horizontal="center"/>
      <protection locked="0"/>
    </xf>
    <xf numFmtId="172" fontId="6" fillId="0" borderId="11" xfId="1" applyNumberFormat="1" applyFont="1" applyFill="1" applyBorder="1" applyAlignment="1" applyProtection="1">
      <alignment horizontal="center"/>
      <protection locked="0"/>
    </xf>
    <xf numFmtId="172" fontId="29" fillId="0" borderId="11" xfId="1" applyNumberFormat="1" applyFont="1" applyFill="1" applyBorder="1" applyAlignment="1" applyProtection="1">
      <alignment horizontal="center"/>
      <protection locked="0"/>
    </xf>
    <xf numFmtId="0" fontId="35" fillId="0" borderId="0" xfId="0" applyFont="1" applyFill="1" applyBorder="1" applyAlignment="1" applyProtection="1">
      <alignment horizontal="right"/>
      <protection locked="0"/>
    </xf>
    <xf numFmtId="172" fontId="29" fillId="0" borderId="10" xfId="1" applyNumberFormat="1" applyFont="1" applyFill="1" applyBorder="1" applyAlignment="1" applyProtection="1">
      <alignment horizontal="right"/>
      <protection locked="0"/>
    </xf>
    <xf numFmtId="172" fontId="29" fillId="0" borderId="11" xfId="1" applyNumberFormat="1" applyFont="1" applyFill="1" applyBorder="1" applyAlignment="1" applyProtection="1">
      <alignment horizontal="right"/>
      <protection locked="0"/>
    </xf>
    <xf numFmtId="172" fontId="33" fillId="0" borderId="26" xfId="13" applyNumberFormat="1" applyFont="1" applyFill="1" applyBorder="1" applyAlignment="1" applyProtection="1">
      <alignment horizontal="right"/>
      <protection locked="0"/>
    </xf>
    <xf numFmtId="172" fontId="33" fillId="0" borderId="26" xfId="13" applyNumberFormat="1" applyFont="1" applyFill="1" applyBorder="1" applyAlignment="1" applyProtection="1">
      <alignment horizontal="center"/>
      <protection locked="0"/>
    </xf>
    <xf numFmtId="172" fontId="33" fillId="0" borderId="10" xfId="16" applyNumberFormat="1" applyFont="1" applyFill="1" applyBorder="1" applyAlignment="1" applyProtection="1">
      <alignment horizontal="center"/>
      <protection locked="0"/>
    </xf>
    <xf numFmtId="172" fontId="35" fillId="0" borderId="10" xfId="0" applyNumberFormat="1" applyFont="1" applyFill="1" applyBorder="1" applyAlignment="1" applyProtection="1">
      <alignment horizontal="right" wrapText="1"/>
      <protection locked="0"/>
    </xf>
    <xf numFmtId="172" fontId="35" fillId="0" borderId="10" xfId="0" applyNumberFormat="1" applyFont="1" applyFill="1" applyBorder="1" applyAlignment="1" applyProtection="1">
      <alignment horizontal="center" wrapText="1"/>
      <protection locked="0"/>
    </xf>
    <xf numFmtId="172" fontId="35" fillId="0" borderId="26" xfId="0" applyNumberFormat="1" applyFont="1" applyFill="1" applyBorder="1" applyAlignment="1" applyProtection="1">
      <alignment horizontal="right" wrapText="1"/>
      <protection locked="0"/>
    </xf>
    <xf numFmtId="172" fontId="33" fillId="0" borderId="26" xfId="1" applyNumberFormat="1" applyFont="1" applyFill="1" applyBorder="1" applyAlignment="1" applyProtection="1">
      <alignment horizontal="center"/>
      <protection locked="0"/>
    </xf>
    <xf numFmtId="172" fontId="35" fillId="0" borderId="26" xfId="0" applyNumberFormat="1" applyFont="1" applyFill="1" applyBorder="1" applyAlignment="1" applyProtection="1">
      <alignment horizontal="center"/>
      <protection locked="0"/>
    </xf>
    <xf numFmtId="172" fontId="33" fillId="0" borderId="10" xfId="14" applyNumberFormat="1" applyFont="1" applyFill="1" applyBorder="1" applyAlignment="1" applyProtection="1">
      <alignment horizontal="center"/>
      <protection locked="0"/>
    </xf>
    <xf numFmtId="172" fontId="35" fillId="0" borderId="10" xfId="17" applyNumberFormat="1" applyFont="1" applyFill="1" applyBorder="1" applyAlignment="1" applyProtection="1">
      <alignment horizontal="right" wrapText="1"/>
      <protection locked="0"/>
    </xf>
    <xf numFmtId="172" fontId="35" fillId="0" borderId="26" xfId="17" applyNumberFormat="1" applyFont="1" applyFill="1" applyBorder="1" applyAlignment="1" applyProtection="1">
      <alignment horizontal="center"/>
      <protection locked="0"/>
    </xf>
    <xf numFmtId="172" fontId="35" fillId="0" borderId="43" xfId="0" applyNumberFormat="1" applyFont="1" applyFill="1" applyBorder="1" applyAlignment="1" applyProtection="1">
      <alignment horizontal="center" wrapText="1"/>
      <protection locked="0"/>
    </xf>
    <xf numFmtId="172" fontId="33" fillId="0" borderId="11" xfId="1" applyNumberFormat="1" applyFont="1" applyFill="1" applyBorder="1" applyAlignment="1" applyProtection="1">
      <alignment horizontal="right"/>
      <protection locked="0"/>
    </xf>
    <xf numFmtId="169" fontId="29" fillId="0" borderId="10" xfId="21" applyNumberFormat="1" applyFont="1" applyFill="1" applyBorder="1" applyAlignment="1" applyProtection="1">
      <alignment horizontal="center"/>
      <protection locked="0"/>
    </xf>
    <xf numFmtId="0" fontId="33" fillId="0" borderId="10" xfId="0" applyFont="1" applyFill="1" applyBorder="1" applyProtection="1">
      <protection locked="0"/>
    </xf>
    <xf numFmtId="0" fontId="35" fillId="0" borderId="10" xfId="0" applyFont="1" applyFill="1" applyBorder="1" applyAlignment="1" applyProtection="1">
      <alignment horizontal="center"/>
      <protection locked="0"/>
    </xf>
    <xf numFmtId="169" fontId="35" fillId="0" borderId="10" xfId="0" applyNumberFormat="1" applyFont="1" applyFill="1" applyBorder="1" applyAlignment="1" applyProtection="1">
      <alignment horizontal="center"/>
      <protection locked="0"/>
    </xf>
    <xf numFmtId="169" fontId="29" fillId="0" borderId="10" xfId="1" applyNumberFormat="1" applyFont="1" applyFill="1" applyBorder="1" applyAlignment="1" applyProtection="1">
      <alignment horizontal="center"/>
      <protection locked="0"/>
    </xf>
    <xf numFmtId="0" fontId="15" fillId="0" borderId="17" xfId="1" applyFont="1" applyFill="1" applyBorder="1" applyAlignment="1" applyProtection="1">
      <alignment horizontal="justify" vertical="center" wrapText="1"/>
    </xf>
    <xf numFmtId="4" fontId="16" fillId="0" borderId="12" xfId="1" applyNumberFormat="1" applyFont="1" applyFill="1" applyBorder="1" applyAlignment="1" applyProtection="1">
      <alignment horizontal="center" vertical="center" wrapText="1"/>
    </xf>
    <xf numFmtId="172" fontId="16" fillId="0" borderId="12" xfId="1" applyNumberFormat="1" applyFont="1" applyFill="1" applyBorder="1" applyAlignment="1" applyProtection="1">
      <alignment horizontal="center" vertical="center" wrapText="1"/>
    </xf>
    <xf numFmtId="0" fontId="16" fillId="0" borderId="4" xfId="1" applyNumberFormat="1" applyFont="1" applyFill="1" applyBorder="1" applyAlignment="1" applyProtection="1">
      <alignment horizontal="center" vertical="center" wrapText="1"/>
    </xf>
    <xf numFmtId="4" fontId="16" fillId="0" borderId="10" xfId="1" applyNumberFormat="1" applyFont="1" applyFill="1" applyBorder="1" applyAlignment="1" applyProtection="1">
      <alignment horizontal="center" vertical="center" wrapText="1"/>
    </xf>
    <xf numFmtId="172" fontId="16" fillId="0" borderId="0" xfId="1" applyNumberFormat="1" applyFont="1" applyFill="1" applyBorder="1" applyAlignment="1" applyProtection="1">
      <alignment horizontal="center" vertical="center" wrapText="1"/>
    </xf>
    <xf numFmtId="0" fontId="16" fillId="0" borderId="10" xfId="1" applyNumberFormat="1" applyFont="1" applyFill="1" applyBorder="1" applyAlignment="1" applyProtection="1">
      <alignment horizontal="center" vertical="center" wrapText="1"/>
    </xf>
    <xf numFmtId="172" fontId="16" fillId="0" borderId="10" xfId="1" applyNumberFormat="1" applyFont="1" applyFill="1" applyBorder="1" applyAlignment="1" applyProtection="1">
      <alignment horizontal="center" vertical="center" wrapText="1"/>
    </xf>
    <xf numFmtId="4" fontId="6" fillId="0" borderId="10" xfId="1" applyNumberFormat="1" applyFont="1" applyFill="1" applyBorder="1" applyAlignment="1" applyProtection="1">
      <alignment horizontal="center"/>
    </xf>
    <xf numFmtId="172" fontId="8" fillId="0" borderId="10" xfId="1" applyNumberFormat="1" applyFont="1" applyFill="1" applyBorder="1" applyAlignment="1" applyProtection="1">
      <alignment horizontal="center"/>
    </xf>
    <xf numFmtId="0" fontId="35" fillId="0" borderId="10" xfId="0" applyFont="1" applyFill="1" applyBorder="1" applyAlignment="1" applyProtection="1">
      <alignment vertical="top" wrapText="1"/>
    </xf>
    <xf numFmtId="4" fontId="35" fillId="0" borderId="10" xfId="0" applyNumberFormat="1" applyFont="1" applyFill="1" applyBorder="1" applyAlignment="1" applyProtection="1">
      <alignment horizontal="center"/>
    </xf>
    <xf numFmtId="172" fontId="35" fillId="0" borderId="10" xfId="0" applyNumberFormat="1" applyFont="1" applyFill="1" applyBorder="1" applyAlignment="1" applyProtection="1">
      <alignment horizontal="center"/>
    </xf>
    <xf numFmtId="0" fontId="18" fillId="0" borderId="10" xfId="1" applyFont="1" applyFill="1" applyBorder="1" applyAlignment="1" applyProtection="1">
      <alignment horizontal="justify" vertical="top" wrapText="1"/>
    </xf>
    <xf numFmtId="4" fontId="18" fillId="0" borderId="26" xfId="1" applyNumberFormat="1" applyFont="1" applyFill="1" applyBorder="1" applyAlignment="1" applyProtection="1">
      <alignment horizontal="center"/>
    </xf>
    <xf numFmtId="172" fontId="18" fillId="0" borderId="26" xfId="1" applyNumberFormat="1" applyFont="1" applyFill="1" applyBorder="1" applyAlignment="1" applyProtection="1">
      <alignment horizontal="center"/>
    </xf>
    <xf numFmtId="0" fontId="31" fillId="0" borderId="40" xfId="1" applyFont="1" applyFill="1" applyBorder="1" applyAlignment="1" applyProtection="1">
      <alignment horizontal="justify" vertical="center" wrapText="1"/>
    </xf>
    <xf numFmtId="4" fontId="5" fillId="0" borderId="41" xfId="1" applyNumberFormat="1" applyFont="1" applyFill="1" applyBorder="1" applyAlignment="1" applyProtection="1">
      <alignment horizontal="center" vertical="center" wrapText="1"/>
    </xf>
    <xf numFmtId="172" fontId="5" fillId="0" borderId="41" xfId="1" applyNumberFormat="1" applyFont="1" applyFill="1" applyBorder="1" applyAlignment="1" applyProtection="1">
      <alignment horizontal="center" vertical="center" wrapText="1"/>
    </xf>
    <xf numFmtId="172" fontId="35" fillId="0" borderId="43" xfId="0" applyNumberFormat="1" applyFont="1" applyFill="1" applyBorder="1" applyAlignment="1" applyProtection="1">
      <alignment horizontal="center"/>
    </xf>
    <xf numFmtId="0" fontId="6" fillId="0" borderId="10" xfId="15" applyFont="1" applyFill="1" applyBorder="1" applyAlignment="1" applyProtection="1">
      <alignment vertical="top" wrapText="1"/>
    </xf>
    <xf numFmtId="0" fontId="33" fillId="0" borderId="10" xfId="14" applyFont="1" applyFill="1" applyBorder="1" applyAlignment="1" applyProtection="1">
      <alignment horizontal="justify" vertical="top" wrapText="1"/>
    </xf>
    <xf numFmtId="4" fontId="33" fillId="0" borderId="0" xfId="14" applyNumberFormat="1" applyFont="1" applyFill="1" applyBorder="1" applyAlignment="1" applyProtection="1">
      <alignment horizontal="center"/>
    </xf>
    <xf numFmtId="172" fontId="33" fillId="0" borderId="10" xfId="14" applyNumberFormat="1" applyFont="1" applyFill="1" applyBorder="1" applyAlignment="1" applyProtection="1">
      <alignment horizontal="center"/>
    </xf>
    <xf numFmtId="49" fontId="33" fillId="0" borderId="10" xfId="0" applyNumberFormat="1" applyFont="1" applyFill="1" applyBorder="1" applyAlignment="1" applyProtection="1">
      <alignment horizontal="left" vertical="top" wrapText="1"/>
    </xf>
    <xf numFmtId="4" fontId="33" fillId="0" borderId="0" xfId="0" applyNumberFormat="1" applyFont="1" applyFill="1" applyBorder="1" applyAlignment="1" applyProtection="1">
      <alignment horizontal="center"/>
    </xf>
    <xf numFmtId="172" fontId="33" fillId="0" borderId="10" xfId="0" applyNumberFormat="1" applyFont="1" applyFill="1" applyBorder="1" applyAlignment="1" applyProtection="1">
      <alignment horizontal="center"/>
    </xf>
    <xf numFmtId="0" fontId="33" fillId="0" borderId="10" xfId="14" applyFont="1" applyFill="1" applyBorder="1" applyAlignment="1" applyProtection="1">
      <alignment horizontal="right" vertical="top"/>
    </xf>
    <xf numFmtId="4" fontId="33" fillId="0" borderId="10" xfId="14" applyNumberFormat="1" applyFont="1" applyFill="1" applyBorder="1" applyAlignment="1" applyProtection="1">
      <alignment horizontal="center" vertical="top"/>
    </xf>
    <xf numFmtId="172" fontId="33" fillId="0" borderId="26" xfId="14" applyNumberFormat="1" applyFont="1" applyFill="1" applyBorder="1" applyAlignment="1" applyProtection="1">
      <alignment horizontal="center" vertical="top"/>
    </xf>
    <xf numFmtId="0" fontId="33" fillId="0" borderId="10" xfId="13" applyFont="1" applyFill="1" applyBorder="1" applyAlignment="1" applyProtection="1">
      <alignment wrapText="1"/>
    </xf>
    <xf numFmtId="4" fontId="33" fillId="0" borderId="10" xfId="13" applyNumberFormat="1" applyFont="1" applyFill="1" applyBorder="1" applyAlignment="1" applyProtection="1">
      <alignment horizontal="center"/>
    </xf>
    <xf numFmtId="172" fontId="33" fillId="0" borderId="43" xfId="13" applyNumberFormat="1" applyFont="1" applyFill="1" applyBorder="1" applyAlignment="1" applyProtection="1">
      <alignment horizontal="center"/>
    </xf>
    <xf numFmtId="0" fontId="33" fillId="0" borderId="10" xfId="14" applyFont="1" applyFill="1" applyBorder="1" applyAlignment="1" applyProtection="1">
      <alignment horizontal="left" vertical="top" wrapText="1"/>
    </xf>
    <xf numFmtId="4" fontId="33" fillId="0" borderId="10" xfId="14" applyNumberFormat="1" applyFont="1" applyFill="1" applyBorder="1" applyAlignment="1" applyProtection="1">
      <alignment horizontal="center"/>
    </xf>
    <xf numFmtId="172" fontId="33" fillId="0" borderId="26" xfId="13" applyNumberFormat="1" applyFont="1" applyFill="1" applyBorder="1" applyAlignment="1" applyProtection="1">
      <alignment horizontal="center"/>
    </xf>
    <xf numFmtId="0" fontId="33" fillId="0" borderId="10" xfId="0" applyFont="1" applyFill="1" applyBorder="1" applyAlignment="1" applyProtection="1">
      <alignment horizontal="left" wrapText="1"/>
    </xf>
    <xf numFmtId="0" fontId="35" fillId="0" borderId="10" xfId="0" applyFont="1" applyFill="1" applyBorder="1" applyAlignment="1" applyProtection="1">
      <alignment horizontal="left" wrapText="1"/>
    </xf>
    <xf numFmtId="4" fontId="35" fillId="0" borderId="0" xfId="0" applyNumberFormat="1" applyFont="1" applyFill="1" applyBorder="1" applyAlignment="1" applyProtection="1">
      <alignment horizontal="center" wrapText="1"/>
    </xf>
    <xf numFmtId="4" fontId="35" fillId="0" borderId="10" xfId="0" applyNumberFormat="1" applyFont="1" applyFill="1" applyBorder="1" applyAlignment="1" applyProtection="1">
      <alignment horizontal="center" wrapText="1"/>
    </xf>
    <xf numFmtId="172" fontId="35" fillId="0" borderId="10" xfId="0" applyNumberFormat="1" applyFont="1" applyFill="1" applyBorder="1" applyAlignment="1" applyProtection="1">
      <alignment horizontal="center" wrapText="1"/>
    </xf>
    <xf numFmtId="0" fontId="33" fillId="0" borderId="10" xfId="17" applyFont="1" applyFill="1" applyBorder="1" applyAlignment="1" applyProtection="1">
      <alignment horizontal="justify" vertical="top" wrapText="1"/>
    </xf>
    <xf numFmtId="0" fontId="33" fillId="0" borderId="10" xfId="0" applyFont="1" applyFill="1" applyBorder="1" applyAlignment="1" applyProtection="1">
      <alignment horizontal="left" vertical="top" wrapText="1"/>
    </xf>
    <xf numFmtId="0" fontId="35" fillId="0" borderId="10" xfId="0" applyFont="1" applyFill="1" applyBorder="1" applyAlignment="1" applyProtection="1">
      <alignment horizontal="left" vertical="top" wrapText="1"/>
    </xf>
    <xf numFmtId="172" fontId="35" fillId="0" borderId="0" xfId="0" applyNumberFormat="1" applyFont="1" applyFill="1" applyBorder="1" applyAlignment="1" applyProtection="1">
      <alignment horizontal="center" wrapText="1"/>
    </xf>
    <xf numFmtId="0" fontId="33" fillId="0" borderId="10" xfId="0" applyFont="1" applyFill="1" applyBorder="1" applyAlignment="1" applyProtection="1">
      <alignment horizontal="justify" vertical="top" wrapText="1"/>
    </xf>
    <xf numFmtId="4" fontId="33" fillId="0" borderId="10" xfId="0" applyNumberFormat="1" applyFont="1" applyFill="1" applyBorder="1" applyAlignment="1" applyProtection="1">
      <alignment horizontal="center"/>
    </xf>
    <xf numFmtId="172" fontId="33" fillId="0" borderId="0" xfId="14" applyNumberFormat="1" applyFont="1" applyFill="1" applyBorder="1" applyAlignment="1" applyProtection="1">
      <alignment horizontal="center"/>
    </xf>
    <xf numFmtId="0" fontId="35" fillId="0" borderId="10" xfId="0" applyFont="1" applyFill="1" applyBorder="1" applyAlignment="1" applyProtection="1">
      <alignment wrapText="1"/>
    </xf>
    <xf numFmtId="0" fontId="46" fillId="0" borderId="10" xfId="0" applyFont="1" applyFill="1" applyBorder="1" applyAlignment="1" applyProtection="1">
      <alignment horizontal="left" wrapText="1"/>
    </xf>
    <xf numFmtId="172" fontId="35" fillId="0" borderId="26" xfId="0" applyNumberFormat="1" applyFont="1" applyFill="1" applyBorder="1" applyAlignment="1" applyProtection="1">
      <alignment horizontal="center" wrapText="1"/>
    </xf>
    <xf numFmtId="0" fontId="29" fillId="0" borderId="10" xfId="15" applyFont="1" applyFill="1" applyBorder="1" applyAlignment="1" applyProtection="1">
      <alignment vertical="top" wrapText="1"/>
    </xf>
    <xf numFmtId="0" fontId="33" fillId="0" borderId="10" xfId="17" applyNumberFormat="1" applyFont="1" applyFill="1" applyBorder="1" applyAlignment="1" applyProtection="1">
      <alignment horizontal="left" vertical="top" wrapText="1"/>
    </xf>
    <xf numFmtId="4" fontId="33" fillId="0" borderId="10" xfId="17" applyNumberFormat="1" applyFont="1" applyFill="1" applyBorder="1" applyAlignment="1" applyProtection="1">
      <alignment horizontal="center"/>
    </xf>
    <xf numFmtId="172" fontId="33" fillId="0" borderId="10" xfId="17" applyNumberFormat="1" applyFont="1" applyFill="1" applyBorder="1" applyAlignment="1" applyProtection="1">
      <alignment horizontal="center"/>
    </xf>
    <xf numFmtId="0" fontId="33" fillId="0" borderId="10" xfId="15" applyFont="1" applyFill="1" applyBorder="1" applyAlignment="1" applyProtection="1">
      <alignment horizontal="left" vertical="top" wrapText="1"/>
    </xf>
    <xf numFmtId="4" fontId="33" fillId="0" borderId="0" xfId="15" applyNumberFormat="1" applyFont="1" applyFill="1" applyBorder="1" applyAlignment="1" applyProtection="1">
      <alignment horizontal="center"/>
    </xf>
    <xf numFmtId="172" fontId="33" fillId="0" borderId="10" xfId="15" applyNumberFormat="1" applyFont="1" applyFill="1" applyBorder="1" applyAlignment="1" applyProtection="1">
      <alignment horizontal="center"/>
    </xf>
    <xf numFmtId="0" fontId="35" fillId="0" borderId="10" xfId="17" applyFont="1" applyFill="1" applyBorder="1" applyAlignment="1" applyProtection="1">
      <alignment wrapText="1"/>
    </xf>
    <xf numFmtId="4" fontId="35" fillId="0" borderId="10" xfId="17" applyNumberFormat="1" applyFont="1" applyFill="1" applyBorder="1" applyAlignment="1" applyProtection="1">
      <alignment horizontal="center" wrapText="1"/>
    </xf>
    <xf numFmtId="172" fontId="35" fillId="0" borderId="0" xfId="17" applyNumberFormat="1" applyFont="1" applyFill="1" applyBorder="1" applyAlignment="1" applyProtection="1">
      <alignment horizontal="center" wrapText="1"/>
    </xf>
    <xf numFmtId="172" fontId="33" fillId="0" borderId="0" xfId="13" applyNumberFormat="1" applyFont="1" applyFill="1" applyBorder="1" applyAlignment="1" applyProtection="1">
      <alignment horizontal="center"/>
    </xf>
    <xf numFmtId="172" fontId="33" fillId="0" borderId="0" xfId="1" applyNumberFormat="1" applyFont="1" applyFill="1" applyBorder="1" applyAlignment="1" applyProtection="1">
      <alignment horizontal="center"/>
    </xf>
    <xf numFmtId="172" fontId="33" fillId="0" borderId="0" xfId="17" applyNumberFormat="1" applyFont="1" applyFill="1" applyBorder="1" applyAlignment="1" applyProtection="1">
      <alignment horizontal="center"/>
    </xf>
    <xf numFmtId="0" fontId="35" fillId="0" borderId="0" xfId="17" applyFont="1" applyFill="1" applyBorder="1" applyAlignment="1" applyProtection="1">
      <alignment horizontal="center"/>
    </xf>
    <xf numFmtId="4" fontId="33" fillId="0" borderId="10" xfId="15" applyNumberFormat="1" applyFont="1" applyFill="1" applyBorder="1" applyAlignment="1" applyProtection="1">
      <alignment horizontal="center"/>
    </xf>
    <xf numFmtId="0" fontId="35" fillId="0" borderId="0" xfId="17" applyFont="1" applyFill="1" applyBorder="1" applyProtection="1"/>
    <xf numFmtId="0" fontId="29" fillId="0" borderId="10" xfId="15" applyFont="1" applyFill="1" applyBorder="1" applyAlignment="1" applyProtection="1">
      <alignment horizontal="left" vertical="top" wrapText="1"/>
    </xf>
    <xf numFmtId="0" fontId="33" fillId="0" borderId="10" xfId="18" applyFont="1" applyFill="1" applyBorder="1" applyAlignment="1" applyProtection="1">
      <alignment horizontal="left" vertical="top" wrapText="1"/>
    </xf>
    <xf numFmtId="4" fontId="35" fillId="0" borderId="0" xfId="0" applyNumberFormat="1" applyFont="1" applyFill="1" applyAlignment="1" applyProtection="1">
      <alignment horizontal="center" wrapText="1"/>
    </xf>
    <xf numFmtId="172" fontId="35" fillId="0" borderId="43" xfId="0" applyNumberFormat="1" applyFont="1" applyFill="1" applyBorder="1" applyAlignment="1" applyProtection="1">
      <alignment horizontal="center" wrapText="1"/>
    </xf>
    <xf numFmtId="0" fontId="29" fillId="0" borderId="10" xfId="17" applyNumberFormat="1" applyFont="1" applyFill="1" applyBorder="1" applyAlignment="1" applyProtection="1">
      <alignment horizontal="left" vertical="top" wrapText="1"/>
    </xf>
    <xf numFmtId="0" fontId="35" fillId="0" borderId="11" xfId="17" applyFont="1" applyFill="1" applyBorder="1" applyAlignment="1" applyProtection="1">
      <alignment horizontal="center"/>
    </xf>
    <xf numFmtId="0" fontId="35" fillId="0" borderId="11" xfId="0" applyFont="1" applyFill="1" applyBorder="1" applyAlignment="1" applyProtection="1">
      <alignment vertical="top" wrapText="1"/>
    </xf>
    <xf numFmtId="3" fontId="35" fillId="0" borderId="11" xfId="0" applyNumberFormat="1" applyFont="1" applyFill="1" applyBorder="1" applyAlignment="1" applyProtection="1">
      <alignment horizontal="center"/>
    </xf>
    <xf numFmtId="0" fontId="33" fillId="0" borderId="11" xfId="17" applyFont="1" applyFill="1" applyBorder="1" applyAlignment="1" applyProtection="1">
      <alignment horizontal="justify" vertical="top" wrapText="1"/>
    </xf>
    <xf numFmtId="0" fontId="35" fillId="0" borderId="10" xfId="17" applyFont="1" applyFill="1" applyBorder="1" applyAlignment="1" applyProtection="1">
      <alignment horizontal="center"/>
    </xf>
    <xf numFmtId="0" fontId="29" fillId="0" borderId="10" xfId="17" applyFont="1" applyFill="1" applyBorder="1" applyAlignment="1" applyProtection="1">
      <alignment horizontal="justify" vertical="top" wrapText="1"/>
    </xf>
    <xf numFmtId="4" fontId="33" fillId="0" borderId="11" xfId="14" applyNumberFormat="1" applyFont="1" applyFill="1" applyBorder="1" applyAlignment="1" applyProtection="1">
      <alignment horizontal="center"/>
    </xf>
    <xf numFmtId="4" fontId="33" fillId="0" borderId="10" xfId="21" applyNumberFormat="1" applyFont="1" applyFill="1" applyBorder="1" applyAlignment="1" applyProtection="1">
      <alignment horizontal="center"/>
    </xf>
    <xf numFmtId="1" fontId="33" fillId="0" borderId="10" xfId="14" applyNumberFormat="1" applyFont="1" applyFill="1" applyBorder="1" applyAlignment="1" applyProtection="1">
      <alignment horizontal="center"/>
    </xf>
    <xf numFmtId="0" fontId="33" fillId="0" borderId="11" xfId="0" applyFont="1" applyFill="1" applyBorder="1" applyProtection="1"/>
    <xf numFmtId="0" fontId="33" fillId="0" borderId="11" xfId="14" applyFont="1" applyFill="1" applyBorder="1" applyAlignment="1" applyProtection="1">
      <alignment horizontal="justify" vertical="top" wrapText="1"/>
    </xf>
    <xf numFmtId="0" fontId="33" fillId="0" borderId="11" xfId="15" applyFont="1" applyFill="1" applyBorder="1" applyAlignment="1" applyProtection="1">
      <alignment horizontal="left" vertical="top" wrapText="1"/>
    </xf>
    <xf numFmtId="0" fontId="35" fillId="0" borderId="10" xfId="0" applyFont="1" applyFill="1" applyBorder="1" applyAlignment="1" applyProtection="1">
      <alignment horizontal="center"/>
    </xf>
    <xf numFmtId="0" fontId="36" fillId="0" borderId="10" xfId="0" applyFont="1" applyFill="1" applyBorder="1" applyAlignment="1" applyProtection="1">
      <alignment vertical="top" wrapText="1"/>
    </xf>
    <xf numFmtId="0" fontId="35" fillId="0" borderId="11" xfId="0" applyFont="1" applyFill="1" applyBorder="1" applyAlignment="1" applyProtection="1">
      <alignment horizontal="center"/>
    </xf>
    <xf numFmtId="174" fontId="33" fillId="0" borderId="10" xfId="14" applyNumberFormat="1" applyFont="1" applyFill="1" applyBorder="1" applyAlignment="1" applyProtection="1">
      <alignment horizontal="center"/>
    </xf>
    <xf numFmtId="0" fontId="46" fillId="0" borderId="10" xfId="0" applyFont="1" applyFill="1" applyBorder="1" applyAlignment="1" applyProtection="1">
      <alignment wrapText="1"/>
    </xf>
    <xf numFmtId="0" fontId="33" fillId="0" borderId="0" xfId="14" applyFont="1" applyFill="1" applyBorder="1" applyAlignment="1" applyProtection="1">
      <alignment horizontal="center"/>
    </xf>
    <xf numFmtId="0" fontId="61" fillId="0" borderId="10" xfId="0" applyFont="1" applyFill="1" applyBorder="1" applyAlignment="1" applyProtection="1">
      <alignment wrapText="1"/>
    </xf>
    <xf numFmtId="172" fontId="33" fillId="0" borderId="26" xfId="14" applyNumberFormat="1" applyFont="1" applyFill="1" applyBorder="1" applyAlignment="1" applyProtection="1">
      <alignment horizontal="center"/>
    </xf>
    <xf numFmtId="0" fontId="33" fillId="0" borderId="43" xfId="13" applyFont="1" applyFill="1" applyBorder="1" applyAlignment="1" applyProtection="1">
      <alignment wrapText="1"/>
    </xf>
    <xf numFmtId="4" fontId="33" fillId="0" borderId="43" xfId="13" applyNumberFormat="1" applyFont="1" applyFill="1" applyBorder="1" applyAlignment="1" applyProtection="1">
      <alignment horizontal="center"/>
    </xf>
    <xf numFmtId="4" fontId="33" fillId="0" borderId="10" xfId="1" applyNumberFormat="1" applyFont="1" applyFill="1" applyBorder="1" applyAlignment="1" applyProtection="1">
      <alignment horizontal="center"/>
    </xf>
    <xf numFmtId="0" fontId="33" fillId="0" borderId="0" xfId="0" applyFont="1" applyFill="1" applyBorder="1" applyAlignment="1" applyProtection="1">
      <alignment horizontal="center"/>
    </xf>
    <xf numFmtId="0" fontId="33" fillId="0" borderId="26" xfId="0" applyFont="1" applyFill="1" applyBorder="1" applyAlignment="1" applyProtection="1">
      <alignment horizontal="justify" vertical="top" wrapText="1"/>
    </xf>
    <xf numFmtId="1" fontId="33" fillId="0" borderId="0" xfId="0" applyNumberFormat="1" applyFont="1" applyFill="1" applyBorder="1" applyAlignment="1" applyProtection="1">
      <alignment horizontal="center"/>
    </xf>
    <xf numFmtId="4" fontId="35" fillId="0" borderId="10" xfId="20" applyNumberFormat="1" applyFont="1" applyFill="1" applyBorder="1" applyAlignment="1" applyProtection="1">
      <alignment horizontal="right"/>
      <protection locked="0"/>
    </xf>
    <xf numFmtId="0" fontId="35" fillId="0" borderId="10" xfId="0" applyFont="1" applyBorder="1" applyAlignment="1" applyProtection="1">
      <alignment horizontal="right"/>
      <protection locked="0"/>
    </xf>
    <xf numFmtId="4" fontId="33" fillId="0" borderId="10" xfId="22" applyNumberFormat="1" applyFont="1" applyFill="1" applyBorder="1" applyAlignment="1" applyProtection="1">
      <alignment horizontal="right"/>
      <protection locked="0"/>
    </xf>
    <xf numFmtId="4" fontId="35" fillId="0" borderId="10" xfId="20" applyNumberFormat="1" applyFont="1" applyBorder="1" applyAlignment="1" applyProtection="1">
      <alignment horizontal="right"/>
      <protection locked="0"/>
    </xf>
    <xf numFmtId="4" fontId="33" fillId="0" borderId="10" xfId="20" applyNumberFormat="1" applyFont="1" applyFill="1" applyBorder="1" applyAlignment="1" applyProtection="1">
      <protection locked="0"/>
    </xf>
    <xf numFmtId="4" fontId="33" fillId="0" borderId="10" xfId="21" applyNumberFormat="1" applyFont="1" applyBorder="1" applyAlignment="1" applyProtection="1">
      <protection locked="0"/>
    </xf>
    <xf numFmtId="4" fontId="29" fillId="0" borderId="10" xfId="21" applyNumberFormat="1" applyFont="1" applyFill="1" applyBorder="1" applyAlignment="1" applyProtection="1">
      <alignment horizontal="right"/>
      <protection locked="0"/>
    </xf>
    <xf numFmtId="4" fontId="33" fillId="0" borderId="10" xfId="20" applyNumberFormat="1" applyFont="1" applyFill="1" applyBorder="1" applyAlignment="1" applyProtection="1">
      <alignment horizontal="right"/>
      <protection locked="0"/>
    </xf>
    <xf numFmtId="4" fontId="35" fillId="0" borderId="26" xfId="20" applyNumberFormat="1" applyFont="1" applyFill="1" applyBorder="1" applyProtection="1">
      <protection locked="0"/>
    </xf>
    <xf numFmtId="0" fontId="35" fillId="0" borderId="11" xfId="0" applyFont="1" applyFill="1" applyBorder="1" applyProtection="1">
      <protection locked="0"/>
    </xf>
    <xf numFmtId="169" fontId="33" fillId="0" borderId="11" xfId="21" applyNumberFormat="1" applyFont="1" applyFill="1" applyBorder="1" applyProtection="1">
      <protection locked="0"/>
    </xf>
    <xf numFmtId="169" fontId="33" fillId="0" borderId="11" xfId="21" applyNumberFormat="1" applyFont="1" applyBorder="1" applyProtection="1">
      <protection locked="0"/>
    </xf>
    <xf numFmtId="0" fontId="35" fillId="0" borderId="11" xfId="0" applyFont="1" applyBorder="1" applyAlignment="1" applyProtection="1">
      <alignment horizontal="center" wrapText="1"/>
      <protection locked="0"/>
    </xf>
    <xf numFmtId="4" fontId="35" fillId="0" borderId="11" xfId="0" applyNumberFormat="1" applyFont="1" applyFill="1" applyBorder="1" applyProtection="1">
      <protection locked="0"/>
    </xf>
    <xf numFmtId="0" fontId="35" fillId="0" borderId="11" xfId="0" applyFont="1" applyFill="1" applyBorder="1" applyAlignment="1" applyProtection="1">
      <alignment wrapText="1"/>
      <protection locked="0"/>
    </xf>
    <xf numFmtId="169" fontId="33" fillId="0" borderId="11" xfId="21" applyNumberFormat="1" applyFont="1" applyBorder="1" applyAlignment="1" applyProtection="1">
      <alignment wrapText="1"/>
      <protection locked="0"/>
    </xf>
    <xf numFmtId="0" fontId="35" fillId="0" borderId="11" xfId="0" applyFont="1" applyFill="1" applyBorder="1" applyAlignment="1" applyProtection="1">
      <alignment horizontal="right"/>
      <protection locked="0"/>
    </xf>
    <xf numFmtId="0" fontId="35" fillId="0" borderId="11" xfId="0" applyFont="1" applyBorder="1" applyAlignment="1" applyProtection="1">
      <alignment horizontal="right" wrapText="1"/>
      <protection locked="0"/>
    </xf>
    <xf numFmtId="169" fontId="33" fillId="0" borderId="11" xfId="21" applyNumberFormat="1" applyFont="1" applyBorder="1" applyAlignment="1" applyProtection="1">
      <alignment horizontal="right"/>
      <protection locked="0"/>
    </xf>
    <xf numFmtId="0" fontId="35" fillId="0" borderId="11" xfId="0" applyFont="1" applyFill="1" applyBorder="1" applyAlignment="1" applyProtection="1">
      <alignment horizontal="right" wrapText="1"/>
      <protection locked="0"/>
    </xf>
    <xf numFmtId="0" fontId="33" fillId="0" borderId="10" xfId="26" applyNumberFormat="1" applyFont="1" applyFill="1" applyBorder="1" applyAlignment="1" applyProtection="1">
      <alignment horizontal="center" wrapText="1"/>
      <protection locked="0"/>
    </xf>
    <xf numFmtId="0" fontId="33" fillId="0" borderId="11" xfId="26" applyNumberFormat="1" applyFont="1" applyFill="1" applyBorder="1" applyAlignment="1" applyProtection="1">
      <alignment horizontal="center" wrapText="1"/>
      <protection locked="0"/>
    </xf>
    <xf numFmtId="0" fontId="33" fillId="0" borderId="11" xfId="27" applyFont="1" applyFill="1" applyBorder="1" applyAlignment="1" applyProtection="1">
      <alignment horizontal="right" wrapText="1"/>
      <protection locked="0"/>
    </xf>
    <xf numFmtId="4" fontId="33" fillId="0" borderId="11" xfId="29" applyNumberFormat="1" applyFont="1" applyFill="1" applyBorder="1" applyAlignment="1" applyProtection="1">
      <alignment horizontal="right" wrapText="1"/>
      <protection locked="0"/>
    </xf>
    <xf numFmtId="169" fontId="33" fillId="0" borderId="10" xfId="21" applyNumberFormat="1" applyFont="1" applyBorder="1" applyProtection="1">
      <protection locked="0"/>
    </xf>
    <xf numFmtId="0" fontId="33" fillId="0" borderId="11" xfId="0" applyFont="1" applyFill="1" applyBorder="1" applyProtection="1">
      <protection locked="0"/>
    </xf>
    <xf numFmtId="169" fontId="33" fillId="0" borderId="10" xfId="21" applyNumberFormat="1" applyFont="1" applyBorder="1" applyAlignment="1" applyProtection="1">
      <protection locked="0"/>
    </xf>
    <xf numFmtId="0" fontId="35" fillId="0" borderId="10" xfId="0" applyFont="1" applyFill="1" applyBorder="1" applyAlignment="1" applyProtection="1">
      <protection locked="0"/>
    </xf>
    <xf numFmtId="0" fontId="35" fillId="0" borderId="11" xfId="0" applyFont="1" applyFill="1" applyBorder="1" applyAlignment="1" applyProtection="1">
      <protection locked="0"/>
    </xf>
    <xf numFmtId="0" fontId="35" fillId="0" borderId="12" xfId="0" applyFont="1" applyFill="1" applyBorder="1" applyAlignment="1" applyProtection="1">
      <alignment horizontal="right"/>
      <protection locked="0"/>
    </xf>
    <xf numFmtId="0" fontId="35" fillId="0" borderId="0" xfId="0" applyFont="1" applyFill="1" applyAlignment="1" applyProtection="1">
      <alignment horizontal="right"/>
      <protection locked="0"/>
    </xf>
    <xf numFmtId="169" fontId="33" fillId="0" borderId="10" xfId="21" applyNumberFormat="1" applyFont="1" applyBorder="1" applyAlignment="1" applyProtection="1">
      <alignment horizontal="right"/>
      <protection locked="0"/>
    </xf>
    <xf numFmtId="169" fontId="29" fillId="0" borderId="0" xfId="21" applyNumberFormat="1" applyFont="1" applyFill="1" applyBorder="1" applyAlignment="1" applyProtection="1">
      <alignment horizontal="right"/>
      <protection locked="0"/>
    </xf>
    <xf numFmtId="0" fontId="35" fillId="0" borderId="0" xfId="0" applyFont="1" applyAlignment="1" applyProtection="1">
      <alignment horizontal="right"/>
      <protection locked="0"/>
    </xf>
    <xf numFmtId="0" fontId="51" fillId="0" borderId="0" xfId="0" applyFont="1" applyAlignment="1" applyProtection="1">
      <alignment horizontal="right" wrapText="1"/>
      <protection locked="0"/>
    </xf>
    <xf numFmtId="4" fontId="8" fillId="0" borderId="23" xfId="1" applyNumberFormat="1" applyFont="1" applyBorder="1" applyAlignment="1" applyProtection="1">
      <alignment vertical="top"/>
    </xf>
    <xf numFmtId="174" fontId="7" fillId="0" borderId="23" xfId="1" applyNumberFormat="1" applyFont="1" applyBorder="1" applyAlignment="1" applyProtection="1">
      <alignment horizontal="center"/>
    </xf>
    <xf numFmtId="4" fontId="8" fillId="0" borderId="23" xfId="1" applyNumberFormat="1" applyFont="1" applyBorder="1" applyAlignment="1" applyProtection="1">
      <alignment horizontal="center"/>
    </xf>
    <xf numFmtId="0" fontId="15" fillId="0" borderId="17" xfId="1" applyFont="1" applyBorder="1" applyAlignment="1" applyProtection="1">
      <alignment horizontal="justify" vertical="center" wrapText="1"/>
    </xf>
    <xf numFmtId="174" fontId="16" fillId="0" borderId="12" xfId="1" applyNumberFormat="1" applyFont="1" applyBorder="1" applyAlignment="1" applyProtection="1">
      <alignment horizontal="center" vertical="center" wrapText="1"/>
    </xf>
    <xf numFmtId="0" fontId="16" fillId="0" borderId="12" xfId="1" applyFont="1" applyBorder="1" applyAlignment="1" applyProtection="1">
      <alignment horizontal="center" vertical="center" wrapText="1"/>
    </xf>
    <xf numFmtId="0" fontId="16" fillId="0" borderId="12" xfId="1" applyNumberFormat="1" applyFont="1" applyBorder="1" applyAlignment="1" applyProtection="1">
      <alignment horizontal="center" vertical="center" wrapText="1"/>
    </xf>
    <xf numFmtId="0" fontId="15" fillId="0" borderId="12" xfId="1" applyFont="1" applyBorder="1" applyAlignment="1" applyProtection="1">
      <alignment horizontal="justify" vertical="center" wrapText="1"/>
    </xf>
    <xf numFmtId="174" fontId="5" fillId="0" borderId="12" xfId="1" applyNumberFormat="1" applyFont="1" applyBorder="1" applyAlignment="1" applyProtection="1">
      <alignment horizontal="center" vertical="center" wrapText="1"/>
    </xf>
    <xf numFmtId="0" fontId="36" fillId="0" borderId="10" xfId="0" applyNumberFormat="1" applyFont="1" applyBorder="1" applyAlignment="1" applyProtection="1">
      <alignment vertical="top" wrapText="1"/>
    </xf>
    <xf numFmtId="174" fontId="35" fillId="0" borderId="10" xfId="0" applyNumberFormat="1" applyFont="1" applyBorder="1" applyAlignment="1" applyProtection="1">
      <alignment horizontal="center"/>
    </xf>
    <xf numFmtId="0" fontId="35" fillId="0" borderId="0" xfId="0" applyFont="1" applyAlignment="1" applyProtection="1">
      <alignment horizontal="center"/>
    </xf>
    <xf numFmtId="0" fontId="50" fillId="0" borderId="10" xfId="0" applyFont="1" applyBorder="1" applyAlignment="1" applyProtection="1">
      <alignment vertical="top" wrapText="1"/>
    </xf>
    <xf numFmtId="174" fontId="51" fillId="0" borderId="10" xfId="0" applyNumberFormat="1" applyFont="1" applyBorder="1" applyAlignment="1" applyProtection="1">
      <alignment horizontal="center"/>
    </xf>
    <xf numFmtId="0" fontId="51" fillId="0" borderId="0" xfId="0" applyFont="1" applyAlignment="1" applyProtection="1">
      <alignment horizontal="center"/>
    </xf>
    <xf numFmtId="174" fontId="50" fillId="0" borderId="10" xfId="0" applyNumberFormat="1" applyFont="1" applyBorder="1" applyAlignment="1" applyProtection="1">
      <alignment horizontal="center"/>
    </xf>
    <xf numFmtId="0" fontId="50" fillId="0" borderId="0" xfId="0" applyFont="1" applyAlignment="1" applyProtection="1">
      <alignment horizontal="center"/>
    </xf>
    <xf numFmtId="0" fontId="51" fillId="0" borderId="10" xfId="0" applyFont="1" applyBorder="1" applyAlignment="1" applyProtection="1">
      <alignment vertical="top" wrapText="1"/>
    </xf>
    <xf numFmtId="169" fontId="33" fillId="0" borderId="0" xfId="13" applyNumberFormat="1" applyAlignment="1" applyProtection="1">
      <alignment horizontal="center"/>
    </xf>
    <xf numFmtId="174" fontId="51" fillId="0" borderId="10" xfId="0" applyNumberFormat="1" applyFont="1" applyBorder="1" applyAlignment="1" applyProtection="1">
      <alignment horizontal="center" wrapText="1"/>
    </xf>
    <xf numFmtId="0" fontId="51" fillId="0" borderId="0" xfId="0" applyFont="1" applyAlignment="1" applyProtection="1">
      <alignment horizontal="center" wrapText="1"/>
    </xf>
    <xf numFmtId="0" fontId="35" fillId="0" borderId="10" xfId="0" applyNumberFormat="1" applyFont="1" applyBorder="1" applyAlignment="1" applyProtection="1">
      <alignment vertical="top" wrapText="1"/>
    </xf>
    <xf numFmtId="0" fontId="50" fillId="0" borderId="10" xfId="0" applyFont="1" applyBorder="1" applyAlignment="1" applyProtection="1">
      <alignment wrapText="1"/>
    </xf>
    <xf numFmtId="0" fontId="35" fillId="0" borderId="10" xfId="0" applyNumberFormat="1" applyFont="1" applyFill="1" applyBorder="1" applyAlignment="1" applyProtection="1">
      <alignment vertical="top" wrapText="1"/>
    </xf>
    <xf numFmtId="174" fontId="35" fillId="0" borderId="10" xfId="0" applyNumberFormat="1" applyFont="1" applyFill="1" applyBorder="1" applyAlignment="1" applyProtection="1">
      <alignment horizontal="center"/>
    </xf>
    <xf numFmtId="0" fontId="35" fillId="0" borderId="0" xfId="0" applyFont="1" applyFill="1" applyAlignment="1" applyProtection="1">
      <alignment horizontal="center"/>
    </xf>
    <xf numFmtId="174" fontId="35" fillId="0" borderId="10" xfId="0" applyNumberFormat="1" applyFont="1" applyBorder="1" applyAlignment="1" applyProtection="1">
      <alignment horizontal="center" wrapText="1"/>
    </xf>
    <xf numFmtId="0" fontId="35" fillId="0" borderId="0" xfId="0" applyFont="1" applyAlignment="1" applyProtection="1">
      <alignment horizontal="center" wrapText="1"/>
    </xf>
    <xf numFmtId="49" fontId="35" fillId="0" borderId="10" xfId="20" applyNumberFormat="1" applyFont="1" applyBorder="1" applyAlignment="1" applyProtection="1">
      <alignment vertical="top" wrapText="1"/>
    </xf>
    <xf numFmtId="0" fontId="35" fillId="0" borderId="10" xfId="20" applyFont="1" applyFill="1" applyBorder="1" applyAlignment="1" applyProtection="1">
      <alignment vertical="top" wrapText="1"/>
    </xf>
    <xf numFmtId="0" fontId="51" fillId="0" borderId="10" xfId="0" applyFont="1" applyBorder="1" applyAlignment="1" applyProtection="1">
      <alignment horizontal="left" vertical="top" wrapText="1"/>
    </xf>
    <xf numFmtId="49" fontId="35" fillId="0" borderId="10" xfId="20" applyNumberFormat="1" applyFont="1" applyBorder="1" applyAlignment="1" applyProtection="1">
      <alignment horizontal="left" vertical="top" wrapText="1"/>
    </xf>
    <xf numFmtId="0" fontId="35" fillId="0" borderId="10" xfId="0" applyFont="1" applyBorder="1" applyAlignment="1" applyProtection="1">
      <alignment horizontal="left" vertical="top" wrapText="1"/>
    </xf>
    <xf numFmtId="49" fontId="35" fillId="0" borderId="10" xfId="0" applyNumberFormat="1" applyFont="1" applyFill="1" applyBorder="1" applyAlignment="1" applyProtection="1">
      <alignment vertical="top" wrapText="1"/>
    </xf>
    <xf numFmtId="49" fontId="35" fillId="0" borderId="10" xfId="0" applyNumberFormat="1" applyFont="1" applyBorder="1" applyAlignment="1" applyProtection="1">
      <alignment vertical="top" wrapText="1"/>
    </xf>
    <xf numFmtId="0" fontId="51" fillId="0" borderId="10" xfId="0" applyFont="1" applyBorder="1" applyProtection="1"/>
    <xf numFmtId="0" fontId="31" fillId="0" borderId="40" xfId="1" applyFont="1" applyBorder="1" applyAlignment="1" applyProtection="1">
      <alignment horizontal="justify" vertical="center" wrapText="1"/>
    </xf>
    <xf numFmtId="4" fontId="5" fillId="0" borderId="41" xfId="1" applyNumberFormat="1" applyFont="1" applyBorder="1" applyAlignment="1" applyProtection="1">
      <alignment horizontal="left" vertical="center" wrapText="1"/>
    </xf>
    <xf numFmtId="0" fontId="5" fillId="0" borderId="41" xfId="1" applyNumberFormat="1" applyFont="1" applyBorder="1" applyAlignment="1" applyProtection="1">
      <alignment horizontal="left" vertical="center" wrapText="1"/>
    </xf>
    <xf numFmtId="49" fontId="36" fillId="0" borderId="0" xfId="0" applyNumberFormat="1" applyFont="1" applyAlignment="1" applyProtection="1">
      <alignment horizontal="left" vertical="center" wrapText="1"/>
    </xf>
    <xf numFmtId="49" fontId="35" fillId="0" borderId="10" xfId="0" applyNumberFormat="1" applyFont="1" applyBorder="1" applyAlignment="1" applyProtection="1">
      <alignment horizontal="center" wrapText="1"/>
    </xf>
    <xf numFmtId="49" fontId="35" fillId="0" borderId="0" xfId="0" applyNumberFormat="1" applyFont="1" applyAlignment="1" applyProtection="1">
      <alignment horizontal="center" wrapText="1"/>
    </xf>
    <xf numFmtId="0" fontId="35" fillId="0" borderId="0" xfId="0" applyNumberFormat="1" applyFont="1" applyAlignment="1" applyProtection="1">
      <alignment vertical="center" wrapText="1"/>
    </xf>
    <xf numFmtId="0" fontId="35" fillId="0" borderId="0" xfId="0" applyNumberFormat="1" applyFont="1" applyAlignment="1" applyProtection="1">
      <alignment wrapText="1"/>
    </xf>
    <xf numFmtId="174" fontId="35" fillId="0" borderId="10" xfId="0" applyNumberFormat="1" applyFont="1" applyBorder="1" applyAlignment="1" applyProtection="1">
      <alignment horizontal="center" vertical="center" wrapText="1"/>
    </xf>
    <xf numFmtId="49" fontId="35" fillId="0" borderId="0" xfId="0" applyNumberFormat="1" applyFont="1" applyAlignment="1" applyProtection="1">
      <alignment horizontal="center" vertical="center" wrapText="1"/>
    </xf>
    <xf numFmtId="4" fontId="0" fillId="0" borderId="10" xfId="0" applyNumberFormat="1" applyBorder="1" applyAlignment="1" applyProtection="1">
      <alignment horizontal="center"/>
    </xf>
    <xf numFmtId="0" fontId="0" fillId="0" borderId="10" xfId="0" applyBorder="1" applyAlignment="1" applyProtection="1">
      <alignment horizontal="center"/>
    </xf>
    <xf numFmtId="4" fontId="35" fillId="0" borderId="10" xfId="0" applyNumberFormat="1" applyFont="1" applyBorder="1" applyAlignment="1" applyProtection="1">
      <alignment horizontal="center" vertical="center" wrapText="1"/>
    </xf>
    <xf numFmtId="4" fontId="35" fillId="0" borderId="10" xfId="0" applyNumberFormat="1" applyFont="1" applyBorder="1" applyAlignment="1" applyProtection="1">
      <alignment horizontal="center" wrapText="1"/>
    </xf>
    <xf numFmtId="4" fontId="33" fillId="0" borderId="10" xfId="0" applyNumberFormat="1" applyFont="1" applyBorder="1" applyAlignment="1" applyProtection="1">
      <alignment horizontal="center"/>
    </xf>
    <xf numFmtId="0" fontId="35" fillId="0" borderId="0" xfId="0" applyNumberFormat="1" applyFont="1" applyBorder="1" applyAlignment="1" applyProtection="1">
      <alignment wrapText="1"/>
    </xf>
    <xf numFmtId="0" fontId="35" fillId="0" borderId="0" xfId="0" applyFont="1" applyBorder="1" applyAlignment="1" applyProtection="1">
      <alignment horizontal="center" wrapText="1"/>
    </xf>
    <xf numFmtId="49" fontId="35" fillId="0" borderId="0" xfId="0" applyNumberFormat="1" applyFont="1" applyBorder="1" applyAlignment="1" applyProtection="1">
      <alignment vertical="top" wrapText="1"/>
    </xf>
    <xf numFmtId="49" fontId="35" fillId="0" borderId="0" xfId="0" applyNumberFormat="1" applyFont="1" applyAlignment="1" applyProtection="1">
      <alignment vertical="top" wrapText="1"/>
    </xf>
    <xf numFmtId="0" fontId="35" fillId="0" borderId="10" xfId="0" applyFont="1" applyBorder="1" applyAlignment="1" applyProtection="1">
      <alignment horizontal="center" wrapText="1"/>
    </xf>
    <xf numFmtId="0" fontId="33" fillId="0" borderId="10" xfId="13" applyBorder="1" applyAlignment="1" applyProtection="1"/>
    <xf numFmtId="0" fontId="36" fillId="0" borderId="0" xfId="0" applyNumberFormat="1" applyFont="1" applyAlignment="1" applyProtection="1">
      <alignment horizontal="left" vertical="center" wrapText="1"/>
    </xf>
    <xf numFmtId="0" fontId="35" fillId="0" borderId="0" xfId="0" applyNumberFormat="1" applyFont="1" applyFill="1" applyAlignment="1" applyProtection="1">
      <alignment vertical="top" wrapText="1"/>
    </xf>
    <xf numFmtId="0" fontId="35" fillId="0" borderId="0" xfId="0" applyNumberFormat="1" applyFont="1" applyAlignment="1" applyProtection="1">
      <alignment horizontal="left" wrapText="1"/>
    </xf>
    <xf numFmtId="0" fontId="35" fillId="0" borderId="0" xfId="17" applyNumberFormat="1" applyFont="1" applyAlignment="1" applyProtection="1">
      <alignment wrapText="1"/>
    </xf>
    <xf numFmtId="4" fontId="35" fillId="0" borderId="10" xfId="17" applyNumberFormat="1" applyFont="1" applyBorder="1" applyAlignment="1" applyProtection="1">
      <alignment horizontal="center" wrapText="1"/>
    </xf>
    <xf numFmtId="0" fontId="35" fillId="0" borderId="0" xfId="17" applyFont="1" applyAlignment="1" applyProtection="1">
      <alignment horizontal="center" wrapText="1"/>
    </xf>
    <xf numFmtId="49" fontId="35" fillId="0" borderId="0" xfId="0" applyNumberFormat="1" applyFont="1" applyAlignment="1" applyProtection="1">
      <alignment wrapText="1"/>
    </xf>
    <xf numFmtId="49" fontId="51" fillId="0" borderId="0" xfId="0" applyNumberFormat="1" applyFont="1" applyAlignment="1" applyProtection="1">
      <alignment wrapText="1"/>
    </xf>
    <xf numFmtId="0" fontId="51" fillId="0" borderId="10" xfId="0" applyNumberFormat="1" applyFont="1" applyBorder="1" applyAlignment="1" applyProtection="1">
      <alignment horizontal="center" wrapText="1"/>
    </xf>
    <xf numFmtId="4" fontId="33" fillId="0" borderId="0" xfId="24" applyNumberFormat="1" applyFont="1" applyFill="1" applyBorder="1" applyAlignment="1" applyProtection="1">
      <alignment horizontal="center"/>
    </xf>
    <xf numFmtId="4" fontId="51" fillId="0" borderId="10" xfId="0" applyNumberFormat="1" applyFont="1" applyBorder="1" applyAlignment="1" applyProtection="1">
      <alignment horizontal="center" wrapText="1"/>
    </xf>
    <xf numFmtId="49" fontId="35" fillId="0" borderId="0" xfId="0" applyNumberFormat="1" applyFont="1" applyFill="1" applyAlignment="1" applyProtection="1">
      <alignment vertical="top" wrapText="1"/>
    </xf>
    <xf numFmtId="0" fontId="33" fillId="0" borderId="0" xfId="0" applyNumberFormat="1" applyFont="1" applyAlignment="1" applyProtection="1">
      <alignment vertical="top" wrapText="1"/>
    </xf>
    <xf numFmtId="0" fontId="33" fillId="0" borderId="0" xfId="0" applyFont="1" applyAlignment="1" applyProtection="1">
      <alignment horizontal="center"/>
    </xf>
    <xf numFmtId="49" fontId="33" fillId="0" borderId="0" xfId="0" applyNumberFormat="1" applyFont="1" applyAlignment="1" applyProtection="1">
      <alignment vertical="top" wrapText="1"/>
    </xf>
    <xf numFmtId="0" fontId="36" fillId="0" borderId="0" xfId="0" applyNumberFormat="1" applyFont="1" applyAlignment="1" applyProtection="1">
      <alignment wrapText="1"/>
    </xf>
    <xf numFmtId="0" fontId="35" fillId="0" borderId="0" xfId="0" applyNumberFormat="1" applyFont="1" applyAlignment="1" applyProtection="1">
      <alignment horizontal="justify" wrapText="1"/>
    </xf>
    <xf numFmtId="4" fontId="33" fillId="0" borderId="10" xfId="13" applyNumberFormat="1" applyBorder="1" applyAlignment="1" applyProtection="1"/>
    <xf numFmtId="0" fontId="35" fillId="0" borderId="0" xfId="0" applyNumberFormat="1" applyFont="1" applyAlignment="1" applyProtection="1">
      <alignment vertical="top" wrapText="1"/>
    </xf>
    <xf numFmtId="0" fontId="35" fillId="0" borderId="0" xfId="0" applyNumberFormat="1" applyFont="1" applyAlignment="1" applyProtection="1">
      <alignment horizontal="center" wrapText="1"/>
    </xf>
    <xf numFmtId="0" fontId="35" fillId="0" borderId="10" xfId="0" applyNumberFormat="1" applyFont="1" applyBorder="1" applyAlignment="1" applyProtection="1">
      <alignment horizontal="center" wrapText="1"/>
    </xf>
    <xf numFmtId="0" fontId="33" fillId="0" borderId="0" xfId="26" applyNumberFormat="1" applyFont="1" applyFill="1" applyBorder="1" applyAlignment="1" applyProtection="1">
      <alignment horizontal="left" vertical="top" wrapText="1"/>
    </xf>
    <xf numFmtId="0" fontId="33" fillId="0" borderId="10" xfId="26" applyNumberFormat="1" applyFont="1" applyFill="1" applyBorder="1" applyAlignment="1" applyProtection="1">
      <alignment horizontal="center" wrapText="1"/>
    </xf>
    <xf numFmtId="0" fontId="33" fillId="0" borderId="0" xfId="26" applyNumberFormat="1" applyFont="1" applyFill="1" applyBorder="1" applyAlignment="1" applyProtection="1">
      <alignment horizontal="center" wrapText="1"/>
    </xf>
    <xf numFmtId="0" fontId="51" fillId="0" borderId="0" xfId="27" quotePrefix="1" applyFont="1" applyAlignment="1" applyProtection="1">
      <alignment horizontal="left" vertical="center" wrapText="1"/>
    </xf>
    <xf numFmtId="4" fontId="33" fillId="0" borderId="10" xfId="26" applyNumberFormat="1" applyFont="1" applyFill="1" applyBorder="1" applyAlignment="1" applyProtection="1">
      <alignment horizontal="center" wrapText="1"/>
    </xf>
    <xf numFmtId="0" fontId="33" fillId="0" borderId="0" xfId="27" applyFont="1" applyFill="1" applyAlignment="1" applyProtection="1">
      <alignment wrapText="1"/>
    </xf>
    <xf numFmtId="4" fontId="33" fillId="0" borderId="10" xfId="27" applyNumberFormat="1" applyFont="1" applyFill="1" applyBorder="1" applyAlignment="1" applyProtection="1">
      <alignment horizontal="center" wrapText="1"/>
    </xf>
    <xf numFmtId="0" fontId="33" fillId="0" borderId="0" xfId="27" applyFont="1" applyFill="1" applyAlignment="1" applyProtection="1">
      <alignment horizontal="center" wrapText="1"/>
    </xf>
    <xf numFmtId="0" fontId="33" fillId="0" borderId="0" xfId="27" applyFont="1" applyFill="1" applyAlignment="1" applyProtection="1">
      <alignment vertical="top" wrapText="1"/>
    </xf>
    <xf numFmtId="0" fontId="51" fillId="0" borderId="0" xfId="0" applyFont="1" applyAlignment="1" applyProtection="1">
      <alignment horizontal="left" vertical="top" wrapText="1"/>
    </xf>
    <xf numFmtId="0" fontId="51" fillId="0" borderId="10" xfId="0" applyFont="1" applyBorder="1" applyAlignment="1" applyProtection="1">
      <alignment horizontal="center" wrapText="1"/>
    </xf>
    <xf numFmtId="0" fontId="51" fillId="0" borderId="0" xfId="0" applyFont="1" applyProtection="1"/>
    <xf numFmtId="4" fontId="51" fillId="0" borderId="10" xfId="0" applyNumberFormat="1" applyFont="1" applyBorder="1" applyAlignment="1" applyProtection="1">
      <alignment horizontal="center"/>
    </xf>
    <xf numFmtId="0" fontId="51" fillId="0" borderId="0" xfId="0" applyFont="1" applyAlignment="1" applyProtection="1">
      <alignment wrapText="1"/>
    </xf>
    <xf numFmtId="4" fontId="65" fillId="0" borderId="10" xfId="0" applyNumberFormat="1" applyFont="1" applyBorder="1" applyAlignment="1" applyProtection="1">
      <alignment horizontal="center"/>
    </xf>
    <xf numFmtId="0" fontId="65" fillId="0" borderId="0" xfId="0" applyFont="1" applyAlignment="1" applyProtection="1">
      <alignment horizontal="center"/>
    </xf>
    <xf numFmtId="0" fontId="33" fillId="0" borderId="12" xfId="13" applyBorder="1" applyProtection="1"/>
    <xf numFmtId="4" fontId="51" fillId="0" borderId="12" xfId="0" applyNumberFormat="1" applyFont="1" applyBorder="1" applyAlignment="1" applyProtection="1">
      <alignment horizontal="center"/>
    </xf>
    <xf numFmtId="0" fontId="35" fillId="0" borderId="12" xfId="0" applyFont="1" applyBorder="1" applyAlignment="1" applyProtection="1">
      <alignment horizontal="center" vertical="center" wrapText="1"/>
    </xf>
    <xf numFmtId="0" fontId="35" fillId="0" borderId="0" xfId="0" applyFont="1" applyAlignment="1" applyProtection="1">
      <alignment horizontal="center" vertical="center" wrapText="1"/>
    </xf>
    <xf numFmtId="0" fontId="33" fillId="0" borderId="0" xfId="0" applyNumberFormat="1" applyFont="1" applyAlignment="1" applyProtection="1">
      <alignment wrapText="1"/>
    </xf>
    <xf numFmtId="0" fontId="33" fillId="0" borderId="10" xfId="0" applyFont="1" applyBorder="1" applyAlignment="1" applyProtection="1">
      <alignment horizontal="center" wrapText="1"/>
    </xf>
    <xf numFmtId="0" fontId="33" fillId="0" borderId="0" xfId="0" applyFont="1" applyAlignment="1" applyProtection="1">
      <alignment horizontal="center" wrapText="1"/>
    </xf>
    <xf numFmtId="0" fontId="50" fillId="0" borderId="0" xfId="0" applyFont="1" applyProtection="1"/>
    <xf numFmtId="4" fontId="50" fillId="0" borderId="10" xfId="0" applyNumberFormat="1" applyFont="1" applyBorder="1" applyAlignment="1" applyProtection="1">
      <alignment horizontal="center"/>
    </xf>
    <xf numFmtId="4" fontId="33" fillId="0" borderId="10" xfId="0" applyNumberFormat="1" applyFont="1" applyBorder="1" applyAlignment="1" applyProtection="1">
      <alignment horizontal="center" wrapText="1"/>
    </xf>
    <xf numFmtId="0" fontId="50" fillId="0" borderId="0" xfId="0" applyFont="1" applyAlignment="1" applyProtection="1">
      <alignment wrapText="1"/>
    </xf>
    <xf numFmtId="4" fontId="50" fillId="0" borderId="10" xfId="0" applyNumberFormat="1" applyFont="1" applyBorder="1" applyAlignment="1" applyProtection="1">
      <alignment horizontal="center" wrapText="1"/>
    </xf>
    <xf numFmtId="0" fontId="50" fillId="0" borderId="0" xfId="0" applyFont="1" applyAlignment="1" applyProtection="1">
      <alignment horizontal="center" wrapText="1"/>
    </xf>
    <xf numFmtId="0" fontId="51" fillId="0" borderId="0" xfId="0" applyFont="1" applyAlignment="1" applyProtection="1">
      <alignment vertical="center" wrapText="1"/>
    </xf>
    <xf numFmtId="0" fontId="35" fillId="0" borderId="0" xfId="0" applyFont="1" applyFill="1" applyAlignment="1" applyProtection="1">
      <alignment horizontal="center" wrapText="1"/>
    </xf>
    <xf numFmtId="0" fontId="33" fillId="0" borderId="0" xfId="0" applyNumberFormat="1" applyFont="1" applyAlignment="1" applyProtection="1">
      <alignment vertical="center" wrapText="1"/>
    </xf>
    <xf numFmtId="0" fontId="35" fillId="0" borderId="0" xfId="0" applyFont="1" applyFill="1" applyProtection="1"/>
    <xf numFmtId="4" fontId="35" fillId="0" borderId="26" xfId="0" applyNumberFormat="1" applyFont="1" applyBorder="1" applyAlignment="1" applyProtection="1">
      <alignment horizontal="center" wrapText="1"/>
    </xf>
    <xf numFmtId="169" fontId="33" fillId="0" borderId="0" xfId="13" applyNumberFormat="1" applyProtection="1"/>
    <xf numFmtId="0" fontId="31" fillId="0" borderId="41" xfId="1" applyFont="1" applyBorder="1" applyAlignment="1" applyProtection="1">
      <alignment horizontal="justify" vertical="center" wrapText="1"/>
    </xf>
    <xf numFmtId="49" fontId="36" fillId="0" borderId="0" xfId="0" applyNumberFormat="1" applyFont="1" applyAlignment="1" applyProtection="1">
      <alignment horizontal="left" vertical="top" wrapText="1"/>
    </xf>
    <xf numFmtId="49" fontId="35" fillId="0" borderId="0" xfId="0" applyNumberFormat="1" applyFont="1" applyBorder="1" applyAlignment="1" applyProtection="1">
      <alignment horizontal="center" wrapText="1"/>
    </xf>
    <xf numFmtId="49" fontId="35" fillId="0" borderId="0" xfId="0" applyNumberFormat="1" applyFont="1" applyBorder="1" applyAlignment="1" applyProtection="1">
      <alignment horizontal="center" vertical="center" wrapText="1"/>
    </xf>
    <xf numFmtId="49" fontId="35" fillId="0" borderId="11" xfId="0" applyNumberFormat="1" applyFont="1" applyBorder="1" applyAlignment="1" applyProtection="1">
      <alignment vertical="top" wrapText="1"/>
    </xf>
    <xf numFmtId="49" fontId="35" fillId="0" borderId="11" xfId="0" applyNumberFormat="1" applyFont="1" applyBorder="1" applyAlignment="1" applyProtection="1">
      <alignment horizontal="center" wrapText="1"/>
    </xf>
    <xf numFmtId="49" fontId="35" fillId="0" borderId="10" xfId="0" applyNumberFormat="1" applyFont="1" applyBorder="1" applyAlignment="1" applyProtection="1">
      <alignment horizontal="center" vertical="center" wrapText="1"/>
    </xf>
    <xf numFmtId="0" fontId="36" fillId="0" borderId="0" xfId="0" applyFont="1" applyAlignment="1" applyProtection="1">
      <alignment horizontal="justify" vertical="top" wrapText="1"/>
    </xf>
    <xf numFmtId="0" fontId="35" fillId="0" borderId="0" xfId="0" applyFont="1" applyAlignment="1" applyProtection="1">
      <alignment vertical="top" wrapText="1"/>
    </xf>
    <xf numFmtId="0" fontId="36" fillId="0" borderId="0" xfId="0" applyFont="1" applyAlignment="1" applyProtection="1">
      <alignment vertical="top" wrapText="1"/>
    </xf>
    <xf numFmtId="0" fontId="35" fillId="0" borderId="12" xfId="0" applyFont="1" applyBorder="1" applyAlignment="1" applyProtection="1">
      <alignment horizontal="center" wrapText="1"/>
    </xf>
    <xf numFmtId="174" fontId="35" fillId="0" borderId="11" xfId="0" applyNumberFormat="1" applyFont="1" applyBorder="1" applyAlignment="1" applyProtection="1">
      <alignment horizontal="center"/>
    </xf>
    <xf numFmtId="49" fontId="51" fillId="0" borderId="10" xfId="0" applyNumberFormat="1" applyFont="1" applyBorder="1" applyAlignment="1" applyProtection="1">
      <alignment vertical="top" wrapText="1"/>
    </xf>
    <xf numFmtId="4" fontId="51" fillId="0" borderId="0" xfId="0" applyNumberFormat="1" applyFont="1" applyAlignment="1" applyProtection="1">
      <alignment horizontal="center" wrapText="1"/>
    </xf>
    <xf numFmtId="0" fontId="33" fillId="0" borderId="10" xfId="0" applyFont="1" applyFill="1" applyBorder="1" applyAlignment="1" applyProtection="1">
      <alignment vertical="top" wrapText="1"/>
    </xf>
    <xf numFmtId="4" fontId="35" fillId="0" borderId="0" xfId="0" applyNumberFormat="1" applyFont="1" applyFill="1" applyProtection="1"/>
    <xf numFmtId="0" fontId="35" fillId="0" borderId="10" xfId="0" applyFont="1" applyFill="1" applyBorder="1" applyProtection="1"/>
    <xf numFmtId="4" fontId="29" fillId="0" borderId="0" xfId="21" applyNumberFormat="1" applyFont="1" applyFill="1" applyBorder="1" applyAlignment="1" applyProtection="1">
      <alignment horizontal="center"/>
    </xf>
    <xf numFmtId="0" fontId="33" fillId="0" borderId="0" xfId="13" applyProtection="1"/>
    <xf numFmtId="4" fontId="51" fillId="0" borderId="0" xfId="0" applyNumberFormat="1" applyFont="1" applyAlignment="1" applyProtection="1">
      <alignment horizontal="center"/>
    </xf>
    <xf numFmtId="0" fontId="51" fillId="0" borderId="10" xfId="0" applyFont="1" applyBorder="1" applyAlignment="1" applyProtection="1">
      <alignment horizontal="center"/>
    </xf>
    <xf numFmtId="4" fontId="35" fillId="0" borderId="0" xfId="0" applyNumberFormat="1" applyFont="1" applyFill="1" applyAlignment="1" applyProtection="1">
      <alignment horizontal="center"/>
    </xf>
    <xf numFmtId="0" fontId="51" fillId="0" borderId="10" xfId="0" applyFont="1" applyBorder="1" applyAlignment="1" applyProtection="1">
      <alignment vertical="top"/>
    </xf>
    <xf numFmtId="0" fontId="51" fillId="0" borderId="10" xfId="0" applyFont="1" applyFill="1" applyBorder="1" applyAlignment="1" applyProtection="1">
      <alignment vertical="top" wrapText="1"/>
    </xf>
    <xf numFmtId="0" fontId="35" fillId="0" borderId="10" xfId="0" applyFont="1" applyBorder="1" applyAlignment="1" applyProtection="1">
      <alignment horizontal="center"/>
    </xf>
    <xf numFmtId="4" fontId="35" fillId="0" borderId="0" xfId="0" applyNumberFormat="1" applyFont="1" applyAlignment="1" applyProtection="1">
      <alignment horizontal="center"/>
    </xf>
    <xf numFmtId="4" fontId="33" fillId="0" borderId="0" xfId="26" applyNumberFormat="1" applyFont="1" applyFill="1" applyBorder="1" applyAlignment="1" applyProtection="1">
      <alignment horizontal="center" wrapText="1"/>
    </xf>
    <xf numFmtId="39" fontId="39" fillId="0" borderId="16" xfId="0" applyNumberFormat="1" applyFont="1" applyBorder="1" applyAlignment="1">
      <alignment horizontal="center" vertical="center"/>
    </xf>
    <xf numFmtId="0" fontId="40" fillId="0" borderId="27" xfId="0" applyFont="1" applyBorder="1" applyAlignment="1">
      <alignment horizontal="center" vertical="center"/>
    </xf>
    <xf numFmtId="4" fontId="8" fillId="0" borderId="12" xfId="1" applyNumberFormat="1" applyFont="1" applyBorder="1" applyAlignment="1">
      <alignment horizontal="left" vertical="top" wrapText="1"/>
    </xf>
    <xf numFmtId="4" fontId="8" fillId="0" borderId="0" xfId="1" applyNumberFormat="1" applyFont="1" applyBorder="1" applyAlignment="1">
      <alignment horizontal="left" vertical="top" wrapText="1"/>
    </xf>
    <xf numFmtId="0" fontId="0" fillId="0" borderId="0" xfId="0" applyAlignment="1">
      <alignment vertical="top" wrapText="1"/>
    </xf>
    <xf numFmtId="4" fontId="11" fillId="0" borderId="12" xfId="1" applyNumberFormat="1" applyFont="1" applyBorder="1" applyAlignment="1">
      <alignment horizontal="left" vertical="top" wrapText="1"/>
    </xf>
    <xf numFmtId="4" fontId="11" fillId="0" borderId="0" xfId="1" applyNumberFormat="1" applyFont="1" applyBorder="1" applyAlignment="1">
      <alignment horizontal="left" vertical="top" wrapText="1"/>
    </xf>
    <xf numFmtId="0" fontId="0" fillId="0" borderId="0" xfId="0" applyAlignment="1">
      <alignment wrapText="1"/>
    </xf>
    <xf numFmtId="4" fontId="11" fillId="0" borderId="12" xfId="1" applyNumberFormat="1" applyFont="1" applyBorder="1" applyAlignment="1">
      <alignment vertical="top" wrapText="1"/>
    </xf>
    <xf numFmtId="0" fontId="18" fillId="0" borderId="0" xfId="1" applyFont="1" applyBorder="1" applyAlignment="1">
      <alignment horizontal="left" vertical="top" wrapText="1"/>
    </xf>
    <xf numFmtId="0" fontId="0" fillId="0" borderId="11" xfId="0" applyBorder="1" applyAlignment="1"/>
    <xf numFmtId="0" fontId="18" fillId="0" borderId="13" xfId="1" applyFont="1" applyBorder="1" applyAlignment="1">
      <alignment horizontal="left" vertical="top" wrapText="1"/>
    </xf>
    <xf numFmtId="0" fontId="18" fillId="0" borderId="14" xfId="1" applyFont="1" applyBorder="1" applyAlignment="1">
      <alignment horizontal="left" vertical="top" wrapText="1"/>
    </xf>
    <xf numFmtId="0" fontId="0" fillId="0" borderId="15" xfId="0" applyBorder="1" applyAlignment="1"/>
    <xf numFmtId="4" fontId="8" fillId="0" borderId="12" xfId="1" applyNumberFormat="1" applyFont="1" applyBorder="1" applyAlignment="1">
      <alignment vertical="top" wrapText="1"/>
    </xf>
    <xf numFmtId="0" fontId="18" fillId="0" borderId="15" xfId="1" applyFont="1" applyBorder="1" applyAlignment="1">
      <alignment horizontal="left" vertical="top" wrapText="1"/>
    </xf>
    <xf numFmtId="164" fontId="8" fillId="0" borderId="12" xfId="12" applyFont="1" applyBorder="1" applyAlignment="1">
      <alignment horizontal="left" vertical="top" wrapText="1"/>
    </xf>
    <xf numFmtId="164" fontId="8" fillId="0" borderId="0" xfId="12" applyFont="1" applyBorder="1" applyAlignment="1">
      <alignment horizontal="left" vertical="top" wrapText="1"/>
    </xf>
    <xf numFmtId="0" fontId="0" fillId="0" borderId="0" xfId="0" applyAlignment="1"/>
    <xf numFmtId="4" fontId="8" fillId="0" borderId="13" xfId="1" applyNumberFormat="1" applyFont="1" applyBorder="1" applyAlignment="1">
      <alignment horizontal="left" vertical="top" wrapText="1"/>
    </xf>
    <xf numFmtId="4" fontId="8" fillId="0" borderId="14" xfId="1" applyNumberFormat="1" applyFont="1" applyBorder="1" applyAlignment="1">
      <alignment horizontal="left" vertical="top" wrapText="1"/>
    </xf>
    <xf numFmtId="0" fontId="0" fillId="0" borderId="14" xfId="0" applyBorder="1" applyAlignment="1">
      <alignment vertical="top" wrapText="1"/>
    </xf>
    <xf numFmtId="0" fontId="18" fillId="0" borderId="12" xfId="1" applyFont="1" applyBorder="1" applyAlignment="1">
      <alignment horizontal="left" vertical="top" wrapText="1"/>
    </xf>
    <xf numFmtId="0" fontId="18" fillId="0" borderId="11" xfId="1" applyFont="1" applyBorder="1" applyAlignment="1">
      <alignment horizontal="left" vertical="top" wrapText="1"/>
    </xf>
    <xf numFmtId="0" fontId="35" fillId="0" borderId="12" xfId="0" applyFont="1" applyFill="1" applyBorder="1" applyAlignment="1">
      <alignment horizontal="justify" wrapText="1"/>
    </xf>
    <xf numFmtId="0" fontId="0" fillId="0" borderId="0" xfId="0" applyFill="1" applyBorder="1" applyAlignment="1">
      <alignment wrapText="1"/>
    </xf>
    <xf numFmtId="0" fontId="0" fillId="0" borderId="11" xfId="0" applyFill="1" applyBorder="1" applyAlignment="1">
      <alignment wrapText="1"/>
    </xf>
    <xf numFmtId="0" fontId="35" fillId="0" borderId="12" xfId="0" applyFont="1" applyFill="1" applyBorder="1" applyAlignment="1">
      <alignment horizontal="left" vertical="top" wrapText="1"/>
    </xf>
    <xf numFmtId="0" fontId="35" fillId="0" borderId="13" xfId="0" applyFont="1" applyFill="1" applyBorder="1" applyAlignment="1">
      <alignment horizontal="left" wrapText="1"/>
    </xf>
    <xf numFmtId="0" fontId="0" fillId="0" borderId="14" xfId="0" applyFill="1" applyBorder="1" applyAlignment="1"/>
    <xf numFmtId="0" fontId="0" fillId="0" borderId="15" xfId="0" applyFill="1" applyBorder="1" applyAlignment="1"/>
    <xf numFmtId="0" fontId="36" fillId="0" borderId="12" xfId="0" applyFont="1" applyFill="1" applyBorder="1" applyAlignment="1">
      <alignment horizontal="justify" wrapText="1"/>
    </xf>
    <xf numFmtId="0" fontId="35" fillId="0" borderId="12" xfId="0" applyFont="1" applyFill="1" applyBorder="1" applyAlignment="1">
      <alignment horizontal="left" wrapText="1"/>
    </xf>
    <xf numFmtId="0" fontId="35" fillId="0" borderId="12" xfId="0" applyFont="1" applyBorder="1" applyAlignment="1">
      <alignment horizontal="justify" wrapText="1"/>
    </xf>
    <xf numFmtId="0" fontId="0" fillId="0" borderId="0" xfId="0" applyBorder="1" applyAlignment="1">
      <alignment wrapText="1"/>
    </xf>
    <xf numFmtId="0" fontId="0" fillId="0" borderId="11" xfId="0" applyBorder="1" applyAlignment="1">
      <alignment wrapText="1"/>
    </xf>
    <xf numFmtId="0" fontId="35" fillId="0" borderId="12" xfId="0" applyFont="1" applyBorder="1" applyAlignment="1">
      <alignment horizontal="left" vertical="top" wrapText="1"/>
    </xf>
    <xf numFmtId="0" fontId="0" fillId="0" borderId="0" xfId="0" applyFont="1" applyBorder="1" applyAlignment="1"/>
    <xf numFmtId="0" fontId="0" fillId="0" borderId="11" xfId="0" applyFont="1" applyBorder="1" applyAlignment="1"/>
    <xf numFmtId="0" fontId="35" fillId="0" borderId="13" xfId="0" applyFont="1" applyBorder="1" applyAlignment="1">
      <alignment horizontal="left" vertical="top" wrapText="1"/>
    </xf>
    <xf numFmtId="0" fontId="0" fillId="0" borderId="14" xfId="0" applyFont="1" applyBorder="1" applyAlignment="1"/>
    <xf numFmtId="0" fontId="0" fillId="0" borderId="15" xfId="0" applyFont="1" applyBorder="1" applyAlignment="1"/>
    <xf numFmtId="0" fontId="33" fillId="0" borderId="12" xfId="1" applyFont="1" applyFill="1" applyBorder="1" applyAlignment="1" applyProtection="1">
      <alignment vertical="top" wrapText="1"/>
    </xf>
    <xf numFmtId="0" fontId="35" fillId="0" borderId="13" xfId="0" applyFont="1" applyFill="1" applyBorder="1" applyAlignment="1">
      <alignment vertical="top" wrapText="1"/>
    </xf>
    <xf numFmtId="0" fontId="40" fillId="0" borderId="14" xfId="0" applyFont="1" applyBorder="1" applyAlignment="1"/>
    <xf numFmtId="0" fontId="40" fillId="0" borderId="15" xfId="0" applyFont="1" applyBorder="1" applyAlignment="1"/>
  </cellXfs>
  <cellStyles count="988">
    <cellStyle name="20% - Accent1 2" xfId="30"/>
    <cellStyle name="20% - Accent1 2 2" xfId="31"/>
    <cellStyle name="20% - Accent1 2 3" xfId="32"/>
    <cellStyle name="20% - Accent1 2 4" xfId="33"/>
    <cellStyle name="20% - Accent1 2 5" xfId="34"/>
    <cellStyle name="20% - Accent1 2 6" xfId="35"/>
    <cellStyle name="20% - Accent1 2 7" xfId="36"/>
    <cellStyle name="20% - Accent1 2_B" xfId="37"/>
    <cellStyle name="20% - Accent1 3" xfId="38"/>
    <cellStyle name="20% - Accent1 3 2" xfId="39"/>
    <cellStyle name="20% - Accent1 3 3" xfId="40"/>
    <cellStyle name="20% - Accent1 3 4" xfId="41"/>
    <cellStyle name="20% - Accent1 3 5" xfId="42"/>
    <cellStyle name="20% - Accent1 3 6" xfId="43"/>
    <cellStyle name="20% - Accent1 3 7" xfId="44"/>
    <cellStyle name="20% - Accent1 3_B" xfId="45"/>
    <cellStyle name="20% - Accent1 4" xfId="46"/>
    <cellStyle name="20% - Accent1 4 2" xfId="47"/>
    <cellStyle name="20% - Accent1 4 3" xfId="48"/>
    <cellStyle name="20% - Accent1 4 4" xfId="49"/>
    <cellStyle name="20% - Accent1 4 5" xfId="50"/>
    <cellStyle name="20% - Accent1 4 6" xfId="51"/>
    <cellStyle name="20% - Accent1 4 7" xfId="52"/>
    <cellStyle name="20% - Accent1 4_B" xfId="53"/>
    <cellStyle name="20% - Accent1 5" xfId="54"/>
    <cellStyle name="20% - Accent1 5 2" xfId="55"/>
    <cellStyle name="20% - Accent1 5 3" xfId="56"/>
    <cellStyle name="20% - Accent1 5 4" xfId="57"/>
    <cellStyle name="20% - Accent1 5 5" xfId="58"/>
    <cellStyle name="20% - Accent1 5 6" xfId="59"/>
    <cellStyle name="20% - Accent1 5 7" xfId="60"/>
    <cellStyle name="20% - Accent1 5_B" xfId="61"/>
    <cellStyle name="20% - Accent2 2" xfId="62"/>
    <cellStyle name="20% - Accent2 2 2" xfId="63"/>
    <cellStyle name="20% - Accent2 2 3" xfId="64"/>
    <cellStyle name="20% - Accent2 2 4" xfId="65"/>
    <cellStyle name="20% - Accent2 2 5" xfId="66"/>
    <cellStyle name="20% - Accent2 2 6" xfId="67"/>
    <cellStyle name="20% - Accent2 2 7" xfId="68"/>
    <cellStyle name="20% - Accent2 2_B" xfId="69"/>
    <cellStyle name="20% - Accent2 3" xfId="70"/>
    <cellStyle name="20% - Accent2 3 2" xfId="71"/>
    <cellStyle name="20% - Accent2 3 3" xfId="72"/>
    <cellStyle name="20% - Accent2 3 4" xfId="73"/>
    <cellStyle name="20% - Accent2 3 5" xfId="74"/>
    <cellStyle name="20% - Accent2 3 6" xfId="75"/>
    <cellStyle name="20% - Accent2 3 7" xfId="76"/>
    <cellStyle name="20% - Accent2 3_B" xfId="77"/>
    <cellStyle name="20% - Accent2 4" xfId="78"/>
    <cellStyle name="20% - Accent2 4 2" xfId="79"/>
    <cellStyle name="20% - Accent2 4 3" xfId="80"/>
    <cellStyle name="20% - Accent2 4 4" xfId="81"/>
    <cellStyle name="20% - Accent2 4 5" xfId="82"/>
    <cellStyle name="20% - Accent2 4 6" xfId="83"/>
    <cellStyle name="20% - Accent2 4 7" xfId="84"/>
    <cellStyle name="20% - Accent2 4_B" xfId="85"/>
    <cellStyle name="20% - Accent2 5" xfId="86"/>
    <cellStyle name="20% - Accent2 5 2" xfId="87"/>
    <cellStyle name="20% - Accent2 5 3" xfId="88"/>
    <cellStyle name="20% - Accent2 5 4" xfId="89"/>
    <cellStyle name="20% - Accent2 5 5" xfId="90"/>
    <cellStyle name="20% - Accent2 5 6" xfId="91"/>
    <cellStyle name="20% - Accent2 5 7" xfId="92"/>
    <cellStyle name="20% - Accent2 5_B" xfId="93"/>
    <cellStyle name="20% - Accent3 2" xfId="94"/>
    <cellStyle name="20% - Accent3 2 2" xfId="95"/>
    <cellStyle name="20% - Accent3 2 3" xfId="96"/>
    <cellStyle name="20% - Accent3 2 4" xfId="97"/>
    <cellStyle name="20% - Accent3 2 5" xfId="98"/>
    <cellStyle name="20% - Accent3 2 6" xfId="99"/>
    <cellStyle name="20% - Accent3 2 7" xfId="100"/>
    <cellStyle name="20% - Accent3 2_B" xfId="101"/>
    <cellStyle name="20% - Accent3 3" xfId="102"/>
    <cellStyle name="20% - Accent3 3 2" xfId="103"/>
    <cellStyle name="20% - Accent3 3 3" xfId="104"/>
    <cellStyle name="20% - Accent3 3 4" xfId="105"/>
    <cellStyle name="20% - Accent3 3 5" xfId="106"/>
    <cellStyle name="20% - Accent3 3 6" xfId="107"/>
    <cellStyle name="20% - Accent3 3 7" xfId="108"/>
    <cellStyle name="20% - Accent3 3_B" xfId="109"/>
    <cellStyle name="20% - Accent3 4" xfId="110"/>
    <cellStyle name="20% - Accent3 4 2" xfId="111"/>
    <cellStyle name="20% - Accent3 4 3" xfId="112"/>
    <cellStyle name="20% - Accent3 4 4" xfId="113"/>
    <cellStyle name="20% - Accent3 4 5" xfId="114"/>
    <cellStyle name="20% - Accent3 4 6" xfId="115"/>
    <cellStyle name="20% - Accent3 4 7" xfId="116"/>
    <cellStyle name="20% - Accent3 4_B" xfId="117"/>
    <cellStyle name="20% - Accent3 5" xfId="118"/>
    <cellStyle name="20% - Accent3 5 2" xfId="119"/>
    <cellStyle name="20% - Accent3 5 3" xfId="120"/>
    <cellStyle name="20% - Accent3 5 4" xfId="121"/>
    <cellStyle name="20% - Accent3 5 5" xfId="122"/>
    <cellStyle name="20% - Accent3 5 6" xfId="123"/>
    <cellStyle name="20% - Accent3 5 7" xfId="124"/>
    <cellStyle name="20% - Accent3 5_B" xfId="125"/>
    <cellStyle name="20% - Accent4 2" xfId="126"/>
    <cellStyle name="20% - Accent4 2 2" xfId="127"/>
    <cellStyle name="20% - Accent4 2 3" xfId="128"/>
    <cellStyle name="20% - Accent4 2 4" xfId="129"/>
    <cellStyle name="20% - Accent4 2 5" xfId="130"/>
    <cellStyle name="20% - Accent4 2 6" xfId="131"/>
    <cellStyle name="20% - Accent4 2 7" xfId="132"/>
    <cellStyle name="20% - Accent4 2_B" xfId="133"/>
    <cellStyle name="20% - Accent4 3" xfId="134"/>
    <cellStyle name="20% - Accent4 3 2" xfId="135"/>
    <cellStyle name="20% - Accent4 3 3" xfId="136"/>
    <cellStyle name="20% - Accent4 3 4" xfId="137"/>
    <cellStyle name="20% - Accent4 3 5" xfId="138"/>
    <cellStyle name="20% - Accent4 3 6" xfId="139"/>
    <cellStyle name="20% - Accent4 3 7" xfId="140"/>
    <cellStyle name="20% - Accent4 3_B" xfId="141"/>
    <cellStyle name="20% - Accent4 4" xfId="142"/>
    <cellStyle name="20% - Accent4 4 2" xfId="143"/>
    <cellStyle name="20% - Accent4 4 3" xfId="144"/>
    <cellStyle name="20% - Accent4 4 4" xfId="145"/>
    <cellStyle name="20% - Accent4 4 5" xfId="146"/>
    <cellStyle name="20% - Accent4 4 6" xfId="147"/>
    <cellStyle name="20% - Accent4 4 7" xfId="148"/>
    <cellStyle name="20% - Accent4 4_B" xfId="149"/>
    <cellStyle name="20% - Accent4 5" xfId="150"/>
    <cellStyle name="20% - Accent4 5 2" xfId="151"/>
    <cellStyle name="20% - Accent4 5 3" xfId="152"/>
    <cellStyle name="20% - Accent4 5 4" xfId="153"/>
    <cellStyle name="20% - Accent4 5 5" xfId="154"/>
    <cellStyle name="20% - Accent4 5 6" xfId="155"/>
    <cellStyle name="20% - Accent4 5 7" xfId="156"/>
    <cellStyle name="20% - Accent4 5_B" xfId="157"/>
    <cellStyle name="20% - Accent5 2" xfId="158"/>
    <cellStyle name="20% - Accent5 2 2" xfId="159"/>
    <cellStyle name="20% - Accent5 2 3" xfId="160"/>
    <cellStyle name="20% - Accent5 2 4" xfId="161"/>
    <cellStyle name="20% - Accent5 2 5" xfId="162"/>
    <cellStyle name="20% - Accent5 2 6" xfId="163"/>
    <cellStyle name="20% - Accent5 2 7" xfId="164"/>
    <cellStyle name="20% - Accent5 2_B" xfId="165"/>
    <cellStyle name="20% - Accent5 3" xfId="166"/>
    <cellStyle name="20% - Accent5 3 2" xfId="167"/>
    <cellStyle name="20% - Accent5 3 3" xfId="168"/>
    <cellStyle name="20% - Accent5 3 4" xfId="169"/>
    <cellStyle name="20% - Accent5 3 5" xfId="170"/>
    <cellStyle name="20% - Accent5 3 6" xfId="171"/>
    <cellStyle name="20% - Accent5 3 7" xfId="172"/>
    <cellStyle name="20% - Accent5 3_B" xfId="173"/>
    <cellStyle name="20% - Accent5 4" xfId="174"/>
    <cellStyle name="20% - Accent5 4 2" xfId="175"/>
    <cellStyle name="20% - Accent5 4 3" xfId="176"/>
    <cellStyle name="20% - Accent5 4 4" xfId="177"/>
    <cellStyle name="20% - Accent5 4 5" xfId="178"/>
    <cellStyle name="20% - Accent5 4 6" xfId="179"/>
    <cellStyle name="20% - Accent5 4 7" xfId="180"/>
    <cellStyle name="20% - Accent5 4_B" xfId="181"/>
    <cellStyle name="20% - Accent5 5" xfId="182"/>
    <cellStyle name="20% - Accent5 5 2" xfId="183"/>
    <cellStyle name="20% - Accent5 5 3" xfId="184"/>
    <cellStyle name="20% - Accent5 5 4" xfId="185"/>
    <cellStyle name="20% - Accent5 5 5" xfId="186"/>
    <cellStyle name="20% - Accent5 5 6" xfId="187"/>
    <cellStyle name="20% - Accent5 5 7" xfId="188"/>
    <cellStyle name="20% - Accent5 5_B" xfId="189"/>
    <cellStyle name="20% - Accent6 2" xfId="190"/>
    <cellStyle name="20% - Accent6 2 2" xfId="191"/>
    <cellStyle name="20% - Accent6 2 3" xfId="192"/>
    <cellStyle name="20% - Accent6 2 4" xfId="193"/>
    <cellStyle name="20% - Accent6 2 5" xfId="194"/>
    <cellStyle name="20% - Accent6 2 6" xfId="195"/>
    <cellStyle name="20% - Accent6 2 7" xfId="196"/>
    <cellStyle name="20% - Accent6 2_B" xfId="197"/>
    <cellStyle name="20% - Accent6 3" xfId="198"/>
    <cellStyle name="20% - Accent6 3 2" xfId="199"/>
    <cellStyle name="20% - Accent6 3 3" xfId="200"/>
    <cellStyle name="20% - Accent6 3 4" xfId="201"/>
    <cellStyle name="20% - Accent6 3 5" xfId="202"/>
    <cellStyle name="20% - Accent6 3 6" xfId="203"/>
    <cellStyle name="20% - Accent6 3 7" xfId="204"/>
    <cellStyle name="20% - Accent6 3_B" xfId="205"/>
    <cellStyle name="20% - Accent6 4" xfId="206"/>
    <cellStyle name="20% - Accent6 4 2" xfId="207"/>
    <cellStyle name="20% - Accent6 4 3" xfId="208"/>
    <cellStyle name="20% - Accent6 4 4" xfId="209"/>
    <cellStyle name="20% - Accent6 4 5" xfId="210"/>
    <cellStyle name="20% - Accent6 4 6" xfId="211"/>
    <cellStyle name="20% - Accent6 4 7" xfId="212"/>
    <cellStyle name="20% - Accent6 4_B" xfId="213"/>
    <cellStyle name="20% - Accent6 5" xfId="214"/>
    <cellStyle name="20% - Accent6 5 2" xfId="215"/>
    <cellStyle name="20% - Accent6 5 3" xfId="216"/>
    <cellStyle name="20% - Accent6 5 4" xfId="217"/>
    <cellStyle name="20% - Accent6 5 5" xfId="218"/>
    <cellStyle name="20% - Accent6 5 6" xfId="219"/>
    <cellStyle name="20% - Accent6 5 7" xfId="220"/>
    <cellStyle name="20% - Accent6 5_B" xfId="221"/>
    <cellStyle name="20% - Colore 1" xfId="222"/>
    <cellStyle name="20% - Colore 2" xfId="223"/>
    <cellStyle name="20% - Colore 3" xfId="224"/>
    <cellStyle name="20% - Colore 4" xfId="225"/>
    <cellStyle name="20% - Colore 5" xfId="226"/>
    <cellStyle name="20% - Colore 6" xfId="227"/>
    <cellStyle name="40% - Accent1 2" xfId="228"/>
    <cellStyle name="40% - Accent1 2 2" xfId="229"/>
    <cellStyle name="40% - Accent1 2 3" xfId="230"/>
    <cellStyle name="40% - Accent1 2 4" xfId="231"/>
    <cellStyle name="40% - Accent1 2 5" xfId="232"/>
    <cellStyle name="40% - Accent1 2 6" xfId="233"/>
    <cellStyle name="40% - Accent1 2 7" xfId="234"/>
    <cellStyle name="40% - Accent1 2_B" xfId="235"/>
    <cellStyle name="40% - Accent1 3" xfId="236"/>
    <cellStyle name="40% - Accent1 3 2" xfId="237"/>
    <cellStyle name="40% - Accent1 3 3" xfId="238"/>
    <cellStyle name="40% - Accent1 3 4" xfId="239"/>
    <cellStyle name="40% - Accent1 3 5" xfId="240"/>
    <cellStyle name="40% - Accent1 3 6" xfId="241"/>
    <cellStyle name="40% - Accent1 3 7" xfId="242"/>
    <cellStyle name="40% - Accent1 3_B" xfId="243"/>
    <cellStyle name="40% - Accent1 4" xfId="244"/>
    <cellStyle name="40% - Accent1 4 2" xfId="245"/>
    <cellStyle name="40% - Accent1 4 3" xfId="246"/>
    <cellStyle name="40% - Accent1 4 4" xfId="247"/>
    <cellStyle name="40% - Accent1 4 5" xfId="248"/>
    <cellStyle name="40% - Accent1 4 6" xfId="249"/>
    <cellStyle name="40% - Accent1 4 7" xfId="250"/>
    <cellStyle name="40% - Accent1 4_B" xfId="251"/>
    <cellStyle name="40% - Accent1 5" xfId="252"/>
    <cellStyle name="40% - Accent1 5 2" xfId="253"/>
    <cellStyle name="40% - Accent1 5 3" xfId="254"/>
    <cellStyle name="40% - Accent1 5 4" xfId="255"/>
    <cellStyle name="40% - Accent1 5 5" xfId="256"/>
    <cellStyle name="40% - Accent1 5 6" xfId="257"/>
    <cellStyle name="40% - Accent1 5 7" xfId="258"/>
    <cellStyle name="40% - Accent1 5_B" xfId="259"/>
    <cellStyle name="40% - Accent2 2" xfId="260"/>
    <cellStyle name="40% - Accent2 2 2" xfId="261"/>
    <cellStyle name="40% - Accent2 2 3" xfId="262"/>
    <cellStyle name="40% - Accent2 2 4" xfId="263"/>
    <cellStyle name="40% - Accent2 2 5" xfId="264"/>
    <cellStyle name="40% - Accent2 2 6" xfId="265"/>
    <cellStyle name="40% - Accent2 2 7" xfId="266"/>
    <cellStyle name="40% - Accent2 2_B" xfId="267"/>
    <cellStyle name="40% - Accent2 3" xfId="268"/>
    <cellStyle name="40% - Accent2 3 2" xfId="269"/>
    <cellStyle name="40% - Accent2 3 3" xfId="270"/>
    <cellStyle name="40% - Accent2 3 4" xfId="271"/>
    <cellStyle name="40% - Accent2 3 5" xfId="272"/>
    <cellStyle name="40% - Accent2 3 6" xfId="273"/>
    <cellStyle name="40% - Accent2 3 7" xfId="274"/>
    <cellStyle name="40% - Accent2 3_B" xfId="275"/>
    <cellStyle name="40% - Accent2 4" xfId="276"/>
    <cellStyle name="40% - Accent2 4 2" xfId="277"/>
    <cellStyle name="40% - Accent2 4 3" xfId="278"/>
    <cellStyle name="40% - Accent2 4 4" xfId="279"/>
    <cellStyle name="40% - Accent2 4 5" xfId="280"/>
    <cellStyle name="40% - Accent2 4 6" xfId="281"/>
    <cellStyle name="40% - Accent2 4 7" xfId="282"/>
    <cellStyle name="40% - Accent2 4_B" xfId="283"/>
    <cellStyle name="40% - Accent2 5" xfId="284"/>
    <cellStyle name="40% - Accent2 5 2" xfId="285"/>
    <cellStyle name="40% - Accent2 5 3" xfId="286"/>
    <cellStyle name="40% - Accent2 5 4" xfId="287"/>
    <cellStyle name="40% - Accent2 5 5" xfId="288"/>
    <cellStyle name="40% - Accent2 5 6" xfId="289"/>
    <cellStyle name="40% - Accent2 5 7" xfId="290"/>
    <cellStyle name="40% - Accent2 5_B" xfId="291"/>
    <cellStyle name="40% - Accent3 2" xfId="292"/>
    <cellStyle name="40% - Accent3 2 2" xfId="293"/>
    <cellStyle name="40% - Accent3 2 3" xfId="294"/>
    <cellStyle name="40% - Accent3 2 4" xfId="295"/>
    <cellStyle name="40% - Accent3 2 5" xfId="296"/>
    <cellStyle name="40% - Accent3 2 6" xfId="297"/>
    <cellStyle name="40% - Accent3 2 7" xfId="298"/>
    <cellStyle name="40% - Accent3 2_B" xfId="299"/>
    <cellStyle name="40% - Accent3 3" xfId="300"/>
    <cellStyle name="40% - Accent3 3 2" xfId="301"/>
    <cellStyle name="40% - Accent3 3 3" xfId="302"/>
    <cellStyle name="40% - Accent3 3 4" xfId="303"/>
    <cellStyle name="40% - Accent3 3 5" xfId="304"/>
    <cellStyle name="40% - Accent3 3 6" xfId="305"/>
    <cellStyle name="40% - Accent3 3 7" xfId="306"/>
    <cellStyle name="40% - Accent3 3_B" xfId="307"/>
    <cellStyle name="40% - Accent3 4" xfId="308"/>
    <cellStyle name="40% - Accent3 4 2" xfId="309"/>
    <cellStyle name="40% - Accent3 4 3" xfId="310"/>
    <cellStyle name="40% - Accent3 4 4" xfId="311"/>
    <cellStyle name="40% - Accent3 4 5" xfId="312"/>
    <cellStyle name="40% - Accent3 4 6" xfId="313"/>
    <cellStyle name="40% - Accent3 4 7" xfId="314"/>
    <cellStyle name="40% - Accent3 4_B" xfId="315"/>
    <cellStyle name="40% - Accent3 5" xfId="316"/>
    <cellStyle name="40% - Accent3 5 2" xfId="317"/>
    <cellStyle name="40% - Accent3 5 3" xfId="318"/>
    <cellStyle name="40% - Accent3 5 4" xfId="319"/>
    <cellStyle name="40% - Accent3 5 5" xfId="320"/>
    <cellStyle name="40% - Accent3 5 6" xfId="321"/>
    <cellStyle name="40% - Accent3 5 7" xfId="322"/>
    <cellStyle name="40% - Accent3 5_B" xfId="323"/>
    <cellStyle name="40% - Accent4 2" xfId="324"/>
    <cellStyle name="40% - Accent4 2 2" xfId="325"/>
    <cellStyle name="40% - Accent4 2 3" xfId="326"/>
    <cellStyle name="40% - Accent4 2 4" xfId="327"/>
    <cellStyle name="40% - Accent4 2 5" xfId="328"/>
    <cellStyle name="40% - Accent4 2 6" xfId="329"/>
    <cellStyle name="40% - Accent4 2 7" xfId="330"/>
    <cellStyle name="40% - Accent4 2_B" xfId="331"/>
    <cellStyle name="40% - Accent4 3" xfId="332"/>
    <cellStyle name="40% - Accent4 3 2" xfId="333"/>
    <cellStyle name="40% - Accent4 3 3" xfId="334"/>
    <cellStyle name="40% - Accent4 3 4" xfId="335"/>
    <cellStyle name="40% - Accent4 3 5" xfId="336"/>
    <cellStyle name="40% - Accent4 3 6" xfId="337"/>
    <cellStyle name="40% - Accent4 3 7" xfId="338"/>
    <cellStyle name="40% - Accent4 3_B" xfId="339"/>
    <cellStyle name="40% - Accent4 4" xfId="340"/>
    <cellStyle name="40% - Accent4 4 2" xfId="341"/>
    <cellStyle name="40% - Accent4 4 3" xfId="342"/>
    <cellStyle name="40% - Accent4 4 4" xfId="343"/>
    <cellStyle name="40% - Accent4 4 5" xfId="344"/>
    <cellStyle name="40% - Accent4 4 6" xfId="345"/>
    <cellStyle name="40% - Accent4 4 7" xfId="346"/>
    <cellStyle name="40% - Accent4 4_B" xfId="347"/>
    <cellStyle name="40% - Accent4 5" xfId="348"/>
    <cellStyle name="40% - Accent4 5 2" xfId="349"/>
    <cellStyle name="40% - Accent4 5 3" xfId="350"/>
    <cellStyle name="40% - Accent4 5 4" xfId="351"/>
    <cellStyle name="40% - Accent4 5 5" xfId="352"/>
    <cellStyle name="40% - Accent4 5 6" xfId="353"/>
    <cellStyle name="40% - Accent4 5 7" xfId="354"/>
    <cellStyle name="40% - Accent4 5_B" xfId="355"/>
    <cellStyle name="40% - Accent5 2" xfId="356"/>
    <cellStyle name="40% - Accent5 2 2" xfId="357"/>
    <cellStyle name="40% - Accent5 2 3" xfId="358"/>
    <cellStyle name="40% - Accent5 2 4" xfId="359"/>
    <cellStyle name="40% - Accent5 2 5" xfId="360"/>
    <cellStyle name="40% - Accent5 2 6" xfId="361"/>
    <cellStyle name="40% - Accent5 2 7" xfId="362"/>
    <cellStyle name="40% - Accent5 2_B" xfId="363"/>
    <cellStyle name="40% - Accent5 3" xfId="364"/>
    <cellStyle name="40% - Accent5 3 2" xfId="365"/>
    <cellStyle name="40% - Accent5 3 3" xfId="366"/>
    <cellStyle name="40% - Accent5 3 4" xfId="367"/>
    <cellStyle name="40% - Accent5 3 5" xfId="368"/>
    <cellStyle name="40% - Accent5 3 6" xfId="369"/>
    <cellStyle name="40% - Accent5 3 7" xfId="370"/>
    <cellStyle name="40% - Accent5 3_B" xfId="371"/>
    <cellStyle name="40% - Accent5 4" xfId="372"/>
    <cellStyle name="40% - Accent5 4 2" xfId="373"/>
    <cellStyle name="40% - Accent5 4 3" xfId="374"/>
    <cellStyle name="40% - Accent5 4 4" xfId="375"/>
    <cellStyle name="40% - Accent5 4 5" xfId="376"/>
    <cellStyle name="40% - Accent5 4 6" xfId="377"/>
    <cellStyle name="40% - Accent5 4 7" xfId="378"/>
    <cellStyle name="40% - Accent5 4_B" xfId="379"/>
    <cellStyle name="40% - Accent5 5" xfId="380"/>
    <cellStyle name="40% - Accent5 5 2" xfId="381"/>
    <cellStyle name="40% - Accent5 5 3" xfId="382"/>
    <cellStyle name="40% - Accent5 5 4" xfId="383"/>
    <cellStyle name="40% - Accent5 5 5" xfId="384"/>
    <cellStyle name="40% - Accent5 5 6" xfId="385"/>
    <cellStyle name="40% - Accent5 5 7" xfId="386"/>
    <cellStyle name="40% - Accent5 5_B" xfId="387"/>
    <cellStyle name="40% - Accent6 2" xfId="388"/>
    <cellStyle name="40% - Accent6 2 2" xfId="389"/>
    <cellStyle name="40% - Accent6 2 3" xfId="390"/>
    <cellStyle name="40% - Accent6 2 4" xfId="391"/>
    <cellStyle name="40% - Accent6 2 5" xfId="392"/>
    <cellStyle name="40% - Accent6 2 6" xfId="393"/>
    <cellStyle name="40% - Accent6 2 7" xfId="394"/>
    <cellStyle name="40% - Accent6 2_B" xfId="395"/>
    <cellStyle name="40% - Accent6 3" xfId="396"/>
    <cellStyle name="40% - Accent6 3 2" xfId="397"/>
    <cellStyle name="40% - Accent6 3 3" xfId="398"/>
    <cellStyle name="40% - Accent6 3 4" xfId="399"/>
    <cellStyle name="40% - Accent6 3 5" xfId="400"/>
    <cellStyle name="40% - Accent6 3 6" xfId="401"/>
    <cellStyle name="40% - Accent6 3 7" xfId="402"/>
    <cellStyle name="40% - Accent6 3_B" xfId="403"/>
    <cellStyle name="40% - Accent6 4" xfId="404"/>
    <cellStyle name="40% - Accent6 4 2" xfId="405"/>
    <cellStyle name="40% - Accent6 4 3" xfId="406"/>
    <cellStyle name="40% - Accent6 4 4" xfId="407"/>
    <cellStyle name="40% - Accent6 4 5" xfId="408"/>
    <cellStyle name="40% - Accent6 4 6" xfId="409"/>
    <cellStyle name="40% - Accent6 4 7" xfId="410"/>
    <cellStyle name="40% - Accent6 4_B" xfId="411"/>
    <cellStyle name="40% - Accent6 5" xfId="412"/>
    <cellStyle name="40% - Accent6 5 2" xfId="413"/>
    <cellStyle name="40% - Accent6 5 3" xfId="414"/>
    <cellStyle name="40% - Accent6 5 4" xfId="415"/>
    <cellStyle name="40% - Accent6 5 5" xfId="416"/>
    <cellStyle name="40% - Accent6 5 6" xfId="417"/>
    <cellStyle name="40% - Accent6 5 7" xfId="418"/>
    <cellStyle name="40% - Accent6 5_B" xfId="419"/>
    <cellStyle name="40% - Colore 1" xfId="420"/>
    <cellStyle name="40% - Colore 2" xfId="421"/>
    <cellStyle name="40% - Colore 3" xfId="422"/>
    <cellStyle name="40% - Colore 4" xfId="423"/>
    <cellStyle name="40% - Colore 5" xfId="424"/>
    <cellStyle name="40% - Colore 6" xfId="425"/>
    <cellStyle name="60% - Accent1 2" xfId="426"/>
    <cellStyle name="60% - Accent1 2 2" xfId="427"/>
    <cellStyle name="60% - Accent1 2 3" xfId="428"/>
    <cellStyle name="60% - Accent1 3" xfId="429"/>
    <cellStyle name="60% - Accent1 3 2" xfId="430"/>
    <cellStyle name="60% - Accent1 3 3" xfId="431"/>
    <cellStyle name="60% - Accent1 4" xfId="432"/>
    <cellStyle name="60% - Accent1 4 2" xfId="433"/>
    <cellStyle name="60% - Accent1 4 3" xfId="434"/>
    <cellStyle name="60% - Accent1 5" xfId="435"/>
    <cellStyle name="60% - Accent1 5 2" xfId="436"/>
    <cellStyle name="60% - Accent1 5 3" xfId="437"/>
    <cellStyle name="60% - Accent2 2" xfId="438"/>
    <cellStyle name="60% - Accent2 2 2" xfId="439"/>
    <cellStyle name="60% - Accent2 2 3" xfId="440"/>
    <cellStyle name="60% - Accent2 3" xfId="441"/>
    <cellStyle name="60% - Accent2 3 2" xfId="442"/>
    <cellStyle name="60% - Accent2 3 3" xfId="443"/>
    <cellStyle name="60% - Accent2 4" xfId="444"/>
    <cellStyle name="60% - Accent2 4 2" xfId="445"/>
    <cellStyle name="60% - Accent2 4 3" xfId="446"/>
    <cellStyle name="60% - Accent2 5" xfId="447"/>
    <cellStyle name="60% - Accent2 5 2" xfId="448"/>
    <cellStyle name="60% - Accent2 5 3" xfId="449"/>
    <cellStyle name="60% - Accent3 2" xfId="450"/>
    <cellStyle name="60% - Accent3 2 2" xfId="451"/>
    <cellStyle name="60% - Accent3 2 3" xfId="452"/>
    <cellStyle name="60% - Accent3 3" xfId="453"/>
    <cellStyle name="60% - Accent3 3 2" xfId="454"/>
    <cellStyle name="60% - Accent3 3 3" xfId="455"/>
    <cellStyle name="60% - Accent3 4" xfId="456"/>
    <cellStyle name="60% - Accent3 4 2" xfId="457"/>
    <cellStyle name="60% - Accent3 4 3" xfId="458"/>
    <cellStyle name="60% - Accent3 5" xfId="459"/>
    <cellStyle name="60% - Accent3 5 2" xfId="460"/>
    <cellStyle name="60% - Accent3 5 3" xfId="461"/>
    <cellStyle name="60% - Accent4 2" xfId="462"/>
    <cellStyle name="60% - Accent4 2 2" xfId="463"/>
    <cellStyle name="60% - Accent4 2 3" xfId="464"/>
    <cellStyle name="60% - Accent4 3" xfId="465"/>
    <cellStyle name="60% - Accent4 3 2" xfId="466"/>
    <cellStyle name="60% - Accent4 3 3" xfId="467"/>
    <cellStyle name="60% - Accent4 4" xfId="468"/>
    <cellStyle name="60% - Accent4 4 2" xfId="469"/>
    <cellStyle name="60% - Accent4 4 3" xfId="470"/>
    <cellStyle name="60% - Accent4 5" xfId="471"/>
    <cellStyle name="60% - Accent4 5 2" xfId="472"/>
    <cellStyle name="60% - Accent4 5 3" xfId="473"/>
    <cellStyle name="60% - Accent5 2" xfId="474"/>
    <cellStyle name="60% - Accent5 2 2" xfId="475"/>
    <cellStyle name="60% - Accent5 2 3" xfId="476"/>
    <cellStyle name="60% - Accent5 3" xfId="477"/>
    <cellStyle name="60% - Accent5 3 2" xfId="478"/>
    <cellStyle name="60% - Accent5 3 3" xfId="479"/>
    <cellStyle name="60% - Accent5 4" xfId="480"/>
    <cellStyle name="60% - Accent5 4 2" xfId="481"/>
    <cellStyle name="60% - Accent5 4 3" xfId="482"/>
    <cellStyle name="60% - Accent5 5" xfId="483"/>
    <cellStyle name="60% - Accent5 5 2" xfId="484"/>
    <cellStyle name="60% - Accent5 5 3" xfId="485"/>
    <cellStyle name="60% - Accent6 2" xfId="486"/>
    <cellStyle name="60% - Accent6 2 2" xfId="487"/>
    <cellStyle name="60% - Accent6 2 3" xfId="488"/>
    <cellStyle name="60% - Accent6 3" xfId="489"/>
    <cellStyle name="60% - Accent6 3 2" xfId="490"/>
    <cellStyle name="60% - Accent6 3 3" xfId="491"/>
    <cellStyle name="60% - Accent6 4" xfId="492"/>
    <cellStyle name="60% - Accent6 4 2" xfId="493"/>
    <cellStyle name="60% - Accent6 4 3" xfId="494"/>
    <cellStyle name="60% - Accent6 5" xfId="495"/>
    <cellStyle name="60% - Accent6 5 2" xfId="496"/>
    <cellStyle name="60% - Accent6 5 3" xfId="497"/>
    <cellStyle name="60% - Colore 1" xfId="498"/>
    <cellStyle name="60% - Colore 2" xfId="499"/>
    <cellStyle name="60% - Colore 3" xfId="500"/>
    <cellStyle name="60% - Colore 4" xfId="501"/>
    <cellStyle name="60% - Colore 5" xfId="502"/>
    <cellStyle name="60% - Colore 6" xfId="503"/>
    <cellStyle name="Accent1 2" xfId="504"/>
    <cellStyle name="Accent1 2 2" xfId="505"/>
    <cellStyle name="Accent1 2 3" xfId="506"/>
    <cellStyle name="Accent1 3" xfId="507"/>
    <cellStyle name="Accent1 3 2" xfId="508"/>
    <cellStyle name="Accent1 3 3" xfId="509"/>
    <cellStyle name="Accent1 4" xfId="510"/>
    <cellStyle name="Accent1 4 2" xfId="511"/>
    <cellStyle name="Accent1 4 3" xfId="512"/>
    <cellStyle name="Accent1 5" xfId="513"/>
    <cellStyle name="Accent1 5 2" xfId="514"/>
    <cellStyle name="Accent1 5 3" xfId="515"/>
    <cellStyle name="Accent2 2" xfId="516"/>
    <cellStyle name="Accent2 2 2" xfId="517"/>
    <cellStyle name="Accent2 2 3" xfId="518"/>
    <cellStyle name="Accent2 3" xfId="519"/>
    <cellStyle name="Accent2 3 2" xfId="520"/>
    <cellStyle name="Accent2 3 3" xfId="521"/>
    <cellStyle name="Accent2 4" xfId="522"/>
    <cellStyle name="Accent2 4 2" xfId="523"/>
    <cellStyle name="Accent2 4 3" xfId="524"/>
    <cellStyle name="Accent2 5" xfId="525"/>
    <cellStyle name="Accent2 5 2" xfId="526"/>
    <cellStyle name="Accent2 5 3" xfId="527"/>
    <cellStyle name="Accent3 2" xfId="528"/>
    <cellStyle name="Accent3 2 2" xfId="529"/>
    <cellStyle name="Accent3 2 3" xfId="530"/>
    <cellStyle name="Accent3 3" xfId="531"/>
    <cellStyle name="Accent3 3 2" xfId="532"/>
    <cellStyle name="Accent3 3 3" xfId="533"/>
    <cellStyle name="Accent3 4" xfId="534"/>
    <cellStyle name="Accent3 4 2" xfId="535"/>
    <cellStyle name="Accent3 4 3" xfId="536"/>
    <cellStyle name="Accent3 5" xfId="537"/>
    <cellStyle name="Accent3 5 2" xfId="538"/>
    <cellStyle name="Accent3 5 3" xfId="539"/>
    <cellStyle name="Accent4 2" xfId="540"/>
    <cellStyle name="Accent4 2 2" xfId="541"/>
    <cellStyle name="Accent4 2 3" xfId="542"/>
    <cellStyle name="Accent4 3" xfId="543"/>
    <cellStyle name="Accent4 3 2" xfId="544"/>
    <cellStyle name="Accent4 3 3" xfId="545"/>
    <cellStyle name="Accent4 4" xfId="546"/>
    <cellStyle name="Accent4 4 2" xfId="547"/>
    <cellStyle name="Accent4 4 3" xfId="548"/>
    <cellStyle name="Accent4 5" xfId="549"/>
    <cellStyle name="Accent4 5 2" xfId="550"/>
    <cellStyle name="Accent4 5 3" xfId="551"/>
    <cellStyle name="Accent5 2" xfId="552"/>
    <cellStyle name="Accent5 2 2" xfId="553"/>
    <cellStyle name="Accent5 2 3" xfId="554"/>
    <cellStyle name="Accent5 3" xfId="555"/>
    <cellStyle name="Accent5 3 2" xfId="556"/>
    <cellStyle name="Accent5 3 3" xfId="557"/>
    <cellStyle name="Accent5 4" xfId="558"/>
    <cellStyle name="Accent5 4 2" xfId="559"/>
    <cellStyle name="Accent5 4 3" xfId="560"/>
    <cellStyle name="Accent5 5" xfId="561"/>
    <cellStyle name="Accent5 5 2" xfId="562"/>
    <cellStyle name="Accent5 5 3" xfId="563"/>
    <cellStyle name="Accent6 2" xfId="564"/>
    <cellStyle name="Accent6 2 2" xfId="565"/>
    <cellStyle name="Accent6 2 3" xfId="566"/>
    <cellStyle name="Accent6 3" xfId="567"/>
    <cellStyle name="Accent6 3 2" xfId="568"/>
    <cellStyle name="Accent6 3 3" xfId="569"/>
    <cellStyle name="Accent6 4" xfId="570"/>
    <cellStyle name="Accent6 4 2" xfId="571"/>
    <cellStyle name="Accent6 4 3" xfId="572"/>
    <cellStyle name="Accent6 5" xfId="573"/>
    <cellStyle name="Accent6 5 2" xfId="574"/>
    <cellStyle name="Accent6 5 3" xfId="575"/>
    <cellStyle name="Bad 2" xfId="576"/>
    <cellStyle name="Bad 2 2" xfId="577"/>
    <cellStyle name="Bad 2 3" xfId="578"/>
    <cellStyle name="Bad 3" xfId="579"/>
    <cellStyle name="Bad 3 2" xfId="580"/>
    <cellStyle name="Bad 3 3" xfId="581"/>
    <cellStyle name="Bad 4" xfId="582"/>
    <cellStyle name="Bad 4 2" xfId="583"/>
    <cellStyle name="Bad 4 3" xfId="584"/>
    <cellStyle name="Bad 5" xfId="585"/>
    <cellStyle name="Bad 5 2" xfId="586"/>
    <cellStyle name="Bad 5 3" xfId="587"/>
    <cellStyle name="Calcolo" xfId="588"/>
    <cellStyle name="Calculation 2" xfId="589"/>
    <cellStyle name="Calculation 2 2" xfId="590"/>
    <cellStyle name="Calculation 2 3" xfId="591"/>
    <cellStyle name="Calculation 3" xfId="592"/>
    <cellStyle name="Calculation 3 2" xfId="593"/>
    <cellStyle name="Calculation 3 3" xfId="594"/>
    <cellStyle name="Calculation 4" xfId="595"/>
    <cellStyle name="Calculation 4 2" xfId="596"/>
    <cellStyle name="Calculation 4 3" xfId="597"/>
    <cellStyle name="Calculation 5" xfId="598"/>
    <cellStyle name="Calculation 5 2" xfId="599"/>
    <cellStyle name="Calculation 5 3" xfId="600"/>
    <cellStyle name="Cella collegata" xfId="601"/>
    <cellStyle name="Cella da controllare" xfId="602"/>
    <cellStyle name="Check Cell 2" xfId="603"/>
    <cellStyle name="Check Cell 2 2" xfId="604"/>
    <cellStyle name="Check Cell 2 3" xfId="605"/>
    <cellStyle name="Check Cell 3" xfId="606"/>
    <cellStyle name="Check Cell 3 2" xfId="607"/>
    <cellStyle name="Check Cell 3 3" xfId="608"/>
    <cellStyle name="Check Cell 4" xfId="609"/>
    <cellStyle name="Check Cell 4 2" xfId="610"/>
    <cellStyle name="Check Cell 4 3" xfId="611"/>
    <cellStyle name="Check Cell 5" xfId="612"/>
    <cellStyle name="Check Cell 5 2" xfId="613"/>
    <cellStyle name="Check Cell 5 3" xfId="614"/>
    <cellStyle name="Colore 1" xfId="615"/>
    <cellStyle name="Colore 2" xfId="616"/>
    <cellStyle name="Colore 3" xfId="617"/>
    <cellStyle name="Colore 4" xfId="618"/>
    <cellStyle name="Colore 5" xfId="619"/>
    <cellStyle name="Colore 6" xfId="620"/>
    <cellStyle name="Comma 2" xfId="621"/>
    <cellStyle name="Comma 3" xfId="622"/>
    <cellStyle name="Comma 4" xfId="623"/>
    <cellStyle name="Comma 5" xfId="624"/>
    <cellStyle name="Comma 6" xfId="625"/>
    <cellStyle name="Comma0" xfId="2"/>
    <cellStyle name="Comma0 2" xfId="626"/>
    <cellStyle name="Currency 2" xfId="627"/>
    <cellStyle name="Currency 3" xfId="628"/>
    <cellStyle name="Currency 4" xfId="629"/>
    <cellStyle name="Currency 5" xfId="630"/>
    <cellStyle name="Currency 6" xfId="631"/>
    <cellStyle name="Currency 7" xfId="632"/>
    <cellStyle name="Currency 8" xfId="633"/>
    <cellStyle name="Currency_pop-viad" xfId="3"/>
    <cellStyle name="Currency0" xfId="4"/>
    <cellStyle name="Currency0 2" xfId="634"/>
    <cellStyle name="Date" xfId="5"/>
    <cellStyle name="Date 2" xfId="635"/>
    <cellStyle name="Element-delo" xfId="636"/>
    <cellStyle name="Element-delo 2" xfId="637"/>
    <cellStyle name="Element-delo 3" xfId="638"/>
    <cellStyle name="Element-delo 4" xfId="639"/>
    <cellStyle name="Element-delo_HTZ IP 164 srednja zdravstvena šola Celje ci1151-1, BZ500+..." xfId="640"/>
    <cellStyle name="Euro" xfId="641"/>
    <cellStyle name="Euro 2" xfId="642"/>
    <cellStyle name="Euro 3" xfId="643"/>
    <cellStyle name="Explanatory Text 2" xfId="644"/>
    <cellStyle name="Explanatory Text 2 2" xfId="645"/>
    <cellStyle name="Explanatory Text 2 3" xfId="646"/>
    <cellStyle name="Explanatory Text 3" xfId="647"/>
    <cellStyle name="Explanatory Text 3 2" xfId="648"/>
    <cellStyle name="Explanatory Text 3 3" xfId="649"/>
    <cellStyle name="Explanatory Text 4" xfId="650"/>
    <cellStyle name="Explanatory Text 4 2" xfId="651"/>
    <cellStyle name="Explanatory Text 4 3" xfId="652"/>
    <cellStyle name="Explanatory Text 5" xfId="653"/>
    <cellStyle name="Explanatory Text 5 2" xfId="654"/>
    <cellStyle name="Explanatory Text 5 3" xfId="655"/>
    <cellStyle name="Fixed" xfId="6"/>
    <cellStyle name="Fixed 2" xfId="656"/>
    <cellStyle name="Good 2" xfId="657"/>
    <cellStyle name="Good 2 2" xfId="658"/>
    <cellStyle name="Good 2 3" xfId="659"/>
    <cellStyle name="Good 3" xfId="660"/>
    <cellStyle name="Good 3 2" xfId="661"/>
    <cellStyle name="Good 3 3" xfId="662"/>
    <cellStyle name="Good 4" xfId="663"/>
    <cellStyle name="Good 4 2" xfId="664"/>
    <cellStyle name="Good 4 3" xfId="665"/>
    <cellStyle name="Good 5" xfId="666"/>
    <cellStyle name="Good 5 2" xfId="667"/>
    <cellStyle name="Good 5 3" xfId="668"/>
    <cellStyle name="Heading 1" xfId="7"/>
    <cellStyle name="Heading 1 10" xfId="669"/>
    <cellStyle name="Heading 1 10 2" xfId="670"/>
    <cellStyle name="Heading 1 10 3" xfId="671"/>
    <cellStyle name="Heading 1 2" xfId="672"/>
    <cellStyle name="Heading 1 2 2" xfId="673"/>
    <cellStyle name="Heading 1 2 3" xfId="674"/>
    <cellStyle name="Heading 1 3" xfId="675"/>
    <cellStyle name="Heading 1 3 2" xfId="676"/>
    <cellStyle name="Heading 1 3 3" xfId="677"/>
    <cellStyle name="Heading 1 4" xfId="678"/>
    <cellStyle name="Heading 1 4 2" xfId="679"/>
    <cellStyle name="Heading 1 4 3" xfId="680"/>
    <cellStyle name="Heading 1 5" xfId="681"/>
    <cellStyle name="Heading 1 5 2" xfId="682"/>
    <cellStyle name="Heading 1 5 3" xfId="683"/>
    <cellStyle name="Heading 1 6" xfId="684"/>
    <cellStyle name="Heading 1 6 2" xfId="685"/>
    <cellStyle name="Heading 1 6 3" xfId="686"/>
    <cellStyle name="Heading 1 7" xfId="687"/>
    <cellStyle name="Heading 1 7 2" xfId="688"/>
    <cellStyle name="Heading 1 7 3" xfId="689"/>
    <cellStyle name="Heading 1 8" xfId="690"/>
    <cellStyle name="Heading 1 8 2" xfId="691"/>
    <cellStyle name="Heading 1 8 3" xfId="692"/>
    <cellStyle name="Heading 1 9" xfId="693"/>
    <cellStyle name="Heading 1 9 2" xfId="694"/>
    <cellStyle name="Heading 1 9 3" xfId="695"/>
    <cellStyle name="Heading 2" xfId="8"/>
    <cellStyle name="Heading 2 10" xfId="696"/>
    <cellStyle name="Heading 2 10 2" xfId="697"/>
    <cellStyle name="Heading 2 10 3" xfId="698"/>
    <cellStyle name="Heading 2 2" xfId="699"/>
    <cellStyle name="Heading 2 2 2" xfId="700"/>
    <cellStyle name="Heading 2 2 3" xfId="701"/>
    <cellStyle name="Heading 2 3" xfId="702"/>
    <cellStyle name="Heading 2 3 2" xfId="703"/>
    <cellStyle name="Heading 2 3 3" xfId="704"/>
    <cellStyle name="Heading 2 4" xfId="705"/>
    <cellStyle name="Heading 2 4 2" xfId="706"/>
    <cellStyle name="Heading 2 4 3" xfId="707"/>
    <cellStyle name="Heading 2 5" xfId="708"/>
    <cellStyle name="Heading 2 5 2" xfId="709"/>
    <cellStyle name="Heading 2 5 3" xfId="710"/>
    <cellStyle name="Heading 2 6" xfId="711"/>
    <cellStyle name="Heading 2 6 2" xfId="712"/>
    <cellStyle name="Heading 2 6 3" xfId="713"/>
    <cellStyle name="Heading 2 7" xfId="714"/>
    <cellStyle name="Heading 2 7 2" xfId="715"/>
    <cellStyle name="Heading 2 7 3" xfId="716"/>
    <cellStyle name="Heading 2 8" xfId="717"/>
    <cellStyle name="Heading 2 8 2" xfId="718"/>
    <cellStyle name="Heading 2 8 3" xfId="719"/>
    <cellStyle name="Heading 2 9" xfId="720"/>
    <cellStyle name="Heading 2 9 2" xfId="721"/>
    <cellStyle name="Heading 2 9 3" xfId="722"/>
    <cellStyle name="Heading 3 2" xfId="723"/>
    <cellStyle name="Heading 3 2 2" xfId="724"/>
    <cellStyle name="Heading 3 2 3" xfId="725"/>
    <cellStyle name="Heading 3 3" xfId="726"/>
    <cellStyle name="Heading 3 3 2" xfId="727"/>
    <cellStyle name="Heading 3 3 3" xfId="728"/>
    <cellStyle name="Heading 3 4" xfId="729"/>
    <cellStyle name="Heading 3 4 2" xfId="730"/>
    <cellStyle name="Heading 3 4 3" xfId="731"/>
    <cellStyle name="Heading 3 5" xfId="732"/>
    <cellStyle name="Heading 3 5 2" xfId="733"/>
    <cellStyle name="Heading 3 5 3" xfId="734"/>
    <cellStyle name="Heading 4 2" xfId="735"/>
    <cellStyle name="Heading 4 2 2" xfId="736"/>
    <cellStyle name="Heading 4 2 3" xfId="737"/>
    <cellStyle name="Heading 4 3" xfId="738"/>
    <cellStyle name="Heading 4 3 2" xfId="739"/>
    <cellStyle name="Heading 4 3 3" xfId="740"/>
    <cellStyle name="Heading 4 4" xfId="741"/>
    <cellStyle name="Heading 4 4 2" xfId="742"/>
    <cellStyle name="Heading 4 4 3" xfId="743"/>
    <cellStyle name="Heading 4 5" xfId="744"/>
    <cellStyle name="Heading 4 5 2" xfId="745"/>
    <cellStyle name="Heading 4 5 3" xfId="746"/>
    <cellStyle name="Input" xfId="747"/>
    <cellStyle name="Input 2" xfId="748"/>
    <cellStyle name="Input 2 2" xfId="749"/>
    <cellStyle name="Input 2 3" xfId="750"/>
    <cellStyle name="Input 3" xfId="751"/>
    <cellStyle name="Input 3 2" xfId="752"/>
    <cellStyle name="Input 3 3" xfId="753"/>
    <cellStyle name="Input 4" xfId="754"/>
    <cellStyle name="Input 4 2" xfId="755"/>
    <cellStyle name="Input 4 3" xfId="756"/>
    <cellStyle name="Input 5" xfId="757"/>
    <cellStyle name="Input 5 2" xfId="758"/>
    <cellStyle name="Input 5 3" xfId="759"/>
    <cellStyle name="Linked Cell 2" xfId="760"/>
    <cellStyle name="Linked Cell 2 2" xfId="761"/>
    <cellStyle name="Linked Cell 2 3" xfId="762"/>
    <cellStyle name="Linked Cell 3" xfId="763"/>
    <cellStyle name="Linked Cell 3 2" xfId="764"/>
    <cellStyle name="Linked Cell 3 3" xfId="765"/>
    <cellStyle name="Linked Cell 4" xfId="766"/>
    <cellStyle name="Linked Cell 4 2" xfId="767"/>
    <cellStyle name="Linked Cell 4 3" xfId="768"/>
    <cellStyle name="Linked Cell 5" xfId="769"/>
    <cellStyle name="Linked Cell 5 2" xfId="770"/>
    <cellStyle name="Linked Cell 5 3" xfId="771"/>
    <cellStyle name="Naslov 1 2" xfId="772"/>
    <cellStyle name="Naslov 1 3" xfId="773"/>
    <cellStyle name="Naslov 1 4" xfId="774"/>
    <cellStyle name="Naslov 1 5" xfId="775"/>
    <cellStyle name="Naslov 2 2" xfId="776"/>
    <cellStyle name="Naslov 2 3" xfId="777"/>
    <cellStyle name="Naslov 2 4" xfId="778"/>
    <cellStyle name="Naslov 2 5" xfId="779"/>
    <cellStyle name="Navadno" xfId="0" builtinId="0"/>
    <cellStyle name="Navadno 10 2 2" xfId="23"/>
    <cellStyle name="Navadno 11" xfId="27"/>
    <cellStyle name="Navadno 14" xfId="780"/>
    <cellStyle name="Navadno 16 2" xfId="20"/>
    <cellStyle name="Navadno 2" xfId="1"/>
    <cellStyle name="Navadno 2 2" xfId="25"/>
    <cellStyle name="Navadno 2 2 2" xfId="782"/>
    <cellStyle name="Navadno 2 2 3" xfId="781"/>
    <cellStyle name="Navadno 2 3" xfId="783"/>
    <cellStyle name="Navadno 2 5" xfId="21"/>
    <cellStyle name="Navadno 2 62" xfId="784"/>
    <cellStyle name="Navadno 244" xfId="785"/>
    <cellStyle name="Navadno 3" xfId="786"/>
    <cellStyle name="Navadno 3 2" xfId="17"/>
    <cellStyle name="Navadno 382" xfId="787"/>
    <cellStyle name="Navadno 384" xfId="788"/>
    <cellStyle name="Navadno 386" xfId="789"/>
    <cellStyle name="Navadno 4" xfId="790"/>
    <cellStyle name="Navadno 5" xfId="791"/>
    <cellStyle name="Navadno 59" xfId="792"/>
    <cellStyle name="Navadno 6" xfId="793"/>
    <cellStyle name="Navadno 63" xfId="794"/>
    <cellStyle name="Navadno 7" xfId="795"/>
    <cellStyle name="Navadno 8" xfId="796"/>
    <cellStyle name="Navadno 8 2 4" xfId="797"/>
    <cellStyle name="Navadno 9" xfId="798"/>
    <cellStyle name="Navadno_FORMULA" xfId="15"/>
    <cellStyle name="Navadno_KALAMAR-PSO GREGORČIČEVA MS-16.11.04" xfId="24"/>
    <cellStyle name="Navadno_LG PZI popis strojne instalacije popravljen popis" xfId="13"/>
    <cellStyle name="Navadno_List1" xfId="14"/>
    <cellStyle name="Navadno_Popis Materiala" xfId="18"/>
    <cellStyle name="Navadno_popis-splošno-zun.ured" xfId="29"/>
    <cellStyle name="Neutral 2" xfId="799"/>
    <cellStyle name="Neutral 2 2" xfId="800"/>
    <cellStyle name="Neutral 2 3" xfId="801"/>
    <cellStyle name="Neutral 3" xfId="802"/>
    <cellStyle name="Neutral 3 2" xfId="803"/>
    <cellStyle name="Neutral 3 3" xfId="804"/>
    <cellStyle name="Neutral 4" xfId="805"/>
    <cellStyle name="Neutral 4 2" xfId="806"/>
    <cellStyle name="Neutral 4 3" xfId="807"/>
    <cellStyle name="Neutral 5" xfId="808"/>
    <cellStyle name="Neutral 5 2" xfId="809"/>
    <cellStyle name="Neutral 5 3" xfId="810"/>
    <cellStyle name="Neutrale" xfId="811"/>
    <cellStyle name="normal" xfId="16"/>
    <cellStyle name="Normal 10" xfId="812"/>
    <cellStyle name="Normal 11" xfId="813"/>
    <cellStyle name="Normal 11 2" xfId="814"/>
    <cellStyle name="Normal 11 2 2" xfId="815"/>
    <cellStyle name="Normal 11 3" xfId="816"/>
    <cellStyle name="Normal 12" xfId="817"/>
    <cellStyle name="Normal 12 2" xfId="818"/>
    <cellStyle name="Normal 12 3" xfId="819"/>
    <cellStyle name="Normal 13" xfId="820"/>
    <cellStyle name="Normal 14" xfId="821"/>
    <cellStyle name="Normal 14 2" xfId="822"/>
    <cellStyle name="Normal 14 3" xfId="823"/>
    <cellStyle name="Normal 15" xfId="824"/>
    <cellStyle name="Normal 16" xfId="825"/>
    <cellStyle name="Normal 17" xfId="826"/>
    <cellStyle name="Normal 18" xfId="827"/>
    <cellStyle name="Normal 19" xfId="828"/>
    <cellStyle name="Normal 19 2" xfId="829"/>
    <cellStyle name="Normal 19 3" xfId="830"/>
    <cellStyle name="Normal 2" xfId="831"/>
    <cellStyle name="normal 2 2" xfId="19"/>
    <cellStyle name="normal 2 2 2" xfId="832"/>
    <cellStyle name="normal 2 2 3" xfId="833"/>
    <cellStyle name="normal 2 2 4" xfId="834"/>
    <cellStyle name="normal 2 2 5" xfId="835"/>
    <cellStyle name="normal 2 2_B" xfId="836"/>
    <cellStyle name="normal 2 3" xfId="837"/>
    <cellStyle name="normal 2 3 2" xfId="838"/>
    <cellStyle name="normal 2 3 3" xfId="839"/>
    <cellStyle name="normal 2 3 4" xfId="840"/>
    <cellStyle name="normal 2 3 5" xfId="841"/>
    <cellStyle name="normal 2 3_B" xfId="842"/>
    <cellStyle name="Normal 2 4" xfId="843"/>
    <cellStyle name="Normal 2 5" xfId="844"/>
    <cellStyle name="Normal 2 6" xfId="845"/>
    <cellStyle name="Normal 2 7" xfId="846"/>
    <cellStyle name="Normal 2_B" xfId="847"/>
    <cellStyle name="normal 20" xfId="848"/>
    <cellStyle name="Normal 3" xfId="849"/>
    <cellStyle name="Normal 3 2" xfId="850"/>
    <cellStyle name="Normal 3 3" xfId="851"/>
    <cellStyle name="Normal 3 4" xfId="852"/>
    <cellStyle name="Normal 3 5" xfId="853"/>
    <cellStyle name="Normal 3 6" xfId="854"/>
    <cellStyle name="Normal 3 7" xfId="855"/>
    <cellStyle name="Normal 3_B" xfId="856"/>
    <cellStyle name="Normal 4" xfId="857"/>
    <cellStyle name="Normal 4 2" xfId="858"/>
    <cellStyle name="Normal 4 2 2" xfId="859"/>
    <cellStyle name="Normal 4 2 3" xfId="860"/>
    <cellStyle name="Normal 4 3" xfId="861"/>
    <cellStyle name="Normal 4 3 2" xfId="862"/>
    <cellStyle name="Normal 4 3 3" xfId="863"/>
    <cellStyle name="Normal 4 4" xfId="864"/>
    <cellStyle name="Normal 4 5" xfId="865"/>
    <cellStyle name="Normal 4 6" xfId="866"/>
    <cellStyle name="Normal 4 7" xfId="867"/>
    <cellStyle name="Normal 4_B" xfId="868"/>
    <cellStyle name="Normal 5" xfId="869"/>
    <cellStyle name="Normal 6" xfId="870"/>
    <cellStyle name="Normal 6 2" xfId="871"/>
    <cellStyle name="Normal 6 3" xfId="872"/>
    <cellStyle name="Normal 6 4" xfId="873"/>
    <cellStyle name="Normal 6 5" xfId="874"/>
    <cellStyle name="Normal 6_B" xfId="875"/>
    <cellStyle name="Normal 7" xfId="876"/>
    <cellStyle name="Normal 7 2" xfId="877"/>
    <cellStyle name="Normal 7 3" xfId="878"/>
    <cellStyle name="Normal 7 4" xfId="879"/>
    <cellStyle name="Normal 7 5" xfId="880"/>
    <cellStyle name="Normal 7_B" xfId="881"/>
    <cellStyle name="Normal 8" xfId="882"/>
    <cellStyle name="Normal 9" xfId="883"/>
    <cellStyle name="Normal_08-010-000105-TP" xfId="884"/>
    <cellStyle name="Normal_I-BREZOV" xfId="9"/>
    <cellStyle name="Normal_Sheet1" xfId="28"/>
    <cellStyle name="Normale 2" xfId="885"/>
    <cellStyle name="Normale 3" xfId="886"/>
    <cellStyle name="Nota" xfId="887"/>
    <cellStyle name="Note 2" xfId="888"/>
    <cellStyle name="Note 2 2" xfId="889"/>
    <cellStyle name="Note 2 3" xfId="890"/>
    <cellStyle name="Note 3" xfId="891"/>
    <cellStyle name="Note 3 2" xfId="892"/>
    <cellStyle name="Note 3 3" xfId="893"/>
    <cellStyle name="Note 4" xfId="894"/>
    <cellStyle name="Note 4 2" xfId="895"/>
    <cellStyle name="Note 4 3" xfId="896"/>
    <cellStyle name="Note 5" xfId="897"/>
    <cellStyle name="Note 5 2" xfId="898"/>
    <cellStyle name="Note 5 3" xfId="899"/>
    <cellStyle name="Odstotek 2" xfId="900"/>
    <cellStyle name="Output" xfId="901"/>
    <cellStyle name="Output 2" xfId="902"/>
    <cellStyle name="Output 2 2" xfId="903"/>
    <cellStyle name="Output 2 3" xfId="904"/>
    <cellStyle name="Output 3" xfId="905"/>
    <cellStyle name="Output 3 2" xfId="906"/>
    <cellStyle name="Output 3 3" xfId="907"/>
    <cellStyle name="Output 4" xfId="908"/>
    <cellStyle name="Output 4 2" xfId="909"/>
    <cellStyle name="Output 4 3" xfId="910"/>
    <cellStyle name="Output 5" xfId="911"/>
    <cellStyle name="Output 5 2" xfId="912"/>
    <cellStyle name="Output 5 3" xfId="913"/>
    <cellStyle name="Percent_pop-viad" xfId="10"/>
    <cellStyle name="PRVA VRSTA Element delo" xfId="914"/>
    <cellStyle name="PRVA VRSTA Element delo 2" xfId="915"/>
    <cellStyle name="PRVA VRSTA Element delo 3" xfId="916"/>
    <cellStyle name="PRVA VRSTA Element delo_Sheet1" xfId="917"/>
    <cellStyle name="Skupaj cena" xfId="918"/>
    <cellStyle name="Skupaj cena 2" xfId="919"/>
    <cellStyle name="Skupaj cena 3" xfId="920"/>
    <cellStyle name="Slog 1" xfId="921"/>
    <cellStyle name="Standard 3" xfId="22"/>
    <cellStyle name="Standard_aktuell" xfId="922"/>
    <cellStyle name="Style 1" xfId="923"/>
    <cellStyle name="Testo avviso" xfId="924"/>
    <cellStyle name="Testo descrittivo" xfId="925"/>
    <cellStyle name="Title 2" xfId="926"/>
    <cellStyle name="Title 2 2" xfId="927"/>
    <cellStyle name="Title 2 3" xfId="928"/>
    <cellStyle name="Title 3" xfId="929"/>
    <cellStyle name="Title 3 2" xfId="930"/>
    <cellStyle name="Title 3 3" xfId="931"/>
    <cellStyle name="Title 4" xfId="932"/>
    <cellStyle name="Title 4 2" xfId="933"/>
    <cellStyle name="Title 4 3" xfId="934"/>
    <cellStyle name="Title 5" xfId="935"/>
    <cellStyle name="Title 5 2" xfId="936"/>
    <cellStyle name="Title 5 3" xfId="937"/>
    <cellStyle name="Titolo" xfId="938"/>
    <cellStyle name="Titolo 1" xfId="939"/>
    <cellStyle name="Titolo 2" xfId="940"/>
    <cellStyle name="Titolo 3" xfId="941"/>
    <cellStyle name="Titolo 4" xfId="942"/>
    <cellStyle name="Total" xfId="11"/>
    <cellStyle name="Total 10" xfId="943"/>
    <cellStyle name="Total 10 2" xfId="944"/>
    <cellStyle name="Total 10 3" xfId="945"/>
    <cellStyle name="Total 2" xfId="946"/>
    <cellStyle name="Total 2 2" xfId="947"/>
    <cellStyle name="Total 2 3" xfId="948"/>
    <cellStyle name="Total 3" xfId="949"/>
    <cellStyle name="Total 3 2" xfId="950"/>
    <cellStyle name="Total 3 3" xfId="951"/>
    <cellStyle name="Total 4" xfId="952"/>
    <cellStyle name="Total 4 2" xfId="953"/>
    <cellStyle name="Total 4 3" xfId="954"/>
    <cellStyle name="Total 5" xfId="955"/>
    <cellStyle name="Total 5 2" xfId="956"/>
    <cellStyle name="Total 5 3" xfId="957"/>
    <cellStyle name="Total 6" xfId="958"/>
    <cellStyle name="Total 6 2" xfId="959"/>
    <cellStyle name="Total 6 3" xfId="960"/>
    <cellStyle name="Total 7" xfId="961"/>
    <cellStyle name="Total 7 2" xfId="962"/>
    <cellStyle name="Total 7 3" xfId="963"/>
    <cellStyle name="Total 8" xfId="964"/>
    <cellStyle name="Total 8 2" xfId="965"/>
    <cellStyle name="Total 8 3" xfId="966"/>
    <cellStyle name="Total 9" xfId="967"/>
    <cellStyle name="Total 9 2" xfId="968"/>
    <cellStyle name="Total 9 3" xfId="969"/>
    <cellStyle name="Totale" xfId="970"/>
    <cellStyle name="Valore non valido" xfId="971"/>
    <cellStyle name="Valore valido" xfId="972"/>
    <cellStyle name="Valuta 2" xfId="12"/>
    <cellStyle name="Valuta 2 2" xfId="973"/>
    <cellStyle name="Vejica 2" xfId="974"/>
    <cellStyle name="Vejica 3" xfId="975"/>
    <cellStyle name="Vejica_popis-splošno-zun.ured" xfId="26"/>
    <cellStyle name="Warning Text 2" xfId="976"/>
    <cellStyle name="Warning Text 2 2" xfId="977"/>
    <cellStyle name="Warning Text 2 3" xfId="978"/>
    <cellStyle name="Warning Text 3" xfId="979"/>
    <cellStyle name="Warning Text 3 2" xfId="980"/>
    <cellStyle name="Warning Text 3 3" xfId="981"/>
    <cellStyle name="Warning Text 4" xfId="982"/>
    <cellStyle name="Warning Text 4 2" xfId="983"/>
    <cellStyle name="Warning Text 4 3" xfId="984"/>
    <cellStyle name="Warning Text 5" xfId="985"/>
    <cellStyle name="Warning Text 5 2" xfId="986"/>
    <cellStyle name="Warning Text 5 3" xfId="98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ova tema">
  <a:themeElements>
    <a:clrScheme name="Pisarn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isarn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3"/>
  <sheetViews>
    <sheetView view="pageLayout" topLeftCell="A16" zoomScaleNormal="100" workbookViewId="0">
      <selection activeCell="B56" sqref="B56"/>
    </sheetView>
  </sheetViews>
  <sheetFormatPr defaultRowHeight="15"/>
  <cols>
    <col min="1" max="1" width="16" customWidth="1"/>
    <col min="2" max="2" width="35.140625" customWidth="1"/>
    <col min="3" max="3" width="15.42578125" customWidth="1"/>
    <col min="4" max="4" width="8.5703125" customWidth="1"/>
    <col min="5" max="5" width="16.5703125" customWidth="1"/>
    <col min="6" max="6" width="17.28515625" style="213" customWidth="1"/>
  </cols>
  <sheetData>
    <row r="1" spans="1:6" ht="20.25" customHeight="1">
      <c r="A1" s="184" t="s">
        <v>249</v>
      </c>
      <c r="B1" t="s">
        <v>250</v>
      </c>
    </row>
    <row r="2" spans="1:6" ht="20.25" customHeight="1">
      <c r="B2" t="s">
        <v>536</v>
      </c>
    </row>
    <row r="4" spans="1:6" ht="21.75" customHeight="1">
      <c r="A4" s="184" t="s">
        <v>251</v>
      </c>
      <c r="B4" t="s">
        <v>491</v>
      </c>
    </row>
    <row r="6" spans="1:6" ht="19.5" customHeight="1">
      <c r="A6" s="184" t="s">
        <v>538</v>
      </c>
      <c r="B6" t="s">
        <v>539</v>
      </c>
    </row>
    <row r="8" spans="1:6" ht="20.25" customHeight="1">
      <c r="A8" s="184" t="s">
        <v>540</v>
      </c>
      <c r="B8" t="s">
        <v>551</v>
      </c>
    </row>
    <row r="10" spans="1:6" ht="21.75" customHeight="1">
      <c r="A10" s="184" t="s">
        <v>252</v>
      </c>
      <c r="B10" t="s">
        <v>492</v>
      </c>
    </row>
    <row r="12" spans="1:6" ht="21.75" customHeight="1">
      <c r="A12" s="184" t="s">
        <v>253</v>
      </c>
      <c r="B12" s="172" t="s">
        <v>493</v>
      </c>
    </row>
    <row r="13" spans="1:6">
      <c r="B13" s="172"/>
    </row>
    <row r="14" spans="1:6">
      <c r="B14" s="172"/>
    </row>
    <row r="15" spans="1:6">
      <c r="A15" s="319"/>
      <c r="B15" s="320"/>
      <c r="C15" s="319"/>
      <c r="D15" s="319"/>
      <c r="E15" s="319"/>
      <c r="F15" s="321"/>
    </row>
    <row r="16" spans="1:6" ht="49.5" customHeight="1"/>
    <row r="17" spans="1:6" ht="23.25">
      <c r="A17" s="173"/>
      <c r="B17" s="278" t="s">
        <v>537</v>
      </c>
    </row>
    <row r="18" spans="1:6">
      <c r="A18" s="173"/>
      <c r="B18" s="174"/>
    </row>
    <row r="19" spans="1:6" ht="15.75">
      <c r="A19" s="173"/>
      <c r="B19" s="279" t="s">
        <v>254</v>
      </c>
    </row>
    <row r="20" spans="1:6" ht="15.75">
      <c r="A20" s="173"/>
      <c r="B20" s="279"/>
    </row>
    <row r="21" spans="1:6" ht="15.75">
      <c r="A21" s="173"/>
      <c r="B21" s="279"/>
    </row>
    <row r="22" spans="1:6">
      <c r="A22" s="173"/>
      <c r="B22" s="174"/>
    </row>
    <row r="23" spans="1:6">
      <c r="A23" s="173"/>
    </row>
    <row r="24" spans="1:6" ht="15.75" thickBot="1">
      <c r="A24" s="173"/>
      <c r="B24" s="174"/>
      <c r="C24" s="306"/>
      <c r="D24" s="306"/>
      <c r="E24" s="306"/>
      <c r="F24" s="315"/>
    </row>
    <row r="25" spans="1:6" s="285" customFormat="1" ht="13.5" thickBot="1">
      <c r="A25" s="281"/>
      <c r="B25" s="282"/>
      <c r="C25" s="283" t="s">
        <v>541</v>
      </c>
      <c r="D25" s="1032" t="s">
        <v>248</v>
      </c>
      <c r="E25" s="1033"/>
      <c r="F25" s="284" t="s">
        <v>548</v>
      </c>
    </row>
    <row r="26" spans="1:6" s="285" customFormat="1" ht="12.75">
      <c r="A26" s="286" t="s">
        <v>15</v>
      </c>
      <c r="B26" s="287" t="s">
        <v>16</v>
      </c>
      <c r="C26" s="288">
        <f>'A. gradbena dela'!F12</f>
        <v>0</v>
      </c>
      <c r="D26" s="316">
        <v>9.5000000000000001E-2</v>
      </c>
      <c r="E26" s="289">
        <f>C26*D26</f>
        <v>0</v>
      </c>
      <c r="F26" s="290">
        <f>C26+E26</f>
        <v>0</v>
      </c>
    </row>
    <row r="27" spans="1:6" s="285" customFormat="1" ht="12.75">
      <c r="A27" s="286"/>
      <c r="B27" s="287"/>
      <c r="C27" s="288"/>
      <c r="D27" s="317"/>
      <c r="E27" s="289"/>
      <c r="F27" s="290"/>
    </row>
    <row r="28" spans="1:6" s="285" customFormat="1" ht="12.75">
      <c r="A28" s="286" t="s">
        <v>61</v>
      </c>
      <c r="B28" s="287" t="s">
        <v>50</v>
      </c>
      <c r="C28" s="288">
        <f>'B. obrtniška dela'!F15</f>
        <v>0</v>
      </c>
      <c r="D28" s="317">
        <v>9.5000000000000001E-2</v>
      </c>
      <c r="E28" s="289">
        <f>C28*D28</f>
        <v>0</v>
      </c>
      <c r="F28" s="290">
        <f>C28+E28</f>
        <v>0</v>
      </c>
    </row>
    <row r="29" spans="1:6" s="285" customFormat="1" ht="12.75">
      <c r="A29" s="286"/>
      <c r="B29" s="287"/>
      <c r="C29" s="288"/>
      <c r="D29" s="317"/>
      <c r="E29" s="289"/>
      <c r="F29" s="290"/>
    </row>
    <row r="30" spans="1:6" s="285" customFormat="1" ht="12.75">
      <c r="A30" s="286" t="s">
        <v>543</v>
      </c>
      <c r="B30" s="287" t="s">
        <v>247</v>
      </c>
      <c r="C30" s="288">
        <f>'C. zunanja ureditev'!F14</f>
        <v>0</v>
      </c>
      <c r="D30" s="317">
        <v>9.5000000000000001E-2</v>
      </c>
      <c r="E30" s="289">
        <f t="shared" ref="E30:E38" si="0">C30*D30</f>
        <v>0</v>
      </c>
      <c r="F30" s="290">
        <f t="shared" ref="F30:F38" si="1">C30+E30</f>
        <v>0</v>
      </c>
    </row>
    <row r="31" spans="1:6" s="285" customFormat="1" ht="12.75">
      <c r="A31" s="286"/>
      <c r="B31" s="287"/>
      <c r="C31" s="288"/>
      <c r="D31" s="317"/>
      <c r="E31" s="289"/>
      <c r="F31" s="290"/>
    </row>
    <row r="32" spans="1:6" s="285" customFormat="1" ht="12.75">
      <c r="A32" s="286" t="s">
        <v>244</v>
      </c>
      <c r="B32" s="287" t="s">
        <v>245</v>
      </c>
      <c r="C32" s="288">
        <f>D.elektroinštalacije!F16</f>
        <v>0</v>
      </c>
      <c r="D32" s="317">
        <v>9.5000000000000001E-2</v>
      </c>
      <c r="E32" s="289">
        <f t="shared" si="0"/>
        <v>0</v>
      </c>
      <c r="F32" s="290">
        <f t="shared" si="1"/>
        <v>0</v>
      </c>
    </row>
    <row r="33" spans="1:6" s="285" customFormat="1" ht="12.75">
      <c r="A33" s="286"/>
      <c r="B33" s="287"/>
      <c r="C33" s="288"/>
      <c r="D33" s="317"/>
      <c r="E33" s="289"/>
      <c r="F33" s="290"/>
    </row>
    <row r="34" spans="1:6" s="285" customFormat="1" ht="12.75">
      <c r="A34" s="286" t="s">
        <v>545</v>
      </c>
      <c r="B34" s="287" t="s">
        <v>544</v>
      </c>
      <c r="C34" s="288">
        <f>'E. strojne inštalacije'!F9</f>
        <v>0</v>
      </c>
      <c r="D34" s="317">
        <v>9.5000000000000001E-2</v>
      </c>
      <c r="E34" s="289">
        <f t="shared" si="0"/>
        <v>0</v>
      </c>
      <c r="F34" s="290">
        <f t="shared" si="1"/>
        <v>0</v>
      </c>
    </row>
    <row r="35" spans="1:6" s="285" customFormat="1" ht="12.75">
      <c r="A35" s="286"/>
      <c r="B35" s="287"/>
      <c r="C35" s="288"/>
      <c r="D35" s="317"/>
      <c r="E35" s="289"/>
      <c r="F35" s="290"/>
    </row>
    <row r="36" spans="1:6" s="285" customFormat="1" ht="25.5">
      <c r="A36" s="286" t="s">
        <v>246</v>
      </c>
      <c r="B36" s="287" t="s">
        <v>546</v>
      </c>
      <c r="C36" s="288">
        <v>0</v>
      </c>
      <c r="D36" s="317">
        <v>0.22</v>
      </c>
      <c r="E36" s="289">
        <f t="shared" si="0"/>
        <v>0</v>
      </c>
      <c r="F36" s="290">
        <f t="shared" si="1"/>
        <v>0</v>
      </c>
    </row>
    <row r="37" spans="1:6" s="285" customFormat="1" ht="12.75">
      <c r="A37" s="286"/>
      <c r="B37" s="287"/>
      <c r="C37" s="288"/>
      <c r="D37" s="317"/>
      <c r="E37" s="289"/>
      <c r="F37" s="290"/>
    </row>
    <row r="38" spans="1:6" s="285" customFormat="1" ht="12.75">
      <c r="A38" s="286" t="s">
        <v>542</v>
      </c>
      <c r="B38" s="287" t="s">
        <v>547</v>
      </c>
      <c r="C38" s="288">
        <v>0</v>
      </c>
      <c r="D38" s="317">
        <v>0.22</v>
      </c>
      <c r="E38" s="289">
        <f t="shared" si="0"/>
        <v>0</v>
      </c>
      <c r="F38" s="290">
        <f t="shared" si="1"/>
        <v>0</v>
      </c>
    </row>
    <row r="39" spans="1:6" s="285" customFormat="1" ht="13.5" thickBot="1">
      <c r="A39" s="286"/>
      <c r="B39" s="287"/>
      <c r="C39" s="291"/>
      <c r="D39" s="292"/>
      <c r="E39" s="293"/>
      <c r="F39" s="294"/>
    </row>
    <row r="40" spans="1:6" s="285" customFormat="1" ht="13.5" thickBot="1">
      <c r="A40" s="295"/>
      <c r="B40" s="296" t="s">
        <v>549</v>
      </c>
      <c r="C40" s="297">
        <f>SUM(C26:C39)</f>
        <v>0</v>
      </c>
      <c r="D40" s="298"/>
      <c r="E40" s="299"/>
      <c r="F40" s="300"/>
    </row>
    <row r="41" spans="1:6" s="306" customFormat="1" ht="13.5" thickBot="1">
      <c r="A41" s="301"/>
      <c r="B41" s="302"/>
      <c r="C41" s="303"/>
      <c r="D41" s="303"/>
      <c r="E41" s="304"/>
      <c r="F41" s="305"/>
    </row>
    <row r="42" spans="1:6" s="306" customFormat="1" ht="13.5" thickBot="1">
      <c r="A42" s="307"/>
      <c r="B42" s="308"/>
      <c r="C42" s="309"/>
      <c r="D42" s="310" t="s">
        <v>550</v>
      </c>
      <c r="E42" s="311"/>
      <c r="F42" s="318">
        <f>SUM(F26:F39)</f>
        <v>0</v>
      </c>
    </row>
    <row r="43" spans="1:6" s="280" customFormat="1">
      <c r="A43" s="307"/>
      <c r="B43" s="308"/>
      <c r="C43" s="312"/>
      <c r="D43" s="312"/>
      <c r="E43" s="313"/>
      <c r="F43" s="314"/>
    </row>
  </sheetData>
  <mergeCells count="1">
    <mergeCell ref="D25:E25"/>
  </mergeCells>
  <pageMargins left="0.70866141732283461" right="0.11811023622047244" top="0.74803149606299213" bottom="0.74803149606299213" header="0.31496062992125984" footer="0.31496062992125984"/>
  <pageSetup paperSize="9" scale="8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808"/>
  <sheetViews>
    <sheetView topLeftCell="A357" zoomScaleNormal="100" workbookViewId="0">
      <selection activeCell="C369" sqref="C369"/>
    </sheetView>
  </sheetViews>
  <sheetFormatPr defaultRowHeight="15"/>
  <cols>
    <col min="1" max="1" width="8.28515625" customWidth="1"/>
    <col min="2" max="2" width="48" bestFit="1" customWidth="1"/>
    <col min="3" max="3" width="8.85546875" bestFit="1" customWidth="1"/>
    <col min="4" max="4" width="5.28515625" bestFit="1" customWidth="1"/>
    <col min="5" max="5" width="10.140625" customWidth="1"/>
    <col min="6" max="6" width="13.28515625" customWidth="1"/>
    <col min="13" max="13" width="8.7109375" customWidth="1"/>
  </cols>
  <sheetData>
    <row r="1" spans="1:9" ht="15.75">
      <c r="B1" s="197" t="s">
        <v>259</v>
      </c>
    </row>
    <row r="2" spans="1:9" ht="15.75" thickBot="1">
      <c r="E2" s="178"/>
    </row>
    <row r="3" spans="1:9" ht="15.75" thickBot="1">
      <c r="A3" s="158" t="s">
        <v>0</v>
      </c>
      <c r="B3" s="159" t="s">
        <v>1</v>
      </c>
      <c r="C3" s="160"/>
      <c r="D3" s="161"/>
      <c r="E3" s="177"/>
      <c r="F3" s="162" t="s">
        <v>65</v>
      </c>
    </row>
    <row r="4" spans="1:9">
      <c r="A4" s="181" t="s">
        <v>17</v>
      </c>
      <c r="B4" s="165" t="s">
        <v>134</v>
      </c>
      <c r="C4" s="163"/>
      <c r="D4" s="176"/>
      <c r="E4" s="175"/>
      <c r="F4" s="218">
        <f>F118</f>
        <v>0</v>
      </c>
    </row>
    <row r="5" spans="1:9">
      <c r="A5" s="181" t="s">
        <v>24</v>
      </c>
      <c r="B5" s="165" t="s">
        <v>262</v>
      </c>
      <c r="C5" s="163"/>
      <c r="D5" s="176"/>
      <c r="E5" s="180"/>
      <c r="F5" s="196">
        <f>F159</f>
        <v>0</v>
      </c>
    </row>
    <row r="6" spans="1:9">
      <c r="A6" s="181" t="s">
        <v>33</v>
      </c>
      <c r="B6" s="165" t="s">
        <v>261</v>
      </c>
      <c r="C6" s="163"/>
      <c r="D6" s="176"/>
      <c r="E6" s="175"/>
      <c r="F6" s="196">
        <f>F196</f>
        <v>0</v>
      </c>
    </row>
    <row r="7" spans="1:9">
      <c r="A7" s="181" t="s">
        <v>37</v>
      </c>
      <c r="B7" s="165" t="s">
        <v>38</v>
      </c>
      <c r="C7" s="163"/>
      <c r="D7" s="176"/>
      <c r="E7" s="180"/>
      <c r="F7" s="196">
        <f>F358</f>
        <v>0</v>
      </c>
    </row>
    <row r="8" spans="1:9">
      <c r="A8" s="181" t="s">
        <v>42</v>
      </c>
      <c r="B8" s="165" t="s">
        <v>43</v>
      </c>
      <c r="C8" s="163"/>
      <c r="D8" s="176"/>
      <c r="E8" s="175"/>
      <c r="F8" s="196">
        <f>F415</f>
        <v>0</v>
      </c>
    </row>
    <row r="9" spans="1:9">
      <c r="A9" s="181" t="s">
        <v>46</v>
      </c>
      <c r="B9" s="165" t="s">
        <v>301</v>
      </c>
      <c r="C9" s="163"/>
      <c r="D9" s="176"/>
      <c r="E9" s="180"/>
      <c r="F9" s="196">
        <f>F452</f>
        <v>0</v>
      </c>
    </row>
    <row r="10" spans="1:9">
      <c r="A10" s="181" t="s">
        <v>47</v>
      </c>
      <c r="B10" s="165" t="s">
        <v>404</v>
      </c>
      <c r="C10" s="163"/>
      <c r="D10" s="176"/>
      <c r="E10" s="180"/>
      <c r="F10" s="220">
        <f>F527</f>
        <v>0</v>
      </c>
    </row>
    <row r="11" spans="1:9" ht="15.75" thickBot="1">
      <c r="A11" s="164"/>
      <c r="B11" s="165"/>
      <c r="C11" s="163"/>
      <c r="D11" s="176"/>
      <c r="E11" s="178"/>
      <c r="F11" s="220"/>
    </row>
    <row r="12" spans="1:9" ht="15.75" thickBot="1">
      <c r="A12" s="166"/>
      <c r="B12" s="167" t="s">
        <v>260</v>
      </c>
      <c r="C12" s="168"/>
      <c r="D12" s="169"/>
      <c r="E12" s="179"/>
      <c r="F12" s="222">
        <f>SUM(F4:F11)</f>
        <v>0</v>
      </c>
    </row>
    <row r="13" spans="1:9">
      <c r="F13" s="182"/>
    </row>
    <row r="14" spans="1:9" ht="15.75" thickBot="1">
      <c r="G14" s="175"/>
      <c r="H14" s="175"/>
      <c r="I14" s="175"/>
    </row>
    <row r="15" spans="1:9">
      <c r="A15" s="15"/>
      <c r="B15" s="18"/>
      <c r="C15" s="12"/>
      <c r="D15" s="2"/>
      <c r="E15" s="120" t="s">
        <v>63</v>
      </c>
      <c r="F15" s="121"/>
      <c r="G15" s="3"/>
      <c r="H15" s="3"/>
      <c r="I15" s="3"/>
    </row>
    <row r="16" spans="1:9" ht="15.75" thickBot="1">
      <c r="A16" s="16" t="s">
        <v>0</v>
      </c>
      <c r="B16" s="19" t="s">
        <v>1</v>
      </c>
      <c r="C16" s="5" t="s">
        <v>2</v>
      </c>
      <c r="D16" s="4" t="s">
        <v>3</v>
      </c>
      <c r="E16" s="122" t="s">
        <v>64</v>
      </c>
      <c r="F16" s="123" t="s">
        <v>65</v>
      </c>
      <c r="G16" s="3"/>
      <c r="H16" s="3"/>
      <c r="I16" s="3"/>
    </row>
    <row r="17" spans="1:9">
      <c r="A17" s="8"/>
      <c r="B17" s="27"/>
      <c r="C17" s="28"/>
      <c r="D17" s="29"/>
      <c r="E17" s="124"/>
      <c r="F17" s="125"/>
      <c r="G17" s="6"/>
      <c r="H17" s="9"/>
      <c r="I17" s="9"/>
    </row>
    <row r="18" spans="1:9">
      <c r="A18" s="34"/>
      <c r="B18" s="117" t="s">
        <v>819</v>
      </c>
      <c r="C18" s="35"/>
      <c r="D18" s="31"/>
      <c r="E18" s="126"/>
      <c r="F18" s="127"/>
      <c r="G18" s="36"/>
      <c r="H18" s="36"/>
      <c r="I18" s="37"/>
    </row>
    <row r="19" spans="1:9" ht="61.5" customHeight="1">
      <c r="A19" s="34"/>
      <c r="B19" s="1034" t="s">
        <v>1308</v>
      </c>
      <c r="C19" s="1035"/>
      <c r="D19" s="1035"/>
      <c r="E19" s="1036"/>
      <c r="F19" s="128"/>
      <c r="G19" s="36"/>
      <c r="H19" s="36"/>
      <c r="I19" s="37"/>
    </row>
    <row r="20" spans="1:9" ht="28.5" customHeight="1">
      <c r="A20" s="34"/>
      <c r="B20" s="1034" t="s">
        <v>4</v>
      </c>
      <c r="C20" s="1035"/>
      <c r="D20" s="1035"/>
      <c r="E20" s="1036"/>
      <c r="F20" s="128"/>
      <c r="G20" s="36"/>
      <c r="H20" s="36"/>
      <c r="I20" s="37"/>
    </row>
    <row r="21" spans="1:9" ht="40.5" customHeight="1">
      <c r="A21" s="34"/>
      <c r="B21" s="1037" t="s">
        <v>494</v>
      </c>
      <c r="C21" s="1038"/>
      <c r="D21" s="1038"/>
      <c r="E21" s="1039"/>
      <c r="F21" s="129"/>
      <c r="G21" s="95"/>
      <c r="H21" s="95"/>
      <c r="I21" s="96"/>
    </row>
    <row r="22" spans="1:9" ht="27.75" customHeight="1">
      <c r="A22" s="34"/>
      <c r="B22" s="1037" t="s">
        <v>495</v>
      </c>
      <c r="C22" s="1038"/>
      <c r="D22" s="1038"/>
      <c r="E22" s="1039"/>
      <c r="F22" s="129"/>
      <c r="G22" s="95"/>
      <c r="H22" s="95"/>
      <c r="I22" s="96"/>
    </row>
    <row r="23" spans="1:9">
      <c r="A23" s="34"/>
      <c r="B23" s="1040" t="s">
        <v>5</v>
      </c>
      <c r="C23" s="1039"/>
      <c r="D23" s="1039"/>
      <c r="E23" s="1039"/>
      <c r="F23" s="130"/>
      <c r="G23" s="95"/>
      <c r="H23" s="95"/>
      <c r="I23" s="96"/>
    </row>
    <row r="24" spans="1:9">
      <c r="A24" s="34"/>
      <c r="B24" s="1046" t="s">
        <v>6</v>
      </c>
      <c r="C24" s="1039"/>
      <c r="D24" s="1039"/>
      <c r="E24" s="1039"/>
      <c r="F24" s="127"/>
      <c r="G24" s="36"/>
      <c r="H24" s="36"/>
      <c r="I24" s="37"/>
    </row>
    <row r="25" spans="1:9" ht="27.75" customHeight="1">
      <c r="A25" s="118" t="s">
        <v>7</v>
      </c>
      <c r="B25" s="1034" t="s">
        <v>8</v>
      </c>
      <c r="C25" s="1035"/>
      <c r="D25" s="1035"/>
      <c r="E25" s="1036"/>
      <c r="F25" s="128"/>
      <c r="G25" s="36"/>
      <c r="H25" s="36"/>
      <c r="I25" s="37"/>
    </row>
    <row r="26" spans="1:9" ht="18.75" customHeight="1">
      <c r="A26" s="118" t="s">
        <v>7</v>
      </c>
      <c r="B26" s="1048" t="s">
        <v>66</v>
      </c>
      <c r="C26" s="1049"/>
      <c r="D26" s="1049"/>
      <c r="E26" s="1050"/>
      <c r="F26" s="127"/>
      <c r="G26" s="36"/>
      <c r="H26" s="36"/>
      <c r="I26" s="37"/>
    </row>
    <row r="27" spans="1:9" ht="14.25" customHeight="1">
      <c r="A27" s="118" t="s">
        <v>7</v>
      </c>
      <c r="B27" s="38" t="s">
        <v>9</v>
      </c>
      <c r="C27" s="35"/>
      <c r="D27" s="31"/>
      <c r="E27" s="126"/>
      <c r="F27" s="127"/>
      <c r="G27" s="36"/>
      <c r="H27" s="36"/>
      <c r="I27" s="37"/>
    </row>
    <row r="28" spans="1:9">
      <c r="A28" s="118" t="s">
        <v>7</v>
      </c>
      <c r="B28" s="38" t="s">
        <v>10</v>
      </c>
      <c r="C28" s="35"/>
      <c r="D28" s="31"/>
      <c r="E28" s="126"/>
      <c r="F28" s="127"/>
      <c r="G28" s="36"/>
      <c r="H28" s="36"/>
      <c r="I28" s="37"/>
    </row>
    <row r="29" spans="1:9">
      <c r="A29" s="118" t="s">
        <v>7</v>
      </c>
      <c r="B29" s="38" t="s">
        <v>11</v>
      </c>
      <c r="C29" s="35"/>
      <c r="D29" s="31"/>
      <c r="E29" s="126"/>
      <c r="F29" s="127"/>
      <c r="G29" s="36"/>
      <c r="H29" s="36"/>
      <c r="I29" s="37"/>
    </row>
    <row r="30" spans="1:9">
      <c r="A30" s="118" t="s">
        <v>7</v>
      </c>
      <c r="B30" s="38" t="s">
        <v>12</v>
      </c>
      <c r="C30" s="35"/>
      <c r="D30" s="31"/>
      <c r="E30" s="126"/>
      <c r="F30" s="127"/>
      <c r="G30" s="36"/>
      <c r="H30" s="36"/>
      <c r="I30" s="37"/>
    </row>
    <row r="31" spans="1:9">
      <c r="A31" s="118" t="s">
        <v>7</v>
      </c>
      <c r="B31" s="1034" t="s">
        <v>13</v>
      </c>
      <c r="C31" s="1035"/>
      <c r="D31" s="1035"/>
      <c r="E31" s="126"/>
      <c r="F31" s="127"/>
      <c r="G31" s="36"/>
      <c r="H31" s="36"/>
      <c r="I31" s="37"/>
    </row>
    <row r="32" spans="1:9" ht="40.5" customHeight="1">
      <c r="A32" s="119" t="s">
        <v>7</v>
      </c>
      <c r="B32" s="1051" t="s">
        <v>14</v>
      </c>
      <c r="C32" s="1052"/>
      <c r="D32" s="1052"/>
      <c r="E32" s="1053"/>
      <c r="F32" s="131"/>
      <c r="G32" s="36"/>
      <c r="H32" s="36"/>
      <c r="I32" s="37"/>
    </row>
    <row r="33" spans="1:11" ht="15.75" thickBot="1">
      <c r="A33" s="98"/>
      <c r="B33" s="99"/>
      <c r="C33" s="100"/>
      <c r="D33" s="101"/>
      <c r="E33" s="132"/>
      <c r="F33" s="133"/>
      <c r="G33" s="37"/>
      <c r="H33" s="36"/>
      <c r="I33" s="37"/>
    </row>
    <row r="34" spans="1:11" ht="15.75" thickBot="1">
      <c r="A34" s="32" t="s">
        <v>15</v>
      </c>
      <c r="B34" s="33" t="s">
        <v>16</v>
      </c>
      <c r="C34" s="42"/>
      <c r="D34" s="42"/>
      <c r="E34" s="134"/>
      <c r="F34" s="135"/>
      <c r="G34" s="26"/>
      <c r="H34" s="26"/>
      <c r="I34" s="26"/>
    </row>
    <row r="35" spans="1:11">
      <c r="A35" s="41"/>
      <c r="B35" s="41"/>
      <c r="C35" s="41"/>
      <c r="D35" s="41"/>
      <c r="E35" s="134"/>
      <c r="F35" s="135"/>
      <c r="G35" s="42"/>
      <c r="H35" s="43"/>
      <c r="I35" s="43"/>
    </row>
    <row r="36" spans="1:11">
      <c r="A36" s="34" t="s">
        <v>17</v>
      </c>
      <c r="B36" s="39" t="s">
        <v>134</v>
      </c>
      <c r="C36" s="40"/>
      <c r="D36" s="41"/>
      <c r="E36" s="134"/>
      <c r="F36" s="135"/>
      <c r="G36" s="42"/>
      <c r="H36" s="43"/>
      <c r="I36" s="43"/>
    </row>
    <row r="37" spans="1:11">
      <c r="A37" s="44"/>
      <c r="B37" s="45"/>
      <c r="C37" s="46"/>
      <c r="D37" s="47"/>
      <c r="E37" s="136"/>
      <c r="F37" s="137"/>
      <c r="G37" s="48"/>
      <c r="H37" s="49"/>
      <c r="I37" s="49"/>
    </row>
    <row r="38" spans="1:11" ht="60">
      <c r="A38" s="50" t="s">
        <v>67</v>
      </c>
      <c r="B38" s="51" t="s">
        <v>19</v>
      </c>
      <c r="C38" s="52"/>
      <c r="D38" s="53"/>
      <c r="E38" s="138"/>
      <c r="F38" s="139"/>
      <c r="G38" s="30"/>
      <c r="H38" s="54"/>
      <c r="I38" s="30"/>
    </row>
    <row r="39" spans="1:11">
      <c r="A39" s="50"/>
      <c r="B39" s="51"/>
      <c r="C39" s="52">
        <v>1</v>
      </c>
      <c r="D39" s="53" t="s">
        <v>23</v>
      </c>
      <c r="E39" s="274">
        <v>0</v>
      </c>
      <c r="F39" s="153">
        <f>C39*E39</f>
        <v>0</v>
      </c>
      <c r="G39" s="30"/>
      <c r="H39" s="30"/>
      <c r="I39" s="30"/>
    </row>
    <row r="40" spans="1:11">
      <c r="A40" s="44"/>
      <c r="B40" s="45"/>
      <c r="C40" s="46"/>
      <c r="D40" s="47"/>
      <c r="E40" s="275"/>
      <c r="F40" s="137"/>
      <c r="G40" s="48"/>
      <c r="H40" s="49"/>
      <c r="I40" s="49"/>
    </row>
    <row r="41" spans="1:11">
      <c r="A41" s="50" t="s">
        <v>68</v>
      </c>
      <c r="B41" s="51" t="s">
        <v>20</v>
      </c>
      <c r="C41" s="52"/>
      <c r="D41" s="53"/>
      <c r="E41" s="274"/>
      <c r="F41" s="139"/>
      <c r="G41" s="30"/>
      <c r="H41" s="54"/>
      <c r="I41" s="30"/>
    </row>
    <row r="42" spans="1:11">
      <c r="A42" s="50"/>
      <c r="B42" s="51" t="s">
        <v>21</v>
      </c>
      <c r="C42" s="52">
        <v>40</v>
      </c>
      <c r="D42" s="53" t="s">
        <v>22</v>
      </c>
      <c r="E42" s="274">
        <v>0</v>
      </c>
      <c r="F42" s="153">
        <f>C42*E42</f>
        <v>0</v>
      </c>
      <c r="G42" s="30"/>
      <c r="H42" s="30"/>
      <c r="I42" s="30"/>
    </row>
    <row r="43" spans="1:11">
      <c r="A43" s="44"/>
      <c r="B43" s="45"/>
      <c r="C43" s="46"/>
      <c r="D43" s="47"/>
      <c r="E43" s="138"/>
      <c r="F43" s="153"/>
      <c r="G43" s="48"/>
      <c r="H43" s="49"/>
      <c r="I43" s="49"/>
      <c r="J43" s="49"/>
      <c r="K43" s="49"/>
    </row>
    <row r="44" spans="1:11" ht="24">
      <c r="A44" s="50" t="s">
        <v>69</v>
      </c>
      <c r="B44" s="51" t="s">
        <v>135</v>
      </c>
      <c r="C44" s="52"/>
      <c r="D44" s="53"/>
      <c r="E44" s="138"/>
      <c r="F44" s="139"/>
      <c r="G44" s="30"/>
      <c r="H44" s="54"/>
      <c r="I44" s="30"/>
    </row>
    <row r="45" spans="1:11">
      <c r="A45" s="50"/>
      <c r="B45" s="51" t="s">
        <v>18</v>
      </c>
      <c r="C45" s="52"/>
      <c r="D45" s="53"/>
      <c r="E45" s="138"/>
      <c r="F45" s="139"/>
      <c r="G45" s="30"/>
      <c r="H45" s="30"/>
      <c r="I45" s="30"/>
    </row>
    <row r="46" spans="1:11">
      <c r="A46" s="50"/>
      <c r="B46" s="51"/>
      <c r="C46" s="52">
        <v>34</v>
      </c>
      <c r="D46" s="53" t="s">
        <v>23</v>
      </c>
      <c r="E46" s="152">
        <v>0</v>
      </c>
      <c r="F46" s="153">
        <f>C46*E46</f>
        <v>0</v>
      </c>
      <c r="G46" s="30"/>
      <c r="H46" s="30"/>
      <c r="I46" s="30"/>
    </row>
    <row r="47" spans="1:11">
      <c r="A47" s="50"/>
      <c r="B47" s="51"/>
      <c r="C47" s="52"/>
      <c r="D47" s="53"/>
      <c r="E47" s="152"/>
      <c r="F47" s="153"/>
      <c r="G47" s="30"/>
      <c r="H47" s="30"/>
      <c r="I47" s="30"/>
    </row>
    <row r="48" spans="1:11" ht="36">
      <c r="A48" s="50" t="s">
        <v>70</v>
      </c>
      <c r="B48" s="51" t="s">
        <v>136</v>
      </c>
      <c r="C48" s="52"/>
      <c r="D48" s="53"/>
      <c r="E48" s="138"/>
      <c r="F48" s="139"/>
      <c r="G48" s="30"/>
      <c r="H48" s="54"/>
      <c r="I48" s="30"/>
    </row>
    <row r="49" spans="1:11">
      <c r="A49" s="50"/>
      <c r="B49" s="51"/>
      <c r="C49" s="52">
        <v>34</v>
      </c>
      <c r="D49" s="53" t="s">
        <v>23</v>
      </c>
      <c r="E49" s="152">
        <v>0</v>
      </c>
      <c r="F49" s="153">
        <f>C49*E49</f>
        <v>0</v>
      </c>
      <c r="G49" s="30"/>
      <c r="H49" s="30"/>
      <c r="I49" s="30"/>
    </row>
    <row r="50" spans="1:11" ht="36">
      <c r="A50" s="50" t="s">
        <v>71</v>
      </c>
      <c r="B50" s="51" t="s">
        <v>142</v>
      </c>
      <c r="C50" s="52"/>
      <c r="D50" s="53"/>
      <c r="E50" s="138"/>
      <c r="F50" s="139"/>
      <c r="G50" s="30"/>
      <c r="H50" s="54"/>
      <c r="I50" s="30"/>
    </row>
    <row r="51" spans="1:11">
      <c r="A51" s="50"/>
      <c r="B51" s="51"/>
      <c r="C51" s="52">
        <v>5</v>
      </c>
      <c r="D51" s="53" t="s">
        <v>23</v>
      </c>
      <c r="E51" s="152">
        <v>0</v>
      </c>
      <c r="F51" s="153">
        <f>C51*E51</f>
        <v>0</v>
      </c>
      <c r="G51" s="30"/>
      <c r="H51" s="30"/>
      <c r="I51" s="30"/>
    </row>
    <row r="52" spans="1:11">
      <c r="A52" s="50"/>
      <c r="B52" s="51"/>
      <c r="C52" s="52"/>
      <c r="D52" s="53"/>
      <c r="E52" s="138"/>
      <c r="F52" s="139"/>
      <c r="G52" s="30"/>
      <c r="H52" s="54"/>
      <c r="I52" s="30"/>
      <c r="J52" s="30"/>
      <c r="K52" s="30"/>
    </row>
    <row r="53" spans="1:11" ht="36">
      <c r="A53" s="50" t="s">
        <v>72</v>
      </c>
      <c r="B53" s="51" t="s">
        <v>138</v>
      </c>
      <c r="C53" s="52"/>
      <c r="D53" s="53"/>
      <c r="E53" s="138"/>
      <c r="F53" s="139"/>
      <c r="G53" s="30"/>
      <c r="H53" s="54"/>
      <c r="I53" s="30"/>
    </row>
    <row r="54" spans="1:11">
      <c r="A54" s="50"/>
      <c r="B54" s="51"/>
      <c r="C54" s="52">
        <v>293.92</v>
      </c>
      <c r="D54" s="53" t="s">
        <v>31</v>
      </c>
      <c r="E54" s="152">
        <v>0</v>
      </c>
      <c r="F54" s="153">
        <f>C54*E54</f>
        <v>0</v>
      </c>
      <c r="G54" s="30"/>
      <c r="H54" s="30"/>
      <c r="I54" s="30"/>
    </row>
    <row r="55" spans="1:11">
      <c r="A55" s="50"/>
      <c r="B55" s="51"/>
      <c r="C55" s="52"/>
      <c r="D55" s="53"/>
      <c r="E55" s="152"/>
      <c r="F55" s="153"/>
      <c r="G55" s="30"/>
      <c r="H55" s="30"/>
      <c r="I55" s="30"/>
    </row>
    <row r="56" spans="1:11" ht="48">
      <c r="A56" s="50" t="s">
        <v>127</v>
      </c>
      <c r="B56" s="51" t="s">
        <v>140</v>
      </c>
      <c r="C56" s="52"/>
      <c r="D56" s="53"/>
      <c r="E56" s="138"/>
      <c r="F56" s="139"/>
      <c r="G56" s="30"/>
      <c r="H56" s="54"/>
      <c r="I56" s="30"/>
    </row>
    <row r="57" spans="1:11">
      <c r="A57" s="50"/>
      <c r="B57" s="51"/>
      <c r="C57" s="52">
        <v>34.19</v>
      </c>
      <c r="D57" s="53" t="s">
        <v>31</v>
      </c>
      <c r="E57" s="152">
        <v>0</v>
      </c>
      <c r="F57" s="153">
        <f>C57*E57</f>
        <v>0</v>
      </c>
      <c r="G57" s="30"/>
      <c r="H57" s="30"/>
      <c r="I57" s="30"/>
    </row>
    <row r="58" spans="1:11">
      <c r="A58" s="50"/>
      <c r="B58" s="51"/>
      <c r="C58" s="52"/>
      <c r="D58" s="53"/>
      <c r="E58" s="152"/>
      <c r="F58" s="153"/>
      <c r="G58" s="30"/>
      <c r="H58" s="30"/>
      <c r="I58" s="30"/>
    </row>
    <row r="59" spans="1:11" ht="48">
      <c r="A59" s="50" t="s">
        <v>128</v>
      </c>
      <c r="B59" s="51" t="s">
        <v>143</v>
      </c>
      <c r="C59" s="52"/>
      <c r="D59" s="53"/>
      <c r="E59" s="138"/>
      <c r="F59" s="139"/>
      <c r="G59" s="30"/>
      <c r="H59" s="54"/>
      <c r="I59" s="30"/>
    </row>
    <row r="60" spans="1:11">
      <c r="A60" s="50"/>
      <c r="B60" s="51"/>
      <c r="C60" s="52">
        <v>134.74</v>
      </c>
      <c r="D60" s="53" t="s">
        <v>31</v>
      </c>
      <c r="E60" s="152">
        <v>0</v>
      </c>
      <c r="F60" s="153">
        <f>C60*E60</f>
        <v>0</v>
      </c>
      <c r="G60" s="30"/>
      <c r="H60" s="30"/>
      <c r="I60" s="30"/>
    </row>
    <row r="61" spans="1:11">
      <c r="A61" s="50"/>
      <c r="B61" s="51"/>
      <c r="C61" s="52"/>
      <c r="D61" s="53"/>
      <c r="E61" s="138"/>
      <c r="F61" s="139"/>
      <c r="G61" s="30"/>
      <c r="H61" s="54"/>
      <c r="I61" s="30"/>
      <c r="J61" s="30"/>
      <c r="K61" s="30"/>
    </row>
    <row r="62" spans="1:11" ht="36">
      <c r="A62" s="50" t="s">
        <v>129</v>
      </c>
      <c r="B62" s="51" t="s">
        <v>312</v>
      </c>
      <c r="C62" s="52"/>
      <c r="D62" s="53"/>
      <c r="E62" s="138"/>
      <c r="F62" s="139"/>
      <c r="G62" s="30"/>
      <c r="H62" s="54"/>
      <c r="I62" s="30"/>
    </row>
    <row r="63" spans="1:11">
      <c r="A63" s="50"/>
      <c r="B63" s="51"/>
      <c r="C63" s="52">
        <v>328.11</v>
      </c>
      <c r="D63" s="53" t="s">
        <v>31</v>
      </c>
      <c r="E63" s="152">
        <v>0</v>
      </c>
      <c r="F63" s="153">
        <f>C63*E63</f>
        <v>0</v>
      </c>
      <c r="G63" s="30"/>
      <c r="H63" s="30"/>
      <c r="I63" s="30"/>
    </row>
    <row r="64" spans="1:11">
      <c r="A64" s="50"/>
      <c r="B64" s="51"/>
      <c r="C64" s="52"/>
      <c r="D64" s="53"/>
      <c r="E64" s="138"/>
      <c r="F64" s="139"/>
      <c r="G64" s="30"/>
      <c r="H64" s="54"/>
      <c r="I64" s="30"/>
      <c r="J64" s="30"/>
      <c r="K64" s="30"/>
    </row>
    <row r="65" spans="1:11" ht="36">
      <c r="A65" s="50" t="s">
        <v>137</v>
      </c>
      <c r="B65" s="51" t="s">
        <v>146</v>
      </c>
      <c r="C65" s="52"/>
      <c r="D65" s="53"/>
      <c r="E65" s="138"/>
      <c r="F65" s="139"/>
      <c r="G65" s="30"/>
      <c r="H65" s="54"/>
      <c r="I65" s="30"/>
    </row>
    <row r="66" spans="1:11">
      <c r="A66" s="50"/>
      <c r="B66" s="51"/>
      <c r="C66" s="52">
        <v>217.25</v>
      </c>
      <c r="D66" s="53" t="s">
        <v>31</v>
      </c>
      <c r="E66" s="152">
        <v>0</v>
      </c>
      <c r="F66" s="153">
        <f>C66*E66</f>
        <v>0</v>
      </c>
      <c r="G66" s="30"/>
      <c r="H66" s="30"/>
      <c r="I66" s="30"/>
    </row>
    <row r="67" spans="1:11">
      <c r="A67" s="50"/>
      <c r="B67" s="51"/>
      <c r="C67" s="52"/>
      <c r="D67" s="53"/>
      <c r="E67" s="138"/>
      <c r="F67" s="139"/>
      <c r="G67" s="30"/>
      <c r="H67" s="54"/>
      <c r="I67" s="30"/>
      <c r="J67" s="30"/>
      <c r="K67" s="30"/>
    </row>
    <row r="68" spans="1:11" ht="36">
      <c r="A68" s="50" t="s">
        <v>139</v>
      </c>
      <c r="B68" s="51" t="s">
        <v>148</v>
      </c>
      <c r="C68" s="52"/>
      <c r="D68" s="53"/>
      <c r="E68" s="138"/>
      <c r="F68" s="139"/>
      <c r="G68" s="30"/>
      <c r="H68" s="54"/>
      <c r="I68" s="30"/>
    </row>
    <row r="69" spans="1:11">
      <c r="A69" s="50"/>
      <c r="B69" s="51"/>
      <c r="C69" s="52">
        <v>879.4</v>
      </c>
      <c r="D69" s="53" t="s">
        <v>31</v>
      </c>
      <c r="E69" s="152">
        <v>0</v>
      </c>
      <c r="F69" s="153">
        <f>C69*E69</f>
        <v>0</v>
      </c>
      <c r="G69" s="30"/>
      <c r="H69" s="30"/>
      <c r="I69" s="30"/>
    </row>
    <row r="70" spans="1:11">
      <c r="A70" s="50"/>
      <c r="B70" s="51"/>
      <c r="C70" s="52"/>
      <c r="D70" s="53"/>
      <c r="E70" s="152"/>
      <c r="F70" s="153"/>
      <c r="G70" s="30"/>
      <c r="H70" s="30"/>
      <c r="I70" s="30"/>
    </row>
    <row r="71" spans="1:11" ht="36">
      <c r="A71" s="50" t="s">
        <v>141</v>
      </c>
      <c r="B71" s="51" t="s">
        <v>150</v>
      </c>
      <c r="C71" s="52"/>
      <c r="D71" s="53"/>
      <c r="E71" s="138"/>
      <c r="F71" s="139"/>
      <c r="G71" s="30"/>
      <c r="H71" s="54"/>
      <c r="I71" s="30"/>
    </row>
    <row r="72" spans="1:11">
      <c r="A72" s="50"/>
      <c r="B72" s="51"/>
      <c r="C72" s="52">
        <v>14.88</v>
      </c>
      <c r="D72" s="53" t="s">
        <v>31</v>
      </c>
      <c r="E72" s="152">
        <v>0</v>
      </c>
      <c r="F72" s="153">
        <f>C72*E72</f>
        <v>0</v>
      </c>
      <c r="G72" s="30"/>
      <c r="H72" s="30"/>
      <c r="I72" s="30"/>
    </row>
    <row r="73" spans="1:11">
      <c r="A73" s="50"/>
      <c r="B73" s="51"/>
      <c r="C73" s="52"/>
      <c r="D73" s="53"/>
      <c r="E73" s="152"/>
      <c r="F73" s="153"/>
      <c r="G73" s="30"/>
      <c r="H73" s="30"/>
      <c r="I73" s="30"/>
    </row>
    <row r="74" spans="1:11" ht="60">
      <c r="A74" s="50" t="s">
        <v>144</v>
      </c>
      <c r="B74" s="51" t="s">
        <v>153</v>
      </c>
      <c r="C74" s="52"/>
      <c r="D74" s="53"/>
      <c r="E74" s="138"/>
      <c r="F74" s="139"/>
      <c r="G74" s="30"/>
      <c r="H74" s="54"/>
      <c r="I74" s="30"/>
    </row>
    <row r="75" spans="1:11">
      <c r="A75" s="50"/>
      <c r="B75" s="51"/>
      <c r="C75" s="52">
        <v>295.61</v>
      </c>
      <c r="D75" s="53" t="s">
        <v>31</v>
      </c>
      <c r="E75" s="152">
        <v>0</v>
      </c>
      <c r="F75" s="153">
        <f>C75*E75</f>
        <v>0</v>
      </c>
      <c r="G75" s="30"/>
      <c r="H75" s="30"/>
      <c r="I75" s="30"/>
    </row>
    <row r="76" spans="1:11">
      <c r="A76" s="50"/>
      <c r="B76" s="51"/>
      <c r="C76" s="52"/>
      <c r="D76" s="53"/>
      <c r="E76" s="152"/>
      <c r="F76" s="153"/>
      <c r="G76" s="30"/>
      <c r="H76" s="30"/>
      <c r="I76" s="30"/>
    </row>
    <row r="77" spans="1:11" ht="84">
      <c r="A77" s="50" t="s">
        <v>145</v>
      </c>
      <c r="B77" s="51" t="s">
        <v>156</v>
      </c>
      <c r="C77" s="52"/>
      <c r="D77" s="53"/>
      <c r="E77" s="138"/>
      <c r="F77" s="139"/>
      <c r="G77" s="30"/>
      <c r="H77" s="54"/>
      <c r="I77" s="30"/>
    </row>
    <row r="78" spans="1:11">
      <c r="A78" s="50"/>
      <c r="B78" s="51"/>
      <c r="C78" s="52">
        <v>32.21</v>
      </c>
      <c r="D78" s="53" t="s">
        <v>31</v>
      </c>
      <c r="E78" s="152">
        <v>0</v>
      </c>
      <c r="F78" s="153">
        <f>C78*E78</f>
        <v>0</v>
      </c>
      <c r="G78" s="30"/>
      <c r="H78" s="30"/>
      <c r="I78" s="30"/>
    </row>
    <row r="79" spans="1:11">
      <c r="A79" s="50"/>
      <c r="B79" s="51"/>
      <c r="C79" s="52"/>
      <c r="D79" s="53"/>
      <c r="E79" s="152"/>
      <c r="F79" s="153"/>
      <c r="G79" s="30"/>
      <c r="H79" s="30"/>
      <c r="I79" s="30"/>
    </row>
    <row r="80" spans="1:11" ht="84">
      <c r="A80" s="50" t="s">
        <v>147</v>
      </c>
      <c r="B80" s="51" t="s">
        <v>157</v>
      </c>
      <c r="C80" s="52"/>
      <c r="D80" s="53"/>
      <c r="E80" s="138"/>
      <c r="F80" s="139"/>
      <c r="G80" s="30"/>
      <c r="H80" s="54"/>
      <c r="I80" s="30"/>
    </row>
    <row r="81" spans="1:9">
      <c r="A81" s="50"/>
      <c r="B81" s="51"/>
      <c r="C81" s="52">
        <v>15.4</v>
      </c>
      <c r="D81" s="53" t="s">
        <v>31</v>
      </c>
      <c r="E81" s="152">
        <v>0</v>
      </c>
      <c r="F81" s="153">
        <f>C81*E81</f>
        <v>0</v>
      </c>
      <c r="G81" s="30"/>
      <c r="H81" s="30"/>
      <c r="I81" s="30"/>
    </row>
    <row r="82" spans="1:9">
      <c r="A82" s="50"/>
      <c r="B82" s="51"/>
      <c r="C82" s="52"/>
      <c r="D82" s="53"/>
      <c r="E82" s="152"/>
      <c r="F82" s="153"/>
      <c r="G82" s="30"/>
      <c r="H82" s="30"/>
      <c r="I82" s="30"/>
    </row>
    <row r="83" spans="1:9" ht="60">
      <c r="A83" s="50" t="s">
        <v>149</v>
      </c>
      <c r="B83" s="51" t="s">
        <v>154</v>
      </c>
      <c r="C83" s="52"/>
      <c r="D83" s="53"/>
      <c r="E83" s="138"/>
      <c r="F83" s="139"/>
      <c r="G83" s="30"/>
      <c r="H83" s="54"/>
      <c r="I83" s="30"/>
    </row>
    <row r="84" spans="1:9">
      <c r="A84" s="50"/>
      <c r="B84" s="51"/>
      <c r="C84" s="52">
        <v>33.25</v>
      </c>
      <c r="D84" s="53" t="s">
        <v>31</v>
      </c>
      <c r="E84" s="152">
        <v>0</v>
      </c>
      <c r="F84" s="153">
        <f>C84*E84</f>
        <v>0</v>
      </c>
      <c r="G84" s="30"/>
      <c r="H84" s="30"/>
      <c r="I84" s="30"/>
    </row>
    <row r="85" spans="1:9">
      <c r="A85" s="50"/>
      <c r="B85" s="51"/>
      <c r="C85" s="52"/>
      <c r="D85" s="53"/>
      <c r="E85" s="152"/>
      <c r="F85" s="153"/>
      <c r="G85" s="30"/>
      <c r="H85" s="30"/>
      <c r="I85" s="30"/>
    </row>
    <row r="86" spans="1:9" ht="48">
      <c r="A86" s="50" t="s">
        <v>151</v>
      </c>
      <c r="B86" s="51" t="s">
        <v>160</v>
      </c>
      <c r="C86" s="52"/>
      <c r="D86" s="53"/>
      <c r="E86" s="138"/>
      <c r="F86" s="139"/>
      <c r="G86" s="30"/>
      <c r="H86" s="54"/>
      <c r="I86" s="30"/>
    </row>
    <row r="87" spans="1:9">
      <c r="A87" s="50"/>
      <c r="B87" s="51"/>
      <c r="C87" s="52">
        <v>82.17</v>
      </c>
      <c r="D87" s="53" t="s">
        <v>31</v>
      </c>
      <c r="E87" s="152">
        <v>0</v>
      </c>
      <c r="F87" s="153">
        <f>C87*E87</f>
        <v>0</v>
      </c>
      <c r="G87" s="30"/>
      <c r="H87" s="30"/>
      <c r="I87" s="30"/>
    </row>
    <row r="88" spans="1:9">
      <c r="A88" s="50"/>
      <c r="B88" s="51"/>
      <c r="C88" s="52"/>
      <c r="D88" s="53"/>
      <c r="E88" s="152"/>
      <c r="F88" s="153"/>
      <c r="G88" s="30"/>
      <c r="H88" s="30"/>
      <c r="I88" s="30"/>
    </row>
    <row r="89" spans="1:9" ht="60">
      <c r="A89" s="50" t="s">
        <v>152</v>
      </c>
      <c r="B89" s="51" t="s">
        <v>216</v>
      </c>
      <c r="C89" s="52"/>
      <c r="D89" s="53"/>
      <c r="E89" s="138"/>
      <c r="F89" s="139"/>
      <c r="G89" s="30"/>
      <c r="H89" s="54"/>
      <c r="I89" s="30"/>
    </row>
    <row r="90" spans="1:9">
      <c r="A90" s="50"/>
      <c r="B90" s="51"/>
      <c r="C90" s="52">
        <v>49.65</v>
      </c>
      <c r="D90" s="53" t="s">
        <v>30</v>
      </c>
      <c r="E90" s="152">
        <v>0</v>
      </c>
      <c r="F90" s="153">
        <f>C90*E90</f>
        <v>0</v>
      </c>
      <c r="G90" s="30"/>
      <c r="H90" s="30"/>
      <c r="I90" s="30"/>
    </row>
    <row r="91" spans="1:9">
      <c r="A91" s="50"/>
      <c r="B91" s="51"/>
      <c r="C91" s="52"/>
      <c r="D91" s="53"/>
      <c r="E91" s="152"/>
      <c r="F91" s="153"/>
      <c r="G91" s="30"/>
      <c r="H91" s="30"/>
      <c r="I91" s="30"/>
    </row>
    <row r="92" spans="1:9" ht="36">
      <c r="A92" s="50" t="s">
        <v>155</v>
      </c>
      <c r="B92" s="51" t="s">
        <v>163</v>
      </c>
      <c r="C92" s="52"/>
      <c r="D92" s="53"/>
      <c r="E92" s="138"/>
      <c r="F92" s="139"/>
      <c r="G92" s="30"/>
      <c r="H92" s="54"/>
      <c r="I92" s="30"/>
    </row>
    <row r="93" spans="1:9">
      <c r="A93" s="50"/>
      <c r="B93" s="51"/>
      <c r="C93" s="52">
        <v>49.34</v>
      </c>
      <c r="D93" s="53" t="s">
        <v>30</v>
      </c>
      <c r="E93" s="152">
        <v>0</v>
      </c>
      <c r="F93" s="153">
        <f>C93*E93</f>
        <v>0</v>
      </c>
      <c r="G93" s="30"/>
      <c r="H93" s="30"/>
      <c r="I93" s="30"/>
    </row>
    <row r="94" spans="1:9">
      <c r="A94" s="50"/>
      <c r="B94" s="51"/>
      <c r="C94" s="52"/>
      <c r="D94" s="53"/>
      <c r="E94" s="152"/>
      <c r="F94" s="153"/>
      <c r="G94" s="30"/>
      <c r="H94" s="30"/>
      <c r="I94" s="30"/>
    </row>
    <row r="95" spans="1:9" ht="36">
      <c r="A95" s="50" t="s">
        <v>158</v>
      </c>
      <c r="B95" s="51" t="s">
        <v>165</v>
      </c>
      <c r="C95" s="52"/>
      <c r="D95" s="53"/>
      <c r="E95" s="138"/>
      <c r="F95" s="139"/>
      <c r="G95" s="30"/>
      <c r="H95" s="54"/>
      <c r="I95" s="30"/>
    </row>
    <row r="96" spans="1:9">
      <c r="A96" s="50"/>
      <c r="B96" s="51"/>
      <c r="C96" s="52">
        <v>2.86</v>
      </c>
      <c r="D96" s="53" t="s">
        <v>30</v>
      </c>
      <c r="E96" s="152">
        <v>0</v>
      </c>
      <c r="F96" s="153">
        <f>C96*E96</f>
        <v>0</v>
      </c>
      <c r="G96" s="30"/>
      <c r="H96" s="30"/>
      <c r="I96" s="30"/>
    </row>
    <row r="97" spans="1:11">
      <c r="A97" s="50"/>
      <c r="B97" s="51"/>
      <c r="C97" s="52"/>
      <c r="D97" s="53"/>
      <c r="E97" s="138"/>
      <c r="F97" s="139"/>
      <c r="G97" s="30"/>
      <c r="H97" s="54"/>
      <c r="I97" s="30"/>
      <c r="J97" s="30"/>
      <c r="K97" s="30"/>
    </row>
    <row r="98" spans="1:11" ht="36">
      <c r="A98" s="50" t="s">
        <v>159</v>
      </c>
      <c r="B98" s="51" t="s">
        <v>167</v>
      </c>
      <c r="C98" s="52"/>
      <c r="D98" s="53"/>
      <c r="E98" s="138"/>
      <c r="F98" s="139"/>
      <c r="G98" s="30"/>
      <c r="H98" s="54"/>
      <c r="I98" s="30"/>
    </row>
    <row r="99" spans="1:11">
      <c r="A99" s="50"/>
      <c r="B99" s="154" t="s">
        <v>168</v>
      </c>
      <c r="C99" s="52">
        <v>129.41</v>
      </c>
      <c r="D99" s="53" t="s">
        <v>30</v>
      </c>
      <c r="E99" s="152">
        <v>0</v>
      </c>
      <c r="F99" s="153">
        <f>C99*E99</f>
        <v>0</v>
      </c>
      <c r="G99" s="30"/>
      <c r="H99" s="54"/>
      <c r="I99" s="30"/>
    </row>
    <row r="100" spans="1:11">
      <c r="A100" s="50"/>
      <c r="B100" s="51" t="s">
        <v>169</v>
      </c>
      <c r="C100" s="52">
        <v>96.25</v>
      </c>
      <c r="D100" s="53" t="s">
        <v>30</v>
      </c>
      <c r="E100" s="152">
        <v>0</v>
      </c>
      <c r="F100" s="153">
        <f>C100*E100</f>
        <v>0</v>
      </c>
      <c r="G100" s="30"/>
      <c r="H100" s="54"/>
      <c r="I100" s="30"/>
    </row>
    <row r="101" spans="1:11">
      <c r="A101" s="50"/>
      <c r="B101" s="51" t="s">
        <v>170</v>
      </c>
      <c r="C101" s="52">
        <v>15.59</v>
      </c>
      <c r="D101" s="53" t="s">
        <v>30</v>
      </c>
      <c r="E101" s="152">
        <v>0</v>
      </c>
      <c r="F101" s="153">
        <f>C101*E101</f>
        <v>0</v>
      </c>
      <c r="G101" s="30"/>
      <c r="H101" s="54"/>
      <c r="I101" s="30"/>
    </row>
    <row r="102" spans="1:11">
      <c r="A102" s="50"/>
      <c r="B102" s="51"/>
      <c r="C102" s="52"/>
      <c r="D102" s="53"/>
      <c r="E102" s="138"/>
      <c r="F102" s="139"/>
      <c r="G102" s="30"/>
      <c r="H102" s="54"/>
      <c r="I102" s="30"/>
    </row>
    <row r="103" spans="1:11" ht="36">
      <c r="A103" s="50" t="s">
        <v>161</v>
      </c>
      <c r="B103" s="51" t="s">
        <v>172</v>
      </c>
      <c r="C103" s="52"/>
      <c r="D103" s="53"/>
      <c r="E103" s="138"/>
      <c r="F103" s="139"/>
      <c r="G103" s="30"/>
      <c r="H103" s="54"/>
      <c r="I103" s="30"/>
    </row>
    <row r="104" spans="1:11">
      <c r="A104" s="50"/>
      <c r="B104" s="51"/>
      <c r="C104" s="52">
        <v>14.08</v>
      </c>
      <c r="D104" s="53" t="s">
        <v>30</v>
      </c>
      <c r="E104" s="152">
        <v>0</v>
      </c>
      <c r="F104" s="153">
        <f>C104*E104</f>
        <v>0</v>
      </c>
      <c r="G104" s="30"/>
      <c r="H104" s="30"/>
      <c r="I104" s="30"/>
    </row>
    <row r="105" spans="1:11">
      <c r="A105" s="50"/>
      <c r="B105" s="51"/>
      <c r="C105" s="52"/>
      <c r="D105" s="53"/>
      <c r="E105" s="138"/>
      <c r="F105" s="139"/>
      <c r="G105" s="30"/>
      <c r="H105" s="54"/>
      <c r="I105" s="30"/>
    </row>
    <row r="106" spans="1:11" ht="36">
      <c r="A106" s="50" t="s">
        <v>162</v>
      </c>
      <c r="B106" s="51" t="s">
        <v>173</v>
      </c>
      <c r="C106" s="52"/>
      <c r="D106" s="53"/>
      <c r="E106" s="138"/>
      <c r="F106" s="139"/>
      <c r="G106" s="30"/>
      <c r="H106" s="54"/>
      <c r="I106" s="30"/>
    </row>
    <row r="107" spans="1:11">
      <c r="A107" s="50"/>
      <c r="B107" s="51"/>
      <c r="C107" s="52">
        <v>27.59</v>
      </c>
      <c r="D107" s="53" t="s">
        <v>30</v>
      </c>
      <c r="E107" s="152">
        <v>0</v>
      </c>
      <c r="F107" s="153">
        <f>C107*E107</f>
        <v>0</v>
      </c>
      <c r="G107" s="30"/>
      <c r="H107" s="30"/>
      <c r="I107" s="30"/>
    </row>
    <row r="108" spans="1:11">
      <c r="A108" s="50"/>
      <c r="B108" s="51"/>
      <c r="C108" s="52"/>
      <c r="D108" s="53"/>
      <c r="E108" s="138"/>
      <c r="F108" s="139"/>
      <c r="G108" s="30"/>
      <c r="H108" s="54"/>
      <c r="I108" s="30"/>
    </row>
    <row r="109" spans="1:11" ht="48">
      <c r="A109" s="50" t="s">
        <v>164</v>
      </c>
      <c r="B109" s="51" t="s">
        <v>504</v>
      </c>
      <c r="C109" s="52"/>
      <c r="D109" s="53"/>
      <c r="E109" s="138"/>
      <c r="F109" s="139"/>
      <c r="G109" s="30"/>
      <c r="H109" s="54"/>
      <c r="I109" s="30"/>
    </row>
    <row r="110" spans="1:11">
      <c r="A110" s="50"/>
      <c r="B110" s="51"/>
      <c r="C110" s="52">
        <v>122</v>
      </c>
      <c r="D110" s="53" t="s">
        <v>34</v>
      </c>
      <c r="E110" s="152">
        <v>0</v>
      </c>
      <c r="F110" s="153">
        <f>C110*E110</f>
        <v>0</v>
      </c>
      <c r="G110" s="30"/>
      <c r="H110" s="30"/>
      <c r="I110" s="30"/>
    </row>
    <row r="111" spans="1:11">
      <c r="A111" s="50"/>
      <c r="B111" s="51"/>
      <c r="C111" s="52"/>
      <c r="D111" s="53"/>
      <c r="E111" s="138"/>
      <c r="F111" s="139"/>
      <c r="G111" s="30"/>
      <c r="H111" s="54"/>
      <c r="I111" s="30"/>
    </row>
    <row r="112" spans="1:11" ht="30" customHeight="1">
      <c r="A112" s="50" t="s">
        <v>166</v>
      </c>
      <c r="B112" s="51" t="s">
        <v>174</v>
      </c>
      <c r="C112" s="52"/>
      <c r="D112" s="53"/>
      <c r="E112" s="138"/>
      <c r="F112" s="139"/>
      <c r="G112" s="30"/>
      <c r="H112" s="54"/>
      <c r="I112" s="30"/>
    </row>
    <row r="113" spans="1:11">
      <c r="A113" s="50"/>
      <c r="B113" s="51"/>
      <c r="C113" s="52">
        <v>111.57</v>
      </c>
      <c r="D113" s="53" t="s">
        <v>31</v>
      </c>
      <c r="E113" s="152">
        <v>0</v>
      </c>
      <c r="F113" s="153">
        <f>C113*E113</f>
        <v>0</v>
      </c>
      <c r="G113" s="30"/>
      <c r="H113" s="54"/>
      <c r="I113" s="30"/>
    </row>
    <row r="114" spans="1:11">
      <c r="A114" s="50"/>
      <c r="B114" s="51"/>
      <c r="C114" s="52"/>
      <c r="D114" s="53"/>
      <c r="E114" s="152"/>
      <c r="F114" s="153"/>
      <c r="G114" s="30"/>
      <c r="H114" s="54"/>
      <c r="I114" s="30"/>
    </row>
    <row r="115" spans="1:11" ht="24">
      <c r="A115" s="50" t="s">
        <v>171</v>
      </c>
      <c r="B115" s="51" t="s">
        <v>503</v>
      </c>
      <c r="C115" s="52"/>
      <c r="D115" s="53"/>
      <c r="E115" s="138"/>
      <c r="F115" s="139"/>
      <c r="G115" s="30"/>
      <c r="H115" s="54"/>
      <c r="I115" s="30"/>
    </row>
    <row r="116" spans="1:11">
      <c r="A116" s="50"/>
      <c r="B116" s="51"/>
      <c r="C116" s="52">
        <v>112.7</v>
      </c>
      <c r="D116" s="53" t="s">
        <v>30</v>
      </c>
      <c r="E116" s="152">
        <v>0</v>
      </c>
      <c r="F116" s="153">
        <f>C116*E116</f>
        <v>0</v>
      </c>
      <c r="G116" s="30"/>
      <c r="H116" s="54"/>
      <c r="I116" s="30"/>
    </row>
    <row r="117" spans="1:11">
      <c r="A117" s="50"/>
      <c r="B117" s="51"/>
      <c r="C117" s="52"/>
      <c r="D117" s="53"/>
      <c r="E117" s="138"/>
      <c r="F117" s="139"/>
      <c r="G117" s="30"/>
      <c r="H117" s="30"/>
      <c r="I117" s="30"/>
      <c r="J117" s="30"/>
      <c r="K117" s="30"/>
    </row>
    <row r="118" spans="1:11" ht="15.75" thickBot="1">
      <c r="A118" s="367" t="s">
        <v>17</v>
      </c>
      <c r="B118" s="368" t="s">
        <v>186</v>
      </c>
      <c r="C118" s="469"/>
      <c r="D118" s="594"/>
      <c r="E118" s="595"/>
      <c r="F118" s="596">
        <f>SUM(F33:F117)</f>
        <v>0</v>
      </c>
      <c r="G118" s="55"/>
      <c r="H118" s="55"/>
      <c r="I118" s="55"/>
      <c r="J118" s="55"/>
      <c r="K118" s="30"/>
    </row>
    <row r="119" spans="1:11" ht="15.75" thickTop="1">
      <c r="A119" s="597"/>
      <c r="B119" s="587"/>
      <c r="C119" s="46"/>
      <c r="D119" s="592"/>
      <c r="E119" s="187"/>
      <c r="F119" s="137"/>
      <c r="G119" s="48"/>
      <c r="H119" s="49"/>
      <c r="I119" s="49"/>
      <c r="J119" s="49"/>
      <c r="K119" s="49"/>
    </row>
    <row r="120" spans="1:11">
      <c r="A120" s="82" t="s">
        <v>24</v>
      </c>
      <c r="B120" s="588" t="s">
        <v>25</v>
      </c>
      <c r="C120" s="584"/>
      <c r="D120" s="593"/>
      <c r="E120" s="590"/>
      <c r="F120" s="135"/>
      <c r="G120" s="42"/>
      <c r="H120" s="43"/>
      <c r="I120" s="43"/>
      <c r="J120" s="43"/>
      <c r="K120" s="43"/>
    </row>
    <row r="121" spans="1:11">
      <c r="A121" s="82"/>
      <c r="B121" s="589"/>
      <c r="C121" s="584"/>
      <c r="D121" s="593"/>
      <c r="E121" s="590"/>
      <c r="F121" s="135"/>
      <c r="G121" s="43"/>
      <c r="H121" s="43"/>
      <c r="I121" s="43"/>
      <c r="J121" s="43"/>
      <c r="K121" s="43"/>
    </row>
    <row r="122" spans="1:11">
      <c r="A122" s="82"/>
      <c r="B122" s="589" t="s">
        <v>26</v>
      </c>
      <c r="C122" s="584"/>
      <c r="D122" s="593"/>
      <c r="E122" s="590"/>
      <c r="F122" s="135"/>
      <c r="G122" s="43"/>
      <c r="H122" s="43"/>
      <c r="I122" s="43"/>
      <c r="J122" s="43"/>
      <c r="K122" s="43"/>
    </row>
    <row r="123" spans="1:11">
      <c r="A123" s="61"/>
      <c r="B123" s="1041"/>
      <c r="C123" s="1041"/>
      <c r="D123" s="1041"/>
      <c r="E123" s="591"/>
      <c r="F123" s="139"/>
      <c r="G123" s="30"/>
      <c r="H123" s="54"/>
    </row>
    <row r="124" spans="1:11" ht="48.75" customHeight="1">
      <c r="A124" s="61"/>
      <c r="B124" s="1041" t="s">
        <v>496</v>
      </c>
      <c r="C124" s="1041"/>
      <c r="D124" s="1041"/>
      <c r="E124" s="1042"/>
      <c r="F124" s="139"/>
      <c r="G124" s="30"/>
      <c r="H124" s="54"/>
    </row>
    <row r="125" spans="1:11" ht="49.5" customHeight="1">
      <c r="A125" s="61"/>
      <c r="B125" s="1041" t="s">
        <v>27</v>
      </c>
      <c r="C125" s="1041"/>
      <c r="D125" s="1041"/>
      <c r="E125" s="1042"/>
      <c r="F125" s="139"/>
      <c r="G125" s="30"/>
      <c r="H125" s="54"/>
    </row>
    <row r="126" spans="1:11" ht="39.75" customHeight="1">
      <c r="A126" s="61"/>
      <c r="B126" s="1041" t="s">
        <v>28</v>
      </c>
      <c r="C126" s="1041"/>
      <c r="D126" s="1041"/>
      <c r="E126" s="1042"/>
      <c r="F126" s="139"/>
      <c r="G126" s="30"/>
      <c r="H126" s="54"/>
    </row>
    <row r="127" spans="1:11" ht="39.75" customHeight="1">
      <c r="A127" s="191"/>
      <c r="B127" s="1043" t="s">
        <v>29</v>
      </c>
      <c r="C127" s="1044"/>
      <c r="D127" s="1044"/>
      <c r="E127" s="1045"/>
      <c r="F127" s="586"/>
      <c r="G127" s="30"/>
      <c r="H127" s="54"/>
    </row>
    <row r="128" spans="1:11">
      <c r="A128" s="44"/>
      <c r="B128" s="45"/>
      <c r="C128" s="46"/>
      <c r="D128" s="47"/>
      <c r="E128" s="136"/>
      <c r="F128" s="137"/>
      <c r="G128" s="48"/>
      <c r="H128" s="49"/>
    </row>
    <row r="129" spans="1:11" ht="24">
      <c r="A129" s="50" t="s">
        <v>73</v>
      </c>
      <c r="B129" s="51" t="s">
        <v>176</v>
      </c>
      <c r="C129" s="52"/>
      <c r="D129" s="53"/>
      <c r="E129" s="138"/>
      <c r="F129" s="139"/>
      <c r="G129" s="30"/>
      <c r="H129" s="54"/>
    </row>
    <row r="130" spans="1:11">
      <c r="A130" s="50"/>
      <c r="B130" s="51"/>
      <c r="C130" s="52">
        <v>56</v>
      </c>
      <c r="D130" s="53" t="s">
        <v>30</v>
      </c>
      <c r="E130" s="152">
        <v>0</v>
      </c>
      <c r="F130" s="153">
        <f>C130*E130</f>
        <v>0</v>
      </c>
      <c r="G130" s="30"/>
      <c r="H130" s="30"/>
    </row>
    <row r="131" spans="1:11">
      <c r="A131" s="44"/>
      <c r="B131" s="45"/>
      <c r="C131" s="46"/>
      <c r="D131" s="47"/>
      <c r="E131" s="136"/>
      <c r="F131" s="137"/>
      <c r="G131" s="48"/>
      <c r="H131" s="49"/>
    </row>
    <row r="132" spans="1:11" ht="36">
      <c r="A132" s="50" t="s">
        <v>74</v>
      </c>
      <c r="B132" s="51" t="s">
        <v>425</v>
      </c>
      <c r="C132" s="52"/>
      <c r="D132" s="53"/>
      <c r="E132" s="138"/>
      <c r="F132" s="139"/>
      <c r="G132" s="30"/>
      <c r="H132" s="54"/>
    </row>
    <row r="133" spans="1:11">
      <c r="A133" s="50"/>
      <c r="B133" s="51"/>
      <c r="C133" s="52">
        <v>600.25</v>
      </c>
      <c r="D133" s="53" t="s">
        <v>30</v>
      </c>
      <c r="E133" s="152">
        <v>0</v>
      </c>
      <c r="F133" s="153">
        <f>C133*E133</f>
        <v>0</v>
      </c>
      <c r="G133" s="30"/>
      <c r="H133" s="30"/>
    </row>
    <row r="134" spans="1:11">
      <c r="A134" s="44"/>
      <c r="B134" s="45"/>
      <c r="C134" s="46"/>
      <c r="D134" s="47"/>
      <c r="E134" s="136"/>
      <c r="F134" s="137"/>
      <c r="G134" s="48"/>
      <c r="H134" s="49"/>
    </row>
    <row r="135" spans="1:11" ht="24">
      <c r="A135" s="50" t="s">
        <v>75</v>
      </c>
      <c r="B135" s="51" t="s">
        <v>177</v>
      </c>
      <c r="C135" s="52"/>
      <c r="D135" s="53"/>
      <c r="E135" s="138"/>
      <c r="F135" s="139"/>
      <c r="G135" s="30"/>
      <c r="H135" s="54"/>
    </row>
    <row r="136" spans="1:11">
      <c r="A136" s="50"/>
      <c r="B136" s="51"/>
      <c r="C136" s="52">
        <v>38.67</v>
      </c>
      <c r="D136" s="53" t="s">
        <v>30</v>
      </c>
      <c r="E136" s="152">
        <v>0</v>
      </c>
      <c r="F136" s="153">
        <f>C136*E136</f>
        <v>0</v>
      </c>
      <c r="G136" s="30"/>
      <c r="H136" s="30"/>
    </row>
    <row r="137" spans="1:11">
      <c r="A137" s="44"/>
      <c r="B137" s="45"/>
      <c r="C137" s="46"/>
      <c r="D137" s="47"/>
      <c r="E137" s="136"/>
      <c r="F137" s="137"/>
      <c r="G137" s="48"/>
      <c r="H137" s="49"/>
    </row>
    <row r="138" spans="1:11" ht="48">
      <c r="A138" s="50" t="s">
        <v>76</v>
      </c>
      <c r="B138" s="51" t="s">
        <v>426</v>
      </c>
      <c r="C138" s="52"/>
      <c r="D138" s="53"/>
      <c r="E138" s="138"/>
      <c r="F138" s="139"/>
      <c r="G138" s="30"/>
      <c r="H138" s="54"/>
    </row>
    <row r="139" spans="1:11">
      <c r="A139" s="50"/>
      <c r="B139" s="51"/>
      <c r="C139" s="52">
        <v>29.51</v>
      </c>
      <c r="D139" s="53" t="s">
        <v>30</v>
      </c>
      <c r="E139" s="152">
        <v>0</v>
      </c>
      <c r="F139" s="153">
        <f>C139*E139</f>
        <v>0</v>
      </c>
      <c r="G139" s="30"/>
      <c r="H139" s="30"/>
      <c r="I139" s="30"/>
      <c r="J139" s="30"/>
      <c r="K139" s="30"/>
    </row>
    <row r="140" spans="1:11">
      <c r="A140" s="44"/>
      <c r="B140" s="45"/>
      <c r="C140" s="46"/>
      <c r="D140" s="47"/>
      <c r="E140" s="136"/>
      <c r="F140" s="137"/>
      <c r="G140" s="48"/>
      <c r="H140" s="49"/>
      <c r="I140" s="49"/>
      <c r="J140" s="49"/>
      <c r="K140" s="49"/>
    </row>
    <row r="141" spans="1:11" ht="24">
      <c r="A141" s="50" t="s">
        <v>77</v>
      </c>
      <c r="B141" s="51" t="s">
        <v>1361</v>
      </c>
      <c r="C141" s="52"/>
      <c r="D141" s="53"/>
      <c r="E141" s="138"/>
      <c r="F141" s="139"/>
      <c r="G141" s="30"/>
      <c r="H141" s="54"/>
      <c r="I141" s="30"/>
      <c r="J141" s="30"/>
      <c r="K141" s="30"/>
    </row>
    <row r="142" spans="1:11">
      <c r="A142" s="50"/>
      <c r="B142" s="51"/>
      <c r="C142" s="52">
        <v>8.66</v>
      </c>
      <c r="D142" s="53" t="s">
        <v>30</v>
      </c>
      <c r="E142" s="152">
        <v>0</v>
      </c>
      <c r="F142" s="153">
        <f>C142*E142</f>
        <v>0</v>
      </c>
      <c r="G142" s="30"/>
      <c r="H142" s="30"/>
      <c r="I142" s="30"/>
      <c r="J142" s="30"/>
      <c r="K142" s="30"/>
    </row>
    <row r="143" spans="1:11">
      <c r="A143" s="50"/>
      <c r="B143" s="51"/>
      <c r="C143" s="52"/>
      <c r="D143" s="53"/>
      <c r="E143" s="152"/>
      <c r="F143" s="153"/>
      <c r="G143" s="30"/>
      <c r="H143" s="30"/>
      <c r="I143" s="30"/>
      <c r="J143" s="30"/>
      <c r="K143" s="30"/>
    </row>
    <row r="144" spans="1:11" ht="19.5" customHeight="1">
      <c r="A144" s="50" t="s">
        <v>78</v>
      </c>
      <c r="B144" s="51" t="s">
        <v>178</v>
      </c>
      <c r="C144" s="52"/>
      <c r="D144" s="53"/>
      <c r="E144" s="138"/>
      <c r="F144" s="139"/>
      <c r="G144" s="30"/>
      <c r="H144" s="54"/>
      <c r="I144" s="30"/>
      <c r="J144" s="30"/>
      <c r="K144" s="30"/>
    </row>
    <row r="145" spans="1:11">
      <c r="A145" s="50"/>
      <c r="B145" s="51"/>
      <c r="C145" s="52">
        <v>336.18</v>
      </c>
      <c r="D145" s="53" t="s">
        <v>31</v>
      </c>
      <c r="E145" s="152">
        <v>0</v>
      </c>
      <c r="F145" s="153">
        <f>C145*E145</f>
        <v>0</v>
      </c>
      <c r="G145" s="30"/>
      <c r="H145" s="30"/>
      <c r="I145" s="30"/>
      <c r="J145" s="30"/>
      <c r="K145" s="30"/>
    </row>
    <row r="146" spans="1:11">
      <c r="A146" s="44"/>
      <c r="B146" s="45"/>
      <c r="C146" s="46"/>
      <c r="D146" s="47"/>
      <c r="E146" s="136"/>
      <c r="F146" s="137"/>
      <c r="G146" s="48"/>
      <c r="H146" s="49"/>
      <c r="I146" s="49"/>
      <c r="J146" s="49"/>
      <c r="K146" s="49"/>
    </row>
    <row r="147" spans="1:11" ht="48">
      <c r="A147" s="50" t="s">
        <v>79</v>
      </c>
      <c r="B147" s="51" t="s">
        <v>179</v>
      </c>
      <c r="C147" s="52"/>
      <c r="D147" s="53"/>
      <c r="E147" s="138"/>
      <c r="F147" s="139"/>
      <c r="G147" s="30"/>
      <c r="H147" s="54"/>
      <c r="I147" s="30"/>
      <c r="J147" s="30"/>
      <c r="K147" s="30"/>
    </row>
    <row r="148" spans="1:11">
      <c r="A148" s="50"/>
      <c r="B148" s="51"/>
      <c r="C148" s="52">
        <v>46.4</v>
      </c>
      <c r="D148" s="53" t="s">
        <v>30</v>
      </c>
      <c r="E148" s="152">
        <v>0</v>
      </c>
      <c r="F148" s="153">
        <f>C148*E148</f>
        <v>0</v>
      </c>
      <c r="G148" s="30"/>
      <c r="H148" s="54"/>
      <c r="I148" s="30"/>
      <c r="J148" s="30"/>
      <c r="K148" s="30"/>
    </row>
    <row r="149" spans="1:11">
      <c r="A149" s="44"/>
      <c r="B149" s="45"/>
      <c r="C149" s="46"/>
      <c r="D149" s="47"/>
      <c r="E149" s="136"/>
      <c r="F149" s="137"/>
      <c r="G149" s="48"/>
      <c r="H149" s="49"/>
      <c r="I149" s="49"/>
      <c r="J149" s="49"/>
      <c r="K149" s="49"/>
    </row>
    <row r="150" spans="1:11" ht="36">
      <c r="A150" s="50" t="s">
        <v>180</v>
      </c>
      <c r="B150" s="51" t="s">
        <v>181</v>
      </c>
      <c r="C150" s="52"/>
      <c r="D150" s="53"/>
      <c r="E150" s="138"/>
      <c r="F150" s="139"/>
      <c r="G150" s="30"/>
      <c r="H150" s="54"/>
      <c r="I150" s="30"/>
      <c r="J150" s="30"/>
      <c r="K150" s="30"/>
    </row>
    <row r="151" spans="1:11">
      <c r="A151" s="50"/>
      <c r="B151" s="51"/>
      <c r="C151" s="52">
        <v>15.75</v>
      </c>
      <c r="D151" s="53" t="s">
        <v>30</v>
      </c>
      <c r="E151" s="152">
        <v>0</v>
      </c>
      <c r="F151" s="153">
        <f>C151*E151</f>
        <v>0</v>
      </c>
      <c r="G151" s="30"/>
      <c r="H151" s="30"/>
      <c r="I151" s="30"/>
      <c r="J151" s="30"/>
      <c r="K151" s="30"/>
    </row>
    <row r="152" spans="1:11">
      <c r="A152" s="44"/>
      <c r="B152" s="45"/>
      <c r="C152" s="46"/>
      <c r="D152" s="47"/>
      <c r="E152" s="136"/>
      <c r="F152" s="137"/>
      <c r="G152" s="48"/>
      <c r="H152" s="49"/>
      <c r="I152" s="49"/>
      <c r="J152" s="49"/>
      <c r="K152" s="49"/>
    </row>
    <row r="153" spans="1:11" ht="48">
      <c r="A153" s="50" t="s">
        <v>78</v>
      </c>
      <c r="B153" s="51" t="s">
        <v>422</v>
      </c>
      <c r="C153" s="52"/>
      <c r="D153" s="53"/>
      <c r="E153" s="138"/>
      <c r="F153" s="139"/>
      <c r="G153" s="30"/>
      <c r="H153" s="54"/>
      <c r="I153" s="30"/>
      <c r="J153" s="30"/>
      <c r="K153" s="30"/>
    </row>
    <row r="154" spans="1:11">
      <c r="A154" s="50"/>
      <c r="B154" s="51"/>
      <c r="C154" s="52">
        <v>324.5</v>
      </c>
      <c r="D154" s="53" t="s">
        <v>30</v>
      </c>
      <c r="E154" s="152">
        <v>0</v>
      </c>
      <c r="F154" s="153">
        <f>C154*E154</f>
        <v>0</v>
      </c>
      <c r="G154" s="30"/>
      <c r="H154" s="30"/>
      <c r="I154" s="30"/>
      <c r="J154" s="30"/>
      <c r="K154" s="30"/>
    </row>
    <row r="155" spans="1:11">
      <c r="A155" s="44"/>
      <c r="B155" s="45"/>
      <c r="C155" s="46"/>
      <c r="D155" s="47"/>
      <c r="E155" s="152"/>
      <c r="F155" s="153"/>
      <c r="G155" s="48"/>
      <c r="H155" s="49"/>
      <c r="I155" s="49"/>
      <c r="J155" s="49"/>
      <c r="K155" s="49"/>
    </row>
    <row r="156" spans="1:11" ht="24">
      <c r="A156" s="50" t="s">
        <v>79</v>
      </c>
      <c r="B156" s="51" t="s">
        <v>485</v>
      </c>
      <c r="C156" s="52"/>
      <c r="D156" s="53"/>
      <c r="E156" s="152"/>
      <c r="F156" s="153"/>
      <c r="G156" s="30"/>
      <c r="H156" s="54"/>
      <c r="I156" s="30"/>
      <c r="J156" s="30"/>
      <c r="K156" s="30"/>
    </row>
    <row r="157" spans="1:11">
      <c r="A157" s="50"/>
      <c r="B157" s="51"/>
      <c r="C157" s="52">
        <v>308.93</v>
      </c>
      <c r="D157" s="53" t="s">
        <v>31</v>
      </c>
      <c r="E157" s="152">
        <v>0</v>
      </c>
      <c r="F157" s="153">
        <f>C157*E157</f>
        <v>0</v>
      </c>
      <c r="G157" s="30"/>
      <c r="H157" s="54"/>
      <c r="I157" s="30"/>
      <c r="J157" s="30"/>
      <c r="K157" s="30"/>
    </row>
    <row r="158" spans="1:11">
      <c r="A158" s="50"/>
      <c r="B158" s="51"/>
      <c r="C158" s="52"/>
      <c r="D158" s="53"/>
      <c r="E158" s="138"/>
      <c r="F158" s="139"/>
      <c r="G158" s="30"/>
      <c r="H158" s="30"/>
      <c r="I158" s="30"/>
      <c r="J158" s="30"/>
      <c r="K158" s="30"/>
    </row>
    <row r="159" spans="1:11" ht="15.75" thickBot="1">
      <c r="A159" s="367" t="s">
        <v>24</v>
      </c>
      <c r="B159" s="368" t="s">
        <v>32</v>
      </c>
      <c r="C159" s="598"/>
      <c r="D159" s="599"/>
      <c r="E159" s="600"/>
      <c r="F159" s="601">
        <f>SUM(F128:F158)</f>
        <v>0</v>
      </c>
      <c r="G159" s="55"/>
      <c r="H159" s="55"/>
      <c r="I159" s="55"/>
      <c r="J159" s="55"/>
      <c r="K159" s="30"/>
    </row>
    <row r="160" spans="1:11" ht="15.75" thickTop="1">
      <c r="A160" s="56"/>
      <c r="B160" s="39"/>
      <c r="C160" s="57"/>
      <c r="D160" s="58"/>
      <c r="E160" s="140"/>
      <c r="F160" s="141"/>
      <c r="G160" s="55"/>
      <c r="H160" s="55"/>
      <c r="I160" s="55"/>
    </row>
    <row r="161" spans="1:9">
      <c r="A161" s="34" t="s">
        <v>33</v>
      </c>
      <c r="B161" s="39" t="s">
        <v>389</v>
      </c>
      <c r="C161" s="59"/>
      <c r="D161" s="60"/>
      <c r="E161" s="134"/>
      <c r="F161" s="135"/>
      <c r="G161" s="30"/>
      <c r="H161" s="30"/>
      <c r="I161" s="30"/>
    </row>
    <row r="162" spans="1:9">
      <c r="A162" s="44"/>
      <c r="B162" s="45"/>
      <c r="C162" s="46"/>
      <c r="D162" s="47"/>
      <c r="E162" s="136"/>
      <c r="F162" s="137"/>
      <c r="G162" s="48"/>
      <c r="H162" s="49"/>
      <c r="I162" s="49"/>
    </row>
    <row r="163" spans="1:9" s="260" customFormat="1" ht="36">
      <c r="A163" s="108" t="s">
        <v>80</v>
      </c>
      <c r="B163" s="256" t="s">
        <v>183</v>
      </c>
      <c r="C163" s="114"/>
      <c r="D163" s="257"/>
      <c r="E163" s="258"/>
      <c r="F163" s="259"/>
      <c r="G163" s="253"/>
      <c r="H163" s="253"/>
      <c r="I163" s="253"/>
    </row>
    <row r="164" spans="1:9">
      <c r="A164" s="61"/>
      <c r="B164" s="62"/>
      <c r="C164" s="52">
        <v>2.37</v>
      </c>
      <c r="D164" s="60" t="s">
        <v>30</v>
      </c>
      <c r="E164" s="152">
        <v>0</v>
      </c>
      <c r="F164" s="153">
        <f>C164*E164</f>
        <v>0</v>
      </c>
      <c r="G164" s="30"/>
      <c r="H164" s="30"/>
      <c r="I164" s="30"/>
    </row>
    <row r="165" spans="1:9">
      <c r="A165" s="44"/>
      <c r="B165" s="45"/>
      <c r="C165" s="46"/>
      <c r="D165" s="47"/>
      <c r="E165" s="136"/>
      <c r="F165" s="137"/>
      <c r="G165" s="48"/>
      <c r="H165" s="49"/>
      <c r="I165" s="49"/>
    </row>
    <row r="166" spans="1:9" ht="36">
      <c r="A166" s="61" t="s">
        <v>81</v>
      </c>
      <c r="B166" s="62" t="s">
        <v>185</v>
      </c>
      <c r="C166" s="52"/>
      <c r="D166" s="60"/>
      <c r="E166" s="138"/>
      <c r="F166" s="139"/>
      <c r="G166" s="30"/>
      <c r="H166" s="30"/>
      <c r="I166" s="30"/>
    </row>
    <row r="167" spans="1:9">
      <c r="A167" s="61"/>
      <c r="B167" s="62"/>
      <c r="C167" s="52">
        <v>15.83</v>
      </c>
      <c r="D167" s="60" t="s">
        <v>30</v>
      </c>
      <c r="E167" s="152">
        <v>0</v>
      </c>
      <c r="F167" s="153">
        <f>C167*E167</f>
        <v>0</v>
      </c>
      <c r="G167" s="30"/>
      <c r="H167" s="30"/>
      <c r="I167" s="30"/>
    </row>
    <row r="168" spans="1:9">
      <c r="A168" s="44"/>
      <c r="B168" s="45"/>
      <c r="C168" s="46"/>
      <c r="D168" s="47"/>
      <c r="E168" s="136"/>
      <c r="F168" s="137"/>
      <c r="G168" s="48"/>
    </row>
    <row r="169" spans="1:9" ht="36">
      <c r="A169" s="61" t="s">
        <v>82</v>
      </c>
      <c r="B169" s="62" t="s">
        <v>188</v>
      </c>
      <c r="C169" s="52"/>
      <c r="D169" s="60"/>
      <c r="E169" s="138"/>
      <c r="F169" s="139"/>
      <c r="G169" s="30"/>
    </row>
    <row r="170" spans="1:9">
      <c r="A170" s="61"/>
      <c r="B170" s="62"/>
      <c r="C170" s="52">
        <v>8.4600000000000009</v>
      </c>
      <c r="D170" s="60" t="s">
        <v>30</v>
      </c>
      <c r="E170" s="152">
        <v>0</v>
      </c>
      <c r="F170" s="153">
        <f>C170*E170</f>
        <v>0</v>
      </c>
      <c r="G170" s="30"/>
    </row>
    <row r="171" spans="1:9">
      <c r="A171" s="44"/>
      <c r="B171" s="45"/>
      <c r="C171" s="46"/>
      <c r="D171" s="47"/>
      <c r="E171" s="136"/>
      <c r="F171" s="137"/>
      <c r="G171" s="48"/>
    </row>
    <row r="172" spans="1:9" ht="36">
      <c r="A172" s="61" t="s">
        <v>442</v>
      </c>
      <c r="B172" s="62" t="s">
        <v>187</v>
      </c>
      <c r="C172" s="52"/>
      <c r="D172" s="60"/>
      <c r="E172" s="138"/>
      <c r="F172" s="139"/>
      <c r="G172" s="30"/>
    </row>
    <row r="173" spans="1:9">
      <c r="A173" s="61"/>
      <c r="B173" s="62"/>
      <c r="C173" s="52">
        <v>10.54</v>
      </c>
      <c r="D173" s="60" t="s">
        <v>30</v>
      </c>
      <c r="E173" s="152">
        <v>0</v>
      </c>
      <c r="F173" s="153">
        <f>C173*E173</f>
        <v>0</v>
      </c>
      <c r="G173" s="30"/>
    </row>
    <row r="174" spans="1:9">
      <c r="A174" s="61"/>
      <c r="B174" s="62"/>
      <c r="C174" s="52"/>
      <c r="D174" s="60"/>
      <c r="E174" s="152"/>
      <c r="F174" s="153"/>
      <c r="G174" s="30"/>
    </row>
    <row r="175" spans="1:9" ht="36">
      <c r="A175" s="61" t="s">
        <v>84</v>
      </c>
      <c r="B175" s="62" t="s">
        <v>190</v>
      </c>
      <c r="C175" s="52"/>
      <c r="D175" s="60"/>
      <c r="E175" s="138"/>
      <c r="F175" s="139"/>
      <c r="G175" s="30"/>
    </row>
    <row r="176" spans="1:9">
      <c r="A176" s="61"/>
      <c r="B176" s="62"/>
      <c r="C176" s="52">
        <v>8.23</v>
      </c>
      <c r="D176" s="60" t="s">
        <v>30</v>
      </c>
      <c r="E176" s="152">
        <v>0</v>
      </c>
      <c r="F176" s="153">
        <f>C176*E176</f>
        <v>0</v>
      </c>
      <c r="G176" s="30"/>
    </row>
    <row r="177" spans="1:7">
      <c r="A177" s="44"/>
      <c r="B177" s="45"/>
      <c r="C177" s="46"/>
      <c r="D177" s="47"/>
      <c r="E177" s="136"/>
      <c r="F177" s="137"/>
      <c r="G177" s="48"/>
    </row>
    <row r="178" spans="1:7" ht="24">
      <c r="A178" s="61" t="s">
        <v>441</v>
      </c>
      <c r="B178" s="62" t="s">
        <v>189</v>
      </c>
      <c r="C178" s="52"/>
      <c r="D178" s="60"/>
      <c r="E178" s="138"/>
      <c r="F178" s="139"/>
      <c r="G178" s="30"/>
    </row>
    <row r="179" spans="1:7">
      <c r="A179" s="61"/>
      <c r="B179" s="62"/>
      <c r="C179" s="52">
        <v>4.26</v>
      </c>
      <c r="D179" s="60" t="s">
        <v>30</v>
      </c>
      <c r="E179" s="152">
        <v>0</v>
      </c>
      <c r="F179" s="153">
        <f>C179*E179</f>
        <v>0</v>
      </c>
      <c r="G179" s="30"/>
    </row>
    <row r="180" spans="1:7">
      <c r="A180" s="61"/>
      <c r="B180" s="62"/>
      <c r="C180" s="68"/>
      <c r="D180" s="60"/>
      <c r="E180" s="138"/>
      <c r="F180" s="139"/>
      <c r="G180" s="30"/>
    </row>
    <row r="181" spans="1:7" ht="48">
      <c r="A181" s="61" t="s">
        <v>85</v>
      </c>
      <c r="B181" s="62" t="s">
        <v>240</v>
      </c>
      <c r="C181" s="52"/>
      <c r="D181" s="60"/>
      <c r="E181" s="138"/>
      <c r="F181" s="139"/>
      <c r="G181" s="30"/>
    </row>
    <row r="182" spans="1:7">
      <c r="A182" s="61"/>
      <c r="B182" s="62"/>
      <c r="C182" s="52">
        <v>81.2</v>
      </c>
      <c r="D182" s="60" t="s">
        <v>30</v>
      </c>
      <c r="E182" s="152">
        <v>0</v>
      </c>
      <c r="F182" s="153">
        <f>C182*E182</f>
        <v>0</v>
      </c>
      <c r="G182" s="30"/>
    </row>
    <row r="183" spans="1:7">
      <c r="A183" s="103"/>
      <c r="B183" s="104"/>
      <c r="C183" s="105"/>
      <c r="D183" s="106"/>
      <c r="E183" s="143"/>
      <c r="F183" s="144"/>
      <c r="G183" s="107"/>
    </row>
    <row r="184" spans="1:7" ht="36">
      <c r="A184" s="108" t="s">
        <v>86</v>
      </c>
      <c r="B184" s="62" t="s">
        <v>191</v>
      </c>
      <c r="C184" s="109"/>
      <c r="D184" s="110"/>
      <c r="E184" s="145"/>
      <c r="F184" s="145"/>
      <c r="G184" s="111"/>
    </row>
    <row r="185" spans="1:7">
      <c r="A185" s="112"/>
      <c r="B185" s="113"/>
      <c r="C185" s="114">
        <v>10.35</v>
      </c>
      <c r="D185" s="67" t="s">
        <v>30</v>
      </c>
      <c r="E185" s="152">
        <v>0</v>
      </c>
      <c r="F185" s="153">
        <f>C185*E185</f>
        <v>0</v>
      </c>
      <c r="G185" s="115"/>
    </row>
    <row r="186" spans="1:7">
      <c r="A186" s="50"/>
      <c r="B186" s="51"/>
      <c r="C186" s="52"/>
      <c r="D186" s="53"/>
      <c r="E186" s="152"/>
      <c r="F186" s="153"/>
      <c r="G186" s="30"/>
    </row>
    <row r="187" spans="1:7">
      <c r="A187" s="61" t="s">
        <v>87</v>
      </c>
      <c r="B187" s="63" t="s">
        <v>237</v>
      </c>
      <c r="C187" s="64"/>
      <c r="D187" s="65"/>
      <c r="E187" s="142"/>
      <c r="F187" s="142"/>
      <c r="G187" s="66"/>
    </row>
    <row r="188" spans="1:7">
      <c r="A188" s="50"/>
      <c r="B188" s="51" t="s">
        <v>21</v>
      </c>
      <c r="C188" s="52">
        <v>2400</v>
      </c>
      <c r="D188" s="67" t="s">
        <v>35</v>
      </c>
      <c r="E188" s="152">
        <v>0</v>
      </c>
      <c r="F188" s="153">
        <f>C188*E188</f>
        <v>0</v>
      </c>
      <c r="G188" s="30"/>
    </row>
    <row r="189" spans="1:7">
      <c r="A189" s="44"/>
      <c r="B189" s="45"/>
      <c r="C189" s="46"/>
      <c r="D189" s="47"/>
      <c r="E189" s="136"/>
      <c r="F189" s="137"/>
      <c r="G189" s="48"/>
    </row>
    <row r="190" spans="1:7" ht="24">
      <c r="A190" s="61" t="s">
        <v>88</v>
      </c>
      <c r="B190" s="63" t="s">
        <v>238</v>
      </c>
      <c r="C190" s="64"/>
      <c r="D190" s="65"/>
      <c r="E190" s="142"/>
      <c r="F190" s="142"/>
      <c r="G190" s="66"/>
    </row>
    <row r="191" spans="1:7">
      <c r="A191" s="50"/>
      <c r="B191" s="51" t="s">
        <v>21</v>
      </c>
      <c r="C191" s="52">
        <v>1200</v>
      </c>
      <c r="D191" s="67" t="s">
        <v>35</v>
      </c>
      <c r="E191" s="152">
        <v>0</v>
      </c>
      <c r="F191" s="153">
        <f>C191*E191</f>
        <v>0</v>
      </c>
      <c r="G191" s="30"/>
    </row>
    <row r="192" spans="1:7">
      <c r="A192" s="44"/>
      <c r="B192" s="45"/>
      <c r="C192" s="46"/>
      <c r="D192" s="47"/>
      <c r="E192" s="152"/>
      <c r="F192" s="153"/>
      <c r="G192" s="48"/>
    </row>
    <row r="193" spans="1:7" ht="24">
      <c r="A193" s="50" t="s">
        <v>89</v>
      </c>
      <c r="B193" s="51" t="s">
        <v>239</v>
      </c>
      <c r="C193" s="52"/>
      <c r="D193" s="53"/>
      <c r="E193" s="152"/>
      <c r="F193" s="153"/>
      <c r="G193" s="30"/>
    </row>
    <row r="194" spans="1:7">
      <c r="A194" s="50"/>
      <c r="B194" s="51" t="s">
        <v>21</v>
      </c>
      <c r="C194" s="52">
        <v>1200</v>
      </c>
      <c r="D194" s="53" t="s">
        <v>35</v>
      </c>
      <c r="E194" s="152">
        <v>0</v>
      </c>
      <c r="F194" s="153">
        <f>C194*E194</f>
        <v>0</v>
      </c>
      <c r="G194" s="30"/>
    </row>
    <row r="195" spans="1:7">
      <c r="A195" s="50"/>
      <c r="B195" s="51"/>
      <c r="C195" s="52"/>
      <c r="D195" s="53"/>
      <c r="E195" s="138"/>
      <c r="F195" s="139"/>
      <c r="G195" s="30"/>
    </row>
    <row r="196" spans="1:7" s="184" customFormat="1" ht="15.75" thickBot="1">
      <c r="A196" s="602" t="s">
        <v>33</v>
      </c>
      <c r="B196" s="603" t="s">
        <v>390</v>
      </c>
      <c r="C196" s="604"/>
      <c r="D196" s="605"/>
      <c r="E196" s="606"/>
      <c r="F196" s="607">
        <f>SUM(F163:F195)</f>
        <v>0</v>
      </c>
      <c r="G196" s="183"/>
    </row>
    <row r="197" spans="1:7" ht="15.75" thickTop="1">
      <c r="A197" s="44"/>
      <c r="B197" s="45" t="s">
        <v>36</v>
      </c>
      <c r="C197" s="46"/>
      <c r="D197" s="47"/>
      <c r="E197" s="136"/>
      <c r="F197" s="137"/>
      <c r="G197" s="48"/>
    </row>
    <row r="198" spans="1:7">
      <c r="A198" s="34" t="s">
        <v>37</v>
      </c>
      <c r="B198" s="39" t="s">
        <v>38</v>
      </c>
      <c r="C198" s="59"/>
      <c r="D198" s="102"/>
      <c r="E198" s="134"/>
      <c r="F198" s="135"/>
      <c r="G198" s="42"/>
    </row>
    <row r="199" spans="1:7">
      <c r="A199" s="633"/>
      <c r="B199" s="634"/>
      <c r="C199" s="536"/>
      <c r="D199" s="635"/>
      <c r="E199" s="636"/>
      <c r="F199" s="637"/>
      <c r="G199" s="48"/>
    </row>
    <row r="200" spans="1:7">
      <c r="A200" s="50"/>
      <c r="B200" s="69" t="s">
        <v>39</v>
      </c>
      <c r="C200" s="52"/>
      <c r="D200" s="53"/>
      <c r="E200" s="138"/>
      <c r="F200" s="139"/>
      <c r="G200" s="30"/>
    </row>
    <row r="201" spans="1:7" ht="42.75" customHeight="1">
      <c r="A201" s="191"/>
      <c r="B201" s="1043" t="s">
        <v>40</v>
      </c>
      <c r="C201" s="1044"/>
      <c r="D201" s="1047"/>
      <c r="E201" s="585"/>
      <c r="F201" s="586"/>
      <c r="G201" s="30"/>
    </row>
    <row r="202" spans="1:7">
      <c r="A202" s="44"/>
      <c r="B202" s="45"/>
      <c r="C202" s="46"/>
      <c r="D202" s="47"/>
      <c r="E202" s="136"/>
      <c r="F202" s="137"/>
      <c r="G202" s="48"/>
    </row>
    <row r="203" spans="1:7" ht="24">
      <c r="A203" s="61" t="s">
        <v>94</v>
      </c>
      <c r="B203" s="62" t="s">
        <v>486</v>
      </c>
      <c r="C203" s="52"/>
      <c r="D203" s="60"/>
      <c r="E203" s="138"/>
      <c r="F203" s="139"/>
      <c r="G203" s="30"/>
    </row>
    <row r="204" spans="1:7">
      <c r="A204" s="61"/>
      <c r="B204" s="62"/>
      <c r="C204" s="52">
        <v>99.57</v>
      </c>
      <c r="D204" s="60" t="s">
        <v>31</v>
      </c>
      <c r="E204" s="152">
        <v>0</v>
      </c>
      <c r="F204" s="153">
        <f>C204*E204</f>
        <v>0</v>
      </c>
      <c r="G204" s="30"/>
    </row>
    <row r="205" spans="1:7">
      <c r="A205" s="44"/>
      <c r="B205" s="45"/>
      <c r="C205" s="46"/>
      <c r="D205" s="47"/>
      <c r="E205" s="136"/>
      <c r="F205" s="137"/>
      <c r="G205" s="48"/>
    </row>
    <row r="206" spans="1:7" ht="24">
      <c r="A206" s="61" t="s">
        <v>95</v>
      </c>
      <c r="B206" s="62" t="s">
        <v>192</v>
      </c>
      <c r="C206" s="52"/>
      <c r="D206" s="60"/>
      <c r="E206" s="138"/>
      <c r="F206" s="139"/>
      <c r="G206" s="30"/>
    </row>
    <row r="207" spans="1:7">
      <c r="A207" s="61"/>
      <c r="B207" s="62"/>
      <c r="C207" s="52">
        <v>28.24</v>
      </c>
      <c r="D207" s="60" t="s">
        <v>30</v>
      </c>
      <c r="E207" s="152">
        <v>0</v>
      </c>
      <c r="F207" s="153">
        <f>C207*E207</f>
        <v>0</v>
      </c>
      <c r="G207" s="30"/>
    </row>
    <row r="208" spans="1:7">
      <c r="A208" s="44"/>
      <c r="B208" s="45"/>
      <c r="C208" s="46"/>
      <c r="D208" s="47"/>
      <c r="E208" s="136"/>
      <c r="F208" s="137"/>
      <c r="G208" s="48"/>
    </row>
    <row r="209" spans="1:7" ht="24">
      <c r="A209" s="61" t="s">
        <v>96</v>
      </c>
      <c r="B209" s="62" t="s">
        <v>487</v>
      </c>
      <c r="C209" s="52"/>
      <c r="D209" s="60"/>
      <c r="E209" s="138"/>
      <c r="F209" s="139"/>
      <c r="G209" s="30"/>
    </row>
    <row r="210" spans="1:7">
      <c r="A210" s="61"/>
      <c r="B210" s="62"/>
      <c r="C210" s="52">
        <v>69.69</v>
      </c>
      <c r="D210" s="60" t="s">
        <v>30</v>
      </c>
      <c r="E210" s="152">
        <v>0</v>
      </c>
      <c r="F210" s="153">
        <f>C210*E210</f>
        <v>0</v>
      </c>
      <c r="G210" s="30"/>
    </row>
    <row r="211" spans="1:7">
      <c r="A211" s="61"/>
      <c r="B211" s="62"/>
      <c r="C211" s="68"/>
      <c r="D211" s="60"/>
      <c r="E211" s="152"/>
      <c r="F211" s="153"/>
      <c r="G211" s="30"/>
    </row>
    <row r="212" spans="1:7">
      <c r="A212" s="44"/>
      <c r="B212" s="45" t="s">
        <v>221</v>
      </c>
      <c r="C212" s="46"/>
      <c r="D212" s="47"/>
      <c r="E212" s="136"/>
      <c r="F212" s="137"/>
      <c r="G212" s="48"/>
    </row>
    <row r="213" spans="1:7">
      <c r="A213" s="61" t="s">
        <v>263</v>
      </c>
      <c r="B213" s="62" t="s">
        <v>193</v>
      </c>
      <c r="C213" s="52"/>
      <c r="D213" s="60"/>
      <c r="E213" s="138"/>
      <c r="F213" s="139"/>
      <c r="G213" s="30"/>
    </row>
    <row r="214" spans="1:7" ht="24">
      <c r="A214" s="61"/>
      <c r="B214" s="62" t="s">
        <v>198</v>
      </c>
      <c r="C214" s="52"/>
      <c r="D214" s="60"/>
      <c r="E214" s="138"/>
      <c r="F214" s="139"/>
      <c r="G214" s="30"/>
    </row>
    <row r="215" spans="1:7">
      <c r="A215" s="61"/>
      <c r="B215" s="62" t="s">
        <v>194</v>
      </c>
      <c r="C215" s="52"/>
      <c r="D215" s="60"/>
      <c r="E215" s="138"/>
      <c r="F215" s="139"/>
      <c r="G215" s="30"/>
    </row>
    <row r="216" spans="1:7">
      <c r="A216" s="44"/>
      <c r="B216" s="155" t="s">
        <v>195</v>
      </c>
      <c r="C216" s="46"/>
      <c r="D216" s="47"/>
      <c r="E216" s="136"/>
      <c r="F216" s="137"/>
      <c r="G216" s="48"/>
    </row>
    <row r="217" spans="1:7">
      <c r="A217" s="44"/>
      <c r="B217" s="155" t="s">
        <v>196</v>
      </c>
      <c r="C217" s="46"/>
      <c r="D217" s="47"/>
      <c r="E217" s="136"/>
      <c r="F217" s="137"/>
      <c r="G217" s="48"/>
    </row>
    <row r="218" spans="1:7">
      <c r="A218" s="44"/>
      <c r="B218" s="155" t="s">
        <v>197</v>
      </c>
      <c r="C218" s="46"/>
      <c r="D218" s="47"/>
      <c r="E218" s="136"/>
      <c r="F218" s="137"/>
      <c r="G218" s="48"/>
    </row>
    <row r="219" spans="1:7" ht="24">
      <c r="A219" s="44"/>
      <c r="B219" s="155" t="s">
        <v>201</v>
      </c>
      <c r="C219" s="52">
        <v>156.03</v>
      </c>
      <c r="D219" s="60" t="s">
        <v>31</v>
      </c>
      <c r="E219" s="152">
        <v>0</v>
      </c>
      <c r="F219" s="153">
        <f>C219*E219</f>
        <v>0</v>
      </c>
      <c r="G219" s="48"/>
    </row>
    <row r="220" spans="1:7">
      <c r="A220" s="44"/>
      <c r="B220" s="155"/>
      <c r="C220" s="46"/>
      <c r="D220" s="47"/>
      <c r="E220" s="136"/>
      <c r="F220" s="137"/>
      <c r="G220" s="48"/>
    </row>
    <row r="221" spans="1:7">
      <c r="A221" s="61" t="s">
        <v>264</v>
      </c>
      <c r="B221" s="62" t="s">
        <v>199</v>
      </c>
      <c r="C221" s="52"/>
      <c r="D221" s="60"/>
      <c r="E221" s="138"/>
      <c r="F221" s="139"/>
      <c r="G221" s="30"/>
    </row>
    <row r="222" spans="1:7">
      <c r="A222" s="61"/>
      <c r="B222" s="62" t="s">
        <v>207</v>
      </c>
      <c r="C222" s="52"/>
      <c r="D222" s="60"/>
      <c r="E222" s="138"/>
      <c r="F222" s="139"/>
      <c r="G222" s="30"/>
    </row>
    <row r="223" spans="1:7">
      <c r="A223" s="61"/>
      <c r="B223" s="62" t="s">
        <v>194</v>
      </c>
      <c r="C223" s="52"/>
      <c r="D223" s="60"/>
      <c r="E223" s="138"/>
      <c r="F223" s="139"/>
      <c r="G223" s="30"/>
    </row>
    <row r="224" spans="1:7">
      <c r="A224" s="44"/>
      <c r="B224" s="155" t="s">
        <v>195</v>
      </c>
      <c r="C224" s="46"/>
      <c r="D224" s="47"/>
      <c r="E224" s="136"/>
      <c r="F224" s="137"/>
      <c r="G224" s="48"/>
    </row>
    <row r="225" spans="1:7">
      <c r="A225" s="44"/>
      <c r="B225" s="155" t="s">
        <v>196</v>
      </c>
      <c r="C225" s="46"/>
      <c r="D225" s="47"/>
      <c r="E225" s="136"/>
      <c r="F225" s="137"/>
      <c r="G225" s="48"/>
    </row>
    <row r="226" spans="1:7">
      <c r="A226" s="44"/>
      <c r="B226" s="155" t="s">
        <v>197</v>
      </c>
      <c r="C226" s="46"/>
      <c r="D226" s="47"/>
      <c r="E226" s="136"/>
      <c r="F226" s="137"/>
      <c r="G226" s="48"/>
    </row>
    <row r="227" spans="1:7" ht="24">
      <c r="A227" s="44"/>
      <c r="B227" s="155" t="s">
        <v>200</v>
      </c>
      <c r="C227" s="157"/>
      <c r="D227" s="156"/>
      <c r="E227" s="725"/>
      <c r="F227" s="726"/>
      <c r="G227" s="48"/>
    </row>
    <row r="228" spans="1:7">
      <c r="A228" s="44"/>
      <c r="B228" s="155"/>
      <c r="C228" s="52">
        <v>16.350000000000001</v>
      </c>
      <c r="D228" s="60" t="s">
        <v>31</v>
      </c>
      <c r="E228" s="152">
        <v>0</v>
      </c>
      <c r="F228" s="153">
        <f>C228*E228</f>
        <v>0</v>
      </c>
      <c r="G228" s="48"/>
    </row>
    <row r="229" spans="1:7">
      <c r="A229" s="44"/>
      <c r="B229" s="45" t="s">
        <v>222</v>
      </c>
      <c r="C229" s="268"/>
      <c r="D229" s="47"/>
      <c r="E229" s="136"/>
      <c r="F229" s="137"/>
      <c r="G229" s="48"/>
    </row>
    <row r="230" spans="1:7">
      <c r="A230" s="61" t="s">
        <v>265</v>
      </c>
      <c r="B230" s="62" t="s">
        <v>202</v>
      </c>
      <c r="C230" s="52"/>
      <c r="D230" s="60"/>
      <c r="E230" s="138"/>
      <c r="F230" s="139"/>
      <c r="G230" s="30"/>
    </row>
    <row r="231" spans="1:7">
      <c r="A231" s="61"/>
      <c r="B231" s="62" t="s">
        <v>203</v>
      </c>
      <c r="C231" s="52"/>
      <c r="D231" s="60"/>
      <c r="E231" s="138"/>
      <c r="F231" s="139"/>
      <c r="G231" s="30"/>
    </row>
    <row r="232" spans="1:7">
      <c r="A232" s="61"/>
      <c r="B232" s="62" t="s">
        <v>204</v>
      </c>
      <c r="C232" s="52"/>
      <c r="D232" s="60"/>
      <c r="E232" s="138"/>
      <c r="F232" s="139"/>
      <c r="G232" s="30"/>
    </row>
    <row r="233" spans="1:7">
      <c r="A233" s="44"/>
      <c r="B233" s="155" t="s">
        <v>205</v>
      </c>
      <c r="C233" s="46"/>
      <c r="D233" s="47"/>
      <c r="E233" s="136"/>
      <c r="F233" s="137"/>
      <c r="G233" s="48"/>
    </row>
    <row r="234" spans="1:7">
      <c r="A234" s="44"/>
      <c r="B234" s="155" t="s">
        <v>196</v>
      </c>
      <c r="C234" s="46"/>
      <c r="D234" s="47"/>
      <c r="E234" s="136"/>
      <c r="F234" s="137"/>
      <c r="G234" s="48"/>
    </row>
    <row r="235" spans="1:7">
      <c r="A235" s="44"/>
      <c r="B235" s="155" t="s">
        <v>197</v>
      </c>
      <c r="C235" s="46"/>
      <c r="D235" s="47"/>
      <c r="E235" s="136"/>
      <c r="F235" s="137"/>
      <c r="G235" s="48"/>
    </row>
    <row r="236" spans="1:7" ht="24">
      <c r="A236" s="44"/>
      <c r="B236" s="155" t="s">
        <v>208</v>
      </c>
      <c r="C236" s="157"/>
      <c r="D236" s="157"/>
      <c r="E236" s="725"/>
      <c r="F236" s="725"/>
      <c r="G236" s="48"/>
    </row>
    <row r="237" spans="1:7">
      <c r="A237" s="44"/>
      <c r="B237" s="45"/>
      <c r="C237" s="52">
        <v>34.71</v>
      </c>
      <c r="D237" s="60" t="s">
        <v>31</v>
      </c>
      <c r="E237" s="152">
        <v>0</v>
      </c>
      <c r="F237" s="153">
        <f>C237*E237</f>
        <v>0</v>
      </c>
      <c r="G237" s="48"/>
    </row>
    <row r="238" spans="1:7">
      <c r="A238" s="44"/>
      <c r="B238" s="45"/>
      <c r="C238" s="46"/>
      <c r="D238" s="47"/>
      <c r="E238" s="136"/>
      <c r="F238" s="137"/>
      <c r="G238" s="48"/>
    </row>
    <row r="239" spans="1:7">
      <c r="A239" s="61" t="s">
        <v>266</v>
      </c>
      <c r="B239" s="62" t="s">
        <v>209</v>
      </c>
      <c r="C239" s="52"/>
      <c r="D239" s="60"/>
      <c r="E239" s="138"/>
      <c r="F239" s="139"/>
      <c r="G239" s="30"/>
    </row>
    <row r="240" spans="1:7">
      <c r="A240" s="61"/>
      <c r="B240" s="62" t="s">
        <v>206</v>
      </c>
      <c r="C240" s="52"/>
      <c r="D240" s="60"/>
      <c r="E240" s="138"/>
      <c r="F240" s="139"/>
      <c r="G240" s="30"/>
    </row>
    <row r="241" spans="1:7">
      <c r="A241" s="61"/>
      <c r="B241" s="62" t="s">
        <v>204</v>
      </c>
      <c r="C241" s="52"/>
      <c r="D241" s="60"/>
      <c r="E241" s="138"/>
      <c r="F241" s="139"/>
      <c r="G241" s="30"/>
    </row>
    <row r="242" spans="1:7">
      <c r="A242" s="44"/>
      <c r="B242" s="155" t="s">
        <v>432</v>
      </c>
      <c r="C242" s="46"/>
      <c r="D242" s="47"/>
      <c r="E242" s="136"/>
      <c r="F242" s="137"/>
      <c r="G242" s="48"/>
    </row>
    <row r="243" spans="1:7">
      <c r="A243" s="44"/>
      <c r="B243" s="155" t="s">
        <v>196</v>
      </c>
      <c r="C243" s="46"/>
      <c r="D243" s="47"/>
      <c r="E243" s="136"/>
      <c r="F243" s="137"/>
      <c r="G243" s="48"/>
    </row>
    <row r="244" spans="1:7">
      <c r="A244" s="44"/>
      <c r="B244" s="155" t="s">
        <v>197</v>
      </c>
      <c r="C244" s="46"/>
      <c r="D244" s="47"/>
      <c r="E244" s="136"/>
      <c r="F244" s="137"/>
      <c r="G244" s="48"/>
    </row>
    <row r="245" spans="1:7" ht="24">
      <c r="A245" s="44"/>
      <c r="B245" s="155" t="s">
        <v>215</v>
      </c>
      <c r="C245" s="157"/>
      <c r="D245" s="157"/>
      <c r="E245" s="725"/>
      <c r="F245" s="725"/>
      <c r="G245" s="48"/>
    </row>
    <row r="246" spans="1:7">
      <c r="A246" s="44"/>
      <c r="B246" s="45"/>
      <c r="C246" s="52">
        <v>20.75</v>
      </c>
      <c r="D246" s="60" t="s">
        <v>31</v>
      </c>
      <c r="E246" s="152">
        <v>0</v>
      </c>
      <c r="F246" s="153">
        <f>C246*E246</f>
        <v>0</v>
      </c>
      <c r="G246" s="48"/>
    </row>
    <row r="247" spans="1:7">
      <c r="A247" s="44"/>
      <c r="B247" s="45"/>
      <c r="C247" s="46"/>
      <c r="D247" s="47"/>
      <c r="E247" s="136"/>
      <c r="F247" s="137"/>
      <c r="G247" s="48"/>
    </row>
    <row r="248" spans="1:7">
      <c r="A248" s="61" t="s">
        <v>267</v>
      </c>
      <c r="B248" s="62" t="s">
        <v>210</v>
      </c>
      <c r="C248" s="52"/>
      <c r="D248" s="60"/>
      <c r="E248" s="138"/>
      <c r="F248" s="139"/>
      <c r="G248" s="30"/>
    </row>
    <row r="249" spans="1:7">
      <c r="A249" s="61"/>
      <c r="B249" s="62" t="s">
        <v>488</v>
      </c>
      <c r="C249" s="52"/>
      <c r="D249" s="60"/>
      <c r="E249" s="138"/>
      <c r="F249" s="139"/>
      <c r="G249" s="30"/>
    </row>
    <row r="250" spans="1:7">
      <c r="A250" s="61"/>
      <c r="B250" s="62" t="s">
        <v>204</v>
      </c>
      <c r="C250" s="52"/>
      <c r="D250" s="60"/>
      <c r="E250" s="138"/>
      <c r="F250" s="139"/>
      <c r="G250" s="30"/>
    </row>
    <row r="251" spans="1:7">
      <c r="A251" s="44"/>
      <c r="B251" s="155" t="s">
        <v>432</v>
      </c>
      <c r="C251" s="46"/>
      <c r="D251" s="47"/>
      <c r="E251" s="136"/>
      <c r="F251" s="137"/>
      <c r="G251" s="48"/>
    </row>
    <row r="252" spans="1:7">
      <c r="A252" s="44"/>
      <c r="B252" s="155" t="s">
        <v>196</v>
      </c>
      <c r="C252" s="46"/>
      <c r="D252" s="47"/>
      <c r="E252" s="136"/>
      <c r="F252" s="137"/>
      <c r="G252" s="48"/>
    </row>
    <row r="253" spans="1:7">
      <c r="A253" s="44"/>
      <c r="B253" s="155" t="s">
        <v>197</v>
      </c>
      <c r="C253" s="46"/>
      <c r="D253" s="47"/>
      <c r="E253" s="136"/>
      <c r="F253" s="137"/>
      <c r="G253" s="48"/>
    </row>
    <row r="254" spans="1:7" ht="24">
      <c r="A254" s="44"/>
      <c r="B254" s="155" t="s">
        <v>215</v>
      </c>
      <c r="C254" s="157"/>
      <c r="D254" s="157"/>
      <c r="E254" s="725"/>
      <c r="F254" s="725"/>
      <c r="G254" s="48"/>
    </row>
    <row r="255" spans="1:7">
      <c r="A255" s="44"/>
      <c r="B255" s="45"/>
      <c r="C255" s="52">
        <v>33.520000000000003</v>
      </c>
      <c r="D255" s="60" t="s">
        <v>31</v>
      </c>
      <c r="E255" s="152">
        <v>0</v>
      </c>
      <c r="F255" s="153">
        <f>C255*E255</f>
        <v>0</v>
      </c>
      <c r="G255" s="48"/>
    </row>
    <row r="256" spans="1:7">
      <c r="A256" s="44"/>
      <c r="B256" s="45"/>
      <c r="C256" s="46"/>
      <c r="D256" s="47"/>
      <c r="E256" s="136"/>
      <c r="F256" s="137"/>
      <c r="G256" s="48"/>
    </row>
    <row r="257" spans="1:7">
      <c r="A257" s="61" t="s">
        <v>268</v>
      </c>
      <c r="B257" s="62" t="s">
        <v>211</v>
      </c>
      <c r="C257" s="52"/>
      <c r="D257" s="60"/>
      <c r="E257" s="138"/>
      <c r="F257" s="139"/>
      <c r="G257" s="30"/>
    </row>
    <row r="258" spans="1:7">
      <c r="A258" s="61"/>
      <c r="B258" s="62" t="s">
        <v>212</v>
      </c>
      <c r="C258" s="52"/>
      <c r="D258" s="60"/>
      <c r="E258" s="138"/>
      <c r="F258" s="139"/>
      <c r="G258" s="30"/>
    </row>
    <row r="259" spans="1:7">
      <c r="A259" s="61"/>
      <c r="B259" s="62" t="s">
        <v>204</v>
      </c>
      <c r="C259" s="52"/>
      <c r="D259" s="60"/>
      <c r="E259" s="138"/>
      <c r="F259" s="139"/>
      <c r="G259" s="30"/>
    </row>
    <row r="260" spans="1:7">
      <c r="A260" s="44"/>
      <c r="B260" s="155" t="s">
        <v>432</v>
      </c>
      <c r="C260" s="46"/>
      <c r="D260" s="47"/>
      <c r="E260" s="136"/>
      <c r="F260" s="137"/>
      <c r="G260" s="48"/>
    </row>
    <row r="261" spans="1:7">
      <c r="A261" s="44"/>
      <c r="B261" s="45"/>
      <c r="C261" s="52">
        <v>24.36</v>
      </c>
      <c r="D261" s="60" t="s">
        <v>31</v>
      </c>
      <c r="E261" s="152">
        <v>0</v>
      </c>
      <c r="F261" s="153">
        <f>C261*E261</f>
        <v>0</v>
      </c>
      <c r="G261" s="48"/>
    </row>
    <row r="262" spans="1:7">
      <c r="A262" s="61" t="s">
        <v>269</v>
      </c>
      <c r="B262" s="62" t="s">
        <v>213</v>
      </c>
      <c r="C262" s="52"/>
      <c r="D262" s="60"/>
      <c r="E262" s="138"/>
      <c r="F262" s="139"/>
      <c r="G262" s="30"/>
    </row>
    <row r="263" spans="1:7">
      <c r="A263" s="61"/>
      <c r="B263" s="62" t="s">
        <v>214</v>
      </c>
      <c r="C263" s="52"/>
      <c r="D263" s="60"/>
      <c r="E263" s="138"/>
      <c r="F263" s="139"/>
      <c r="G263" s="30"/>
    </row>
    <row r="264" spans="1:7">
      <c r="A264" s="61"/>
      <c r="B264" s="62" t="s">
        <v>204</v>
      </c>
      <c r="C264" s="52"/>
      <c r="D264" s="60"/>
      <c r="E264" s="138"/>
      <c r="F264" s="139"/>
      <c r="G264" s="30"/>
    </row>
    <row r="265" spans="1:7">
      <c r="A265" s="44"/>
      <c r="B265" s="155" t="s">
        <v>432</v>
      </c>
      <c r="C265" s="46"/>
      <c r="D265" s="47"/>
      <c r="E265" s="136"/>
      <c r="F265" s="137"/>
      <c r="G265" s="48"/>
    </row>
    <row r="266" spans="1:7">
      <c r="A266" s="44"/>
      <c r="B266" s="155" t="s">
        <v>196</v>
      </c>
      <c r="C266" s="46"/>
      <c r="D266" s="47"/>
      <c r="E266" s="136"/>
      <c r="F266" s="137"/>
      <c r="G266" s="48"/>
    </row>
    <row r="267" spans="1:7">
      <c r="A267" s="44"/>
      <c r="B267" s="155" t="s">
        <v>197</v>
      </c>
      <c r="C267" s="46"/>
      <c r="D267" s="47"/>
      <c r="E267" s="136"/>
      <c r="F267" s="137"/>
      <c r="G267" s="48"/>
    </row>
    <row r="268" spans="1:7" ht="24">
      <c r="A268" s="44"/>
      <c r="B268" s="155" t="s">
        <v>215</v>
      </c>
      <c r="C268" s="157"/>
      <c r="D268" s="157"/>
      <c r="E268" s="725"/>
      <c r="F268" s="725"/>
      <c r="G268" s="48"/>
    </row>
    <row r="269" spans="1:7">
      <c r="A269" s="44"/>
      <c r="B269" s="45"/>
      <c r="C269" s="52">
        <v>20.23</v>
      </c>
      <c r="D269" s="60" t="s">
        <v>31</v>
      </c>
      <c r="E269" s="152">
        <v>0</v>
      </c>
      <c r="F269" s="153">
        <f>C269*E269</f>
        <v>0</v>
      </c>
      <c r="G269" s="48"/>
    </row>
    <row r="270" spans="1:7">
      <c r="A270" s="44"/>
      <c r="B270" s="45"/>
      <c r="C270" s="46"/>
      <c r="D270" s="47"/>
      <c r="E270" s="136"/>
      <c r="F270" s="137"/>
      <c r="G270" s="48"/>
    </row>
    <row r="271" spans="1:7">
      <c r="A271" s="61" t="s">
        <v>270</v>
      </c>
      <c r="B271" s="62" t="s">
        <v>217</v>
      </c>
      <c r="C271" s="52"/>
      <c r="D271" s="60"/>
      <c r="E271" s="138"/>
      <c r="F271" s="139"/>
      <c r="G271" s="30"/>
    </row>
    <row r="272" spans="1:7">
      <c r="A272" s="61"/>
      <c r="B272" s="62" t="s">
        <v>218</v>
      </c>
      <c r="C272" s="52"/>
      <c r="D272" s="60"/>
      <c r="E272" s="138"/>
      <c r="F272" s="139"/>
      <c r="G272" s="30"/>
    </row>
    <row r="273" spans="1:7">
      <c r="A273" s="61"/>
      <c r="B273" s="62" t="s">
        <v>219</v>
      </c>
      <c r="C273" s="52"/>
      <c r="D273" s="60"/>
      <c r="E273" s="138"/>
      <c r="F273" s="139"/>
      <c r="G273" s="30"/>
    </row>
    <row r="274" spans="1:7">
      <c r="A274" s="44"/>
      <c r="B274" s="155" t="s">
        <v>432</v>
      </c>
      <c r="C274" s="46"/>
      <c r="D274" s="47"/>
      <c r="E274" s="136"/>
      <c r="F274" s="137"/>
      <c r="G274" s="48"/>
    </row>
    <row r="275" spans="1:7">
      <c r="A275" s="44"/>
      <c r="B275" s="155" t="s">
        <v>220</v>
      </c>
      <c r="C275" s="46"/>
      <c r="D275" s="47"/>
      <c r="E275" s="136"/>
      <c r="F275" s="137"/>
      <c r="G275" s="48"/>
    </row>
    <row r="276" spans="1:7">
      <c r="A276" s="44"/>
      <c r="B276" s="45"/>
      <c r="C276" s="52">
        <v>14.7</v>
      </c>
      <c r="D276" s="60" t="s">
        <v>31</v>
      </c>
      <c r="E276" s="152">
        <v>0</v>
      </c>
      <c r="F276" s="153">
        <f>C276*E276</f>
        <v>0</v>
      </c>
      <c r="G276" s="48"/>
    </row>
    <row r="277" spans="1:7">
      <c r="A277" s="44"/>
      <c r="B277" s="45" t="s">
        <v>223</v>
      </c>
      <c r="C277" s="268"/>
      <c r="D277" s="47"/>
      <c r="E277" s="136"/>
      <c r="F277" s="137"/>
      <c r="G277" s="48"/>
    </row>
    <row r="278" spans="1:7">
      <c r="A278" s="61" t="s">
        <v>271</v>
      </c>
      <c r="B278" s="62" t="s">
        <v>224</v>
      </c>
      <c r="C278" s="52"/>
      <c r="D278" s="60"/>
      <c r="E278" s="138"/>
      <c r="F278" s="139"/>
      <c r="G278" s="30"/>
    </row>
    <row r="279" spans="1:7">
      <c r="A279" s="61"/>
      <c r="B279" s="62" t="s">
        <v>225</v>
      </c>
      <c r="C279" s="52"/>
      <c r="D279" s="60"/>
      <c r="E279" s="138"/>
      <c r="F279" s="139"/>
      <c r="G279" s="30"/>
    </row>
    <row r="280" spans="1:7">
      <c r="A280" s="61"/>
      <c r="B280" s="62" t="s">
        <v>433</v>
      </c>
      <c r="C280" s="52"/>
      <c r="D280" s="60"/>
      <c r="E280" s="138"/>
      <c r="F280" s="139"/>
      <c r="G280" s="30"/>
    </row>
    <row r="281" spans="1:7">
      <c r="A281" s="44"/>
      <c r="B281" s="155" t="s">
        <v>434</v>
      </c>
      <c r="C281" s="46"/>
      <c r="D281" s="47"/>
      <c r="E281" s="136"/>
      <c r="F281" s="137"/>
      <c r="G281" s="48"/>
    </row>
    <row r="282" spans="1:7">
      <c r="A282" s="44"/>
      <c r="B282" s="155" t="s">
        <v>435</v>
      </c>
      <c r="C282" s="46"/>
      <c r="D282" s="47"/>
      <c r="E282" s="136"/>
      <c r="F282" s="137"/>
      <c r="G282" s="48"/>
    </row>
    <row r="283" spans="1:7">
      <c r="A283" s="44"/>
      <c r="B283" s="155" t="s">
        <v>220</v>
      </c>
      <c r="C283" s="46"/>
      <c r="D283" s="47"/>
      <c r="E283" s="136"/>
      <c r="F283" s="137"/>
      <c r="G283" s="48"/>
    </row>
    <row r="284" spans="1:7">
      <c r="A284" s="44"/>
      <c r="B284" s="45"/>
      <c r="C284" s="52">
        <v>151.80000000000001</v>
      </c>
      <c r="D284" s="60" t="s">
        <v>31</v>
      </c>
      <c r="E284" s="152">
        <v>0</v>
      </c>
      <c r="F284" s="153">
        <f>C284*E284</f>
        <v>0</v>
      </c>
      <c r="G284" s="48"/>
    </row>
    <row r="285" spans="1:7">
      <c r="A285" s="44"/>
      <c r="B285" s="45"/>
      <c r="C285" s="46"/>
      <c r="D285" s="47"/>
      <c r="E285" s="136"/>
      <c r="F285" s="137"/>
      <c r="G285" s="48"/>
    </row>
    <row r="286" spans="1:7">
      <c r="A286" s="61" t="s">
        <v>272</v>
      </c>
      <c r="B286" s="62" t="s">
        <v>226</v>
      </c>
      <c r="C286" s="52"/>
      <c r="D286" s="60"/>
      <c r="E286" s="138"/>
      <c r="F286" s="139"/>
      <c r="G286" s="30"/>
    </row>
    <row r="287" spans="1:7">
      <c r="A287" s="61"/>
      <c r="B287" s="62" t="s">
        <v>436</v>
      </c>
      <c r="C287" s="52"/>
      <c r="D287" s="60"/>
      <c r="E287" s="138"/>
      <c r="F287" s="139"/>
      <c r="G287" s="30"/>
    </row>
    <row r="288" spans="1:7">
      <c r="A288" s="61"/>
      <c r="B288" s="62" t="s">
        <v>437</v>
      </c>
      <c r="C288" s="52"/>
      <c r="D288" s="60"/>
      <c r="E288" s="138"/>
      <c r="F288" s="139"/>
      <c r="G288" s="30"/>
    </row>
    <row r="289" spans="1:7">
      <c r="A289" s="44"/>
      <c r="B289" s="155" t="s">
        <v>432</v>
      </c>
      <c r="C289" s="46"/>
      <c r="D289" s="47"/>
      <c r="E289" s="136"/>
      <c r="F289" s="137"/>
      <c r="G289" s="48"/>
    </row>
    <row r="290" spans="1:7">
      <c r="A290" s="44"/>
      <c r="B290" s="155" t="s">
        <v>220</v>
      </c>
      <c r="C290" s="46"/>
      <c r="D290" s="47"/>
      <c r="E290" s="136"/>
      <c r="F290" s="137"/>
      <c r="G290" s="48"/>
    </row>
    <row r="291" spans="1:7">
      <c r="A291" s="44"/>
      <c r="B291" s="45"/>
      <c r="C291" s="52">
        <v>18.05</v>
      </c>
      <c r="D291" s="60" t="s">
        <v>31</v>
      </c>
      <c r="E291" s="152">
        <v>0</v>
      </c>
      <c r="F291" s="153">
        <f>C291*E291</f>
        <v>0</v>
      </c>
      <c r="G291" s="48"/>
    </row>
    <row r="292" spans="1:7">
      <c r="A292" s="44"/>
      <c r="B292" s="45"/>
      <c r="C292" s="52"/>
      <c r="D292" s="60"/>
      <c r="E292" s="152"/>
      <c r="F292" s="153"/>
      <c r="G292" s="48"/>
    </row>
    <row r="293" spans="1:7" ht="48">
      <c r="A293" s="61" t="s">
        <v>97</v>
      </c>
      <c r="B293" s="62" t="s">
        <v>227</v>
      </c>
      <c r="C293" s="52"/>
      <c r="D293" s="60"/>
      <c r="E293" s="138"/>
      <c r="F293" s="139"/>
      <c r="G293" s="30"/>
    </row>
    <row r="294" spans="1:7">
      <c r="A294" s="61"/>
      <c r="B294" s="62"/>
      <c r="C294" s="52">
        <v>1200</v>
      </c>
      <c r="D294" s="60" t="s">
        <v>23</v>
      </c>
      <c r="E294" s="152">
        <v>0</v>
      </c>
      <c r="F294" s="153">
        <f>C294*E294</f>
        <v>0</v>
      </c>
      <c r="G294" s="30"/>
    </row>
    <row r="295" spans="1:7">
      <c r="A295" s="44"/>
      <c r="B295" s="45"/>
      <c r="C295" s="46"/>
      <c r="D295" s="47"/>
      <c r="E295" s="136"/>
      <c r="F295" s="137"/>
      <c r="G295" s="48"/>
    </row>
    <row r="296" spans="1:7" ht="60">
      <c r="A296" s="61" t="s">
        <v>98</v>
      </c>
      <c r="B296" s="62" t="s">
        <v>228</v>
      </c>
      <c r="C296" s="52"/>
      <c r="D296" s="60"/>
      <c r="E296" s="138"/>
      <c r="F296" s="139"/>
      <c r="G296" s="30"/>
    </row>
    <row r="297" spans="1:7">
      <c r="A297" s="61"/>
      <c r="B297" s="62"/>
      <c r="C297" s="52">
        <v>200</v>
      </c>
      <c r="D297" s="60" t="s">
        <v>23</v>
      </c>
      <c r="E297" s="152">
        <v>0</v>
      </c>
      <c r="F297" s="153">
        <f>C297*E297</f>
        <v>0</v>
      </c>
      <c r="G297" s="30"/>
    </row>
    <row r="298" spans="1:7">
      <c r="A298" s="61"/>
      <c r="B298" s="62"/>
      <c r="C298" s="52"/>
      <c r="D298" s="60"/>
      <c r="E298" s="152"/>
      <c r="F298" s="153"/>
      <c r="G298" s="30"/>
    </row>
    <row r="299" spans="1:7" ht="24">
      <c r="A299" s="61" t="s">
        <v>99</v>
      </c>
      <c r="B299" s="62" t="s">
        <v>229</v>
      </c>
      <c r="C299" s="52"/>
      <c r="D299" s="60"/>
      <c r="E299" s="138"/>
      <c r="F299" s="139"/>
      <c r="G299" s="30"/>
    </row>
    <row r="300" spans="1:7">
      <c r="A300" s="61"/>
      <c r="B300" s="62" t="s">
        <v>230</v>
      </c>
      <c r="C300" s="52"/>
      <c r="D300" s="60"/>
      <c r="E300" s="138"/>
      <c r="F300" s="139"/>
      <c r="G300" s="30"/>
    </row>
    <row r="301" spans="1:7">
      <c r="A301" s="61"/>
      <c r="B301" s="62"/>
      <c r="C301" s="52">
        <v>13.72</v>
      </c>
      <c r="D301" s="60" t="s">
        <v>30</v>
      </c>
      <c r="E301" s="152">
        <v>0</v>
      </c>
      <c r="F301" s="153">
        <f>C301*E301</f>
        <v>0</v>
      </c>
      <c r="G301" s="30"/>
    </row>
    <row r="302" spans="1:7">
      <c r="A302" s="44"/>
      <c r="B302" s="45"/>
      <c r="C302" s="46"/>
      <c r="D302" s="47"/>
      <c r="E302" s="136"/>
      <c r="F302" s="137"/>
      <c r="G302" s="48"/>
    </row>
    <row r="303" spans="1:7" ht="72">
      <c r="A303" s="61" t="s">
        <v>100</v>
      </c>
      <c r="B303" s="62" t="s">
        <v>243</v>
      </c>
      <c r="C303" s="52"/>
      <c r="D303" s="60"/>
      <c r="E303" s="138"/>
      <c r="F303" s="139"/>
      <c r="G303" s="30"/>
    </row>
    <row r="304" spans="1:7">
      <c r="A304" s="61"/>
      <c r="B304" s="62"/>
      <c r="C304" s="52">
        <v>214.25</v>
      </c>
      <c r="D304" s="60" t="s">
        <v>31</v>
      </c>
      <c r="E304" s="152">
        <v>0</v>
      </c>
      <c r="F304" s="153">
        <f>C304*E304</f>
        <v>0</v>
      </c>
      <c r="G304" s="30"/>
    </row>
    <row r="305" spans="1:7">
      <c r="A305" s="44"/>
      <c r="B305" s="45"/>
      <c r="C305" s="46"/>
      <c r="D305" s="47"/>
      <c r="E305" s="136"/>
      <c r="F305" s="137"/>
      <c r="G305" s="48"/>
    </row>
    <row r="306" spans="1:7" ht="72">
      <c r="A306" s="61" t="s">
        <v>101</v>
      </c>
      <c r="B306" s="62" t="s">
        <v>345</v>
      </c>
      <c r="C306" s="52"/>
      <c r="D306" s="60"/>
      <c r="E306" s="138"/>
      <c r="F306" s="139"/>
      <c r="G306" s="30"/>
    </row>
    <row r="307" spans="1:7">
      <c r="A307" s="61"/>
      <c r="B307" s="62"/>
      <c r="C307" s="52">
        <v>599.26</v>
      </c>
      <c r="D307" s="60" t="s">
        <v>31</v>
      </c>
      <c r="E307" s="152">
        <v>0</v>
      </c>
      <c r="F307" s="153">
        <f>C307*E307</f>
        <v>0</v>
      </c>
      <c r="G307" s="30"/>
    </row>
    <row r="308" spans="1:7">
      <c r="A308" s="44"/>
      <c r="B308" s="45"/>
      <c r="C308" s="46"/>
      <c r="D308" s="47"/>
      <c r="E308" s="136"/>
      <c r="F308" s="137"/>
      <c r="G308" s="48"/>
    </row>
    <row r="309" spans="1:7" ht="48">
      <c r="A309" s="61" t="s">
        <v>102</v>
      </c>
      <c r="B309" s="62" t="s">
        <v>231</v>
      </c>
      <c r="C309" s="52"/>
      <c r="D309" s="60"/>
      <c r="E309" s="138"/>
      <c r="F309" s="139"/>
      <c r="G309" s="30"/>
    </row>
    <row r="310" spans="1:7" ht="24">
      <c r="A310" s="61"/>
      <c r="B310" s="62" t="s">
        <v>232</v>
      </c>
      <c r="C310" s="52"/>
      <c r="D310" s="60"/>
      <c r="E310" s="138"/>
      <c r="F310" s="139"/>
      <c r="G310" s="30"/>
    </row>
    <row r="311" spans="1:7" ht="24">
      <c r="A311" s="61"/>
      <c r="B311" s="62" t="s">
        <v>233</v>
      </c>
      <c r="C311" s="52"/>
      <c r="D311" s="60"/>
      <c r="E311" s="138"/>
      <c r="F311" s="139"/>
      <c r="G311" s="30"/>
    </row>
    <row r="312" spans="1:7" ht="24">
      <c r="A312" s="61"/>
      <c r="B312" s="62" t="s">
        <v>234</v>
      </c>
      <c r="C312" s="52"/>
      <c r="D312" s="60"/>
      <c r="E312" s="138"/>
      <c r="F312" s="139"/>
      <c r="G312" s="30"/>
    </row>
    <row r="313" spans="1:7" ht="24">
      <c r="A313" s="61"/>
      <c r="B313" s="62" t="s">
        <v>235</v>
      </c>
      <c r="C313" s="52"/>
      <c r="D313" s="60"/>
      <c r="E313" s="138"/>
      <c r="F313" s="139"/>
      <c r="G313" s="30"/>
    </row>
    <row r="314" spans="1:7">
      <c r="A314" s="61"/>
      <c r="B314" s="62"/>
      <c r="C314" s="52">
        <v>227.01</v>
      </c>
      <c r="D314" s="60" t="s">
        <v>31</v>
      </c>
      <c r="E314" s="152">
        <v>0</v>
      </c>
      <c r="F314" s="153">
        <f>C314*E314</f>
        <v>0</v>
      </c>
      <c r="G314" s="30"/>
    </row>
    <row r="315" spans="1:7">
      <c r="A315" s="44"/>
      <c r="B315" s="45"/>
      <c r="C315" s="46"/>
      <c r="D315" s="47"/>
      <c r="E315" s="136"/>
      <c r="F315" s="137"/>
      <c r="G315" s="48"/>
    </row>
    <row r="316" spans="1:7" ht="72">
      <c r="A316" s="61" t="s">
        <v>103</v>
      </c>
      <c r="B316" s="62" t="s">
        <v>236</v>
      </c>
      <c r="C316" s="52"/>
      <c r="D316" s="60"/>
      <c r="E316" s="138"/>
      <c r="F316" s="139"/>
      <c r="G316" s="30"/>
    </row>
    <row r="317" spans="1:7">
      <c r="A317" s="61"/>
      <c r="B317" s="62"/>
      <c r="C317" s="52">
        <v>124.75</v>
      </c>
      <c r="D317" s="60" t="s">
        <v>31</v>
      </c>
      <c r="E317" s="152">
        <v>0</v>
      </c>
      <c r="F317" s="153">
        <f>C317*E317</f>
        <v>0</v>
      </c>
      <c r="G317" s="30"/>
    </row>
    <row r="318" spans="1:7">
      <c r="A318" s="44"/>
      <c r="B318" s="45"/>
      <c r="C318" s="46"/>
      <c r="D318" s="47"/>
      <c r="E318" s="136"/>
      <c r="F318" s="137"/>
      <c r="G318" s="48"/>
    </row>
    <row r="319" spans="1:7" ht="36">
      <c r="A319" s="61" t="s">
        <v>104</v>
      </c>
      <c r="B319" s="62" t="s">
        <v>344</v>
      </c>
      <c r="C319" s="52"/>
      <c r="D319" s="60"/>
      <c r="E319" s="138"/>
      <c r="F319" s="139"/>
      <c r="G319" s="30"/>
    </row>
    <row r="320" spans="1:7">
      <c r="A320" s="61"/>
      <c r="B320" s="62"/>
      <c r="C320" s="52">
        <v>282.97000000000003</v>
      </c>
      <c r="D320" s="60" t="s">
        <v>31</v>
      </c>
      <c r="E320" s="152">
        <v>0</v>
      </c>
      <c r="F320" s="153">
        <f>C320*E320</f>
        <v>0</v>
      </c>
      <c r="G320" s="30"/>
    </row>
    <row r="321" spans="1:7">
      <c r="A321" s="44"/>
      <c r="B321" s="45"/>
      <c r="C321" s="46"/>
      <c r="D321" s="47"/>
      <c r="E321" s="136"/>
      <c r="F321" s="137"/>
      <c r="G321" s="48"/>
    </row>
    <row r="322" spans="1:7" ht="48">
      <c r="A322" s="61" t="s">
        <v>105</v>
      </c>
      <c r="B322" s="62" t="s">
        <v>241</v>
      </c>
      <c r="C322" s="52"/>
      <c r="D322" s="60"/>
      <c r="E322" s="138"/>
      <c r="F322" s="139"/>
      <c r="G322" s="30"/>
    </row>
    <row r="323" spans="1:7">
      <c r="A323" s="61"/>
      <c r="B323" s="62"/>
      <c r="C323" s="52">
        <v>97.09</v>
      </c>
      <c r="D323" s="60" t="s">
        <v>34</v>
      </c>
      <c r="E323" s="152">
        <v>0</v>
      </c>
      <c r="F323" s="153">
        <f>C323*E323</f>
        <v>0</v>
      </c>
      <c r="G323" s="30"/>
    </row>
    <row r="324" spans="1:7">
      <c r="A324" s="44"/>
      <c r="B324" s="45"/>
      <c r="C324" s="46"/>
      <c r="D324" s="47"/>
      <c r="E324" s="136"/>
      <c r="F324" s="137"/>
      <c r="G324" s="48"/>
    </row>
    <row r="325" spans="1:7" ht="24">
      <c r="A325" s="61" t="s">
        <v>106</v>
      </c>
      <c r="B325" s="62" t="s">
        <v>508</v>
      </c>
      <c r="C325" s="52"/>
      <c r="D325" s="60"/>
      <c r="E325" s="138"/>
      <c r="F325" s="139"/>
      <c r="G325" s="30"/>
    </row>
    <row r="326" spans="1:7">
      <c r="A326" s="61"/>
      <c r="B326" s="62"/>
      <c r="C326" s="52">
        <v>85.02</v>
      </c>
      <c r="D326" s="60" t="s">
        <v>31</v>
      </c>
      <c r="E326" s="152">
        <v>0</v>
      </c>
      <c r="F326" s="153">
        <f>C326*E326</f>
        <v>0</v>
      </c>
      <c r="G326" s="30"/>
    </row>
    <row r="327" spans="1:7">
      <c r="A327" s="44"/>
      <c r="B327" s="45"/>
      <c r="C327" s="46"/>
      <c r="D327" s="47"/>
      <c r="E327" s="136"/>
      <c r="F327" s="137"/>
      <c r="G327" s="48"/>
    </row>
    <row r="328" spans="1:7" ht="24">
      <c r="A328" s="50" t="s">
        <v>107</v>
      </c>
      <c r="B328" s="62" t="s">
        <v>242</v>
      </c>
      <c r="C328" s="52"/>
      <c r="D328" s="60"/>
      <c r="E328" s="138"/>
      <c r="F328" s="139"/>
      <c r="G328" s="66"/>
    </row>
    <row r="329" spans="1:7">
      <c r="A329" s="50"/>
      <c r="B329" s="62"/>
      <c r="C329" s="52">
        <v>85.02</v>
      </c>
      <c r="D329" s="60" t="s">
        <v>31</v>
      </c>
      <c r="E329" s="152">
        <v>0</v>
      </c>
      <c r="F329" s="153">
        <f>C329*E329</f>
        <v>0</v>
      </c>
      <c r="G329" s="66"/>
    </row>
    <row r="330" spans="1:7">
      <c r="A330" s="44"/>
      <c r="B330" s="45"/>
      <c r="C330" s="46"/>
      <c r="D330" s="47"/>
      <c r="E330" s="136"/>
      <c r="F330" s="137"/>
      <c r="G330" s="48"/>
    </row>
    <row r="331" spans="1:7" ht="60">
      <c r="A331" s="61" t="s">
        <v>108</v>
      </c>
      <c r="B331" s="62" t="s">
        <v>509</v>
      </c>
      <c r="C331" s="52"/>
      <c r="D331" s="60"/>
      <c r="E331" s="138"/>
      <c r="F331" s="139"/>
      <c r="G331" s="30"/>
    </row>
    <row r="332" spans="1:7">
      <c r="A332" s="61"/>
      <c r="B332" s="62"/>
      <c r="C332" s="52">
        <v>209.46</v>
      </c>
      <c r="D332" s="60" t="s">
        <v>31</v>
      </c>
      <c r="E332" s="152">
        <v>0</v>
      </c>
      <c r="F332" s="153">
        <f>C332*E332</f>
        <v>0</v>
      </c>
      <c r="G332" s="30"/>
    </row>
    <row r="333" spans="1:7">
      <c r="A333" s="44"/>
      <c r="B333" s="45"/>
      <c r="C333" s="46"/>
      <c r="D333" s="47"/>
      <c r="E333" s="136"/>
      <c r="F333" s="137"/>
      <c r="G333" s="48"/>
    </row>
    <row r="334" spans="1:7" ht="48">
      <c r="A334" s="61" t="s">
        <v>109</v>
      </c>
      <c r="B334" s="62" t="s">
        <v>510</v>
      </c>
      <c r="C334" s="52"/>
      <c r="D334" s="60"/>
      <c r="E334" s="138"/>
      <c r="F334" s="139"/>
      <c r="G334" s="30"/>
    </row>
    <row r="335" spans="1:7">
      <c r="A335" s="61"/>
      <c r="B335" s="62"/>
      <c r="C335" s="52">
        <v>42.42</v>
      </c>
      <c r="D335" s="60" t="s">
        <v>31</v>
      </c>
      <c r="E335" s="152">
        <v>0</v>
      </c>
      <c r="F335" s="153">
        <f>C335*E335</f>
        <v>0</v>
      </c>
      <c r="G335" s="30"/>
    </row>
    <row r="336" spans="1:7">
      <c r="A336" s="44"/>
      <c r="B336" s="45"/>
      <c r="C336" s="46"/>
      <c r="D336" s="47"/>
      <c r="E336" s="136"/>
      <c r="F336" s="137"/>
      <c r="G336" s="48"/>
    </row>
    <row r="337" spans="1:7" ht="60">
      <c r="A337" s="50" t="s">
        <v>110</v>
      </c>
      <c r="B337" s="62" t="s">
        <v>506</v>
      </c>
      <c r="C337" s="52"/>
      <c r="D337" s="60"/>
      <c r="E337" s="138"/>
      <c r="F337" s="139"/>
      <c r="G337" s="66"/>
    </row>
    <row r="338" spans="1:7">
      <c r="A338" s="50"/>
      <c r="B338" s="62"/>
      <c r="C338" s="52">
        <v>43.29</v>
      </c>
      <c r="D338" s="60" t="s">
        <v>31</v>
      </c>
      <c r="E338" s="152">
        <v>0</v>
      </c>
      <c r="F338" s="153">
        <f>C338*E338</f>
        <v>0</v>
      </c>
      <c r="G338" s="66"/>
    </row>
    <row r="339" spans="1:7">
      <c r="A339" s="50"/>
      <c r="B339" s="62"/>
      <c r="C339" s="68"/>
      <c r="D339" s="60"/>
      <c r="E339" s="152"/>
      <c r="F339" s="153"/>
      <c r="G339" s="66"/>
    </row>
    <row r="340" spans="1:7" ht="60">
      <c r="A340" s="50" t="s">
        <v>111</v>
      </c>
      <c r="B340" s="62" t="s">
        <v>505</v>
      </c>
      <c r="C340" s="52"/>
      <c r="D340" s="60"/>
      <c r="E340" s="138"/>
      <c r="F340" s="139"/>
      <c r="G340" s="66"/>
    </row>
    <row r="341" spans="1:7">
      <c r="A341" s="50"/>
      <c r="B341" s="62"/>
      <c r="C341" s="52">
        <v>43.29</v>
      </c>
      <c r="D341" s="60" t="s">
        <v>31</v>
      </c>
      <c r="E341" s="152">
        <v>0</v>
      </c>
      <c r="F341" s="153">
        <f>C341*E341</f>
        <v>0</v>
      </c>
      <c r="G341" s="66"/>
    </row>
    <row r="342" spans="1:7">
      <c r="A342" s="50"/>
      <c r="B342" s="62"/>
      <c r="C342" s="68"/>
      <c r="D342" s="60"/>
      <c r="E342" s="152"/>
      <c r="F342" s="153"/>
      <c r="G342" s="66"/>
    </row>
    <row r="343" spans="1:7" ht="48">
      <c r="A343" s="50" t="s">
        <v>255</v>
      </c>
      <c r="B343" s="62" t="s">
        <v>507</v>
      </c>
      <c r="C343" s="52"/>
      <c r="D343" s="60"/>
      <c r="E343" s="138"/>
      <c r="F343" s="139"/>
      <c r="G343" s="66"/>
    </row>
    <row r="344" spans="1:7">
      <c r="A344" s="50"/>
      <c r="B344" s="62"/>
      <c r="C344" s="52">
        <v>132.88999999999999</v>
      </c>
      <c r="D344" s="60" t="s">
        <v>31</v>
      </c>
      <c r="E344" s="152">
        <v>0</v>
      </c>
      <c r="F344" s="153">
        <f>C344*E344</f>
        <v>0</v>
      </c>
      <c r="G344" s="66"/>
    </row>
    <row r="345" spans="1:7">
      <c r="A345" s="50"/>
      <c r="B345" s="62"/>
      <c r="C345" s="52"/>
      <c r="D345" s="60"/>
      <c r="E345" s="152"/>
      <c r="F345" s="153"/>
      <c r="G345" s="66"/>
    </row>
    <row r="346" spans="1:7" ht="36">
      <c r="A346" s="50" t="s">
        <v>258</v>
      </c>
      <c r="B346" s="62" t="s">
        <v>273</v>
      </c>
      <c r="C346" s="52"/>
      <c r="D346" s="60"/>
      <c r="E346" s="138"/>
      <c r="F346" s="139"/>
      <c r="G346" s="66"/>
    </row>
    <row r="347" spans="1:7">
      <c r="A347" s="50"/>
      <c r="B347" s="62"/>
      <c r="C347" s="52">
        <v>8.5</v>
      </c>
      <c r="D347" s="60" t="s">
        <v>34</v>
      </c>
      <c r="E347" s="152">
        <v>0</v>
      </c>
      <c r="F347" s="153">
        <f>C347*E347</f>
        <v>0</v>
      </c>
      <c r="G347" s="66"/>
    </row>
    <row r="348" spans="1:7">
      <c r="A348" s="44"/>
      <c r="B348" s="45"/>
      <c r="C348" s="46"/>
      <c r="D348" s="47"/>
      <c r="E348" s="136"/>
      <c r="F348" s="137"/>
      <c r="G348" s="48"/>
    </row>
    <row r="349" spans="1:7">
      <c r="A349" s="50" t="s">
        <v>511</v>
      </c>
      <c r="B349" s="62" t="s">
        <v>256</v>
      </c>
      <c r="C349" s="52"/>
      <c r="D349" s="60"/>
      <c r="E349" s="138"/>
      <c r="F349" s="139"/>
      <c r="G349" s="66"/>
    </row>
    <row r="350" spans="1:7">
      <c r="A350" s="50"/>
      <c r="B350" s="62" t="s">
        <v>21</v>
      </c>
      <c r="C350" s="52">
        <v>20</v>
      </c>
      <c r="D350" s="60" t="s">
        <v>23</v>
      </c>
      <c r="E350" s="152">
        <v>0</v>
      </c>
      <c r="F350" s="153">
        <f>C350*E350</f>
        <v>0</v>
      </c>
      <c r="G350" s="66"/>
    </row>
    <row r="351" spans="1:7">
      <c r="A351" s="44"/>
      <c r="B351" s="45"/>
      <c r="C351" s="46"/>
      <c r="D351" s="47"/>
      <c r="E351" s="136"/>
      <c r="F351" s="137"/>
      <c r="G351" s="48"/>
    </row>
    <row r="352" spans="1:7">
      <c r="A352" s="50" t="s">
        <v>255</v>
      </c>
      <c r="B352" s="62" t="s">
        <v>257</v>
      </c>
      <c r="C352" s="52"/>
      <c r="D352" s="60"/>
      <c r="E352" s="138"/>
      <c r="F352" s="139"/>
      <c r="G352" s="66"/>
    </row>
    <row r="353" spans="1:9">
      <c r="A353" s="50"/>
      <c r="B353" s="62"/>
      <c r="C353" s="52">
        <v>1</v>
      </c>
      <c r="D353" s="60" t="s">
        <v>23</v>
      </c>
      <c r="E353" s="152">
        <v>0</v>
      </c>
      <c r="F353" s="153">
        <f>C353*E353</f>
        <v>0</v>
      </c>
      <c r="G353" s="66"/>
    </row>
    <row r="354" spans="1:9">
      <c r="A354" s="50"/>
      <c r="B354" s="51"/>
      <c r="C354" s="52"/>
      <c r="D354" s="53"/>
      <c r="E354" s="152"/>
      <c r="F354" s="153"/>
      <c r="G354" s="66"/>
    </row>
    <row r="355" spans="1:9" ht="36">
      <c r="A355" s="50" t="s">
        <v>258</v>
      </c>
      <c r="B355" s="62" t="s">
        <v>1360</v>
      </c>
      <c r="C355" s="52"/>
      <c r="D355" s="60"/>
      <c r="E355" s="138"/>
      <c r="F355" s="139"/>
      <c r="G355" s="66"/>
    </row>
    <row r="356" spans="1:9">
      <c r="A356" s="50"/>
      <c r="B356" s="62"/>
      <c r="C356" s="52">
        <v>100</v>
      </c>
      <c r="D356" s="60" t="s">
        <v>22</v>
      </c>
      <c r="E356" s="152">
        <v>0</v>
      </c>
      <c r="F356" s="153">
        <f>C356*E356</f>
        <v>0</v>
      </c>
      <c r="G356" s="66"/>
    </row>
    <row r="357" spans="1:9">
      <c r="A357" s="50"/>
      <c r="B357" s="51"/>
      <c r="C357" s="52"/>
      <c r="D357" s="53"/>
      <c r="E357" s="138"/>
      <c r="F357" s="139"/>
      <c r="G357" s="66"/>
    </row>
    <row r="358" spans="1:9" s="184" customFormat="1" ht="15.75" thickBot="1">
      <c r="A358" s="602" t="s">
        <v>37</v>
      </c>
      <c r="B358" s="603" t="s">
        <v>41</v>
      </c>
      <c r="C358" s="604"/>
      <c r="D358" s="605"/>
      <c r="E358" s="606"/>
      <c r="F358" s="608">
        <f>SUM(F201:F357)</f>
        <v>0</v>
      </c>
      <c r="G358" s="185"/>
    </row>
    <row r="359" spans="1:9" ht="15.75" thickTop="1">
      <c r="A359" s="44"/>
      <c r="B359" s="612"/>
      <c r="C359" s="613"/>
      <c r="D359" s="614"/>
      <c r="E359" s="615"/>
      <c r="F359" s="609"/>
      <c r="G359" s="48"/>
    </row>
    <row r="360" spans="1:9">
      <c r="A360" s="70" t="s">
        <v>42</v>
      </c>
      <c r="B360" s="616" t="s">
        <v>43</v>
      </c>
      <c r="C360" s="72"/>
      <c r="D360" s="611"/>
      <c r="E360" s="610"/>
      <c r="F360" s="610"/>
      <c r="G360" s="48"/>
    </row>
    <row r="361" spans="1:9">
      <c r="A361" s="633"/>
      <c r="B361" s="535"/>
      <c r="C361" s="536"/>
      <c r="D361" s="537"/>
      <c r="E361" s="638"/>
      <c r="F361" s="638"/>
      <c r="G361" s="48"/>
    </row>
    <row r="362" spans="1:9">
      <c r="A362" s="44"/>
      <c r="B362" s="617" t="s">
        <v>39</v>
      </c>
      <c r="C362" s="530"/>
      <c r="D362" s="68"/>
      <c r="E362" s="149"/>
      <c r="F362" s="142"/>
      <c r="G362" s="66"/>
    </row>
    <row r="363" spans="1:9" ht="37.5" customHeight="1">
      <c r="A363" s="618"/>
      <c r="B363" s="1043" t="s">
        <v>44</v>
      </c>
      <c r="C363" s="1044"/>
      <c r="D363" s="1044"/>
      <c r="E363" s="1045"/>
      <c r="F363" s="619"/>
      <c r="G363" s="48"/>
    </row>
    <row r="364" spans="1:9">
      <c r="A364" s="44"/>
      <c r="B364" s="45"/>
      <c r="C364" s="46"/>
      <c r="D364" s="47"/>
      <c r="E364" s="136"/>
      <c r="F364" s="137"/>
      <c r="G364" s="48"/>
      <c r="H364" s="49"/>
      <c r="I364" s="49"/>
    </row>
    <row r="365" spans="1:9" ht="24">
      <c r="A365" s="76" t="s">
        <v>112</v>
      </c>
      <c r="B365" s="62" t="s">
        <v>274</v>
      </c>
      <c r="C365" s="68"/>
      <c r="D365" s="75"/>
      <c r="E365" s="138"/>
      <c r="F365" s="139"/>
      <c r="G365" s="48"/>
      <c r="H365" s="48"/>
      <c r="I365" s="48"/>
    </row>
    <row r="366" spans="1:9">
      <c r="A366" s="44"/>
      <c r="B366" s="62"/>
      <c r="C366" s="68">
        <v>41.41</v>
      </c>
      <c r="D366" s="60" t="s">
        <v>31</v>
      </c>
      <c r="E366" s="152">
        <v>0</v>
      </c>
      <c r="F366" s="153">
        <f>C366*E366</f>
        <v>0</v>
      </c>
      <c r="G366" s="48"/>
      <c r="H366" s="48"/>
      <c r="I366" s="48"/>
    </row>
    <row r="367" spans="1:9">
      <c r="A367" s="44"/>
      <c r="B367" s="45"/>
      <c r="C367" s="46"/>
      <c r="D367" s="47"/>
      <c r="E367" s="136"/>
      <c r="F367" s="137"/>
      <c r="G367" s="48"/>
      <c r="H367" s="49"/>
      <c r="I367" s="49"/>
    </row>
    <row r="368" spans="1:9" ht="24">
      <c r="A368" s="61" t="s">
        <v>113</v>
      </c>
      <c r="B368" s="77" t="s">
        <v>279</v>
      </c>
      <c r="C368" s="64"/>
      <c r="D368" s="65"/>
      <c r="E368" s="142"/>
      <c r="F368" s="142"/>
      <c r="G368" s="79"/>
      <c r="H368" s="80"/>
      <c r="I368" s="80"/>
    </row>
    <row r="369" spans="1:9">
      <c r="A369" s="61"/>
      <c r="B369" s="63"/>
      <c r="C369" s="64">
        <v>70.319999999999993</v>
      </c>
      <c r="D369" s="65" t="s">
        <v>31</v>
      </c>
      <c r="E369" s="152">
        <v>0</v>
      </c>
      <c r="F369" s="153">
        <f>C369*E369</f>
        <v>0</v>
      </c>
      <c r="G369" s="79"/>
      <c r="H369" s="80"/>
      <c r="I369" s="80"/>
    </row>
    <row r="370" spans="1:9">
      <c r="A370" s="44"/>
      <c r="B370" s="186"/>
      <c r="C370" s="46"/>
      <c r="D370" s="47"/>
      <c r="E370" s="187"/>
      <c r="F370" s="137"/>
      <c r="G370" s="48"/>
      <c r="H370" s="49"/>
      <c r="I370" s="49"/>
    </row>
    <row r="371" spans="1:9" ht="24">
      <c r="A371" s="61" t="s">
        <v>114</v>
      </c>
      <c r="B371" s="77" t="s">
        <v>280</v>
      </c>
      <c r="C371" s="64"/>
      <c r="D371" s="65"/>
      <c r="E371" s="142"/>
      <c r="F371" s="142"/>
      <c r="G371" s="79"/>
      <c r="H371" s="80"/>
      <c r="I371" s="80"/>
    </row>
    <row r="372" spans="1:9">
      <c r="A372" s="61"/>
      <c r="B372" s="63"/>
      <c r="C372" s="64">
        <v>38.880000000000003</v>
      </c>
      <c r="D372" s="65" t="s">
        <v>31</v>
      </c>
      <c r="E372" s="152">
        <v>0</v>
      </c>
      <c r="F372" s="153">
        <f>C372*E372</f>
        <v>0</v>
      </c>
      <c r="G372" s="79"/>
      <c r="H372" s="80"/>
      <c r="I372" s="80"/>
    </row>
    <row r="373" spans="1:9">
      <c r="A373" s="44"/>
      <c r="B373" s="45"/>
      <c r="C373" s="46"/>
      <c r="D373" s="47"/>
      <c r="E373" s="136"/>
      <c r="F373" s="137"/>
      <c r="G373" s="48"/>
      <c r="H373" s="49"/>
      <c r="I373" s="49"/>
    </row>
    <row r="374" spans="1:9">
      <c r="A374" s="61" t="s">
        <v>115</v>
      </c>
      <c r="B374" s="77" t="s">
        <v>281</v>
      </c>
      <c r="C374" s="64"/>
      <c r="D374" s="65"/>
      <c r="E374" s="142"/>
      <c r="F374" s="142"/>
      <c r="G374" s="79"/>
      <c r="H374" s="80"/>
      <c r="I374" s="80"/>
    </row>
    <row r="375" spans="1:9">
      <c r="A375" s="61"/>
      <c r="B375" s="63"/>
      <c r="C375" s="64">
        <v>61.96</v>
      </c>
      <c r="D375" s="65" t="s">
        <v>31</v>
      </c>
      <c r="E375" s="152">
        <v>0</v>
      </c>
      <c r="F375" s="153">
        <f>C375*E375</f>
        <v>0</v>
      </c>
      <c r="G375" s="79"/>
      <c r="H375" s="80"/>
      <c r="I375" s="80"/>
    </row>
    <row r="376" spans="1:9">
      <c r="A376" s="44"/>
      <c r="B376" s="186"/>
      <c r="C376" s="46"/>
      <c r="D376" s="47"/>
      <c r="E376" s="187"/>
      <c r="F376" s="137"/>
      <c r="G376" s="48"/>
      <c r="H376" s="49"/>
      <c r="I376" s="49"/>
    </row>
    <row r="377" spans="1:9">
      <c r="A377" s="61" t="s">
        <v>116</v>
      </c>
      <c r="B377" s="77" t="s">
        <v>282</v>
      </c>
      <c r="C377" s="64"/>
      <c r="D377" s="65"/>
      <c r="E377" s="142"/>
      <c r="F377" s="142"/>
      <c r="G377" s="79"/>
      <c r="H377" s="80"/>
      <c r="I377" s="80"/>
    </row>
    <row r="378" spans="1:9">
      <c r="A378" s="61"/>
      <c r="B378" s="63"/>
      <c r="C378" s="64">
        <v>56.42</v>
      </c>
      <c r="D378" s="65" t="s">
        <v>31</v>
      </c>
      <c r="E378" s="152">
        <v>0</v>
      </c>
      <c r="F378" s="153">
        <f>C378*E378</f>
        <v>0</v>
      </c>
      <c r="G378" s="79"/>
      <c r="H378" s="80"/>
      <c r="I378" s="80"/>
    </row>
    <row r="379" spans="1:9">
      <c r="A379" s="44"/>
      <c r="B379" s="45"/>
      <c r="C379" s="46"/>
      <c r="D379" s="47"/>
      <c r="E379" s="136"/>
      <c r="F379" s="137"/>
      <c r="G379" s="48"/>
      <c r="H379" s="49"/>
      <c r="I379" s="49"/>
    </row>
    <row r="380" spans="1:9">
      <c r="A380" s="61" t="s">
        <v>117</v>
      </c>
      <c r="B380" s="77" t="s">
        <v>283</v>
      </c>
      <c r="C380" s="64"/>
      <c r="D380" s="65"/>
      <c r="E380" s="142"/>
      <c r="F380" s="142"/>
      <c r="G380" s="79"/>
      <c r="H380" s="80"/>
      <c r="I380" s="80"/>
    </row>
    <row r="381" spans="1:9">
      <c r="A381" s="61"/>
      <c r="B381" s="63"/>
      <c r="C381" s="64">
        <v>29.79</v>
      </c>
      <c r="D381" s="65" t="s">
        <v>31</v>
      </c>
      <c r="E381" s="152">
        <v>0</v>
      </c>
      <c r="F381" s="153">
        <f>C381*E381</f>
        <v>0</v>
      </c>
      <c r="G381" s="79"/>
      <c r="H381" s="80"/>
      <c r="I381" s="80"/>
    </row>
    <row r="382" spans="1:9">
      <c r="A382" s="61"/>
      <c r="B382" s="63"/>
      <c r="C382" s="68"/>
      <c r="D382" s="60"/>
      <c r="E382" s="188"/>
      <c r="F382" s="153"/>
      <c r="G382" s="79"/>
      <c r="H382" s="80"/>
      <c r="I382" s="80"/>
    </row>
    <row r="383" spans="1:9" ht="24">
      <c r="A383" s="61" t="s">
        <v>118</v>
      </c>
      <c r="B383" s="77" t="s">
        <v>284</v>
      </c>
      <c r="C383" s="64"/>
      <c r="D383" s="65"/>
      <c r="E383" s="142"/>
      <c r="F383" s="142"/>
      <c r="G383" s="79"/>
      <c r="H383" s="80"/>
      <c r="I383" s="80"/>
    </row>
    <row r="384" spans="1:9">
      <c r="A384" s="61"/>
      <c r="B384" s="63"/>
      <c r="C384" s="64">
        <v>180.45</v>
      </c>
      <c r="D384" s="65" t="s">
        <v>31</v>
      </c>
      <c r="E384" s="152">
        <v>0</v>
      </c>
      <c r="F384" s="153">
        <f>C384*E384</f>
        <v>0</v>
      </c>
      <c r="G384" s="79"/>
      <c r="H384" s="80"/>
      <c r="I384" s="80"/>
    </row>
    <row r="385" spans="1:9">
      <c r="A385" s="61"/>
      <c r="B385" s="63"/>
      <c r="C385" s="64"/>
      <c r="D385" s="65"/>
      <c r="E385" s="188"/>
      <c r="F385" s="153"/>
      <c r="G385" s="79"/>
      <c r="H385" s="80"/>
      <c r="I385" s="80"/>
    </row>
    <row r="386" spans="1:9" ht="36">
      <c r="A386" s="61" t="s">
        <v>119</v>
      </c>
      <c r="B386" s="77" t="s">
        <v>285</v>
      </c>
      <c r="C386" s="64"/>
      <c r="D386" s="65"/>
      <c r="E386" s="142"/>
      <c r="F386" s="142"/>
      <c r="G386" s="79"/>
      <c r="H386" s="80"/>
      <c r="I386" s="80"/>
    </row>
    <row r="387" spans="1:9">
      <c r="A387" s="61"/>
      <c r="B387" s="63"/>
      <c r="C387" s="64">
        <v>182.02</v>
      </c>
      <c r="D387" s="65" t="s">
        <v>34</v>
      </c>
      <c r="E387" s="152">
        <v>0</v>
      </c>
      <c r="F387" s="153">
        <f>C387*E387</f>
        <v>0</v>
      </c>
      <c r="G387" s="79"/>
      <c r="H387" s="80"/>
      <c r="I387" s="80"/>
    </row>
    <row r="388" spans="1:9">
      <c r="A388" s="61"/>
      <c r="B388" s="63"/>
      <c r="C388" s="64"/>
      <c r="D388" s="65"/>
      <c r="E388" s="188"/>
      <c r="F388" s="153"/>
      <c r="G388" s="79"/>
      <c r="H388" s="80"/>
      <c r="I388" s="80"/>
    </row>
    <row r="389" spans="1:9" ht="24">
      <c r="A389" s="61" t="s">
        <v>120</v>
      </c>
      <c r="B389" s="63" t="s">
        <v>288</v>
      </c>
      <c r="C389" s="64"/>
      <c r="D389" s="65"/>
      <c r="E389" s="142"/>
      <c r="F389" s="142"/>
      <c r="G389" s="79"/>
      <c r="H389" s="80"/>
      <c r="I389" s="80"/>
    </row>
    <row r="390" spans="1:9">
      <c r="A390" s="61"/>
      <c r="B390" s="63"/>
      <c r="C390" s="64">
        <v>10</v>
      </c>
      <c r="D390" s="65" t="s">
        <v>23</v>
      </c>
      <c r="E390" s="152">
        <v>0</v>
      </c>
      <c r="F390" s="153">
        <f>C390*E390</f>
        <v>0</v>
      </c>
      <c r="G390" s="79"/>
      <c r="H390" s="80"/>
      <c r="I390" s="80"/>
    </row>
    <row r="391" spans="1:9">
      <c r="A391" s="44"/>
      <c r="B391" s="186"/>
      <c r="C391" s="46"/>
      <c r="D391" s="47"/>
      <c r="E391" s="187"/>
      <c r="F391" s="137"/>
      <c r="G391" s="48"/>
      <c r="H391" s="49"/>
      <c r="I391" s="49"/>
    </row>
    <row r="392" spans="1:9" ht="24">
      <c r="A392" s="61" t="s">
        <v>121</v>
      </c>
      <c r="B392" s="63" t="s">
        <v>286</v>
      </c>
      <c r="C392" s="64"/>
      <c r="D392" s="65"/>
      <c r="E392" s="142"/>
      <c r="F392" s="142"/>
      <c r="G392" s="79"/>
      <c r="H392" s="80"/>
      <c r="I392" s="80"/>
    </row>
    <row r="393" spans="1:9">
      <c r="A393" s="61"/>
      <c r="B393" s="63"/>
      <c r="C393" s="64">
        <v>450</v>
      </c>
      <c r="D393" s="65" t="s">
        <v>31</v>
      </c>
      <c r="E393" s="152">
        <v>0</v>
      </c>
      <c r="F393" s="153">
        <f>C393*E393</f>
        <v>0</v>
      </c>
      <c r="G393" s="79"/>
      <c r="H393" s="80"/>
      <c r="I393" s="80"/>
    </row>
    <row r="394" spans="1:9">
      <c r="A394" s="44"/>
      <c r="B394" s="186"/>
      <c r="C394" s="46"/>
      <c r="D394" s="47"/>
      <c r="E394" s="187"/>
      <c r="F394" s="137"/>
      <c r="G394" s="48"/>
      <c r="H394" s="49"/>
      <c r="I394" s="49"/>
    </row>
    <row r="395" spans="1:9" ht="24">
      <c r="A395" s="61" t="s">
        <v>122</v>
      </c>
      <c r="B395" s="63" t="s">
        <v>291</v>
      </c>
      <c r="C395" s="64"/>
      <c r="D395" s="65"/>
      <c r="E395" s="142"/>
      <c r="F395" s="142"/>
      <c r="G395" s="79"/>
      <c r="H395" s="80"/>
      <c r="I395" s="80"/>
    </row>
    <row r="396" spans="1:9">
      <c r="A396" s="61"/>
      <c r="B396" s="63"/>
      <c r="C396" s="64">
        <v>506</v>
      </c>
      <c r="D396" s="65" t="s">
        <v>31</v>
      </c>
      <c r="E396" s="152">
        <v>0</v>
      </c>
      <c r="F396" s="153">
        <f>C396*E396</f>
        <v>0</v>
      </c>
      <c r="G396" s="79"/>
      <c r="H396" s="80"/>
      <c r="I396" s="80"/>
    </row>
    <row r="397" spans="1:9">
      <c r="A397" s="61"/>
      <c r="B397" s="63"/>
      <c r="C397" s="78"/>
      <c r="D397" s="65"/>
      <c r="E397" s="188"/>
      <c r="F397" s="153"/>
      <c r="G397" s="79"/>
      <c r="H397" s="80"/>
      <c r="I397" s="80"/>
    </row>
    <row r="398" spans="1:9">
      <c r="A398" s="61"/>
      <c r="B398" s="261" t="s">
        <v>292</v>
      </c>
      <c r="C398" s="78"/>
      <c r="D398" s="65"/>
      <c r="E398" s="188"/>
      <c r="F398" s="153"/>
      <c r="G398" s="79"/>
      <c r="H398" s="80"/>
      <c r="I398" s="80"/>
    </row>
    <row r="399" spans="1:9" ht="6" customHeight="1">
      <c r="A399" s="44"/>
      <c r="B399" s="186"/>
      <c r="C399" s="46"/>
      <c r="D399" s="47"/>
      <c r="E399" s="187"/>
      <c r="F399" s="137"/>
      <c r="G399" s="48"/>
      <c r="H399" s="49"/>
      <c r="I399" s="49"/>
    </row>
    <row r="400" spans="1:9" ht="36">
      <c r="A400" s="61" t="s">
        <v>287</v>
      </c>
      <c r="B400" s="63" t="s">
        <v>295</v>
      </c>
      <c r="C400" s="64"/>
      <c r="D400" s="65"/>
      <c r="E400" s="142"/>
      <c r="F400" s="142"/>
      <c r="G400" s="79"/>
      <c r="H400" s="80"/>
      <c r="I400" s="80"/>
    </row>
    <row r="401" spans="1:9">
      <c r="A401" s="61"/>
      <c r="B401" s="63"/>
      <c r="C401" s="64">
        <v>40</v>
      </c>
      <c r="D401" s="65" t="s">
        <v>23</v>
      </c>
      <c r="E401" s="152">
        <v>0</v>
      </c>
      <c r="F401" s="153">
        <f>C401*E401</f>
        <v>0</v>
      </c>
      <c r="G401" s="79"/>
      <c r="H401" s="80"/>
      <c r="I401" s="80"/>
    </row>
    <row r="402" spans="1:9">
      <c r="A402" s="61"/>
      <c r="B402" s="63"/>
      <c r="C402" s="78"/>
      <c r="D402" s="65"/>
      <c r="E402" s="188"/>
      <c r="F402" s="153"/>
      <c r="G402" s="79"/>
      <c r="H402" s="80"/>
      <c r="I402" s="80"/>
    </row>
    <row r="403" spans="1:9" ht="96">
      <c r="A403" s="61" t="s">
        <v>289</v>
      </c>
      <c r="B403" s="63" t="s">
        <v>1418</v>
      </c>
      <c r="C403" s="64"/>
      <c r="D403" s="65"/>
      <c r="E403" s="142"/>
      <c r="F403" s="142"/>
      <c r="G403" s="79"/>
      <c r="H403" s="80"/>
      <c r="I403" s="80"/>
    </row>
    <row r="404" spans="1:9">
      <c r="A404" s="61"/>
      <c r="B404" s="63"/>
      <c r="C404" s="64">
        <v>282.16000000000003</v>
      </c>
      <c r="D404" s="65" t="s">
        <v>31</v>
      </c>
      <c r="E404" s="152">
        <v>0</v>
      </c>
      <c r="F404" s="153">
        <f>C404*E404</f>
        <v>0</v>
      </c>
      <c r="G404" s="79"/>
      <c r="H404" s="80"/>
      <c r="I404" s="80"/>
    </row>
    <row r="405" spans="1:9">
      <c r="A405" s="44"/>
      <c r="B405" s="186"/>
      <c r="C405" s="46"/>
      <c r="D405" s="47"/>
      <c r="E405" s="187"/>
      <c r="F405" s="137"/>
      <c r="G405" s="48"/>
      <c r="H405" s="49"/>
      <c r="I405" s="49"/>
    </row>
    <row r="406" spans="1:9" ht="24">
      <c r="A406" s="61" t="s">
        <v>290</v>
      </c>
      <c r="B406" s="63" t="s">
        <v>294</v>
      </c>
      <c r="C406" s="64"/>
      <c r="D406" s="65"/>
      <c r="E406" s="142"/>
      <c r="F406" s="142"/>
      <c r="G406" s="79"/>
      <c r="H406" s="80"/>
      <c r="I406" s="80"/>
    </row>
    <row r="407" spans="1:9">
      <c r="A407" s="61"/>
      <c r="B407" s="63"/>
      <c r="C407" s="64">
        <v>21.27</v>
      </c>
      <c r="D407" s="65" t="s">
        <v>31</v>
      </c>
      <c r="E407" s="152">
        <v>0</v>
      </c>
      <c r="F407" s="153">
        <f>C407*E407</f>
        <v>0</v>
      </c>
      <c r="G407" s="79"/>
      <c r="H407" s="80"/>
      <c r="I407" s="80"/>
    </row>
    <row r="408" spans="1:9">
      <c r="A408" s="44"/>
      <c r="B408" s="186"/>
      <c r="C408" s="46"/>
      <c r="D408" s="47"/>
      <c r="E408" s="187"/>
      <c r="F408" s="137"/>
      <c r="G408" s="48"/>
      <c r="H408" s="49"/>
      <c r="I408" s="49"/>
    </row>
    <row r="409" spans="1:9" ht="24">
      <c r="A409" s="61" t="s">
        <v>443</v>
      </c>
      <c r="B409" s="63" t="s">
        <v>296</v>
      </c>
      <c r="C409" s="64"/>
      <c r="D409" s="65"/>
      <c r="E409" s="142"/>
      <c r="F409" s="142"/>
      <c r="G409" s="79"/>
      <c r="H409" s="80"/>
      <c r="I409" s="80"/>
    </row>
    <row r="410" spans="1:9">
      <c r="A410" s="61"/>
      <c r="B410" s="63"/>
      <c r="C410" s="64">
        <v>303.43</v>
      </c>
      <c r="D410" s="65" t="s">
        <v>31</v>
      </c>
      <c r="E410" s="152">
        <v>0</v>
      </c>
      <c r="F410" s="153">
        <f>C410*E410</f>
        <v>0</v>
      </c>
      <c r="G410" s="79"/>
      <c r="H410" s="80"/>
      <c r="I410" s="80"/>
    </row>
    <row r="411" spans="1:9">
      <c r="A411" s="44"/>
      <c r="B411" s="186"/>
      <c r="C411" s="46"/>
      <c r="D411" s="47"/>
      <c r="E411" s="187"/>
      <c r="F411" s="137"/>
      <c r="G411" s="48"/>
      <c r="H411" s="49"/>
      <c r="I411" s="49"/>
    </row>
    <row r="412" spans="1:9" ht="60">
      <c r="A412" s="61" t="s">
        <v>293</v>
      </c>
      <c r="B412" s="63" t="s">
        <v>489</v>
      </c>
      <c r="C412" s="64"/>
      <c r="D412" s="65"/>
      <c r="E412" s="142"/>
      <c r="F412" s="142"/>
      <c r="G412" s="79"/>
      <c r="H412" s="80"/>
      <c r="I412" s="80"/>
    </row>
    <row r="413" spans="1:9">
      <c r="A413" s="61"/>
      <c r="B413" s="63"/>
      <c r="C413" s="64">
        <v>15</v>
      </c>
      <c r="D413" s="65" t="s">
        <v>23</v>
      </c>
      <c r="E413" s="152">
        <v>0</v>
      </c>
      <c r="F413" s="153">
        <f>C413*E413</f>
        <v>0</v>
      </c>
      <c r="G413" s="79"/>
      <c r="H413" s="80"/>
      <c r="I413" s="80"/>
    </row>
    <row r="414" spans="1:9">
      <c r="A414" s="191"/>
      <c r="B414" s="192"/>
      <c r="C414" s="193"/>
      <c r="D414" s="194"/>
      <c r="E414" s="195"/>
      <c r="F414" s="190"/>
      <c r="G414" s="79"/>
      <c r="H414" s="80"/>
      <c r="I414" s="80"/>
    </row>
    <row r="415" spans="1:9" ht="15.75" thickBot="1">
      <c r="A415" s="602" t="s">
        <v>42</v>
      </c>
      <c r="B415" s="603" t="s">
        <v>45</v>
      </c>
      <c r="C415" s="604"/>
      <c r="D415" s="605"/>
      <c r="E415" s="606"/>
      <c r="F415" s="608">
        <f>SUM(F363:F414)</f>
        <v>0</v>
      </c>
      <c r="G415" s="79"/>
      <c r="H415" s="80"/>
      <c r="I415" s="80"/>
    </row>
    <row r="416" spans="1:9" ht="15.75" thickTop="1">
      <c r="A416" s="82"/>
      <c r="B416" s="61"/>
      <c r="C416" s="63"/>
      <c r="D416" s="64"/>
      <c r="E416" s="149"/>
      <c r="F416" s="142"/>
      <c r="G416" s="79"/>
      <c r="H416" s="80"/>
      <c r="I416" s="80"/>
    </row>
    <row r="417" spans="1:10">
      <c r="A417" s="70" t="s">
        <v>46</v>
      </c>
      <c r="B417" s="71" t="s">
        <v>301</v>
      </c>
      <c r="C417" s="83"/>
      <c r="D417" s="73"/>
      <c r="E417" s="147"/>
      <c r="F417" s="147"/>
      <c r="G417" s="48"/>
      <c r="H417" s="49"/>
      <c r="I417" s="49"/>
    </row>
    <row r="418" spans="1:10">
      <c r="A418" s="61"/>
      <c r="B418" s="63"/>
      <c r="C418" s="64"/>
      <c r="D418" s="65"/>
      <c r="E418" s="153"/>
      <c r="F418" s="190"/>
      <c r="G418" s="79"/>
      <c r="H418" s="80"/>
      <c r="I418" s="80"/>
    </row>
    <row r="419" spans="1:10" ht="36">
      <c r="A419" s="61" t="s">
        <v>123</v>
      </c>
      <c r="B419" s="63" t="s">
        <v>297</v>
      </c>
      <c r="C419" s="64"/>
      <c r="D419" s="65"/>
      <c r="E419" s="142"/>
      <c r="F419" s="142"/>
      <c r="G419" s="48"/>
      <c r="H419" s="49"/>
      <c r="I419" s="49"/>
    </row>
    <row r="420" spans="1:10">
      <c r="A420" s="61"/>
      <c r="B420" s="63"/>
      <c r="C420" s="64">
        <v>282.16000000000003</v>
      </c>
      <c r="D420" s="65" t="s">
        <v>31</v>
      </c>
      <c r="E420" s="152">
        <v>0</v>
      </c>
      <c r="F420" s="153">
        <f>C420*E420</f>
        <v>0</v>
      </c>
      <c r="G420" s="79"/>
      <c r="H420" s="80"/>
      <c r="I420" s="80"/>
    </row>
    <row r="421" spans="1:10">
      <c r="A421" s="44"/>
      <c r="B421" s="186"/>
      <c r="C421" s="46"/>
      <c r="D421" s="47"/>
      <c r="E421" s="187"/>
      <c r="F421" s="137"/>
      <c r="G421" s="79"/>
      <c r="H421" s="80"/>
      <c r="I421" s="80"/>
    </row>
    <row r="422" spans="1:10" ht="24">
      <c r="A422" s="61" t="s">
        <v>124</v>
      </c>
      <c r="B422" s="63" t="s">
        <v>298</v>
      </c>
      <c r="C422" s="64"/>
      <c r="D422" s="65"/>
      <c r="E422" s="142"/>
      <c r="F422" s="142"/>
      <c r="G422" s="48"/>
      <c r="H422" s="49"/>
      <c r="I422" s="49"/>
    </row>
    <row r="423" spans="1:10">
      <c r="A423" s="61"/>
      <c r="B423" s="63"/>
      <c r="C423" s="64">
        <v>253.02</v>
      </c>
      <c r="D423" s="65" t="s">
        <v>31</v>
      </c>
      <c r="E423" s="152">
        <v>0</v>
      </c>
      <c r="F423" s="153">
        <f>C423*E423</f>
        <v>0</v>
      </c>
      <c r="G423" s="79"/>
      <c r="H423" s="80"/>
      <c r="I423" s="80"/>
    </row>
    <row r="424" spans="1:10">
      <c r="A424" s="44"/>
      <c r="B424" s="186"/>
      <c r="C424" s="46"/>
      <c r="D424" s="47"/>
      <c r="E424" s="187"/>
      <c r="F424" s="137"/>
      <c r="G424" s="79"/>
      <c r="H424" s="80"/>
      <c r="I424" s="80"/>
    </row>
    <row r="425" spans="1:10">
      <c r="A425" s="61" t="s">
        <v>125</v>
      </c>
      <c r="B425" s="63" t="s">
        <v>299</v>
      </c>
      <c r="C425" s="64"/>
      <c r="D425" s="65"/>
      <c r="E425" s="142"/>
      <c r="F425" s="142"/>
      <c r="G425" s="79"/>
      <c r="H425" s="80"/>
      <c r="I425" s="80"/>
    </row>
    <row r="426" spans="1:10" s="184" customFormat="1">
      <c r="A426" s="61"/>
      <c r="B426" s="63"/>
      <c r="C426" s="64">
        <v>303.43</v>
      </c>
      <c r="D426" s="65" t="s">
        <v>31</v>
      </c>
      <c r="E426" s="152">
        <v>0</v>
      </c>
      <c r="F426" s="153">
        <f>C426*E426</f>
        <v>0</v>
      </c>
      <c r="G426" s="185"/>
      <c r="H426" s="189"/>
      <c r="I426" s="189"/>
      <c r="J426" s="185"/>
    </row>
    <row r="427" spans="1:10">
      <c r="A427" s="44"/>
      <c r="B427" s="186"/>
      <c r="C427" s="46"/>
      <c r="D427" s="47"/>
      <c r="E427" s="187"/>
      <c r="F427" s="137"/>
      <c r="G427" s="66"/>
      <c r="H427" s="66"/>
      <c r="I427" s="66"/>
      <c r="J427" s="81"/>
    </row>
    <row r="428" spans="1:10" ht="60">
      <c r="A428" s="61" t="s">
        <v>130</v>
      </c>
      <c r="B428" s="63" t="s">
        <v>300</v>
      </c>
      <c r="C428" s="64"/>
      <c r="D428" s="65"/>
      <c r="E428" s="142"/>
      <c r="F428" s="142"/>
      <c r="G428" s="66"/>
      <c r="H428" s="66"/>
      <c r="I428" s="66"/>
      <c r="J428" s="66"/>
    </row>
    <row r="429" spans="1:10">
      <c r="A429" s="61"/>
      <c r="B429" s="63"/>
      <c r="C429" s="64">
        <v>30.93</v>
      </c>
      <c r="D429" s="65" t="s">
        <v>31</v>
      </c>
      <c r="E429" s="152">
        <v>0</v>
      </c>
      <c r="F429" s="153">
        <f>C429*E429</f>
        <v>0</v>
      </c>
      <c r="G429" s="48"/>
      <c r="H429" s="49"/>
      <c r="I429" s="49"/>
      <c r="J429" s="49"/>
    </row>
    <row r="430" spans="1:10">
      <c r="A430" s="44"/>
      <c r="B430" s="45"/>
      <c r="C430" s="46"/>
      <c r="D430" s="47"/>
      <c r="E430" s="136"/>
      <c r="F430" s="137"/>
      <c r="G430" s="48"/>
      <c r="H430" s="49"/>
      <c r="I430" s="49"/>
      <c r="J430" s="49"/>
    </row>
    <row r="431" spans="1:10" ht="36">
      <c r="A431" s="61" t="s">
        <v>131</v>
      </c>
      <c r="B431" s="63" t="s">
        <v>306</v>
      </c>
      <c r="C431" s="64"/>
      <c r="D431" s="65"/>
      <c r="E431" s="142"/>
      <c r="F431" s="142"/>
      <c r="G431" s="66"/>
      <c r="H431" s="66"/>
      <c r="I431" s="66"/>
      <c r="J431" s="81"/>
    </row>
    <row r="432" spans="1:10">
      <c r="A432" s="61"/>
      <c r="B432" s="63"/>
      <c r="C432" s="64">
        <v>25.3</v>
      </c>
      <c r="D432" s="65" t="s">
        <v>34</v>
      </c>
      <c r="E432" s="152">
        <v>0</v>
      </c>
      <c r="F432" s="153">
        <f>C432*E432</f>
        <v>0</v>
      </c>
      <c r="G432" s="66"/>
      <c r="H432" s="66"/>
      <c r="I432" s="66"/>
      <c r="J432" s="66"/>
    </row>
    <row r="433" spans="1:10">
      <c r="A433" s="44"/>
      <c r="B433" s="45"/>
      <c r="C433" s="46"/>
      <c r="D433" s="47"/>
      <c r="E433" s="136"/>
      <c r="F433" s="137"/>
      <c r="G433" s="48"/>
      <c r="H433" s="49"/>
      <c r="I433" s="49"/>
      <c r="J433" s="49"/>
    </row>
    <row r="434" spans="1:10" ht="36">
      <c r="A434" s="61" t="s">
        <v>132</v>
      </c>
      <c r="B434" s="63" t="s">
        <v>307</v>
      </c>
      <c r="C434" s="64"/>
      <c r="D434" s="65"/>
      <c r="E434" s="142"/>
      <c r="F434" s="142"/>
      <c r="G434" s="66"/>
      <c r="H434" s="66"/>
      <c r="I434" s="66"/>
      <c r="J434" s="81"/>
    </row>
    <row r="435" spans="1:10">
      <c r="A435" s="61"/>
      <c r="B435" s="63"/>
      <c r="C435" s="64">
        <v>22.5</v>
      </c>
      <c r="D435" s="65" t="s">
        <v>34</v>
      </c>
      <c r="E435" s="152">
        <v>0</v>
      </c>
      <c r="F435" s="153">
        <f>C435*E435</f>
        <v>0</v>
      </c>
      <c r="G435" s="66"/>
      <c r="H435" s="66"/>
      <c r="I435" s="66"/>
      <c r="J435" s="66"/>
    </row>
    <row r="436" spans="1:10">
      <c r="A436" s="44"/>
      <c r="B436" s="45"/>
      <c r="C436" s="46"/>
      <c r="D436" s="47"/>
      <c r="E436" s="136"/>
      <c r="F436" s="137"/>
      <c r="G436" s="48"/>
      <c r="H436" s="49"/>
      <c r="I436" s="49"/>
      <c r="J436" s="49"/>
    </row>
    <row r="437" spans="1:10" ht="48">
      <c r="A437" s="61" t="s">
        <v>303</v>
      </c>
      <c r="B437" s="63" t="s">
        <v>512</v>
      </c>
      <c r="C437" s="64"/>
      <c r="D437" s="65"/>
      <c r="E437" s="142"/>
      <c r="F437" s="142"/>
      <c r="G437" s="66"/>
      <c r="H437" s="66"/>
      <c r="I437" s="66"/>
      <c r="J437" s="81"/>
    </row>
    <row r="438" spans="1:10">
      <c r="A438" s="61"/>
      <c r="B438" s="63"/>
      <c r="C438" s="64">
        <v>28.72</v>
      </c>
      <c r="D438" s="65" t="s">
        <v>34</v>
      </c>
      <c r="E438" s="152">
        <v>0</v>
      </c>
      <c r="F438" s="153">
        <f>C438*E438</f>
        <v>0</v>
      </c>
      <c r="G438" s="66"/>
      <c r="H438" s="66"/>
      <c r="I438" s="66"/>
      <c r="J438" s="66"/>
    </row>
    <row r="439" spans="1:10">
      <c r="A439" s="44"/>
      <c r="B439" s="45"/>
      <c r="C439" s="46"/>
      <c r="D439" s="47"/>
      <c r="E439" s="136"/>
      <c r="F439" s="137"/>
      <c r="G439" s="48"/>
      <c r="H439" s="49"/>
      <c r="I439" s="49"/>
      <c r="J439" s="49"/>
    </row>
    <row r="440" spans="1:10" s="260" customFormat="1" ht="36">
      <c r="A440" s="108" t="s">
        <v>304</v>
      </c>
      <c r="B440" s="276" t="s">
        <v>1353</v>
      </c>
      <c r="C440" s="109"/>
      <c r="D440" s="110"/>
      <c r="E440" s="145"/>
      <c r="F440" s="145"/>
      <c r="G440" s="111"/>
      <c r="H440" s="111"/>
      <c r="I440" s="111"/>
      <c r="J440" s="277"/>
    </row>
    <row r="441" spans="1:10" s="260" customFormat="1">
      <c r="A441" s="108"/>
      <c r="B441" s="276"/>
      <c r="C441" s="109">
        <v>30.32</v>
      </c>
      <c r="D441" s="110" t="s">
        <v>31</v>
      </c>
      <c r="E441" s="266">
        <v>0</v>
      </c>
      <c r="F441" s="267">
        <f>C441*E441</f>
        <v>0</v>
      </c>
      <c r="G441" s="111"/>
      <c r="H441" s="111"/>
      <c r="I441" s="111"/>
      <c r="J441" s="111"/>
    </row>
    <row r="442" spans="1:10">
      <c r="A442" s="44"/>
      <c r="B442" s="45"/>
      <c r="C442" s="46"/>
      <c r="D442" s="47"/>
      <c r="E442" s="136"/>
      <c r="F442" s="137"/>
      <c r="G442" s="48"/>
      <c r="H442" s="49"/>
      <c r="I442" s="49"/>
      <c r="J442" s="49"/>
    </row>
    <row r="443" spans="1:10" ht="24">
      <c r="A443" s="61" t="s">
        <v>305</v>
      </c>
      <c r="B443" s="63" t="s">
        <v>308</v>
      </c>
      <c r="C443" s="64"/>
      <c r="D443" s="65"/>
      <c r="E443" s="142"/>
      <c r="F443" s="142"/>
      <c r="G443" s="66"/>
      <c r="H443" s="66"/>
      <c r="I443" s="66"/>
      <c r="J443" s="81"/>
    </row>
    <row r="444" spans="1:10">
      <c r="A444" s="61"/>
      <c r="B444" s="63"/>
      <c r="C444" s="64">
        <v>49.52</v>
      </c>
      <c r="D444" s="65" t="s">
        <v>34</v>
      </c>
      <c r="E444" s="152">
        <v>0</v>
      </c>
      <c r="F444" s="153">
        <f>C444*E444</f>
        <v>0</v>
      </c>
      <c r="G444" s="66"/>
      <c r="H444" s="66"/>
      <c r="I444" s="66"/>
      <c r="J444" s="66"/>
    </row>
    <row r="445" spans="1:10">
      <c r="A445" s="44"/>
      <c r="B445" s="45"/>
      <c r="C445" s="46"/>
      <c r="D445" s="47"/>
      <c r="E445" s="136"/>
      <c r="F445" s="137"/>
      <c r="G445" s="48"/>
      <c r="H445" s="49"/>
      <c r="I445" s="49"/>
      <c r="J445" s="49"/>
    </row>
    <row r="446" spans="1:10" ht="24">
      <c r="A446" s="61" t="s">
        <v>309</v>
      </c>
      <c r="B446" s="63" t="s">
        <v>308</v>
      </c>
      <c r="C446" s="64"/>
      <c r="D446" s="65"/>
      <c r="E446" s="142"/>
      <c r="F446" s="142"/>
      <c r="G446" s="66"/>
      <c r="H446" s="66"/>
      <c r="I446" s="66"/>
      <c r="J446" s="81"/>
    </row>
    <row r="447" spans="1:10">
      <c r="A447" s="61"/>
      <c r="B447" s="63"/>
      <c r="C447" s="64">
        <v>17.5</v>
      </c>
      <c r="D447" s="65" t="s">
        <v>34</v>
      </c>
      <c r="E447" s="152">
        <v>0</v>
      </c>
      <c r="F447" s="153">
        <f>C447*E447</f>
        <v>0</v>
      </c>
      <c r="G447" s="66"/>
      <c r="H447" s="66"/>
      <c r="I447" s="66"/>
      <c r="J447" s="66"/>
    </row>
    <row r="448" spans="1:10">
      <c r="A448" s="61"/>
      <c r="B448" s="63"/>
      <c r="C448" s="64"/>
      <c r="D448" s="65"/>
      <c r="E448" s="142"/>
      <c r="F448" s="142"/>
      <c r="G448" s="66"/>
      <c r="H448" s="66"/>
      <c r="I448" s="66"/>
      <c r="J448" s="81"/>
    </row>
    <row r="449" spans="1:10" ht="36">
      <c r="A449" s="61" t="s">
        <v>310</v>
      </c>
      <c r="B449" s="63" t="s">
        <v>311</v>
      </c>
      <c r="C449" s="64"/>
      <c r="D449" s="65"/>
      <c r="E449" s="142"/>
      <c r="F449" s="142"/>
      <c r="G449" s="66"/>
      <c r="H449" s="66"/>
      <c r="I449" s="66"/>
      <c r="J449" s="81"/>
    </row>
    <row r="450" spans="1:10">
      <c r="A450" s="61"/>
      <c r="B450" s="63"/>
      <c r="C450" s="64">
        <v>10</v>
      </c>
      <c r="D450" s="65" t="s">
        <v>23</v>
      </c>
      <c r="E450" s="152">
        <v>0</v>
      </c>
      <c r="F450" s="153">
        <f>C450*E450</f>
        <v>0</v>
      </c>
      <c r="G450" s="66"/>
      <c r="H450" s="66"/>
      <c r="I450" s="66"/>
      <c r="J450" s="66"/>
    </row>
    <row r="451" spans="1:10">
      <c r="A451" s="50"/>
      <c r="B451" s="51"/>
      <c r="C451" s="52"/>
      <c r="D451" s="53"/>
      <c r="E451" s="138"/>
      <c r="F451" s="139"/>
      <c r="G451" s="66"/>
      <c r="H451" s="66"/>
      <c r="I451" s="66"/>
      <c r="J451" s="81"/>
    </row>
    <row r="452" spans="1:10" s="184" customFormat="1" ht="15.75" thickBot="1">
      <c r="A452" s="602" t="s">
        <v>46</v>
      </c>
      <c r="B452" s="603" t="s">
        <v>302</v>
      </c>
      <c r="C452" s="604"/>
      <c r="D452" s="605"/>
      <c r="E452" s="606"/>
      <c r="F452" s="620">
        <f>SUM(F419:F451)</f>
        <v>0</v>
      </c>
      <c r="G452" s="48"/>
      <c r="H452" s="48"/>
      <c r="I452" s="48"/>
      <c r="J452" s="48"/>
    </row>
    <row r="453" spans="1:10" ht="15.75" thickTop="1">
      <c r="A453" s="82"/>
      <c r="B453" s="61"/>
      <c r="C453" s="63"/>
      <c r="D453" s="64"/>
      <c r="E453" s="149"/>
      <c r="F453" s="142"/>
      <c r="G453" s="79"/>
      <c r="H453" s="80"/>
      <c r="I453" s="80"/>
    </row>
    <row r="454" spans="1:10">
      <c r="A454" s="34" t="s">
        <v>47</v>
      </c>
      <c r="B454" s="39" t="s">
        <v>404</v>
      </c>
      <c r="C454" s="40"/>
      <c r="D454" s="41"/>
      <c r="E454" s="134"/>
      <c r="F454" s="135"/>
      <c r="G454" s="42"/>
      <c r="H454" s="43"/>
      <c r="I454" s="43"/>
    </row>
    <row r="455" spans="1:10">
      <c r="A455" s="44"/>
      <c r="B455" s="45"/>
      <c r="C455" s="46"/>
      <c r="D455" s="47"/>
      <c r="E455" s="136"/>
      <c r="F455" s="137"/>
      <c r="G455" s="48"/>
      <c r="H455" s="49"/>
      <c r="I455" s="49"/>
    </row>
    <row r="456" spans="1:10" ht="24">
      <c r="A456" s="50" t="s">
        <v>126</v>
      </c>
      <c r="B456" s="51" t="s">
        <v>373</v>
      </c>
      <c r="C456" s="52"/>
      <c r="D456" s="53"/>
      <c r="E456" s="138"/>
      <c r="F456" s="139"/>
      <c r="G456" s="30"/>
      <c r="H456" s="54"/>
      <c r="I456" s="30"/>
    </row>
    <row r="457" spans="1:10">
      <c r="A457" s="50"/>
      <c r="B457" s="51"/>
      <c r="C457" s="52">
        <v>1</v>
      </c>
      <c r="D457" s="53" t="s">
        <v>23</v>
      </c>
      <c r="E457" s="523">
        <v>0</v>
      </c>
      <c r="F457" s="153">
        <f>C457*E457</f>
        <v>0</v>
      </c>
      <c r="G457" s="30"/>
      <c r="H457" s="30"/>
      <c r="I457" s="30"/>
    </row>
    <row r="458" spans="1:10" ht="24">
      <c r="A458" s="50" t="s">
        <v>374</v>
      </c>
      <c r="B458" s="51" t="s">
        <v>413</v>
      </c>
      <c r="C458" s="52"/>
      <c r="D458" s="53"/>
      <c r="E458" s="523"/>
      <c r="F458" s="139"/>
      <c r="G458" s="30"/>
      <c r="H458" s="54"/>
      <c r="I458" s="30"/>
    </row>
    <row r="459" spans="1:10">
      <c r="A459" s="50"/>
      <c r="B459" s="51"/>
      <c r="C459" s="52">
        <v>26</v>
      </c>
      <c r="D459" s="53" t="s">
        <v>23</v>
      </c>
      <c r="E459" s="523">
        <v>0</v>
      </c>
      <c r="F459" s="153">
        <f>C459*E459</f>
        <v>0</v>
      </c>
      <c r="G459" s="30"/>
      <c r="H459" s="30"/>
      <c r="I459" s="30"/>
    </row>
    <row r="460" spans="1:10">
      <c r="A460" s="50"/>
      <c r="B460" s="51"/>
      <c r="C460" s="52"/>
      <c r="D460" s="53"/>
      <c r="E460" s="523"/>
      <c r="F460" s="153"/>
      <c r="G460" s="30"/>
      <c r="H460" s="30"/>
      <c r="I460" s="30"/>
    </row>
    <row r="461" spans="1:10" ht="36">
      <c r="A461" s="50" t="s">
        <v>376</v>
      </c>
      <c r="B461" s="51" t="s">
        <v>415</v>
      </c>
      <c r="C461" s="52"/>
      <c r="D461" s="53"/>
      <c r="E461" s="523"/>
      <c r="F461" s="139"/>
      <c r="G461" s="30"/>
      <c r="H461" s="54"/>
      <c r="I461" s="30"/>
    </row>
    <row r="462" spans="1:10">
      <c r="A462" s="50"/>
      <c r="B462" s="51"/>
      <c r="C462" s="52">
        <v>139.47999999999999</v>
      </c>
      <c r="D462" s="53" t="s">
        <v>30</v>
      </c>
      <c r="E462" s="523">
        <v>0</v>
      </c>
      <c r="F462" s="153">
        <f>C462*E462</f>
        <v>0</v>
      </c>
      <c r="G462" s="30"/>
      <c r="H462" s="30"/>
      <c r="I462" s="30"/>
    </row>
    <row r="463" spans="1:10">
      <c r="A463" s="44"/>
      <c r="B463" s="45"/>
      <c r="C463" s="46"/>
      <c r="D463" s="47"/>
      <c r="E463" s="524"/>
      <c r="F463" s="137"/>
      <c r="G463" s="48"/>
      <c r="H463" s="49"/>
      <c r="I463" s="49"/>
    </row>
    <row r="464" spans="1:10" ht="24">
      <c r="A464" s="50" t="s">
        <v>377</v>
      </c>
      <c r="B464" s="51" t="s">
        <v>416</v>
      </c>
      <c r="C464" s="52"/>
      <c r="D464" s="53"/>
      <c r="E464" s="523"/>
      <c r="F464" s="139"/>
      <c r="G464" s="30"/>
      <c r="H464" s="54"/>
      <c r="I464" s="30"/>
    </row>
    <row r="465" spans="1:9">
      <c r="A465" s="50"/>
      <c r="B465" s="51"/>
      <c r="C465" s="52">
        <v>139.47999999999999</v>
      </c>
      <c r="D465" s="53" t="s">
        <v>31</v>
      </c>
      <c r="E465" s="523">
        <v>0</v>
      </c>
      <c r="F465" s="153">
        <f>C465*E465</f>
        <v>0</v>
      </c>
      <c r="G465" s="30"/>
      <c r="H465" s="30"/>
      <c r="I465" s="30"/>
    </row>
    <row r="466" spans="1:9">
      <c r="A466" s="44"/>
      <c r="B466" s="45"/>
      <c r="C466" s="46"/>
      <c r="D466" s="47"/>
      <c r="E466" s="524"/>
      <c r="F466" s="137"/>
      <c r="G466" s="48"/>
      <c r="H466" s="49"/>
      <c r="I466" s="49"/>
    </row>
    <row r="467" spans="1:9" ht="60">
      <c r="A467" s="50" t="s">
        <v>383</v>
      </c>
      <c r="B467" s="51" t="s">
        <v>417</v>
      </c>
      <c r="C467" s="52"/>
      <c r="D467" s="53"/>
      <c r="E467" s="523"/>
      <c r="F467" s="139"/>
      <c r="G467" s="30"/>
      <c r="H467" s="54"/>
      <c r="I467" s="30"/>
    </row>
    <row r="468" spans="1:9">
      <c r="A468" s="50"/>
      <c r="B468" s="51"/>
      <c r="C468" s="52">
        <v>27</v>
      </c>
      <c r="D468" s="53" t="s">
        <v>30</v>
      </c>
      <c r="E468" s="523">
        <v>0</v>
      </c>
      <c r="F468" s="153">
        <f>C468*E468</f>
        <v>0</v>
      </c>
      <c r="G468" s="30"/>
      <c r="H468" s="30"/>
      <c r="I468" s="30"/>
    </row>
    <row r="469" spans="1:9">
      <c r="A469" s="44"/>
      <c r="B469" s="45"/>
      <c r="C469" s="46"/>
      <c r="D469" s="47"/>
      <c r="E469" s="524"/>
      <c r="F469" s="137"/>
      <c r="G469" s="48"/>
      <c r="H469" s="49"/>
      <c r="I469" s="49"/>
    </row>
    <row r="470" spans="1:9">
      <c r="A470" s="50" t="s">
        <v>384</v>
      </c>
      <c r="B470" s="51" t="s">
        <v>418</v>
      </c>
      <c r="C470" s="52"/>
      <c r="D470" s="53"/>
      <c r="E470" s="523"/>
      <c r="F470" s="139"/>
      <c r="G470" s="30"/>
      <c r="H470" s="54"/>
      <c r="I470" s="30"/>
    </row>
    <row r="471" spans="1:9">
      <c r="A471" s="50"/>
      <c r="B471" s="51"/>
      <c r="C471" s="52">
        <v>83.48</v>
      </c>
      <c r="D471" s="53" t="s">
        <v>31</v>
      </c>
      <c r="E471" s="523">
        <v>0</v>
      </c>
      <c r="F471" s="153">
        <f>C471*E471</f>
        <v>0</v>
      </c>
      <c r="G471" s="30"/>
      <c r="H471" s="30"/>
      <c r="I471" s="30"/>
    </row>
    <row r="472" spans="1:9">
      <c r="A472" s="44"/>
      <c r="B472" s="45"/>
      <c r="C472" s="46"/>
      <c r="D472" s="47"/>
      <c r="E472" s="524"/>
      <c r="F472" s="137"/>
      <c r="G472" s="48"/>
      <c r="H472" s="49"/>
      <c r="I472" s="49"/>
    </row>
    <row r="473" spans="1:9" ht="24">
      <c r="A473" s="50" t="s">
        <v>387</v>
      </c>
      <c r="B473" s="51" t="s">
        <v>182</v>
      </c>
      <c r="C473" s="52"/>
      <c r="D473" s="53"/>
      <c r="E473" s="523"/>
      <c r="F473" s="139"/>
      <c r="G473" s="30"/>
      <c r="H473" s="54"/>
      <c r="I473" s="30"/>
    </row>
    <row r="474" spans="1:9">
      <c r="A474" s="50"/>
      <c r="B474" s="51"/>
      <c r="C474" s="52">
        <v>56</v>
      </c>
      <c r="D474" s="53" t="s">
        <v>31</v>
      </c>
      <c r="E474" s="523">
        <v>0</v>
      </c>
      <c r="F474" s="153">
        <f>C474*E474</f>
        <v>0</v>
      </c>
      <c r="G474" s="30"/>
      <c r="H474" s="30"/>
      <c r="I474" s="30"/>
    </row>
    <row r="475" spans="1:9">
      <c r="A475" s="44"/>
      <c r="B475" s="45"/>
      <c r="C475" s="46"/>
      <c r="D475" s="47"/>
      <c r="E475" s="524"/>
      <c r="F475" s="137"/>
      <c r="G475" s="48"/>
      <c r="H475" s="49"/>
      <c r="I475" s="49"/>
    </row>
    <row r="476" spans="1:9">
      <c r="A476" s="44"/>
      <c r="B476" s="45" t="s">
        <v>375</v>
      </c>
      <c r="C476" s="46"/>
      <c r="D476" s="47"/>
      <c r="E476" s="524"/>
      <c r="F476" s="137"/>
      <c r="G476" s="48"/>
      <c r="H476" s="49"/>
      <c r="I476" s="49"/>
    </row>
    <row r="477" spans="1:9">
      <c r="A477" s="44"/>
      <c r="B477" s="45"/>
      <c r="C477" s="46"/>
      <c r="D477" s="47"/>
      <c r="E477" s="524"/>
      <c r="F477" s="137"/>
      <c r="G477" s="48"/>
      <c r="H477" s="49"/>
      <c r="I477" s="49"/>
    </row>
    <row r="478" spans="1:9" ht="60">
      <c r="A478" s="50" t="s">
        <v>393</v>
      </c>
      <c r="B478" s="51" t="s">
        <v>382</v>
      </c>
      <c r="C478" s="52"/>
      <c r="D478" s="53"/>
      <c r="E478" s="523"/>
      <c r="F478" s="139"/>
      <c r="G478" s="30"/>
      <c r="H478" s="54"/>
      <c r="I478" s="30"/>
    </row>
    <row r="479" spans="1:9">
      <c r="A479" s="50"/>
      <c r="B479" s="51" t="s">
        <v>378</v>
      </c>
      <c r="C479" s="52">
        <v>7.6</v>
      </c>
      <c r="D479" s="53" t="s">
        <v>34</v>
      </c>
      <c r="E479" s="523">
        <v>0</v>
      </c>
      <c r="F479" s="153">
        <f>C479*E479</f>
        <v>0</v>
      </c>
      <c r="G479" s="30"/>
      <c r="H479" s="30"/>
      <c r="I479" s="30"/>
    </row>
    <row r="480" spans="1:9">
      <c r="A480" s="50"/>
      <c r="B480" s="51" t="s">
        <v>379</v>
      </c>
      <c r="C480" s="52">
        <v>40.1</v>
      </c>
      <c r="D480" s="53" t="s">
        <v>34</v>
      </c>
      <c r="E480" s="523">
        <v>0</v>
      </c>
      <c r="F480" s="153">
        <f>C480*E480</f>
        <v>0</v>
      </c>
      <c r="G480" s="30"/>
      <c r="H480" s="30"/>
      <c r="I480" s="30"/>
    </row>
    <row r="481" spans="1:11">
      <c r="A481" s="50"/>
      <c r="B481" s="51" t="s">
        <v>380</v>
      </c>
      <c r="C481" s="52">
        <v>3.2</v>
      </c>
      <c r="D481" s="53" t="s">
        <v>34</v>
      </c>
      <c r="E481" s="523">
        <v>0</v>
      </c>
      <c r="F481" s="153">
        <f>C481*E481</f>
        <v>0</v>
      </c>
      <c r="G481" s="30"/>
      <c r="H481" s="30"/>
      <c r="I481" s="30"/>
    </row>
    <row r="482" spans="1:11">
      <c r="A482" s="50"/>
      <c r="B482" s="51" t="s">
        <v>381</v>
      </c>
      <c r="C482" s="52">
        <v>6.95</v>
      </c>
      <c r="D482" s="53" t="s">
        <v>34</v>
      </c>
      <c r="E482" s="523">
        <v>0</v>
      </c>
      <c r="F482" s="153">
        <f>C482*E482</f>
        <v>0</v>
      </c>
      <c r="G482" s="30"/>
      <c r="H482" s="30"/>
      <c r="I482" s="30"/>
    </row>
    <row r="483" spans="1:11">
      <c r="A483" s="50"/>
      <c r="B483" s="51"/>
      <c r="C483" s="52"/>
      <c r="D483" s="53"/>
      <c r="E483" s="523"/>
      <c r="F483" s="153"/>
      <c r="G483" s="30"/>
      <c r="H483" s="30"/>
      <c r="I483" s="30"/>
      <c r="J483" s="30"/>
      <c r="K483" s="30"/>
    </row>
    <row r="484" spans="1:11" ht="48">
      <c r="A484" s="50" t="s">
        <v>395</v>
      </c>
      <c r="B484" s="51" t="s">
        <v>385</v>
      </c>
      <c r="C484" s="52"/>
      <c r="D484" s="53"/>
      <c r="E484" s="523"/>
      <c r="F484" s="139"/>
      <c r="G484" s="30"/>
      <c r="H484" s="54"/>
      <c r="I484" s="30"/>
    </row>
    <row r="485" spans="1:11">
      <c r="A485" s="50"/>
      <c r="B485" s="51"/>
      <c r="C485" s="52">
        <v>5</v>
      </c>
      <c r="D485" s="53" t="s">
        <v>23</v>
      </c>
      <c r="E485" s="523">
        <v>0</v>
      </c>
      <c r="F485" s="153">
        <f>C485*E485</f>
        <v>0</v>
      </c>
      <c r="G485" s="30"/>
      <c r="H485" s="30"/>
      <c r="I485" s="30"/>
    </row>
    <row r="486" spans="1:11">
      <c r="A486" s="50"/>
      <c r="B486" s="51"/>
      <c r="C486" s="52"/>
      <c r="D486" s="53"/>
      <c r="E486" s="523"/>
      <c r="F486" s="153"/>
      <c r="G486" s="30"/>
      <c r="H486" s="30"/>
      <c r="I486" s="30"/>
      <c r="J486" s="30"/>
      <c r="K486" s="30"/>
    </row>
    <row r="487" spans="1:11" ht="108">
      <c r="A487" s="50" t="s">
        <v>396</v>
      </c>
      <c r="B487" s="51" t="s">
        <v>386</v>
      </c>
      <c r="C487" s="52"/>
      <c r="D487" s="53"/>
      <c r="E487" s="523"/>
      <c r="F487" s="139"/>
      <c r="G487" s="30"/>
      <c r="H487" s="54"/>
      <c r="I487" s="30"/>
    </row>
    <row r="488" spans="1:11">
      <c r="A488" s="50"/>
      <c r="B488" s="51"/>
      <c r="C488" s="52">
        <v>1</v>
      </c>
      <c r="D488" s="53" t="s">
        <v>23</v>
      </c>
      <c r="E488" s="523">
        <v>0</v>
      </c>
      <c r="F488" s="153">
        <f>C488*E488</f>
        <v>0</v>
      </c>
      <c r="G488" s="30"/>
      <c r="H488" s="30"/>
      <c r="I488" s="30"/>
    </row>
    <row r="489" spans="1:11">
      <c r="A489" s="44"/>
      <c r="B489" s="45"/>
      <c r="C489" s="46"/>
      <c r="D489" s="47"/>
      <c r="E489" s="523"/>
      <c r="F489" s="153"/>
      <c r="G489" s="48"/>
      <c r="H489" s="49"/>
      <c r="I489" s="49"/>
      <c r="J489" s="49"/>
      <c r="K489" s="49"/>
    </row>
    <row r="490" spans="1:11" ht="48">
      <c r="A490" s="50" t="s">
        <v>397</v>
      </c>
      <c r="B490" s="51" t="s">
        <v>388</v>
      </c>
      <c r="C490" s="52"/>
      <c r="D490" s="53"/>
      <c r="E490" s="523"/>
      <c r="F490" s="139"/>
      <c r="G490" s="30"/>
      <c r="H490" s="54"/>
      <c r="I490" s="30"/>
    </row>
    <row r="491" spans="1:11">
      <c r="A491" s="50"/>
      <c r="B491" s="51"/>
      <c r="C491" s="52"/>
      <c r="D491" s="53"/>
      <c r="E491" s="523"/>
      <c r="F491" s="139"/>
      <c r="G491" s="30"/>
      <c r="H491" s="30"/>
      <c r="I491" s="30"/>
    </row>
    <row r="492" spans="1:11">
      <c r="A492" s="50"/>
      <c r="B492" s="51"/>
      <c r="C492" s="52">
        <v>1</v>
      </c>
      <c r="D492" s="53" t="s">
        <v>23</v>
      </c>
      <c r="E492" s="523">
        <v>0</v>
      </c>
      <c r="F492" s="153">
        <f>C492*E492</f>
        <v>0</v>
      </c>
      <c r="G492" s="30"/>
      <c r="H492" s="30"/>
      <c r="I492" s="30"/>
    </row>
    <row r="493" spans="1:11">
      <c r="A493" s="50"/>
      <c r="B493" s="51"/>
      <c r="C493" s="52"/>
      <c r="D493" s="53"/>
      <c r="E493" s="523"/>
      <c r="F493" s="153"/>
      <c r="G493" s="30"/>
      <c r="H493" s="30"/>
      <c r="I493" s="30"/>
    </row>
    <row r="494" spans="1:11">
      <c r="A494" s="50"/>
      <c r="B494" s="45" t="s">
        <v>392</v>
      </c>
      <c r="C494" s="52"/>
      <c r="D494" s="53"/>
      <c r="E494" s="523"/>
      <c r="F494" s="139"/>
      <c r="G494" s="30"/>
      <c r="H494" s="54"/>
      <c r="I494" s="30"/>
    </row>
    <row r="495" spans="1:11">
      <c r="A495" s="50"/>
      <c r="B495" s="51"/>
      <c r="C495" s="52"/>
      <c r="D495" s="53"/>
      <c r="E495" s="523"/>
      <c r="F495" s="153"/>
      <c r="G495" s="30"/>
      <c r="H495" s="30"/>
      <c r="I495" s="30"/>
    </row>
    <row r="496" spans="1:11" ht="60">
      <c r="A496" s="50" t="s">
        <v>399</v>
      </c>
      <c r="B496" s="51" t="s">
        <v>382</v>
      </c>
      <c r="C496" s="52"/>
      <c r="D496" s="53"/>
      <c r="E496" s="523"/>
      <c r="F496" s="139"/>
      <c r="G496" s="30"/>
      <c r="H496" s="54"/>
      <c r="I496" s="30"/>
    </row>
    <row r="497" spans="1:11">
      <c r="A497" s="50"/>
      <c r="B497" s="51" t="s">
        <v>379</v>
      </c>
      <c r="C497" s="52">
        <v>40.549999999999997</v>
      </c>
      <c r="D497" s="53" t="s">
        <v>34</v>
      </c>
      <c r="E497" s="523">
        <v>0</v>
      </c>
      <c r="F497" s="153">
        <f>C497*E497</f>
        <v>0</v>
      </c>
      <c r="G497" s="30"/>
      <c r="H497" s="30"/>
      <c r="I497" s="30"/>
    </row>
    <row r="498" spans="1:11">
      <c r="A498" s="50"/>
      <c r="B498" s="51" t="s">
        <v>380</v>
      </c>
      <c r="C498" s="52">
        <v>23.75</v>
      </c>
      <c r="D498" s="53" t="s">
        <v>34</v>
      </c>
      <c r="E498" s="523">
        <v>0</v>
      </c>
      <c r="F498" s="153">
        <f>C498*E498</f>
        <v>0</v>
      </c>
      <c r="G498" s="30"/>
      <c r="H498" s="30"/>
      <c r="I498" s="30"/>
    </row>
    <row r="499" spans="1:11">
      <c r="A499" s="50"/>
      <c r="B499" s="51" t="s">
        <v>381</v>
      </c>
      <c r="C499" s="52">
        <v>10.95</v>
      </c>
      <c r="D499" s="53" t="s">
        <v>34</v>
      </c>
      <c r="E499" s="523">
        <v>0</v>
      </c>
      <c r="F499" s="153">
        <f>C499*E499</f>
        <v>0</v>
      </c>
      <c r="G499" s="30"/>
      <c r="H499" s="30"/>
      <c r="I499" s="30"/>
    </row>
    <row r="500" spans="1:11">
      <c r="A500" s="50"/>
      <c r="B500" s="51"/>
      <c r="C500" s="52"/>
      <c r="D500" s="53"/>
      <c r="E500" s="523"/>
      <c r="F500" s="153"/>
      <c r="G500" s="30"/>
      <c r="H500" s="30"/>
      <c r="I500" s="30"/>
    </row>
    <row r="501" spans="1:11" ht="48">
      <c r="A501" s="50" t="s">
        <v>414</v>
      </c>
      <c r="B501" s="51" t="s">
        <v>394</v>
      </c>
      <c r="C501" s="52"/>
      <c r="D501" s="53"/>
      <c r="E501" s="523"/>
      <c r="F501" s="139"/>
      <c r="G501" s="30"/>
      <c r="H501" s="54"/>
      <c r="I501" s="30"/>
    </row>
    <row r="502" spans="1:11">
      <c r="A502" s="50"/>
      <c r="B502" s="51"/>
      <c r="C502" s="52">
        <v>5</v>
      </c>
      <c r="D502" s="53" t="s">
        <v>23</v>
      </c>
      <c r="E502" s="523">
        <v>0</v>
      </c>
      <c r="F502" s="153">
        <f>C502*E502</f>
        <v>0</v>
      </c>
      <c r="G502" s="30"/>
      <c r="H502" s="30"/>
      <c r="I502" s="30"/>
    </row>
    <row r="503" spans="1:11">
      <c r="A503" s="50"/>
      <c r="B503" s="51"/>
      <c r="C503" s="52"/>
      <c r="D503" s="53"/>
      <c r="E503" s="523"/>
      <c r="F503" s="153"/>
      <c r="G503" s="30"/>
      <c r="H503" s="30"/>
      <c r="I503" s="30"/>
      <c r="J503" s="30"/>
      <c r="K503" s="30"/>
    </row>
    <row r="504" spans="1:11" ht="84">
      <c r="A504" s="50" t="s">
        <v>419</v>
      </c>
      <c r="B504" s="51" t="s">
        <v>1421</v>
      </c>
      <c r="C504" s="52"/>
      <c r="D504" s="53"/>
      <c r="E504" s="523"/>
      <c r="F504" s="139"/>
      <c r="G504" s="30"/>
      <c r="H504" s="54"/>
      <c r="I504" s="30"/>
    </row>
    <row r="505" spans="1:11">
      <c r="A505" s="50"/>
      <c r="B505" s="51"/>
      <c r="C505" s="52">
        <v>2</v>
      </c>
      <c r="D505" s="53" t="s">
        <v>23</v>
      </c>
      <c r="E505" s="523">
        <v>0</v>
      </c>
      <c r="F505" s="153">
        <f>C505*E505</f>
        <v>0</v>
      </c>
      <c r="G505" s="30"/>
      <c r="H505" s="30"/>
      <c r="I505" s="30"/>
    </row>
    <row r="506" spans="1:11">
      <c r="A506" s="44"/>
      <c r="B506" s="45"/>
      <c r="C506" s="46"/>
      <c r="D506" s="47"/>
      <c r="E506" s="523"/>
      <c r="F506" s="153"/>
      <c r="G506" s="48"/>
      <c r="H506" s="49"/>
      <c r="I506" s="49"/>
      <c r="J506" s="49"/>
      <c r="K506" s="49"/>
    </row>
    <row r="507" spans="1:11" ht="48">
      <c r="A507" s="50" t="s">
        <v>420</v>
      </c>
      <c r="B507" s="51" t="s">
        <v>1420</v>
      </c>
      <c r="C507" s="52"/>
      <c r="D507" s="53"/>
      <c r="E507" s="523"/>
      <c r="F507" s="139"/>
      <c r="G507" s="30"/>
      <c r="H507" s="54"/>
      <c r="I507" s="30"/>
    </row>
    <row r="508" spans="1:11">
      <c r="A508" s="50"/>
      <c r="B508" s="51"/>
      <c r="C508" s="52"/>
      <c r="D508" s="53"/>
      <c r="E508" s="523"/>
      <c r="F508" s="139"/>
      <c r="G508" s="30"/>
      <c r="H508" s="30"/>
      <c r="I508" s="30"/>
    </row>
    <row r="509" spans="1:11">
      <c r="A509" s="50"/>
      <c r="B509" s="51"/>
      <c r="C509" s="52">
        <v>3</v>
      </c>
      <c r="D509" s="53" t="s">
        <v>23</v>
      </c>
      <c r="E509" s="523">
        <v>0</v>
      </c>
      <c r="F509" s="153">
        <f>C509*E509</f>
        <v>0</v>
      </c>
      <c r="G509" s="30"/>
      <c r="H509" s="30"/>
      <c r="I509" s="30"/>
    </row>
    <row r="510" spans="1:11">
      <c r="A510" s="50"/>
      <c r="B510" s="51"/>
      <c r="C510" s="52"/>
      <c r="D510" s="53"/>
      <c r="E510" s="523"/>
      <c r="F510" s="153"/>
      <c r="G510" s="30"/>
      <c r="H510" s="30"/>
      <c r="I510" s="30"/>
    </row>
    <row r="511" spans="1:11">
      <c r="A511" s="50"/>
      <c r="B511" s="45" t="s">
        <v>398</v>
      </c>
      <c r="C511" s="52"/>
      <c r="D511" s="53"/>
      <c r="E511" s="523"/>
      <c r="F511" s="139"/>
      <c r="G511" s="30"/>
      <c r="H511" s="54"/>
      <c r="I511" s="30"/>
    </row>
    <row r="512" spans="1:11">
      <c r="A512" s="50"/>
      <c r="B512" s="51"/>
      <c r="C512" s="52"/>
      <c r="D512" s="53"/>
      <c r="E512" s="523"/>
      <c r="F512" s="139"/>
      <c r="G512" s="30"/>
      <c r="H512" s="54"/>
      <c r="I512" s="30"/>
      <c r="J512" s="30"/>
      <c r="K512" s="30"/>
    </row>
    <row r="513" spans="1:11" ht="60">
      <c r="A513" s="50" t="s">
        <v>421</v>
      </c>
      <c r="B513" s="51" t="s">
        <v>400</v>
      </c>
      <c r="C513" s="52"/>
      <c r="D513" s="53"/>
      <c r="E513" s="523"/>
      <c r="F513" s="139"/>
      <c r="G513" s="30"/>
      <c r="H513" s="54"/>
      <c r="I513" s="30"/>
    </row>
    <row r="514" spans="1:11">
      <c r="A514" s="50"/>
      <c r="B514" s="51" t="s">
        <v>401</v>
      </c>
      <c r="C514" s="52">
        <v>57.35</v>
      </c>
      <c r="D514" s="53" t="s">
        <v>34</v>
      </c>
      <c r="E514" s="523">
        <v>0</v>
      </c>
      <c r="F514" s="153">
        <f>C514*E514</f>
        <v>0</v>
      </c>
      <c r="G514" s="30"/>
      <c r="H514" s="30"/>
      <c r="I514" s="30"/>
    </row>
    <row r="515" spans="1:11">
      <c r="A515" s="50"/>
      <c r="B515" s="51" t="s">
        <v>402</v>
      </c>
      <c r="C515" s="52">
        <v>88.5</v>
      </c>
      <c r="D515" s="53" t="s">
        <v>34</v>
      </c>
      <c r="E515" s="523">
        <v>0</v>
      </c>
      <c r="F515" s="153">
        <f>C515*E515</f>
        <v>0</v>
      </c>
      <c r="G515" s="30"/>
      <c r="H515" s="30"/>
      <c r="I515" s="30"/>
    </row>
    <row r="516" spans="1:11" ht="8.25" customHeight="1">
      <c r="A516" s="50"/>
      <c r="B516" s="51"/>
      <c r="C516" s="52"/>
      <c r="D516" s="53"/>
      <c r="E516" s="523"/>
      <c r="F516" s="139"/>
      <c r="G516" s="30"/>
      <c r="H516" s="54"/>
      <c r="I516" s="30"/>
      <c r="J516" s="30"/>
      <c r="K516" s="30"/>
    </row>
    <row r="517" spans="1:11" ht="48">
      <c r="A517" s="50" t="s">
        <v>498</v>
      </c>
      <c r="B517" s="51" t="s">
        <v>499</v>
      </c>
      <c r="C517" s="52"/>
      <c r="D517" s="53"/>
      <c r="E517" s="523"/>
      <c r="F517" s="139"/>
      <c r="G517" s="30"/>
      <c r="H517" s="54"/>
      <c r="I517" s="30"/>
    </row>
    <row r="518" spans="1:11" ht="9" customHeight="1">
      <c r="A518" s="50"/>
      <c r="B518" s="51"/>
      <c r="C518" s="52"/>
      <c r="D518" s="53"/>
      <c r="E518" s="523"/>
      <c r="F518" s="139"/>
      <c r="G518" s="30"/>
      <c r="H518" s="54"/>
      <c r="I518" s="30"/>
    </row>
    <row r="519" spans="1:11" s="715" customFormat="1">
      <c r="A519" s="50"/>
      <c r="B519" s="714" t="s">
        <v>1431</v>
      </c>
      <c r="C519" s="52"/>
      <c r="D519" s="53"/>
      <c r="E519" s="523"/>
      <c r="F519" s="139"/>
      <c r="G519" s="30"/>
      <c r="H519" s="54"/>
      <c r="I519" s="30"/>
    </row>
    <row r="520" spans="1:11" ht="9" customHeight="1">
      <c r="A520" s="50"/>
      <c r="B520" s="51"/>
      <c r="C520" s="52"/>
      <c r="D520" s="53"/>
      <c r="E520" s="523"/>
      <c r="F520" s="139"/>
      <c r="G520" s="30"/>
      <c r="H520" s="54"/>
      <c r="I520" s="30"/>
    </row>
    <row r="521" spans="1:11" ht="48">
      <c r="A521" s="50" t="s">
        <v>1430</v>
      </c>
      <c r="B521" s="51" t="s">
        <v>1432</v>
      </c>
      <c r="C521" s="52"/>
      <c r="D521" s="53"/>
      <c r="E521" s="523"/>
      <c r="F521" s="139"/>
      <c r="G521" s="30"/>
      <c r="H521" s="54"/>
      <c r="I521" s="30"/>
    </row>
    <row r="522" spans="1:11">
      <c r="A522" s="50"/>
      <c r="B522" s="51"/>
      <c r="C522" s="52">
        <v>1</v>
      </c>
      <c r="D522" s="53" t="s">
        <v>23</v>
      </c>
      <c r="E522" s="523">
        <v>0</v>
      </c>
      <c r="F522" s="153">
        <f>C522*E522</f>
        <v>0</v>
      </c>
      <c r="G522" s="30"/>
      <c r="H522" s="30"/>
      <c r="I522" s="30"/>
    </row>
    <row r="523" spans="1:11" ht="9.75" customHeight="1">
      <c r="A523" s="50"/>
      <c r="B523" s="51"/>
      <c r="C523" s="52"/>
      <c r="D523" s="53"/>
      <c r="E523" s="523"/>
      <c r="F523" s="139"/>
      <c r="G523" s="30"/>
      <c r="H523" s="54"/>
      <c r="I523" s="30"/>
    </row>
    <row r="524" spans="1:11" ht="24">
      <c r="A524" s="61" t="s">
        <v>1433</v>
      </c>
      <c r="B524" s="713" t="s">
        <v>1429</v>
      </c>
      <c r="C524" s="52"/>
      <c r="D524" s="53"/>
      <c r="E524" s="523"/>
      <c r="F524" s="139"/>
      <c r="G524" s="30"/>
      <c r="H524" s="54"/>
      <c r="I524" s="30"/>
    </row>
    <row r="525" spans="1:11">
      <c r="A525" s="50"/>
      <c r="B525" s="51"/>
      <c r="C525" s="52">
        <v>35</v>
      </c>
      <c r="D525" s="53" t="s">
        <v>30</v>
      </c>
      <c r="E525" s="523">
        <v>0</v>
      </c>
      <c r="F525" s="153">
        <f>C525*E525</f>
        <v>0</v>
      </c>
      <c r="G525" s="30"/>
      <c r="H525" s="30"/>
      <c r="I525" s="30"/>
    </row>
    <row r="526" spans="1:11">
      <c r="A526" s="50"/>
      <c r="B526" s="51"/>
      <c r="C526" s="52"/>
      <c r="D526" s="53"/>
      <c r="E526" s="138"/>
      <c r="F526" s="139"/>
      <c r="G526" s="30"/>
      <c r="H526" s="30"/>
      <c r="I526" s="30"/>
      <c r="J526" s="30"/>
      <c r="K526" s="30"/>
    </row>
    <row r="527" spans="1:11" ht="15.75" thickBot="1">
      <c r="A527" s="367" t="s">
        <v>47</v>
      </c>
      <c r="B527" s="368" t="s">
        <v>403</v>
      </c>
      <c r="C527" s="469"/>
      <c r="D527" s="594"/>
      <c r="E527" s="595"/>
      <c r="F527" s="407">
        <f>SUM(F454:F526)</f>
        <v>0</v>
      </c>
      <c r="G527" s="55"/>
      <c r="H527" s="55"/>
      <c r="I527" s="55"/>
      <c r="J527" s="55"/>
      <c r="K527" s="30"/>
    </row>
    <row r="528" spans="1:11" ht="15.75" thickTop="1"/>
    <row r="532" spans="2:2">
      <c r="B532" s="717"/>
    </row>
    <row r="980" spans="1:6">
      <c r="A980" s="17"/>
      <c r="B980" s="20"/>
      <c r="C980" s="13"/>
      <c r="D980" s="11"/>
      <c r="E980" s="150"/>
      <c r="F980" s="150"/>
    </row>
    <row r="981" spans="1:6">
      <c r="A981" s="17"/>
      <c r="B981" s="20"/>
      <c r="C981" s="13"/>
      <c r="D981" s="11"/>
      <c r="E981" s="150"/>
      <c r="F981" s="150"/>
    </row>
    <row r="982" spans="1:6">
      <c r="A982" s="17"/>
      <c r="B982" s="20"/>
      <c r="C982" s="13"/>
      <c r="D982" s="11"/>
      <c r="E982" s="150"/>
      <c r="F982" s="150"/>
    </row>
    <row r="983" spans="1:6">
      <c r="A983" s="17"/>
      <c r="B983" s="20"/>
      <c r="C983" s="13"/>
      <c r="D983" s="11"/>
      <c r="E983" s="150"/>
      <c r="F983" s="150"/>
    </row>
    <row r="984" spans="1:6">
      <c r="A984" s="17"/>
      <c r="B984" s="20"/>
      <c r="C984" s="13"/>
      <c r="D984" s="11"/>
      <c r="E984" s="150"/>
      <c r="F984" s="150"/>
    </row>
    <row r="985" spans="1:6">
      <c r="A985" s="17"/>
      <c r="B985" s="20"/>
      <c r="C985" s="13"/>
      <c r="D985" s="11"/>
      <c r="E985" s="150"/>
      <c r="F985" s="150"/>
    </row>
    <row r="986" spans="1:6">
      <c r="A986" s="17"/>
      <c r="B986" s="20"/>
      <c r="C986" s="13"/>
      <c r="D986" s="11"/>
      <c r="E986" s="150"/>
      <c r="F986" s="150"/>
    </row>
    <row r="987" spans="1:6">
      <c r="A987" s="17"/>
      <c r="B987" s="20"/>
      <c r="C987" s="13"/>
      <c r="D987" s="11"/>
      <c r="E987" s="150"/>
      <c r="F987" s="150"/>
    </row>
    <row r="988" spans="1:6">
      <c r="A988" s="17"/>
      <c r="B988" s="20"/>
      <c r="C988" s="13"/>
      <c r="D988" s="11"/>
      <c r="E988" s="150"/>
      <c r="F988" s="150"/>
    </row>
    <row r="989" spans="1:6">
      <c r="A989" s="17"/>
      <c r="B989" s="20"/>
      <c r="C989" s="13"/>
      <c r="D989" s="11"/>
      <c r="E989" s="150"/>
      <c r="F989" s="150"/>
    </row>
    <row r="990" spans="1:6">
      <c r="A990" s="17"/>
      <c r="B990" s="20"/>
      <c r="C990" s="13"/>
      <c r="D990" s="11"/>
      <c r="E990" s="150"/>
      <c r="F990" s="150"/>
    </row>
    <row r="991" spans="1:6">
      <c r="A991" s="17"/>
      <c r="B991" s="20"/>
      <c r="C991" s="13"/>
      <c r="D991" s="11"/>
      <c r="E991" s="150"/>
      <c r="F991" s="150"/>
    </row>
    <row r="992" spans="1:6">
      <c r="A992" s="17"/>
      <c r="B992" s="20"/>
      <c r="C992" s="13"/>
      <c r="D992" s="11"/>
      <c r="E992" s="150"/>
      <c r="F992" s="150"/>
    </row>
    <row r="993" spans="1:6">
      <c r="A993" s="17"/>
      <c r="B993" s="20"/>
      <c r="C993" s="13"/>
      <c r="D993" s="11"/>
      <c r="E993" s="150"/>
      <c r="F993" s="150"/>
    </row>
    <row r="994" spans="1:6">
      <c r="A994" s="17"/>
      <c r="B994" s="20"/>
      <c r="C994" s="13"/>
      <c r="D994" s="11"/>
      <c r="E994" s="150"/>
      <c r="F994" s="150"/>
    </row>
    <row r="995" spans="1:6">
      <c r="A995" s="17"/>
      <c r="B995" s="20"/>
      <c r="C995" s="13"/>
      <c r="D995" s="11"/>
      <c r="E995" s="150"/>
      <c r="F995" s="150"/>
    </row>
    <row r="996" spans="1:6">
      <c r="A996" s="17"/>
      <c r="B996" s="20"/>
      <c r="C996" s="13"/>
      <c r="D996" s="11"/>
      <c r="E996" s="150"/>
      <c r="F996" s="150"/>
    </row>
    <row r="997" spans="1:6">
      <c r="A997" s="17"/>
      <c r="B997" s="20"/>
      <c r="C997" s="13"/>
      <c r="D997" s="11"/>
      <c r="E997" s="150"/>
      <c r="F997" s="150"/>
    </row>
    <row r="998" spans="1:6">
      <c r="A998" s="17"/>
      <c r="B998" s="20"/>
      <c r="C998" s="13"/>
      <c r="D998" s="11"/>
      <c r="E998" s="150"/>
      <c r="F998" s="150"/>
    </row>
    <row r="999" spans="1:6">
      <c r="A999" s="17"/>
      <c r="B999" s="20"/>
      <c r="C999" s="13"/>
      <c r="D999" s="11"/>
      <c r="E999" s="150"/>
      <c r="F999" s="150"/>
    </row>
    <row r="1000" spans="1:6">
      <c r="A1000" s="17"/>
      <c r="B1000" s="20"/>
      <c r="C1000" s="13"/>
      <c r="D1000" s="11"/>
      <c r="E1000" s="150"/>
      <c r="F1000" s="150"/>
    </row>
    <row r="1001" spans="1:6">
      <c r="A1001" s="17"/>
      <c r="B1001" s="20"/>
      <c r="C1001" s="13"/>
      <c r="D1001" s="11"/>
      <c r="E1001" s="150"/>
      <c r="F1001" s="150"/>
    </row>
    <row r="1002" spans="1:6">
      <c r="A1002" s="17"/>
      <c r="B1002" s="20"/>
      <c r="C1002" s="13"/>
      <c r="D1002" s="11"/>
      <c r="E1002" s="150"/>
      <c r="F1002" s="150"/>
    </row>
    <row r="1003" spans="1:6">
      <c r="A1003" s="17"/>
      <c r="B1003" s="20"/>
      <c r="C1003" s="13"/>
      <c r="D1003" s="11"/>
      <c r="E1003" s="150"/>
      <c r="F1003" s="150"/>
    </row>
    <row r="1004" spans="1:6">
      <c r="A1004" s="17"/>
      <c r="B1004" s="20"/>
      <c r="C1004" s="13"/>
      <c r="D1004" s="11"/>
      <c r="E1004" s="150"/>
      <c r="F1004" s="150"/>
    </row>
    <row r="1005" spans="1:6">
      <c r="A1005" s="17"/>
      <c r="B1005" s="20"/>
      <c r="C1005" s="13"/>
      <c r="D1005" s="11"/>
      <c r="E1005" s="150"/>
      <c r="F1005" s="150"/>
    </row>
    <row r="1006" spans="1:6">
      <c r="A1006" s="17"/>
      <c r="B1006" s="20"/>
      <c r="C1006" s="13"/>
      <c r="D1006" s="11"/>
      <c r="E1006" s="150"/>
      <c r="F1006" s="150"/>
    </row>
    <row r="1007" spans="1:6">
      <c r="A1007" s="17"/>
      <c r="B1007" s="20"/>
      <c r="C1007" s="13"/>
      <c r="D1007" s="11"/>
      <c r="E1007" s="150"/>
      <c r="F1007" s="150"/>
    </row>
    <row r="1008" spans="1:6">
      <c r="A1008" s="17"/>
      <c r="B1008" s="20"/>
      <c r="C1008" s="13"/>
      <c r="D1008" s="11"/>
      <c r="E1008" s="150"/>
      <c r="F1008" s="150"/>
    </row>
    <row r="1009" spans="1:6">
      <c r="A1009" s="17"/>
      <c r="B1009" s="20"/>
      <c r="C1009" s="13"/>
      <c r="D1009" s="11"/>
      <c r="E1009" s="150"/>
      <c r="F1009" s="150"/>
    </row>
    <row r="1010" spans="1:6">
      <c r="A1010" s="17"/>
      <c r="B1010" s="20"/>
      <c r="C1010" s="13"/>
      <c r="D1010" s="11"/>
      <c r="E1010" s="150"/>
      <c r="F1010" s="150"/>
    </row>
    <row r="1011" spans="1:6">
      <c r="A1011" s="17"/>
      <c r="B1011" s="20"/>
      <c r="C1011" s="13"/>
      <c r="D1011" s="11"/>
      <c r="E1011" s="150"/>
      <c r="F1011" s="150"/>
    </row>
    <row r="1012" spans="1:6">
      <c r="A1012" s="17"/>
      <c r="B1012" s="20"/>
      <c r="C1012" s="13"/>
      <c r="D1012" s="11"/>
      <c r="E1012" s="150"/>
      <c r="F1012" s="150"/>
    </row>
    <row r="1013" spans="1:6">
      <c r="A1013" s="17"/>
      <c r="B1013" s="20"/>
      <c r="C1013" s="13"/>
      <c r="D1013" s="11"/>
      <c r="E1013" s="150"/>
      <c r="F1013" s="150"/>
    </row>
    <row r="1014" spans="1:6">
      <c r="A1014" s="17"/>
      <c r="B1014" s="20"/>
      <c r="C1014" s="13"/>
      <c r="D1014" s="11"/>
      <c r="E1014" s="150"/>
      <c r="F1014" s="150"/>
    </row>
    <row r="1015" spans="1:6">
      <c r="A1015" s="17"/>
      <c r="B1015" s="20"/>
      <c r="C1015" s="13"/>
      <c r="D1015" s="11"/>
      <c r="E1015" s="150"/>
      <c r="F1015" s="150"/>
    </row>
    <row r="1016" spans="1:6">
      <c r="A1016" s="17"/>
      <c r="B1016" s="20"/>
      <c r="C1016" s="13"/>
      <c r="D1016" s="11"/>
      <c r="E1016" s="150"/>
      <c r="F1016" s="150"/>
    </row>
    <row r="1017" spans="1:6">
      <c r="A1017" s="17"/>
      <c r="B1017" s="20"/>
      <c r="C1017" s="13"/>
      <c r="D1017" s="11"/>
      <c r="E1017" s="150"/>
      <c r="F1017" s="150"/>
    </row>
    <row r="1018" spans="1:6">
      <c r="A1018" s="17"/>
      <c r="B1018" s="20"/>
      <c r="C1018" s="13"/>
      <c r="D1018" s="11"/>
      <c r="E1018" s="150"/>
      <c r="F1018" s="150"/>
    </row>
    <row r="1019" spans="1:6">
      <c r="A1019" s="10"/>
      <c r="B1019" s="21"/>
      <c r="C1019" s="14"/>
      <c r="D1019" s="7"/>
      <c r="E1019" s="151"/>
      <c r="F1019" s="151"/>
    </row>
    <row r="1020" spans="1:6">
      <c r="A1020" s="10"/>
      <c r="B1020" s="21"/>
      <c r="C1020" s="14"/>
      <c r="D1020" s="7"/>
      <c r="E1020" s="151"/>
      <c r="F1020" s="151"/>
    </row>
    <row r="1021" spans="1:6">
      <c r="A1021" s="10"/>
      <c r="B1021" s="21"/>
      <c r="C1021" s="14"/>
      <c r="D1021" s="7"/>
      <c r="E1021" s="151"/>
      <c r="F1021" s="151"/>
    </row>
    <row r="1022" spans="1:6">
      <c r="A1022" s="10"/>
      <c r="B1022" s="21"/>
      <c r="C1022" s="14"/>
      <c r="D1022" s="7"/>
      <c r="E1022" s="151"/>
      <c r="F1022" s="151"/>
    </row>
    <row r="1023" spans="1:6">
      <c r="A1023" s="10"/>
      <c r="B1023" s="21"/>
      <c r="C1023" s="14"/>
      <c r="D1023" s="7"/>
      <c r="E1023" s="151"/>
      <c r="F1023" s="151"/>
    </row>
    <row r="1024" spans="1:6">
      <c r="A1024" s="10"/>
      <c r="B1024" s="21"/>
      <c r="C1024" s="14"/>
      <c r="D1024" s="7"/>
      <c r="E1024" s="151"/>
      <c r="F1024" s="151"/>
    </row>
    <row r="1025" spans="1:6">
      <c r="A1025" s="10"/>
      <c r="B1025" s="21"/>
      <c r="C1025" s="14"/>
      <c r="D1025" s="7"/>
      <c r="E1025" s="151"/>
      <c r="F1025" s="151"/>
    </row>
    <row r="1026" spans="1:6">
      <c r="A1026" s="10"/>
      <c r="B1026" s="21"/>
      <c r="C1026" s="14"/>
      <c r="D1026" s="7"/>
      <c r="E1026" s="151"/>
      <c r="F1026" s="151"/>
    </row>
    <row r="1027" spans="1:6">
      <c r="A1027" s="10"/>
      <c r="B1027" s="21"/>
      <c r="C1027" s="14"/>
      <c r="D1027" s="7"/>
      <c r="E1027" s="151"/>
      <c r="F1027" s="151"/>
    </row>
    <row r="1028" spans="1:6">
      <c r="A1028" s="10"/>
      <c r="B1028" s="21"/>
      <c r="C1028" s="14"/>
      <c r="D1028" s="7"/>
      <c r="E1028" s="151"/>
      <c r="F1028" s="151"/>
    </row>
    <row r="1029" spans="1:6">
      <c r="A1029" s="10"/>
      <c r="B1029" s="21"/>
      <c r="C1029" s="14"/>
      <c r="D1029" s="7"/>
      <c r="E1029" s="151"/>
      <c r="F1029" s="151"/>
    </row>
    <row r="1030" spans="1:6">
      <c r="A1030" s="10"/>
      <c r="B1030" s="21"/>
      <c r="C1030" s="14"/>
      <c r="D1030" s="7"/>
      <c r="E1030" s="151"/>
      <c r="F1030" s="151"/>
    </row>
    <row r="1031" spans="1:6">
      <c r="A1031" s="10"/>
      <c r="B1031" s="21"/>
      <c r="C1031" s="14"/>
      <c r="D1031" s="7"/>
      <c r="E1031" s="151"/>
      <c r="F1031" s="151"/>
    </row>
    <row r="1032" spans="1:6">
      <c r="A1032" s="10"/>
      <c r="B1032" s="21"/>
      <c r="C1032" s="14"/>
      <c r="D1032" s="7"/>
      <c r="E1032" s="151"/>
      <c r="F1032" s="151"/>
    </row>
    <row r="1033" spans="1:6">
      <c r="A1033" s="10"/>
      <c r="B1033" s="21"/>
      <c r="C1033" s="14"/>
      <c r="D1033" s="7"/>
      <c r="E1033" s="151"/>
      <c r="F1033" s="151"/>
    </row>
    <row r="1034" spans="1:6">
      <c r="A1034" s="10"/>
      <c r="B1034" s="21"/>
      <c r="C1034" s="14"/>
      <c r="D1034" s="7"/>
      <c r="E1034" s="151"/>
      <c r="F1034" s="151"/>
    </row>
    <row r="1035" spans="1:6">
      <c r="A1035" s="10"/>
      <c r="B1035" s="21"/>
      <c r="C1035" s="14"/>
      <c r="D1035" s="7"/>
      <c r="E1035" s="151"/>
      <c r="F1035" s="151"/>
    </row>
    <row r="1036" spans="1:6">
      <c r="A1036" s="10"/>
      <c r="B1036" s="21"/>
      <c r="C1036" s="14"/>
      <c r="D1036" s="7"/>
      <c r="E1036" s="151"/>
      <c r="F1036" s="151"/>
    </row>
    <row r="1037" spans="1:6">
      <c r="A1037" s="10"/>
      <c r="B1037" s="21"/>
      <c r="C1037" s="14"/>
      <c r="D1037" s="7"/>
      <c r="E1037" s="151"/>
      <c r="F1037" s="151"/>
    </row>
    <row r="1038" spans="1:6">
      <c r="A1038" s="10"/>
      <c r="B1038" s="21"/>
      <c r="C1038" s="14"/>
      <c r="D1038" s="7"/>
      <c r="E1038" s="151"/>
      <c r="F1038" s="151"/>
    </row>
    <row r="1039" spans="1:6">
      <c r="A1039" s="10"/>
      <c r="B1039" s="21"/>
      <c r="C1039" s="14"/>
      <c r="D1039" s="7"/>
      <c r="E1039" s="151"/>
      <c r="F1039" s="151"/>
    </row>
    <row r="1040" spans="1:6">
      <c r="A1040" s="10"/>
      <c r="B1040" s="21"/>
      <c r="C1040" s="14"/>
      <c r="D1040" s="7"/>
      <c r="E1040" s="151"/>
      <c r="F1040" s="151"/>
    </row>
    <row r="1041" spans="1:6">
      <c r="A1041" s="10"/>
      <c r="B1041" s="21"/>
      <c r="C1041" s="14"/>
      <c r="D1041" s="7"/>
      <c r="E1041" s="151"/>
      <c r="F1041" s="151"/>
    </row>
    <row r="1042" spans="1:6">
      <c r="A1042" s="10"/>
      <c r="B1042" s="21"/>
      <c r="C1042" s="14"/>
      <c r="D1042" s="7"/>
      <c r="E1042" s="151"/>
      <c r="F1042" s="151"/>
    </row>
    <row r="1043" spans="1:6">
      <c r="A1043" s="10"/>
      <c r="B1043" s="21"/>
      <c r="C1043" s="14"/>
      <c r="D1043" s="7"/>
      <c r="E1043" s="151"/>
      <c r="F1043" s="151"/>
    </row>
    <row r="1044" spans="1:6">
      <c r="A1044" s="10"/>
      <c r="B1044" s="21"/>
      <c r="C1044" s="14"/>
      <c r="D1044" s="7"/>
      <c r="E1044" s="151"/>
      <c r="F1044" s="151"/>
    </row>
    <row r="1045" spans="1:6">
      <c r="A1045" s="10"/>
      <c r="B1045" s="21"/>
      <c r="C1045" s="14"/>
      <c r="D1045" s="7"/>
      <c r="E1045" s="151"/>
      <c r="F1045" s="151"/>
    </row>
    <row r="1046" spans="1:6">
      <c r="A1046" s="10"/>
      <c r="B1046" s="21"/>
      <c r="C1046" s="14"/>
      <c r="D1046" s="7"/>
      <c r="E1046" s="151"/>
      <c r="F1046" s="151"/>
    </row>
    <row r="1047" spans="1:6">
      <c r="A1047" s="10"/>
      <c r="B1047" s="21"/>
      <c r="C1047" s="14"/>
      <c r="D1047" s="7"/>
      <c r="E1047" s="151"/>
      <c r="F1047" s="151"/>
    </row>
    <row r="1048" spans="1:6">
      <c r="A1048" s="10"/>
      <c r="B1048" s="21"/>
      <c r="C1048" s="14"/>
      <c r="D1048" s="7"/>
      <c r="E1048" s="151"/>
      <c r="F1048" s="151"/>
    </row>
    <row r="1049" spans="1:6">
      <c r="A1049" s="10"/>
      <c r="B1049" s="21"/>
      <c r="C1049" s="14"/>
      <c r="D1049" s="7"/>
      <c r="E1049" s="151"/>
      <c r="F1049" s="151"/>
    </row>
    <row r="1050" spans="1:6">
      <c r="A1050" s="10"/>
      <c r="B1050" s="21"/>
      <c r="C1050" s="14"/>
      <c r="D1050" s="7"/>
      <c r="E1050" s="151"/>
      <c r="F1050" s="151"/>
    </row>
    <row r="1051" spans="1:6">
      <c r="A1051" s="10"/>
      <c r="B1051" s="21"/>
      <c r="C1051" s="14"/>
      <c r="D1051" s="7"/>
      <c r="E1051" s="151"/>
      <c r="F1051" s="151"/>
    </row>
    <row r="1052" spans="1:6">
      <c r="A1052" s="10"/>
      <c r="B1052" s="21"/>
      <c r="C1052" s="14"/>
      <c r="D1052" s="7"/>
      <c r="E1052" s="151"/>
      <c r="F1052" s="151"/>
    </row>
    <row r="1053" spans="1:6">
      <c r="A1053" s="10"/>
      <c r="B1053" s="21"/>
      <c r="C1053" s="14"/>
      <c r="D1053" s="7"/>
      <c r="E1053" s="151"/>
      <c r="F1053" s="151"/>
    </row>
    <row r="1054" spans="1:6">
      <c r="A1054" s="10"/>
      <c r="B1054" s="21"/>
      <c r="C1054" s="14"/>
      <c r="D1054" s="7"/>
      <c r="E1054" s="151"/>
      <c r="F1054" s="151"/>
    </row>
    <row r="1055" spans="1:6">
      <c r="A1055" s="10"/>
      <c r="B1055" s="21"/>
      <c r="C1055" s="14"/>
      <c r="D1055" s="7"/>
      <c r="E1055" s="151"/>
      <c r="F1055" s="151"/>
    </row>
    <row r="1056" spans="1:6">
      <c r="A1056" s="10"/>
      <c r="B1056" s="21"/>
      <c r="C1056" s="14"/>
      <c r="D1056" s="7"/>
      <c r="E1056" s="151"/>
      <c r="F1056" s="151"/>
    </row>
    <row r="1057" spans="1:6">
      <c r="A1057" s="10"/>
      <c r="B1057" s="21"/>
      <c r="C1057" s="14"/>
      <c r="D1057" s="7"/>
      <c r="E1057" s="151"/>
      <c r="F1057" s="151"/>
    </row>
    <row r="1058" spans="1:6">
      <c r="A1058" s="10"/>
      <c r="B1058" s="21"/>
      <c r="C1058" s="14"/>
      <c r="D1058" s="7"/>
      <c r="E1058" s="151"/>
      <c r="F1058" s="151"/>
    </row>
    <row r="1059" spans="1:6">
      <c r="A1059" s="10"/>
      <c r="B1059" s="21"/>
      <c r="C1059" s="14"/>
      <c r="D1059" s="7"/>
      <c r="E1059" s="151"/>
      <c r="F1059" s="151"/>
    </row>
    <row r="1060" spans="1:6">
      <c r="A1060" s="10"/>
      <c r="B1060" s="21"/>
      <c r="C1060" s="14"/>
      <c r="D1060" s="7"/>
      <c r="E1060" s="151"/>
      <c r="F1060" s="151"/>
    </row>
    <row r="1061" spans="1:6">
      <c r="A1061" s="10"/>
      <c r="B1061" s="21"/>
      <c r="C1061" s="14"/>
      <c r="D1061" s="7"/>
      <c r="E1061" s="151"/>
      <c r="F1061" s="151"/>
    </row>
    <row r="1062" spans="1:6">
      <c r="A1062" s="10"/>
      <c r="B1062" s="21"/>
      <c r="C1062" s="14"/>
      <c r="D1062" s="7"/>
      <c r="E1062" s="151"/>
      <c r="F1062" s="151"/>
    </row>
    <row r="1063" spans="1:6">
      <c r="A1063" s="10"/>
      <c r="B1063" s="21"/>
      <c r="C1063" s="14"/>
      <c r="D1063" s="7"/>
      <c r="E1063" s="151"/>
      <c r="F1063" s="151"/>
    </row>
    <row r="1064" spans="1:6">
      <c r="A1064" s="10"/>
      <c r="B1064" s="21"/>
      <c r="C1064" s="14"/>
      <c r="D1064" s="7"/>
      <c r="E1064" s="151"/>
      <c r="F1064" s="151"/>
    </row>
    <row r="1065" spans="1:6">
      <c r="A1065" s="10"/>
      <c r="B1065" s="21"/>
      <c r="C1065" s="14"/>
      <c r="D1065" s="7"/>
      <c r="E1065" s="151"/>
      <c r="F1065" s="151"/>
    </row>
    <row r="1066" spans="1:6">
      <c r="A1066" s="10"/>
      <c r="B1066" s="21"/>
      <c r="C1066" s="14"/>
      <c r="D1066" s="7"/>
      <c r="E1066" s="151"/>
      <c r="F1066" s="151"/>
    </row>
    <row r="1067" spans="1:6">
      <c r="A1067" s="10"/>
      <c r="B1067" s="21"/>
      <c r="C1067" s="14"/>
      <c r="D1067" s="7"/>
      <c r="E1067" s="151"/>
      <c r="F1067" s="151"/>
    </row>
    <row r="1068" spans="1:6">
      <c r="A1068" s="10"/>
      <c r="B1068" s="21"/>
      <c r="C1068" s="14"/>
      <c r="D1068" s="7"/>
      <c r="E1068" s="151"/>
      <c r="F1068" s="151"/>
    </row>
    <row r="1069" spans="1:6">
      <c r="A1069" s="10"/>
      <c r="B1069" s="21"/>
      <c r="C1069" s="14"/>
      <c r="D1069" s="7"/>
      <c r="E1069" s="151"/>
      <c r="F1069" s="151"/>
    </row>
    <row r="1070" spans="1:6">
      <c r="A1070" s="10"/>
      <c r="B1070" s="21"/>
      <c r="C1070" s="14"/>
      <c r="D1070" s="7"/>
      <c r="E1070" s="151"/>
      <c r="F1070" s="151"/>
    </row>
    <row r="1071" spans="1:6">
      <c r="A1071" s="10"/>
      <c r="B1071" s="21"/>
      <c r="C1071" s="14"/>
      <c r="D1071" s="7"/>
      <c r="E1071" s="151"/>
      <c r="F1071" s="151"/>
    </row>
    <row r="1072" spans="1:6">
      <c r="A1072" s="10"/>
      <c r="B1072" s="21"/>
      <c r="C1072" s="14"/>
      <c r="D1072" s="7"/>
      <c r="E1072" s="151"/>
      <c r="F1072" s="151"/>
    </row>
    <row r="1073" spans="1:6">
      <c r="A1073" s="10"/>
      <c r="B1073" s="21"/>
      <c r="C1073" s="14"/>
      <c r="D1073" s="7"/>
      <c r="E1073" s="151"/>
      <c r="F1073" s="151"/>
    </row>
    <row r="1074" spans="1:6">
      <c r="A1074" s="10"/>
      <c r="B1074" s="21"/>
      <c r="C1074" s="14"/>
      <c r="D1074" s="7"/>
      <c r="E1074" s="151"/>
      <c r="F1074" s="151"/>
    </row>
    <row r="1075" spans="1:6">
      <c r="A1075" s="10"/>
      <c r="B1075" s="21"/>
      <c r="C1075" s="14"/>
      <c r="D1075" s="7"/>
      <c r="E1075" s="151"/>
      <c r="F1075" s="151"/>
    </row>
    <row r="1076" spans="1:6">
      <c r="A1076" s="10"/>
      <c r="B1076" s="21"/>
      <c r="C1076" s="14"/>
      <c r="D1076" s="7"/>
      <c r="E1076" s="151"/>
      <c r="F1076" s="151"/>
    </row>
    <row r="1077" spans="1:6">
      <c r="A1077" s="10"/>
      <c r="B1077" s="21"/>
      <c r="C1077" s="14"/>
      <c r="D1077" s="7"/>
      <c r="E1077" s="151"/>
      <c r="F1077" s="151"/>
    </row>
    <row r="1078" spans="1:6">
      <c r="A1078" s="10"/>
      <c r="B1078" s="21"/>
      <c r="C1078" s="14"/>
      <c r="D1078" s="7"/>
      <c r="E1078" s="151"/>
      <c r="F1078" s="151"/>
    </row>
    <row r="1079" spans="1:6">
      <c r="A1079" s="10"/>
      <c r="B1079" s="21"/>
      <c r="C1079" s="14"/>
      <c r="D1079" s="7"/>
      <c r="E1079" s="151"/>
      <c r="F1079" s="151"/>
    </row>
    <row r="1080" spans="1:6">
      <c r="A1080" s="10"/>
      <c r="B1080" s="21"/>
      <c r="C1080" s="14"/>
      <c r="D1080" s="7"/>
      <c r="E1080" s="151"/>
      <c r="F1080" s="151"/>
    </row>
    <row r="1081" spans="1:6">
      <c r="A1081" s="10"/>
      <c r="B1081" s="21"/>
      <c r="C1081" s="14"/>
      <c r="D1081" s="7"/>
      <c r="E1081" s="151"/>
      <c r="F1081" s="151"/>
    </row>
    <row r="1082" spans="1:6">
      <c r="A1082" s="10"/>
      <c r="B1082" s="21"/>
      <c r="C1082" s="14"/>
      <c r="D1082" s="7"/>
      <c r="E1082" s="151"/>
      <c r="F1082" s="151"/>
    </row>
    <row r="1083" spans="1:6">
      <c r="A1083" s="10"/>
      <c r="B1083" s="21"/>
      <c r="C1083" s="14"/>
      <c r="D1083" s="7"/>
      <c r="E1083" s="151"/>
      <c r="F1083" s="151"/>
    </row>
    <row r="1084" spans="1:6">
      <c r="A1084" s="10"/>
      <c r="B1084" s="21"/>
      <c r="C1084" s="14"/>
      <c r="D1084" s="7"/>
      <c r="E1084" s="151"/>
      <c r="F1084" s="151"/>
    </row>
    <row r="1085" spans="1:6">
      <c r="A1085" s="10"/>
      <c r="B1085" s="21"/>
      <c r="C1085" s="14"/>
      <c r="D1085" s="7"/>
      <c r="E1085" s="151"/>
      <c r="F1085" s="151"/>
    </row>
    <row r="1086" spans="1:6">
      <c r="A1086" s="10"/>
      <c r="B1086" s="21"/>
      <c r="C1086" s="14"/>
      <c r="D1086" s="7"/>
      <c r="E1086" s="151"/>
      <c r="F1086" s="151"/>
    </row>
    <row r="1087" spans="1:6">
      <c r="A1087" s="10"/>
      <c r="B1087" s="21"/>
      <c r="C1087" s="14"/>
      <c r="D1087" s="7"/>
      <c r="E1087" s="151"/>
      <c r="F1087" s="151"/>
    </row>
    <row r="1088" spans="1:6">
      <c r="A1088" s="10"/>
      <c r="B1088" s="21"/>
      <c r="C1088" s="14"/>
      <c r="D1088" s="7"/>
      <c r="E1088" s="151"/>
      <c r="F1088" s="151"/>
    </row>
    <row r="1089" spans="1:6">
      <c r="A1089" s="10"/>
      <c r="B1089" s="21"/>
      <c r="C1089" s="14"/>
      <c r="D1089" s="7"/>
      <c r="E1089" s="151"/>
      <c r="F1089" s="151"/>
    </row>
    <row r="1090" spans="1:6">
      <c r="A1090" s="10"/>
      <c r="B1090" s="21"/>
      <c r="C1090" s="14"/>
      <c r="D1090" s="7"/>
      <c r="E1090" s="151"/>
      <c r="F1090" s="151"/>
    </row>
    <row r="1091" spans="1:6">
      <c r="A1091" s="10"/>
      <c r="B1091" s="21"/>
      <c r="C1091" s="14"/>
      <c r="D1091" s="7"/>
      <c r="E1091" s="151"/>
      <c r="F1091" s="151"/>
    </row>
    <row r="1092" spans="1:6">
      <c r="A1092" s="10"/>
      <c r="B1092" s="21"/>
      <c r="C1092" s="14"/>
      <c r="D1092" s="7"/>
      <c r="E1092" s="151"/>
      <c r="F1092" s="151"/>
    </row>
    <row r="1093" spans="1:6">
      <c r="A1093" s="10"/>
      <c r="B1093" s="21"/>
      <c r="C1093" s="14"/>
      <c r="D1093" s="7"/>
      <c r="E1093" s="151"/>
      <c r="F1093" s="151"/>
    </row>
    <row r="1094" spans="1:6">
      <c r="A1094" s="10"/>
      <c r="B1094" s="21"/>
      <c r="C1094" s="14"/>
      <c r="D1094" s="7"/>
      <c r="E1094" s="151"/>
      <c r="F1094" s="151"/>
    </row>
    <row r="1095" spans="1:6">
      <c r="A1095" s="10"/>
      <c r="B1095" s="21"/>
      <c r="C1095" s="14"/>
      <c r="D1095" s="7"/>
      <c r="E1095" s="151"/>
      <c r="F1095" s="151"/>
    </row>
    <row r="1096" spans="1:6">
      <c r="A1096" s="10"/>
      <c r="B1096" s="21"/>
      <c r="C1096" s="14"/>
      <c r="D1096" s="7"/>
      <c r="E1096" s="151"/>
      <c r="F1096" s="151"/>
    </row>
    <row r="1097" spans="1:6">
      <c r="A1097" s="10"/>
      <c r="B1097" s="21"/>
      <c r="C1097" s="14"/>
      <c r="D1097" s="7"/>
      <c r="E1097" s="151"/>
      <c r="F1097" s="151"/>
    </row>
    <row r="1098" spans="1:6">
      <c r="A1098" s="10"/>
      <c r="B1098" s="21"/>
      <c r="C1098" s="14"/>
      <c r="D1098" s="7"/>
      <c r="E1098" s="151"/>
      <c r="F1098" s="151"/>
    </row>
    <row r="1099" spans="1:6">
      <c r="A1099" s="10"/>
      <c r="B1099" s="21"/>
      <c r="C1099" s="14"/>
      <c r="D1099" s="7"/>
      <c r="E1099" s="151"/>
      <c r="F1099" s="151"/>
    </row>
    <row r="1100" spans="1:6">
      <c r="A1100" s="10"/>
      <c r="B1100" s="21"/>
      <c r="C1100" s="14"/>
      <c r="D1100" s="7"/>
      <c r="E1100" s="151"/>
      <c r="F1100" s="151"/>
    </row>
    <row r="1101" spans="1:6">
      <c r="A1101" s="10"/>
      <c r="B1101" s="21"/>
      <c r="C1101" s="14"/>
      <c r="D1101" s="7"/>
      <c r="E1101" s="151"/>
      <c r="F1101" s="151"/>
    </row>
    <row r="1102" spans="1:6">
      <c r="A1102" s="10"/>
      <c r="B1102" s="21"/>
      <c r="C1102" s="14"/>
      <c r="D1102" s="7"/>
      <c r="E1102" s="151"/>
      <c r="F1102" s="151"/>
    </row>
    <row r="1103" spans="1:6">
      <c r="A1103" s="10"/>
      <c r="B1103" s="21"/>
      <c r="C1103" s="14"/>
      <c r="D1103" s="7"/>
      <c r="E1103" s="151"/>
      <c r="F1103" s="151"/>
    </row>
    <row r="1104" spans="1:6">
      <c r="A1104" s="10"/>
      <c r="B1104" s="21"/>
      <c r="C1104" s="14"/>
      <c r="D1104" s="7"/>
      <c r="E1104" s="151"/>
      <c r="F1104" s="151"/>
    </row>
    <row r="1105" spans="1:6">
      <c r="A1105" s="10"/>
      <c r="B1105" s="21"/>
      <c r="C1105" s="14"/>
      <c r="D1105" s="7"/>
      <c r="E1105" s="151"/>
      <c r="F1105" s="151"/>
    </row>
    <row r="1106" spans="1:6">
      <c r="A1106" s="10"/>
      <c r="B1106" s="21"/>
      <c r="C1106" s="14"/>
      <c r="D1106" s="7"/>
      <c r="E1106" s="151"/>
      <c r="F1106" s="151"/>
    </row>
    <row r="1107" spans="1:6">
      <c r="A1107" s="10"/>
      <c r="B1107" s="21"/>
      <c r="C1107" s="14"/>
      <c r="D1107" s="7"/>
      <c r="E1107" s="151"/>
      <c r="F1107" s="151"/>
    </row>
    <row r="1108" spans="1:6">
      <c r="A1108" s="10"/>
      <c r="B1108" s="21"/>
      <c r="C1108" s="14"/>
      <c r="D1108" s="7"/>
      <c r="E1108" s="151"/>
      <c r="F1108" s="151"/>
    </row>
    <row r="1109" spans="1:6">
      <c r="A1109" s="10"/>
      <c r="B1109" s="21"/>
      <c r="C1109" s="14"/>
      <c r="D1109" s="7"/>
      <c r="E1109" s="151"/>
      <c r="F1109" s="151"/>
    </row>
    <row r="1110" spans="1:6">
      <c r="A1110" s="10"/>
      <c r="B1110" s="21"/>
      <c r="C1110" s="14"/>
      <c r="D1110" s="7"/>
      <c r="E1110" s="151"/>
      <c r="F1110" s="151"/>
    </row>
    <row r="1111" spans="1:6">
      <c r="A1111" s="10"/>
      <c r="B1111" s="21"/>
      <c r="C1111" s="14"/>
      <c r="D1111" s="7"/>
      <c r="E1111" s="151"/>
      <c r="F1111" s="151"/>
    </row>
    <row r="1112" spans="1:6">
      <c r="A1112" s="10"/>
      <c r="B1112" s="21"/>
      <c r="C1112" s="14"/>
      <c r="D1112" s="7"/>
      <c r="E1112" s="151"/>
      <c r="F1112" s="151"/>
    </row>
    <row r="1113" spans="1:6">
      <c r="A1113" s="10"/>
      <c r="B1113" s="21"/>
      <c r="C1113" s="14"/>
      <c r="D1113" s="7"/>
      <c r="E1113" s="151"/>
      <c r="F1113" s="151"/>
    </row>
    <row r="1114" spans="1:6">
      <c r="A1114" s="10"/>
      <c r="B1114" s="21"/>
      <c r="C1114" s="14"/>
      <c r="D1114" s="7"/>
      <c r="E1114" s="151"/>
      <c r="F1114" s="151"/>
    </row>
    <row r="1115" spans="1:6">
      <c r="A1115" s="10"/>
      <c r="B1115" s="21"/>
      <c r="C1115" s="14"/>
      <c r="D1115" s="7"/>
      <c r="E1115" s="151"/>
      <c r="F1115" s="151"/>
    </row>
    <row r="1116" spans="1:6">
      <c r="A1116" s="10"/>
      <c r="B1116" s="21"/>
      <c r="C1116" s="14"/>
      <c r="D1116" s="7"/>
      <c r="E1116" s="151"/>
      <c r="F1116" s="151"/>
    </row>
    <row r="1117" spans="1:6">
      <c r="A1117" s="10"/>
      <c r="B1117" s="21"/>
      <c r="C1117" s="14"/>
      <c r="D1117" s="7"/>
      <c r="E1117" s="151"/>
      <c r="F1117" s="151"/>
    </row>
    <row r="1118" spans="1:6">
      <c r="A1118" s="10"/>
      <c r="B1118" s="21"/>
      <c r="C1118" s="14"/>
      <c r="D1118" s="7"/>
      <c r="E1118" s="151"/>
      <c r="F1118" s="151"/>
    </row>
    <row r="1119" spans="1:6">
      <c r="A1119" s="10"/>
      <c r="B1119" s="21"/>
      <c r="C1119" s="14"/>
      <c r="D1119" s="7"/>
      <c r="E1119" s="151"/>
      <c r="F1119" s="151"/>
    </row>
    <row r="1120" spans="1:6">
      <c r="A1120" s="10"/>
      <c r="B1120" s="21"/>
      <c r="C1120" s="14"/>
      <c r="D1120" s="7"/>
      <c r="E1120" s="151"/>
      <c r="F1120" s="151"/>
    </row>
    <row r="1121" spans="1:6">
      <c r="A1121" s="10"/>
      <c r="B1121" s="21"/>
      <c r="C1121" s="14"/>
      <c r="D1121" s="7"/>
      <c r="E1121" s="151"/>
      <c r="F1121" s="151"/>
    </row>
    <row r="1122" spans="1:6">
      <c r="A1122" s="10"/>
      <c r="B1122" s="21"/>
      <c r="C1122" s="14"/>
      <c r="D1122" s="7"/>
      <c r="E1122" s="151"/>
      <c r="F1122" s="151"/>
    </row>
    <row r="1123" spans="1:6">
      <c r="A1123" s="10"/>
      <c r="B1123" s="21"/>
      <c r="C1123" s="14"/>
      <c r="D1123" s="7"/>
      <c r="E1123" s="151"/>
      <c r="F1123" s="151"/>
    </row>
    <row r="1124" spans="1:6">
      <c r="A1124" s="10"/>
      <c r="B1124" s="21"/>
      <c r="C1124" s="14"/>
      <c r="D1124" s="7"/>
      <c r="E1124" s="151"/>
      <c r="F1124" s="151"/>
    </row>
    <row r="1125" spans="1:6">
      <c r="A1125" s="10"/>
      <c r="B1125" s="21"/>
      <c r="C1125" s="14"/>
      <c r="D1125" s="7"/>
      <c r="E1125" s="151"/>
      <c r="F1125" s="151"/>
    </row>
    <row r="1126" spans="1:6">
      <c r="A1126" s="10"/>
      <c r="B1126" s="21"/>
      <c r="C1126" s="14"/>
      <c r="D1126" s="7"/>
      <c r="E1126" s="151"/>
      <c r="F1126" s="151"/>
    </row>
    <row r="1127" spans="1:6">
      <c r="A1127" s="10"/>
      <c r="B1127" s="21"/>
      <c r="C1127" s="14"/>
      <c r="D1127" s="7"/>
      <c r="E1127" s="151"/>
      <c r="F1127" s="151"/>
    </row>
    <row r="1128" spans="1:6">
      <c r="A1128" s="10"/>
      <c r="B1128" s="21"/>
      <c r="C1128" s="14"/>
      <c r="D1128" s="7"/>
      <c r="E1128" s="151"/>
      <c r="F1128" s="151"/>
    </row>
    <row r="1129" spans="1:6">
      <c r="A1129" s="10"/>
      <c r="B1129" s="21"/>
      <c r="C1129" s="14"/>
      <c r="D1129" s="7"/>
      <c r="E1129" s="151"/>
      <c r="F1129" s="151"/>
    </row>
    <row r="1130" spans="1:6">
      <c r="A1130" s="10"/>
      <c r="B1130" s="21"/>
      <c r="C1130" s="14"/>
      <c r="D1130" s="7"/>
      <c r="E1130" s="151"/>
      <c r="F1130" s="151"/>
    </row>
    <row r="1131" spans="1:6">
      <c r="A1131" s="10"/>
      <c r="B1131" s="21"/>
      <c r="C1131" s="14"/>
      <c r="D1131" s="7"/>
      <c r="E1131" s="151"/>
      <c r="F1131" s="151"/>
    </row>
    <row r="1132" spans="1:6">
      <c r="A1132" s="10"/>
      <c r="B1132" s="21"/>
      <c r="C1132" s="14"/>
      <c r="D1132" s="7"/>
      <c r="E1132" s="151"/>
      <c r="F1132" s="151"/>
    </row>
    <row r="1133" spans="1:6">
      <c r="A1133" s="10"/>
      <c r="B1133" s="21"/>
      <c r="C1133" s="14"/>
      <c r="D1133" s="7"/>
      <c r="E1133" s="151"/>
      <c r="F1133" s="151"/>
    </row>
    <row r="1134" spans="1:6">
      <c r="A1134" s="10"/>
      <c r="B1134" s="21"/>
      <c r="C1134" s="14"/>
      <c r="D1134" s="7"/>
      <c r="E1134" s="151"/>
      <c r="F1134" s="151"/>
    </row>
    <row r="1135" spans="1:6">
      <c r="A1135" s="10"/>
      <c r="B1135" s="21"/>
      <c r="C1135" s="14"/>
      <c r="D1135" s="7"/>
      <c r="E1135" s="151"/>
      <c r="F1135" s="151"/>
    </row>
    <row r="1136" spans="1:6">
      <c r="A1136" s="10"/>
      <c r="B1136" s="21"/>
      <c r="C1136" s="14"/>
      <c r="D1136" s="7"/>
      <c r="E1136" s="151"/>
      <c r="F1136" s="151"/>
    </row>
    <row r="1137" spans="1:6">
      <c r="A1137" s="10"/>
      <c r="B1137" s="21"/>
      <c r="C1137" s="14"/>
      <c r="D1137" s="7"/>
      <c r="E1137" s="151"/>
      <c r="F1137" s="151"/>
    </row>
    <row r="1138" spans="1:6">
      <c r="A1138" s="10"/>
      <c r="B1138" s="21"/>
      <c r="C1138" s="14"/>
      <c r="D1138" s="7"/>
      <c r="E1138" s="151"/>
      <c r="F1138" s="151"/>
    </row>
    <row r="1139" spans="1:6">
      <c r="A1139" s="10"/>
      <c r="B1139" s="21"/>
      <c r="C1139" s="14"/>
      <c r="D1139" s="7"/>
      <c r="E1139" s="151"/>
      <c r="F1139" s="151"/>
    </row>
    <row r="1140" spans="1:6">
      <c r="A1140" s="10"/>
      <c r="B1140" s="21"/>
      <c r="C1140" s="14"/>
      <c r="D1140" s="7"/>
      <c r="E1140" s="151"/>
      <c r="F1140" s="151"/>
    </row>
    <row r="1141" spans="1:6">
      <c r="A1141" s="10"/>
      <c r="B1141" s="21"/>
      <c r="C1141" s="14"/>
      <c r="D1141" s="7"/>
      <c r="E1141" s="151"/>
      <c r="F1141" s="151"/>
    </row>
    <row r="1142" spans="1:6">
      <c r="A1142" s="10"/>
      <c r="B1142" s="21"/>
      <c r="C1142" s="14"/>
      <c r="D1142" s="7"/>
      <c r="E1142" s="151"/>
      <c r="F1142" s="151"/>
    </row>
    <row r="1143" spans="1:6">
      <c r="A1143" s="10"/>
      <c r="B1143" s="21"/>
      <c r="C1143" s="14"/>
      <c r="D1143" s="7"/>
      <c r="E1143" s="151"/>
      <c r="F1143" s="151"/>
    </row>
    <row r="1144" spans="1:6">
      <c r="A1144" s="10"/>
      <c r="B1144" s="21"/>
      <c r="C1144" s="14"/>
      <c r="D1144" s="7"/>
      <c r="E1144" s="151"/>
      <c r="F1144" s="151"/>
    </row>
    <row r="1145" spans="1:6">
      <c r="A1145" s="10"/>
      <c r="B1145" s="21"/>
      <c r="C1145" s="14"/>
      <c r="D1145" s="7"/>
      <c r="E1145" s="151"/>
      <c r="F1145" s="151"/>
    </row>
    <row r="1146" spans="1:6">
      <c r="A1146" s="10"/>
      <c r="B1146" s="21"/>
      <c r="C1146" s="14"/>
      <c r="D1146" s="7"/>
      <c r="E1146" s="151"/>
      <c r="F1146" s="151"/>
    </row>
    <row r="1147" spans="1:6">
      <c r="A1147" s="10"/>
      <c r="B1147" s="21"/>
      <c r="C1147" s="14"/>
      <c r="D1147" s="7"/>
      <c r="E1147" s="151"/>
      <c r="F1147" s="151"/>
    </row>
    <row r="1148" spans="1:6">
      <c r="A1148" s="10"/>
      <c r="B1148" s="21"/>
      <c r="C1148" s="14"/>
      <c r="D1148" s="7"/>
      <c r="E1148" s="151"/>
      <c r="F1148" s="151"/>
    </row>
    <row r="1149" spans="1:6">
      <c r="A1149" s="10"/>
      <c r="B1149" s="21"/>
      <c r="C1149" s="14"/>
      <c r="D1149" s="7"/>
      <c r="E1149" s="151"/>
      <c r="F1149" s="151"/>
    </row>
    <row r="1150" spans="1:6">
      <c r="A1150" s="10"/>
      <c r="B1150" s="21"/>
      <c r="C1150" s="14"/>
      <c r="D1150" s="7"/>
      <c r="E1150" s="151"/>
      <c r="F1150" s="151"/>
    </row>
    <row r="1151" spans="1:6">
      <c r="A1151" s="10"/>
      <c r="B1151" s="21"/>
      <c r="C1151" s="14"/>
      <c r="D1151" s="7"/>
      <c r="E1151" s="151"/>
      <c r="F1151" s="151"/>
    </row>
    <row r="1152" spans="1:6">
      <c r="A1152" s="10"/>
      <c r="B1152" s="21"/>
      <c r="C1152" s="14"/>
      <c r="D1152" s="7"/>
      <c r="E1152" s="151"/>
      <c r="F1152" s="151"/>
    </row>
    <row r="1153" spans="1:6">
      <c r="A1153" s="10"/>
      <c r="B1153" s="21"/>
      <c r="C1153" s="14"/>
      <c r="D1153" s="7"/>
      <c r="E1153" s="151"/>
      <c r="F1153" s="151"/>
    </row>
    <row r="1154" spans="1:6">
      <c r="A1154" s="10"/>
      <c r="B1154" s="21"/>
      <c r="C1154" s="14"/>
      <c r="D1154" s="7"/>
      <c r="E1154" s="151"/>
      <c r="F1154" s="151"/>
    </row>
    <row r="1155" spans="1:6">
      <c r="A1155" s="10"/>
      <c r="B1155" s="21"/>
      <c r="C1155" s="14"/>
      <c r="D1155" s="7"/>
      <c r="E1155" s="151"/>
      <c r="F1155" s="151"/>
    </row>
    <row r="1156" spans="1:6">
      <c r="A1156" s="10"/>
      <c r="B1156" s="21"/>
      <c r="C1156" s="14"/>
      <c r="D1156" s="7"/>
      <c r="E1156" s="151"/>
      <c r="F1156" s="151"/>
    </row>
    <row r="1157" spans="1:6">
      <c r="A1157" s="10"/>
      <c r="B1157" s="21"/>
      <c r="C1157" s="14"/>
      <c r="D1157" s="7"/>
      <c r="E1157" s="151"/>
      <c r="F1157" s="151"/>
    </row>
    <row r="1158" spans="1:6">
      <c r="A1158" s="10"/>
      <c r="B1158" s="21"/>
      <c r="C1158" s="14"/>
      <c r="D1158" s="7"/>
      <c r="E1158" s="151"/>
      <c r="F1158" s="151"/>
    </row>
    <row r="1159" spans="1:6">
      <c r="A1159" s="10"/>
      <c r="B1159" s="21"/>
      <c r="C1159" s="14"/>
      <c r="D1159" s="7"/>
      <c r="E1159" s="151"/>
      <c r="F1159" s="151"/>
    </row>
    <row r="1160" spans="1:6">
      <c r="A1160" s="10"/>
      <c r="B1160" s="21"/>
      <c r="C1160" s="14"/>
      <c r="D1160" s="7"/>
      <c r="E1160" s="151"/>
      <c r="F1160" s="151"/>
    </row>
    <row r="1161" spans="1:6">
      <c r="A1161" s="10"/>
      <c r="B1161" s="21"/>
      <c r="C1161" s="14"/>
      <c r="D1161" s="7"/>
      <c r="E1161" s="151"/>
      <c r="F1161" s="151"/>
    </row>
    <row r="1162" spans="1:6">
      <c r="A1162" s="10"/>
      <c r="B1162" s="21"/>
      <c r="C1162" s="14"/>
      <c r="D1162" s="7"/>
      <c r="E1162" s="151"/>
      <c r="F1162" s="151"/>
    </row>
    <row r="1163" spans="1:6">
      <c r="A1163" s="10"/>
      <c r="B1163" s="21"/>
      <c r="C1163" s="14"/>
      <c r="D1163" s="7"/>
      <c r="E1163" s="151"/>
      <c r="F1163" s="151"/>
    </row>
    <row r="1164" spans="1:6">
      <c r="A1164" s="10"/>
      <c r="B1164" s="21"/>
      <c r="C1164" s="14"/>
      <c r="D1164" s="7"/>
      <c r="E1164" s="151"/>
      <c r="F1164" s="151"/>
    </row>
    <row r="1165" spans="1:6">
      <c r="A1165" s="10"/>
      <c r="B1165" s="21"/>
      <c r="C1165" s="14"/>
      <c r="D1165" s="7"/>
      <c r="E1165" s="151"/>
      <c r="F1165" s="151"/>
    </row>
    <row r="1166" spans="1:6">
      <c r="A1166" s="10"/>
      <c r="B1166" s="21"/>
      <c r="C1166" s="14"/>
      <c r="D1166" s="7"/>
      <c r="E1166" s="151"/>
      <c r="F1166" s="151"/>
    </row>
    <row r="1167" spans="1:6">
      <c r="A1167" s="10"/>
      <c r="B1167" s="21"/>
      <c r="C1167" s="14"/>
      <c r="D1167" s="7"/>
      <c r="E1167" s="151"/>
      <c r="F1167" s="151"/>
    </row>
    <row r="1168" spans="1:6">
      <c r="A1168" s="10"/>
      <c r="B1168" s="21"/>
      <c r="C1168" s="14"/>
      <c r="D1168" s="7"/>
      <c r="E1168" s="151"/>
      <c r="F1168" s="151"/>
    </row>
    <row r="1169" spans="1:6">
      <c r="A1169" s="10"/>
      <c r="B1169" s="21"/>
      <c r="C1169" s="14"/>
      <c r="D1169" s="7"/>
      <c r="E1169" s="151"/>
      <c r="F1169" s="151"/>
    </row>
    <row r="1170" spans="1:6">
      <c r="A1170" s="10"/>
      <c r="B1170" s="21"/>
      <c r="C1170" s="14"/>
      <c r="D1170" s="7"/>
      <c r="E1170" s="151"/>
      <c r="F1170" s="151"/>
    </row>
    <row r="1171" spans="1:6">
      <c r="A1171" s="10"/>
      <c r="B1171" s="21"/>
      <c r="C1171" s="14"/>
      <c r="D1171" s="7"/>
      <c r="E1171" s="151"/>
      <c r="F1171" s="151"/>
    </row>
    <row r="1172" spans="1:6">
      <c r="A1172" s="10"/>
      <c r="B1172" s="21"/>
      <c r="C1172" s="14"/>
      <c r="D1172" s="7"/>
      <c r="E1172" s="151"/>
      <c r="F1172" s="151"/>
    </row>
    <row r="1173" spans="1:6">
      <c r="A1173" s="10"/>
      <c r="B1173" s="21"/>
      <c r="C1173" s="14"/>
      <c r="D1173" s="7"/>
      <c r="E1173" s="151"/>
      <c r="F1173" s="151"/>
    </row>
    <row r="1174" spans="1:6">
      <c r="A1174" s="10"/>
      <c r="B1174" s="21"/>
      <c r="C1174" s="14"/>
      <c r="D1174" s="7"/>
      <c r="E1174" s="151"/>
      <c r="F1174" s="151"/>
    </row>
    <row r="1175" spans="1:6">
      <c r="A1175" s="10"/>
      <c r="B1175" s="21"/>
      <c r="C1175" s="14"/>
      <c r="D1175" s="7"/>
      <c r="E1175" s="151"/>
      <c r="F1175" s="151"/>
    </row>
    <row r="1176" spans="1:6">
      <c r="A1176" s="10"/>
      <c r="B1176" s="21"/>
      <c r="C1176" s="14"/>
      <c r="D1176" s="7"/>
      <c r="E1176" s="151"/>
      <c r="F1176" s="151"/>
    </row>
    <row r="1177" spans="1:6">
      <c r="A1177" s="10"/>
      <c r="B1177" s="21"/>
      <c r="C1177" s="14"/>
      <c r="D1177" s="7"/>
      <c r="E1177" s="151"/>
      <c r="F1177" s="151"/>
    </row>
    <row r="1178" spans="1:6">
      <c r="A1178" s="10"/>
      <c r="B1178" s="21"/>
      <c r="C1178" s="14"/>
      <c r="D1178" s="7"/>
      <c r="E1178" s="151"/>
      <c r="F1178" s="151"/>
    </row>
    <row r="1179" spans="1:6">
      <c r="A1179" s="10"/>
      <c r="B1179" s="21"/>
      <c r="C1179" s="14"/>
      <c r="D1179" s="7"/>
      <c r="E1179" s="151"/>
      <c r="F1179" s="151"/>
    </row>
    <row r="1180" spans="1:6">
      <c r="A1180" s="10"/>
      <c r="B1180" s="21"/>
      <c r="C1180" s="14"/>
      <c r="D1180" s="7"/>
      <c r="E1180" s="151"/>
      <c r="F1180" s="151"/>
    </row>
    <row r="1181" spans="1:6">
      <c r="A1181" s="10"/>
      <c r="B1181" s="21"/>
      <c r="C1181" s="14"/>
      <c r="D1181" s="7"/>
      <c r="E1181" s="151"/>
      <c r="F1181" s="151"/>
    </row>
    <row r="1182" spans="1:6">
      <c r="A1182" s="10"/>
      <c r="B1182" s="21"/>
      <c r="C1182" s="14"/>
      <c r="D1182" s="7"/>
      <c r="E1182" s="151"/>
      <c r="F1182" s="151"/>
    </row>
    <row r="1183" spans="1:6">
      <c r="A1183" s="10"/>
      <c r="B1183" s="21"/>
      <c r="C1183" s="14"/>
      <c r="D1183" s="7"/>
      <c r="E1183" s="151"/>
      <c r="F1183" s="151"/>
    </row>
    <row r="1184" spans="1:6">
      <c r="A1184" s="10"/>
      <c r="B1184" s="21"/>
      <c r="C1184" s="14"/>
      <c r="D1184" s="7"/>
      <c r="E1184" s="151"/>
      <c r="F1184" s="151"/>
    </row>
    <row r="1185" spans="1:6">
      <c r="A1185" s="10"/>
      <c r="B1185" s="21"/>
      <c r="C1185" s="14"/>
      <c r="D1185" s="7"/>
      <c r="E1185" s="151"/>
      <c r="F1185" s="151"/>
    </row>
    <row r="1186" spans="1:6">
      <c r="A1186" s="10"/>
      <c r="B1186" s="21"/>
      <c r="C1186" s="14"/>
      <c r="D1186" s="7"/>
      <c r="E1186" s="151"/>
      <c r="F1186" s="151"/>
    </row>
    <row r="1187" spans="1:6">
      <c r="A1187" s="10"/>
      <c r="B1187" s="21"/>
      <c r="C1187" s="14"/>
      <c r="D1187" s="7"/>
      <c r="E1187" s="151"/>
      <c r="F1187" s="151"/>
    </row>
    <row r="1188" spans="1:6">
      <c r="A1188" s="10"/>
      <c r="B1188" s="21"/>
      <c r="C1188" s="14"/>
      <c r="D1188" s="7"/>
      <c r="E1188" s="151"/>
      <c r="F1188" s="151"/>
    </row>
    <row r="1189" spans="1:6">
      <c r="A1189" s="10"/>
      <c r="B1189" s="21"/>
      <c r="C1189" s="14"/>
      <c r="D1189" s="7"/>
      <c r="E1189" s="151"/>
      <c r="F1189" s="151"/>
    </row>
    <row r="1190" spans="1:6">
      <c r="A1190" s="10"/>
      <c r="B1190" s="21"/>
      <c r="C1190" s="14"/>
      <c r="D1190" s="7"/>
      <c r="E1190" s="151"/>
      <c r="F1190" s="151"/>
    </row>
    <row r="1191" spans="1:6">
      <c r="A1191" s="10"/>
      <c r="B1191" s="21"/>
      <c r="C1191" s="14"/>
      <c r="D1191" s="7"/>
      <c r="E1191" s="151"/>
      <c r="F1191" s="151"/>
    </row>
    <row r="1192" spans="1:6">
      <c r="A1192" s="10"/>
      <c r="B1192" s="21"/>
      <c r="C1192" s="14"/>
      <c r="D1192" s="7"/>
      <c r="E1192" s="151"/>
      <c r="F1192" s="151"/>
    </row>
    <row r="1193" spans="1:6">
      <c r="A1193" s="10"/>
      <c r="B1193" s="21"/>
      <c r="C1193" s="14"/>
      <c r="D1193" s="7"/>
      <c r="E1193" s="151"/>
      <c r="F1193" s="151"/>
    </row>
    <row r="1194" spans="1:6">
      <c r="A1194" s="10"/>
      <c r="B1194" s="21"/>
      <c r="C1194" s="14"/>
      <c r="D1194" s="7"/>
      <c r="E1194" s="151"/>
      <c r="F1194" s="151"/>
    </row>
    <row r="1195" spans="1:6">
      <c r="A1195" s="10"/>
      <c r="B1195" s="21"/>
      <c r="C1195" s="14"/>
      <c r="D1195" s="7"/>
      <c r="E1195" s="151"/>
      <c r="F1195" s="151"/>
    </row>
    <row r="1196" spans="1:6">
      <c r="A1196" s="10"/>
      <c r="B1196" s="21"/>
      <c r="C1196" s="14"/>
      <c r="D1196" s="7"/>
      <c r="E1196" s="151"/>
      <c r="F1196" s="151"/>
    </row>
    <row r="1197" spans="1:6">
      <c r="A1197" s="10"/>
      <c r="B1197" s="21"/>
      <c r="C1197" s="14"/>
      <c r="D1197" s="7"/>
      <c r="E1197" s="151"/>
      <c r="F1197" s="151"/>
    </row>
    <row r="1198" spans="1:6">
      <c r="A1198" s="10"/>
      <c r="B1198" s="21"/>
      <c r="C1198" s="14"/>
      <c r="D1198" s="7"/>
      <c r="E1198" s="151"/>
      <c r="F1198" s="151"/>
    </row>
    <row r="1199" spans="1:6">
      <c r="A1199" s="10"/>
      <c r="B1199" s="21"/>
      <c r="C1199" s="14"/>
      <c r="D1199" s="7"/>
      <c r="E1199" s="151"/>
      <c r="F1199" s="151"/>
    </row>
    <row r="1200" spans="1:6">
      <c r="A1200" s="10"/>
      <c r="B1200" s="21"/>
      <c r="C1200" s="14"/>
      <c r="D1200" s="7"/>
      <c r="E1200" s="151"/>
      <c r="F1200" s="151"/>
    </row>
    <row r="1201" spans="1:6">
      <c r="A1201" s="10"/>
      <c r="B1201" s="21"/>
      <c r="C1201" s="14"/>
      <c r="D1201" s="7"/>
      <c r="E1201" s="151"/>
      <c r="F1201" s="151"/>
    </row>
    <row r="1202" spans="1:6">
      <c r="A1202" s="10"/>
      <c r="B1202" s="21"/>
      <c r="C1202" s="14"/>
      <c r="D1202" s="7"/>
      <c r="E1202" s="151"/>
      <c r="F1202" s="151"/>
    </row>
    <row r="1203" spans="1:6">
      <c r="A1203" s="10"/>
      <c r="B1203" s="21"/>
      <c r="C1203" s="14"/>
      <c r="D1203" s="7"/>
      <c r="E1203" s="151"/>
      <c r="F1203" s="151"/>
    </row>
    <row r="1204" spans="1:6">
      <c r="A1204" s="10"/>
      <c r="B1204" s="21"/>
      <c r="C1204" s="14"/>
      <c r="D1204" s="7"/>
      <c r="E1204" s="151"/>
      <c r="F1204" s="151"/>
    </row>
    <row r="1205" spans="1:6">
      <c r="A1205" s="10"/>
      <c r="B1205" s="21"/>
      <c r="C1205" s="14"/>
      <c r="D1205" s="7"/>
      <c r="E1205" s="151"/>
      <c r="F1205" s="151"/>
    </row>
    <row r="1206" spans="1:6">
      <c r="A1206" s="10"/>
      <c r="B1206" s="21"/>
      <c r="C1206" s="14"/>
      <c r="D1206" s="7"/>
      <c r="E1206" s="151"/>
      <c r="F1206" s="151"/>
    </row>
    <row r="1207" spans="1:6">
      <c r="A1207" s="10"/>
      <c r="B1207" s="21"/>
      <c r="C1207" s="14"/>
      <c r="D1207" s="7"/>
      <c r="E1207" s="151"/>
      <c r="F1207" s="151"/>
    </row>
    <row r="1208" spans="1:6">
      <c r="A1208" s="10"/>
      <c r="B1208" s="21"/>
      <c r="C1208" s="14"/>
      <c r="D1208" s="7"/>
      <c r="E1208" s="151"/>
      <c r="F1208" s="151"/>
    </row>
    <row r="1209" spans="1:6">
      <c r="A1209" s="10"/>
      <c r="B1209" s="21"/>
      <c r="C1209" s="14"/>
      <c r="D1209" s="7"/>
      <c r="E1209" s="151"/>
      <c r="F1209" s="151"/>
    </row>
    <row r="1210" spans="1:6">
      <c r="A1210" s="10"/>
      <c r="B1210" s="21"/>
      <c r="C1210" s="14"/>
      <c r="D1210" s="7"/>
      <c r="E1210" s="151"/>
      <c r="F1210" s="151"/>
    </row>
    <row r="1211" spans="1:6">
      <c r="A1211" s="10"/>
      <c r="B1211" s="21"/>
      <c r="C1211" s="14"/>
      <c r="D1211" s="7"/>
      <c r="E1211" s="151"/>
      <c r="F1211" s="151"/>
    </row>
    <row r="1212" spans="1:6">
      <c r="A1212" s="10"/>
      <c r="B1212" s="21"/>
      <c r="C1212" s="14"/>
      <c r="D1212" s="7"/>
      <c r="E1212" s="151"/>
      <c r="F1212" s="151"/>
    </row>
    <row r="1213" spans="1:6">
      <c r="A1213" s="10"/>
      <c r="B1213" s="21"/>
      <c r="C1213" s="14"/>
      <c r="D1213" s="7"/>
      <c r="E1213" s="151"/>
      <c r="F1213" s="151"/>
    </row>
    <row r="1214" spans="1:6">
      <c r="A1214" s="10"/>
      <c r="B1214" s="21"/>
      <c r="C1214" s="14"/>
      <c r="D1214" s="7"/>
      <c r="E1214" s="151"/>
      <c r="F1214" s="151"/>
    </row>
    <row r="1215" spans="1:6">
      <c r="A1215" s="10"/>
      <c r="B1215" s="21"/>
      <c r="C1215" s="14"/>
      <c r="D1215" s="7"/>
      <c r="E1215" s="151"/>
      <c r="F1215" s="151"/>
    </row>
    <row r="1216" spans="1:6">
      <c r="A1216" s="10"/>
      <c r="B1216" s="21"/>
      <c r="C1216" s="14"/>
      <c r="D1216" s="7"/>
      <c r="E1216" s="151"/>
      <c r="F1216" s="151"/>
    </row>
    <row r="1217" spans="1:6">
      <c r="A1217" s="10"/>
      <c r="B1217" s="21"/>
      <c r="C1217" s="14"/>
      <c r="D1217" s="7"/>
      <c r="E1217" s="151"/>
      <c r="F1217" s="151"/>
    </row>
    <row r="1218" spans="1:6">
      <c r="A1218" s="10"/>
      <c r="B1218" s="21"/>
      <c r="C1218" s="14"/>
      <c r="D1218" s="7"/>
      <c r="E1218" s="151"/>
      <c r="F1218" s="151"/>
    </row>
    <row r="1219" spans="1:6">
      <c r="A1219" s="10"/>
      <c r="B1219" s="21"/>
      <c r="C1219" s="14"/>
      <c r="D1219" s="7"/>
      <c r="E1219" s="151"/>
      <c r="F1219" s="151"/>
    </row>
    <row r="1220" spans="1:6">
      <c r="A1220" s="10"/>
      <c r="B1220" s="21"/>
      <c r="C1220" s="14"/>
      <c r="D1220" s="7"/>
      <c r="E1220" s="151"/>
      <c r="F1220" s="151"/>
    </row>
    <row r="1221" spans="1:6">
      <c r="A1221" s="10"/>
      <c r="B1221" s="21"/>
      <c r="C1221" s="14"/>
      <c r="D1221" s="7"/>
      <c r="E1221" s="151"/>
      <c r="F1221" s="151"/>
    </row>
    <row r="1222" spans="1:6">
      <c r="A1222" s="10"/>
      <c r="B1222" s="21"/>
      <c r="C1222" s="14"/>
      <c r="D1222" s="7"/>
      <c r="E1222" s="151"/>
      <c r="F1222" s="151"/>
    </row>
    <row r="1223" spans="1:6">
      <c r="A1223" s="10"/>
      <c r="B1223" s="21"/>
      <c r="C1223" s="14"/>
      <c r="D1223" s="7"/>
      <c r="E1223" s="151"/>
      <c r="F1223" s="151"/>
    </row>
    <row r="1224" spans="1:6">
      <c r="A1224" s="10"/>
      <c r="B1224" s="21"/>
      <c r="C1224" s="14"/>
      <c r="D1224" s="7"/>
      <c r="E1224" s="151"/>
      <c r="F1224" s="151"/>
    </row>
    <row r="1225" spans="1:6">
      <c r="A1225" s="10"/>
      <c r="B1225" s="21"/>
      <c r="C1225" s="14"/>
      <c r="D1225" s="7"/>
      <c r="E1225" s="151"/>
      <c r="F1225" s="151"/>
    </row>
    <row r="1226" spans="1:6">
      <c r="A1226" s="10"/>
      <c r="B1226" s="21"/>
      <c r="C1226" s="14"/>
      <c r="D1226" s="7"/>
      <c r="E1226" s="151"/>
      <c r="F1226" s="151"/>
    </row>
    <row r="1227" spans="1:6">
      <c r="A1227" s="10"/>
      <c r="B1227" s="21"/>
      <c r="C1227" s="14"/>
      <c r="D1227" s="7"/>
      <c r="E1227" s="151"/>
      <c r="F1227" s="151"/>
    </row>
    <row r="1228" spans="1:6">
      <c r="A1228" s="10"/>
      <c r="B1228" s="21"/>
      <c r="C1228" s="14"/>
      <c r="D1228" s="7"/>
      <c r="E1228" s="151"/>
      <c r="F1228" s="151"/>
    </row>
    <row r="1229" spans="1:6">
      <c r="A1229" s="10"/>
      <c r="B1229" s="21"/>
      <c r="C1229" s="14"/>
      <c r="D1229" s="7"/>
      <c r="E1229" s="151"/>
      <c r="F1229" s="151"/>
    </row>
    <row r="1230" spans="1:6">
      <c r="A1230" s="10"/>
      <c r="B1230" s="21"/>
      <c r="C1230" s="14"/>
      <c r="D1230" s="7"/>
      <c r="E1230" s="151"/>
      <c r="F1230" s="151"/>
    </row>
    <row r="1231" spans="1:6">
      <c r="A1231" s="10"/>
      <c r="B1231" s="21"/>
      <c r="C1231" s="14"/>
      <c r="D1231" s="7"/>
      <c r="E1231" s="151"/>
      <c r="F1231" s="151"/>
    </row>
    <row r="1232" spans="1:6">
      <c r="A1232" s="10"/>
      <c r="B1232" s="21"/>
      <c r="C1232" s="14"/>
      <c r="D1232" s="7"/>
      <c r="E1232" s="151"/>
      <c r="F1232" s="151"/>
    </row>
    <row r="1233" spans="1:6">
      <c r="A1233" s="10"/>
      <c r="B1233" s="21"/>
      <c r="C1233" s="14"/>
      <c r="D1233" s="7"/>
      <c r="E1233" s="151"/>
      <c r="F1233" s="151"/>
    </row>
    <row r="1234" spans="1:6">
      <c r="A1234" s="10"/>
      <c r="B1234" s="21"/>
      <c r="C1234" s="14"/>
      <c r="D1234" s="7"/>
      <c r="E1234" s="151"/>
      <c r="F1234" s="151"/>
    </row>
    <row r="1235" spans="1:6">
      <c r="A1235" s="10"/>
      <c r="B1235" s="21"/>
      <c r="C1235" s="14"/>
      <c r="D1235" s="7"/>
      <c r="E1235" s="151"/>
      <c r="F1235" s="151"/>
    </row>
    <row r="1236" spans="1:6">
      <c r="A1236" s="10"/>
      <c r="B1236" s="21"/>
      <c r="C1236" s="14"/>
      <c r="D1236" s="7"/>
      <c r="E1236" s="151"/>
      <c r="F1236" s="151"/>
    </row>
    <row r="1237" spans="1:6">
      <c r="A1237" s="10"/>
      <c r="B1237" s="21"/>
      <c r="C1237" s="14"/>
      <c r="D1237" s="7"/>
      <c r="E1237" s="151"/>
      <c r="F1237" s="151"/>
    </row>
    <row r="1238" spans="1:6">
      <c r="A1238" s="10"/>
      <c r="B1238" s="21"/>
      <c r="C1238" s="14"/>
      <c r="D1238" s="7"/>
      <c r="E1238" s="151"/>
      <c r="F1238" s="151"/>
    </row>
    <row r="1239" spans="1:6">
      <c r="A1239" s="10"/>
      <c r="B1239" s="21"/>
      <c r="C1239" s="14"/>
      <c r="D1239" s="7"/>
      <c r="E1239" s="151"/>
      <c r="F1239" s="151"/>
    </row>
    <row r="1240" spans="1:6">
      <c r="A1240" s="10"/>
      <c r="B1240" s="21"/>
      <c r="C1240" s="14"/>
      <c r="D1240" s="7"/>
      <c r="E1240" s="151"/>
      <c r="F1240" s="151"/>
    </row>
    <row r="1241" spans="1:6">
      <c r="A1241" s="10"/>
      <c r="B1241" s="21"/>
      <c r="C1241" s="14"/>
      <c r="D1241" s="7"/>
      <c r="E1241" s="151"/>
      <c r="F1241" s="151"/>
    </row>
    <row r="1242" spans="1:6">
      <c r="A1242" s="10"/>
      <c r="B1242" s="21"/>
      <c r="C1242" s="14"/>
      <c r="D1242" s="7"/>
      <c r="E1242" s="151"/>
      <c r="F1242" s="151"/>
    </row>
    <row r="1243" spans="1:6">
      <c r="A1243" s="10"/>
      <c r="B1243" s="21"/>
      <c r="C1243" s="14"/>
      <c r="D1243" s="7"/>
      <c r="E1243" s="151"/>
      <c r="F1243" s="151"/>
    </row>
    <row r="1244" spans="1:6">
      <c r="A1244" s="10"/>
      <c r="B1244" s="21"/>
      <c r="C1244" s="14"/>
      <c r="D1244" s="7"/>
      <c r="E1244" s="151"/>
      <c r="F1244" s="151"/>
    </row>
    <row r="1245" spans="1:6">
      <c r="A1245" s="10"/>
      <c r="B1245" s="21"/>
      <c r="C1245" s="14"/>
      <c r="D1245" s="7"/>
      <c r="E1245" s="151"/>
      <c r="F1245" s="151"/>
    </row>
    <row r="1246" spans="1:6">
      <c r="A1246" s="10"/>
      <c r="B1246" s="21"/>
      <c r="C1246" s="14"/>
      <c r="D1246" s="7"/>
      <c r="E1246" s="151"/>
      <c r="F1246" s="151"/>
    </row>
    <row r="1247" spans="1:6">
      <c r="A1247" s="10"/>
      <c r="B1247" s="21"/>
      <c r="C1247" s="14"/>
      <c r="D1247" s="7"/>
      <c r="E1247" s="151"/>
      <c r="F1247" s="151"/>
    </row>
    <row r="1248" spans="1:6">
      <c r="A1248" s="10"/>
      <c r="B1248" s="21"/>
      <c r="C1248" s="14"/>
      <c r="D1248" s="7"/>
      <c r="E1248" s="151"/>
      <c r="F1248" s="151"/>
    </row>
    <row r="1249" spans="1:6">
      <c r="A1249" s="10"/>
      <c r="B1249" s="21"/>
      <c r="C1249" s="14"/>
      <c r="D1249" s="7"/>
      <c r="E1249" s="151"/>
      <c r="F1249" s="151"/>
    </row>
    <row r="1250" spans="1:6">
      <c r="A1250" s="10"/>
      <c r="B1250" s="21"/>
      <c r="C1250" s="14"/>
      <c r="D1250" s="7"/>
      <c r="E1250" s="151"/>
      <c r="F1250" s="151"/>
    </row>
    <row r="1251" spans="1:6">
      <c r="A1251" s="10"/>
      <c r="B1251" s="21"/>
      <c r="C1251" s="14"/>
      <c r="D1251" s="7"/>
      <c r="E1251" s="151"/>
      <c r="F1251" s="151"/>
    </row>
    <row r="1252" spans="1:6">
      <c r="A1252" s="10"/>
      <c r="B1252" s="21"/>
      <c r="C1252" s="14"/>
      <c r="D1252" s="7"/>
      <c r="E1252" s="151"/>
      <c r="F1252" s="151"/>
    </row>
    <row r="1253" spans="1:6">
      <c r="A1253" s="10"/>
      <c r="B1253" s="21"/>
      <c r="C1253" s="14"/>
      <c r="D1253" s="7"/>
      <c r="E1253" s="151"/>
      <c r="F1253" s="151"/>
    </row>
    <row r="1254" spans="1:6">
      <c r="A1254" s="10"/>
      <c r="B1254" s="21"/>
      <c r="C1254" s="14"/>
      <c r="D1254" s="7"/>
      <c r="E1254" s="151"/>
      <c r="F1254" s="151"/>
    </row>
    <row r="1255" spans="1:6">
      <c r="A1255" s="10"/>
      <c r="B1255" s="21"/>
      <c r="C1255" s="14"/>
      <c r="D1255" s="7"/>
      <c r="E1255" s="151"/>
      <c r="F1255" s="151"/>
    </row>
    <row r="1256" spans="1:6">
      <c r="A1256" s="10"/>
      <c r="B1256" s="21"/>
      <c r="C1256" s="14"/>
      <c r="D1256" s="7"/>
      <c r="E1256" s="151"/>
      <c r="F1256" s="151"/>
    </row>
    <row r="1257" spans="1:6">
      <c r="A1257" s="10"/>
      <c r="B1257" s="21"/>
      <c r="C1257" s="14"/>
      <c r="D1257" s="7"/>
      <c r="E1257" s="151"/>
      <c r="F1257" s="151"/>
    </row>
    <row r="1258" spans="1:6">
      <c r="A1258" s="10"/>
      <c r="B1258" s="21"/>
      <c r="C1258" s="14"/>
      <c r="D1258" s="7"/>
      <c r="E1258" s="151"/>
      <c r="F1258" s="151"/>
    </row>
    <row r="1259" spans="1:6">
      <c r="A1259" s="10"/>
      <c r="B1259" s="21"/>
      <c r="C1259" s="14"/>
      <c r="D1259" s="7"/>
      <c r="E1259" s="151"/>
      <c r="F1259" s="151"/>
    </row>
    <row r="1260" spans="1:6">
      <c r="A1260" s="10"/>
      <c r="B1260" s="21"/>
      <c r="C1260" s="14"/>
      <c r="D1260" s="7"/>
      <c r="E1260" s="151"/>
      <c r="F1260" s="151"/>
    </row>
    <row r="1261" spans="1:6">
      <c r="A1261" s="10"/>
      <c r="B1261" s="21"/>
      <c r="C1261" s="14"/>
      <c r="D1261" s="7"/>
      <c r="E1261" s="151"/>
      <c r="F1261" s="151"/>
    </row>
    <row r="1262" spans="1:6">
      <c r="A1262" s="10"/>
      <c r="B1262" s="21"/>
      <c r="C1262" s="14"/>
      <c r="D1262" s="7"/>
      <c r="E1262" s="151"/>
      <c r="F1262" s="151"/>
    </row>
    <row r="1263" spans="1:6">
      <c r="A1263" s="10"/>
      <c r="B1263" s="21"/>
      <c r="C1263" s="14"/>
      <c r="D1263" s="7"/>
      <c r="E1263" s="151"/>
      <c r="F1263" s="151"/>
    </row>
    <row r="1264" spans="1:6">
      <c r="A1264" s="10"/>
      <c r="B1264" s="21"/>
      <c r="C1264" s="14"/>
      <c r="D1264" s="7"/>
      <c r="E1264" s="151"/>
      <c r="F1264" s="151"/>
    </row>
    <row r="1265" spans="1:6">
      <c r="A1265" s="10"/>
      <c r="B1265" s="21"/>
      <c r="C1265" s="14"/>
      <c r="D1265" s="7"/>
      <c r="E1265" s="151"/>
      <c r="F1265" s="151"/>
    </row>
    <row r="1266" spans="1:6">
      <c r="A1266" s="10"/>
      <c r="B1266" s="21"/>
      <c r="C1266" s="14"/>
      <c r="D1266" s="7"/>
      <c r="E1266" s="151"/>
      <c r="F1266" s="151"/>
    </row>
    <row r="1267" spans="1:6">
      <c r="A1267" s="10"/>
      <c r="B1267" s="21"/>
      <c r="C1267" s="14"/>
      <c r="D1267" s="7"/>
      <c r="E1267" s="151"/>
      <c r="F1267" s="151"/>
    </row>
    <row r="1268" spans="1:6">
      <c r="A1268" s="10"/>
      <c r="B1268" s="21"/>
      <c r="C1268" s="14"/>
      <c r="D1268" s="7"/>
      <c r="E1268" s="151"/>
      <c r="F1268" s="151"/>
    </row>
    <row r="1269" spans="1:6">
      <c r="A1269" s="10"/>
      <c r="B1269" s="21"/>
      <c r="C1269" s="14"/>
      <c r="D1269" s="7"/>
      <c r="E1269" s="151"/>
      <c r="F1269" s="151"/>
    </row>
    <row r="1270" spans="1:6">
      <c r="A1270" s="10"/>
      <c r="B1270" s="21"/>
      <c r="C1270" s="14"/>
      <c r="D1270" s="7"/>
      <c r="E1270" s="151"/>
      <c r="F1270" s="151"/>
    </row>
    <row r="1271" spans="1:6">
      <c r="A1271" s="10"/>
      <c r="B1271" s="21"/>
      <c r="C1271" s="14"/>
      <c r="D1271" s="7"/>
      <c r="E1271" s="151"/>
      <c r="F1271" s="151"/>
    </row>
    <row r="1272" spans="1:6">
      <c r="A1272" s="10"/>
      <c r="B1272" s="21"/>
      <c r="C1272" s="14"/>
      <c r="D1272" s="7"/>
      <c r="E1272" s="151"/>
      <c r="F1272" s="151"/>
    </row>
    <row r="1273" spans="1:6">
      <c r="A1273" s="10"/>
      <c r="B1273" s="21"/>
      <c r="C1273" s="14"/>
      <c r="D1273" s="7"/>
      <c r="E1273" s="151"/>
      <c r="F1273" s="151"/>
    </row>
    <row r="1274" spans="1:6">
      <c r="A1274" s="10"/>
      <c r="B1274" s="21"/>
      <c r="C1274" s="14"/>
      <c r="D1274" s="7"/>
      <c r="E1274" s="151"/>
      <c r="F1274" s="151"/>
    </row>
    <row r="1275" spans="1:6">
      <c r="A1275" s="10"/>
      <c r="B1275" s="21"/>
      <c r="C1275" s="14"/>
      <c r="D1275" s="7"/>
      <c r="E1275" s="151"/>
      <c r="F1275" s="151"/>
    </row>
    <row r="1276" spans="1:6">
      <c r="A1276" s="10"/>
      <c r="B1276" s="21"/>
      <c r="C1276" s="14"/>
      <c r="D1276" s="7"/>
      <c r="E1276" s="151"/>
      <c r="F1276" s="151"/>
    </row>
    <row r="1277" spans="1:6">
      <c r="A1277" s="10"/>
      <c r="B1277" s="21"/>
      <c r="C1277" s="14"/>
      <c r="D1277" s="7"/>
      <c r="E1277" s="151"/>
      <c r="F1277" s="151"/>
    </row>
    <row r="1278" spans="1:6">
      <c r="A1278" s="10"/>
      <c r="B1278" s="21"/>
      <c r="C1278" s="14"/>
      <c r="D1278" s="7"/>
      <c r="E1278" s="151"/>
      <c r="F1278" s="151"/>
    </row>
    <row r="1279" spans="1:6">
      <c r="A1279" s="10"/>
      <c r="B1279" s="21"/>
      <c r="C1279" s="14"/>
      <c r="D1279" s="7"/>
      <c r="E1279" s="151"/>
      <c r="F1279" s="151"/>
    </row>
    <row r="1280" spans="1:6">
      <c r="A1280" s="10"/>
      <c r="B1280" s="21"/>
      <c r="C1280" s="14"/>
      <c r="D1280" s="7"/>
      <c r="E1280" s="151"/>
      <c r="F1280" s="151"/>
    </row>
    <row r="1281" spans="1:6">
      <c r="A1281" s="10"/>
      <c r="B1281" s="21"/>
      <c r="C1281" s="14"/>
      <c r="D1281" s="7"/>
      <c r="E1281" s="151"/>
      <c r="F1281" s="151"/>
    </row>
    <row r="1282" spans="1:6">
      <c r="A1282" s="10"/>
      <c r="B1282" s="21"/>
      <c r="C1282" s="14"/>
      <c r="D1282" s="7"/>
      <c r="E1282" s="151"/>
      <c r="F1282" s="151"/>
    </row>
    <row r="1283" spans="1:6">
      <c r="A1283" s="10"/>
      <c r="B1283" s="21"/>
      <c r="C1283" s="14"/>
      <c r="D1283" s="7"/>
      <c r="E1283" s="151"/>
      <c r="F1283" s="151"/>
    </row>
    <row r="1284" spans="1:6">
      <c r="A1284" s="10"/>
      <c r="B1284" s="21"/>
      <c r="C1284" s="14"/>
      <c r="D1284" s="7"/>
      <c r="E1284" s="151"/>
      <c r="F1284" s="151"/>
    </row>
    <row r="1285" spans="1:6">
      <c r="A1285" s="10"/>
      <c r="B1285" s="21"/>
      <c r="C1285" s="14"/>
      <c r="D1285" s="7"/>
      <c r="E1285" s="151"/>
      <c r="F1285" s="151"/>
    </row>
    <row r="1286" spans="1:6">
      <c r="A1286" s="10"/>
      <c r="B1286" s="21"/>
      <c r="C1286" s="14"/>
      <c r="D1286" s="7"/>
      <c r="E1286" s="151"/>
      <c r="F1286" s="151"/>
    </row>
    <row r="1287" spans="1:6">
      <c r="A1287" s="10"/>
      <c r="B1287" s="21"/>
      <c r="C1287" s="14"/>
      <c r="D1287" s="7"/>
      <c r="E1287" s="151"/>
      <c r="F1287" s="151"/>
    </row>
    <row r="1288" spans="1:6">
      <c r="A1288" s="10"/>
      <c r="B1288" s="21"/>
      <c r="C1288" s="14"/>
      <c r="D1288" s="7"/>
      <c r="E1288" s="151"/>
      <c r="F1288" s="151"/>
    </row>
    <row r="1289" spans="1:6">
      <c r="A1289" s="10"/>
      <c r="B1289" s="21"/>
      <c r="C1289" s="14"/>
      <c r="D1289" s="7"/>
      <c r="E1289" s="151"/>
      <c r="F1289" s="151"/>
    </row>
    <row r="1290" spans="1:6">
      <c r="A1290" s="10"/>
      <c r="B1290" s="21"/>
      <c r="C1290" s="14"/>
      <c r="D1290" s="7"/>
      <c r="E1290" s="151"/>
      <c r="F1290" s="151"/>
    </row>
    <row r="1291" spans="1:6">
      <c r="A1291" s="10"/>
      <c r="B1291" s="21"/>
      <c r="C1291" s="14"/>
      <c r="D1291" s="7"/>
      <c r="E1291" s="151"/>
      <c r="F1291" s="151"/>
    </row>
    <row r="1292" spans="1:6">
      <c r="A1292" s="10"/>
      <c r="B1292" s="21"/>
      <c r="C1292" s="14"/>
      <c r="D1292" s="7"/>
      <c r="E1292" s="151"/>
      <c r="F1292" s="151"/>
    </row>
    <row r="1293" spans="1:6">
      <c r="A1293" s="10"/>
      <c r="B1293" s="21"/>
      <c r="C1293" s="14"/>
      <c r="D1293" s="7"/>
      <c r="E1293" s="151"/>
      <c r="F1293" s="151"/>
    </row>
    <row r="1294" spans="1:6">
      <c r="A1294" s="10"/>
      <c r="B1294" s="21"/>
      <c r="C1294" s="14"/>
      <c r="D1294" s="7"/>
      <c r="E1294" s="151"/>
      <c r="F1294" s="151"/>
    </row>
    <row r="1295" spans="1:6">
      <c r="A1295" s="10"/>
      <c r="B1295" s="21"/>
      <c r="C1295" s="14"/>
      <c r="D1295" s="7"/>
      <c r="E1295" s="151"/>
      <c r="F1295" s="151"/>
    </row>
    <row r="1296" spans="1:6">
      <c r="A1296" s="10"/>
      <c r="B1296" s="21"/>
      <c r="C1296" s="14"/>
      <c r="D1296" s="7"/>
      <c r="E1296" s="151"/>
      <c r="F1296" s="151"/>
    </row>
    <row r="1297" spans="1:6">
      <c r="A1297" s="10"/>
      <c r="B1297" s="21"/>
      <c r="C1297" s="14"/>
      <c r="D1297" s="7"/>
      <c r="E1297" s="151"/>
      <c r="F1297" s="151"/>
    </row>
    <row r="1298" spans="1:6">
      <c r="A1298" s="10"/>
      <c r="B1298" s="21"/>
      <c r="C1298" s="14"/>
      <c r="D1298" s="7"/>
      <c r="E1298" s="151"/>
      <c r="F1298" s="151"/>
    </row>
    <row r="1299" spans="1:6">
      <c r="A1299" s="10"/>
      <c r="B1299" s="21"/>
      <c r="C1299" s="14"/>
      <c r="D1299" s="7"/>
      <c r="E1299" s="151"/>
      <c r="F1299" s="151"/>
    </row>
    <row r="1300" spans="1:6">
      <c r="A1300" s="10"/>
      <c r="B1300" s="21"/>
      <c r="C1300" s="14"/>
      <c r="D1300" s="7"/>
      <c r="E1300" s="151"/>
      <c r="F1300" s="151"/>
    </row>
    <row r="1301" spans="1:6">
      <c r="A1301" s="10"/>
      <c r="B1301" s="21"/>
      <c r="C1301" s="14"/>
      <c r="D1301" s="7"/>
      <c r="E1301" s="151"/>
      <c r="F1301" s="151"/>
    </row>
    <row r="1302" spans="1:6">
      <c r="A1302" s="10"/>
      <c r="B1302" s="21"/>
      <c r="C1302" s="14"/>
      <c r="D1302" s="7"/>
      <c r="E1302" s="151"/>
      <c r="F1302" s="151"/>
    </row>
    <row r="1303" spans="1:6">
      <c r="A1303" s="10"/>
      <c r="B1303" s="21"/>
      <c r="C1303" s="14"/>
      <c r="D1303" s="7"/>
      <c r="E1303" s="151"/>
      <c r="F1303" s="151"/>
    </row>
    <row r="1304" spans="1:6">
      <c r="A1304" s="10"/>
      <c r="B1304" s="21"/>
      <c r="C1304" s="14"/>
      <c r="D1304" s="7"/>
      <c r="E1304" s="151"/>
      <c r="F1304" s="151"/>
    </row>
    <row r="1305" spans="1:6">
      <c r="A1305" s="10"/>
      <c r="B1305" s="21"/>
      <c r="C1305" s="14"/>
      <c r="D1305" s="7"/>
      <c r="E1305" s="151"/>
      <c r="F1305" s="151"/>
    </row>
    <row r="1306" spans="1:6">
      <c r="A1306" s="10"/>
      <c r="B1306" s="21"/>
      <c r="C1306" s="14"/>
      <c r="D1306" s="7"/>
      <c r="E1306" s="151"/>
      <c r="F1306" s="151"/>
    </row>
    <row r="1307" spans="1:6">
      <c r="A1307" s="10"/>
      <c r="B1307" s="21"/>
      <c r="C1307" s="14"/>
      <c r="D1307" s="7"/>
      <c r="E1307" s="151"/>
      <c r="F1307" s="151"/>
    </row>
    <row r="1308" spans="1:6">
      <c r="A1308" s="10"/>
      <c r="B1308" s="21"/>
      <c r="C1308" s="14"/>
      <c r="D1308" s="7"/>
      <c r="E1308" s="151"/>
      <c r="F1308" s="151"/>
    </row>
    <row r="1309" spans="1:6">
      <c r="A1309" s="10"/>
      <c r="B1309" s="21"/>
      <c r="C1309" s="14"/>
      <c r="D1309" s="7"/>
      <c r="E1309" s="151"/>
      <c r="F1309" s="151"/>
    </row>
    <row r="1310" spans="1:6">
      <c r="A1310" s="10"/>
      <c r="B1310" s="21"/>
      <c r="C1310" s="14"/>
      <c r="D1310" s="7"/>
      <c r="E1310" s="151"/>
      <c r="F1310" s="151"/>
    </row>
    <row r="1311" spans="1:6">
      <c r="A1311" s="10"/>
      <c r="B1311" s="21"/>
      <c r="C1311" s="14"/>
      <c r="D1311" s="7"/>
      <c r="E1311" s="151"/>
      <c r="F1311" s="151"/>
    </row>
    <row r="1312" spans="1:6">
      <c r="A1312" s="10"/>
      <c r="B1312" s="21"/>
      <c r="C1312" s="14"/>
      <c r="D1312" s="7"/>
      <c r="E1312" s="151"/>
      <c r="F1312" s="151"/>
    </row>
    <row r="1313" spans="1:6">
      <c r="A1313" s="10"/>
      <c r="B1313" s="21"/>
      <c r="C1313" s="14"/>
      <c r="D1313" s="7"/>
      <c r="E1313" s="151"/>
      <c r="F1313" s="151"/>
    </row>
    <row r="1314" spans="1:6">
      <c r="A1314" s="10"/>
      <c r="B1314" s="21"/>
      <c r="C1314" s="14"/>
      <c r="D1314" s="7"/>
      <c r="E1314" s="151"/>
      <c r="F1314" s="151"/>
    </row>
    <row r="1315" spans="1:6">
      <c r="A1315" s="10"/>
      <c r="B1315" s="21"/>
      <c r="C1315" s="14"/>
      <c r="D1315" s="7"/>
      <c r="E1315" s="151"/>
      <c r="F1315" s="151"/>
    </row>
    <row r="1316" spans="1:6">
      <c r="A1316" s="10"/>
      <c r="B1316" s="21"/>
      <c r="C1316" s="14"/>
      <c r="D1316" s="7"/>
      <c r="E1316" s="151"/>
      <c r="F1316" s="151"/>
    </row>
    <row r="1317" spans="1:6">
      <c r="A1317" s="10"/>
      <c r="B1317" s="21"/>
      <c r="C1317" s="14"/>
      <c r="D1317" s="7"/>
      <c r="E1317" s="151"/>
      <c r="F1317" s="151"/>
    </row>
    <row r="1318" spans="1:6">
      <c r="A1318" s="10"/>
      <c r="B1318" s="21"/>
      <c r="C1318" s="14"/>
      <c r="D1318" s="7"/>
      <c r="E1318" s="151"/>
      <c r="F1318" s="151"/>
    </row>
    <row r="1319" spans="1:6">
      <c r="A1319" s="10"/>
      <c r="B1319" s="21"/>
      <c r="C1319" s="14"/>
      <c r="D1319" s="7"/>
      <c r="E1319" s="151"/>
      <c r="F1319" s="151"/>
    </row>
    <row r="1320" spans="1:6">
      <c r="A1320" s="10"/>
      <c r="B1320" s="21"/>
      <c r="C1320" s="14"/>
      <c r="D1320" s="7"/>
      <c r="E1320" s="151"/>
      <c r="F1320" s="151"/>
    </row>
    <row r="1321" spans="1:6">
      <c r="A1321" s="10"/>
      <c r="B1321" s="21"/>
      <c r="C1321" s="14"/>
      <c r="D1321" s="7"/>
      <c r="E1321" s="151"/>
      <c r="F1321" s="151"/>
    </row>
    <row r="1322" spans="1:6">
      <c r="A1322" s="10"/>
      <c r="B1322" s="21"/>
      <c r="C1322" s="14"/>
      <c r="D1322" s="7"/>
      <c r="E1322" s="151"/>
      <c r="F1322" s="151"/>
    </row>
    <row r="1323" spans="1:6">
      <c r="A1323" s="10"/>
      <c r="B1323" s="21"/>
      <c r="C1323" s="14"/>
      <c r="D1323" s="7"/>
      <c r="E1323" s="151"/>
      <c r="F1323" s="151"/>
    </row>
    <row r="1324" spans="1:6">
      <c r="A1324" s="10"/>
      <c r="B1324" s="21"/>
      <c r="C1324" s="14"/>
      <c r="D1324" s="7"/>
      <c r="E1324" s="151"/>
      <c r="F1324" s="151"/>
    </row>
    <row r="1325" spans="1:6">
      <c r="A1325" s="10"/>
      <c r="B1325" s="21"/>
      <c r="C1325" s="14"/>
      <c r="D1325" s="7"/>
      <c r="E1325" s="151"/>
      <c r="F1325" s="151"/>
    </row>
    <row r="1326" spans="1:6">
      <c r="A1326" s="10"/>
      <c r="B1326" s="21"/>
      <c r="C1326" s="14"/>
      <c r="D1326" s="7"/>
      <c r="E1326" s="151"/>
      <c r="F1326" s="151"/>
    </row>
    <row r="1327" spans="1:6">
      <c r="A1327" s="10"/>
      <c r="B1327" s="21"/>
      <c r="C1327" s="14"/>
      <c r="D1327" s="7"/>
      <c r="E1327" s="151"/>
      <c r="F1327" s="151"/>
    </row>
    <row r="1328" spans="1:6">
      <c r="A1328" s="10"/>
      <c r="B1328" s="21"/>
      <c r="C1328" s="14"/>
      <c r="D1328" s="7"/>
      <c r="E1328" s="151"/>
      <c r="F1328" s="151"/>
    </row>
    <row r="1329" spans="1:6">
      <c r="A1329" s="10"/>
      <c r="B1329" s="21"/>
      <c r="C1329" s="14"/>
      <c r="D1329" s="7"/>
      <c r="E1329" s="151"/>
      <c r="F1329" s="151"/>
    </row>
    <row r="1330" spans="1:6">
      <c r="A1330" s="10"/>
      <c r="B1330" s="21"/>
      <c r="C1330" s="14"/>
      <c r="D1330" s="7"/>
      <c r="E1330" s="151"/>
      <c r="F1330" s="151"/>
    </row>
    <row r="1331" spans="1:6">
      <c r="A1331" s="10"/>
      <c r="B1331" s="21"/>
      <c r="C1331" s="14"/>
      <c r="D1331" s="7"/>
      <c r="E1331" s="151"/>
      <c r="F1331" s="151"/>
    </row>
    <row r="1332" spans="1:6">
      <c r="A1332" s="10"/>
      <c r="B1332" s="21"/>
      <c r="C1332" s="14"/>
      <c r="D1332" s="7"/>
      <c r="E1332" s="151"/>
      <c r="F1332" s="151"/>
    </row>
    <row r="1333" spans="1:6">
      <c r="A1333" s="10"/>
      <c r="B1333" s="21"/>
      <c r="C1333" s="14"/>
      <c r="D1333" s="7"/>
      <c r="E1333" s="151"/>
      <c r="F1333" s="151"/>
    </row>
    <row r="1334" spans="1:6">
      <c r="A1334" s="10"/>
      <c r="B1334" s="21"/>
      <c r="C1334" s="14"/>
      <c r="D1334" s="7"/>
      <c r="E1334" s="151"/>
      <c r="F1334" s="151"/>
    </row>
    <row r="1335" spans="1:6">
      <c r="A1335" s="10"/>
      <c r="B1335" s="21"/>
      <c r="C1335" s="14"/>
      <c r="D1335" s="7"/>
      <c r="E1335" s="151"/>
      <c r="F1335" s="151"/>
    </row>
    <row r="1336" spans="1:6">
      <c r="A1336" s="10"/>
      <c r="B1336" s="21"/>
      <c r="C1336" s="14"/>
      <c r="D1336" s="7"/>
      <c r="E1336" s="151"/>
      <c r="F1336" s="151"/>
    </row>
    <row r="1337" spans="1:6">
      <c r="A1337" s="10"/>
      <c r="B1337" s="21"/>
      <c r="C1337" s="14"/>
      <c r="D1337" s="7"/>
      <c r="E1337" s="151"/>
      <c r="F1337" s="151"/>
    </row>
    <row r="1338" spans="1:6">
      <c r="A1338" s="10"/>
      <c r="B1338" s="21"/>
      <c r="C1338" s="14"/>
      <c r="D1338" s="7"/>
      <c r="E1338" s="151"/>
      <c r="F1338" s="151"/>
    </row>
    <row r="1339" spans="1:6">
      <c r="A1339" s="10"/>
      <c r="B1339" s="21"/>
      <c r="C1339" s="14"/>
      <c r="D1339" s="7"/>
      <c r="E1339" s="151"/>
      <c r="F1339" s="151"/>
    </row>
    <row r="1340" spans="1:6">
      <c r="A1340" s="10"/>
      <c r="B1340" s="21"/>
      <c r="C1340" s="14"/>
      <c r="D1340" s="7"/>
      <c r="E1340" s="151"/>
      <c r="F1340" s="151"/>
    </row>
    <row r="1341" spans="1:6">
      <c r="A1341" s="10"/>
      <c r="B1341" s="21"/>
      <c r="C1341" s="14"/>
      <c r="D1341" s="7"/>
      <c r="E1341" s="151"/>
      <c r="F1341" s="151"/>
    </row>
    <row r="1342" spans="1:6">
      <c r="A1342" s="10"/>
      <c r="B1342" s="21"/>
      <c r="C1342" s="14"/>
      <c r="D1342" s="7"/>
      <c r="E1342" s="151"/>
      <c r="F1342" s="151"/>
    </row>
    <row r="1343" spans="1:6">
      <c r="A1343" s="10"/>
      <c r="B1343" s="21"/>
      <c r="C1343" s="14"/>
      <c r="D1343" s="7"/>
      <c r="E1343" s="151"/>
      <c r="F1343" s="151"/>
    </row>
    <row r="1344" spans="1:6">
      <c r="A1344" s="10"/>
      <c r="B1344" s="21"/>
      <c r="C1344" s="14"/>
      <c r="D1344" s="7"/>
      <c r="E1344" s="151"/>
      <c r="F1344" s="151"/>
    </row>
    <row r="1345" spans="1:6">
      <c r="A1345" s="10"/>
      <c r="B1345" s="21"/>
      <c r="C1345" s="14"/>
      <c r="D1345" s="7"/>
      <c r="E1345" s="151"/>
      <c r="F1345" s="151"/>
    </row>
    <row r="1346" spans="1:6">
      <c r="A1346" s="10"/>
      <c r="B1346" s="21"/>
      <c r="C1346" s="14"/>
      <c r="D1346" s="7"/>
      <c r="E1346" s="151"/>
      <c r="F1346" s="151"/>
    </row>
    <row r="1347" spans="1:6">
      <c r="A1347" s="10"/>
      <c r="B1347" s="21"/>
      <c r="C1347" s="14"/>
      <c r="D1347" s="7"/>
      <c r="E1347" s="151"/>
      <c r="F1347" s="151"/>
    </row>
    <row r="1348" spans="1:6">
      <c r="A1348" s="10"/>
      <c r="B1348" s="21"/>
      <c r="C1348" s="14"/>
      <c r="D1348" s="7"/>
      <c r="E1348" s="151"/>
      <c r="F1348" s="151"/>
    </row>
    <row r="1349" spans="1:6">
      <c r="A1349" s="10"/>
      <c r="B1349" s="21"/>
      <c r="C1349" s="14"/>
      <c r="D1349" s="7"/>
      <c r="E1349" s="151"/>
      <c r="F1349" s="151"/>
    </row>
    <row r="1350" spans="1:6">
      <c r="A1350" s="10"/>
      <c r="B1350" s="21"/>
      <c r="C1350" s="14"/>
      <c r="D1350" s="7"/>
      <c r="E1350" s="151"/>
      <c r="F1350" s="151"/>
    </row>
    <row r="1351" spans="1:6">
      <c r="A1351" s="10"/>
      <c r="B1351" s="21"/>
      <c r="C1351" s="14"/>
      <c r="D1351" s="7"/>
      <c r="E1351" s="151"/>
      <c r="F1351" s="151"/>
    </row>
    <row r="1352" spans="1:6">
      <c r="A1352" s="10"/>
      <c r="B1352" s="21"/>
      <c r="C1352" s="14"/>
      <c r="D1352" s="7"/>
      <c r="E1352" s="151"/>
      <c r="F1352" s="151"/>
    </row>
    <row r="1353" spans="1:6">
      <c r="A1353" s="10"/>
      <c r="B1353" s="21"/>
      <c r="C1353" s="14"/>
      <c r="D1353" s="7"/>
      <c r="E1353" s="151"/>
      <c r="F1353" s="151"/>
    </row>
    <row r="1354" spans="1:6">
      <c r="A1354" s="10"/>
      <c r="B1354" s="21"/>
      <c r="C1354" s="14"/>
      <c r="D1354" s="7"/>
      <c r="E1354" s="151"/>
      <c r="F1354" s="151"/>
    </row>
    <row r="1355" spans="1:6">
      <c r="A1355" s="10"/>
      <c r="B1355" s="21"/>
      <c r="C1355" s="14"/>
      <c r="D1355" s="7"/>
      <c r="E1355" s="151"/>
      <c r="F1355" s="151"/>
    </row>
    <row r="1356" spans="1:6">
      <c r="A1356" s="10"/>
      <c r="B1356" s="21"/>
      <c r="C1356" s="14"/>
      <c r="D1356" s="7"/>
      <c r="E1356" s="151"/>
      <c r="F1356" s="151"/>
    </row>
    <row r="1357" spans="1:6">
      <c r="A1357" s="10"/>
      <c r="B1357" s="21"/>
      <c r="C1357" s="14"/>
      <c r="D1357" s="7"/>
      <c r="E1357" s="151"/>
      <c r="F1357" s="151"/>
    </row>
    <row r="1358" spans="1:6">
      <c r="A1358" s="10"/>
      <c r="B1358" s="21"/>
      <c r="C1358" s="14"/>
      <c r="D1358" s="7"/>
      <c r="E1358" s="151"/>
      <c r="F1358" s="151"/>
    </row>
    <row r="1359" spans="1:6">
      <c r="A1359" s="10"/>
      <c r="B1359" s="21"/>
      <c r="C1359" s="14"/>
      <c r="D1359" s="7"/>
      <c r="E1359" s="151"/>
      <c r="F1359" s="151"/>
    </row>
    <row r="1360" spans="1:6">
      <c r="A1360" s="10"/>
      <c r="B1360" s="21"/>
      <c r="C1360" s="14"/>
      <c r="D1360" s="7"/>
      <c r="E1360" s="151"/>
      <c r="F1360" s="151"/>
    </row>
    <row r="1361" spans="1:6">
      <c r="A1361" s="10"/>
      <c r="B1361" s="21"/>
      <c r="C1361" s="14"/>
      <c r="D1361" s="7"/>
      <c r="E1361" s="151"/>
      <c r="F1361" s="151"/>
    </row>
    <row r="1362" spans="1:6">
      <c r="A1362" s="10"/>
      <c r="B1362" s="21"/>
      <c r="C1362" s="14"/>
      <c r="D1362" s="7"/>
      <c r="E1362" s="151"/>
      <c r="F1362" s="151"/>
    </row>
    <row r="1363" spans="1:6">
      <c r="A1363" s="10"/>
      <c r="B1363" s="21"/>
      <c r="C1363" s="14"/>
      <c r="D1363" s="7"/>
      <c r="E1363" s="151"/>
      <c r="F1363" s="151"/>
    </row>
    <row r="1364" spans="1:6">
      <c r="A1364" s="10"/>
      <c r="B1364" s="21"/>
      <c r="C1364" s="14"/>
      <c r="D1364" s="7"/>
      <c r="E1364" s="151"/>
      <c r="F1364" s="151"/>
    </row>
    <row r="1365" spans="1:6">
      <c r="A1365" s="10"/>
      <c r="B1365" s="21"/>
      <c r="C1365" s="14"/>
      <c r="D1365" s="7"/>
      <c r="E1365" s="151"/>
      <c r="F1365" s="151"/>
    </row>
    <row r="1366" spans="1:6">
      <c r="A1366" s="10"/>
      <c r="B1366" s="21"/>
      <c r="C1366" s="14"/>
      <c r="D1366" s="7"/>
      <c r="E1366" s="151"/>
      <c r="F1366" s="151"/>
    </row>
    <row r="1367" spans="1:6">
      <c r="A1367" s="10"/>
      <c r="B1367" s="21"/>
      <c r="C1367" s="14"/>
      <c r="D1367" s="7"/>
      <c r="E1367" s="151"/>
      <c r="F1367" s="151"/>
    </row>
    <row r="1368" spans="1:6">
      <c r="A1368" s="10"/>
      <c r="B1368" s="21"/>
      <c r="C1368" s="14"/>
      <c r="D1368" s="7"/>
      <c r="E1368" s="151"/>
      <c r="F1368" s="151"/>
    </row>
    <row r="1369" spans="1:6">
      <c r="A1369" s="10"/>
      <c r="B1369" s="21"/>
      <c r="C1369" s="14"/>
      <c r="D1369" s="7"/>
      <c r="E1369" s="151"/>
      <c r="F1369" s="151"/>
    </row>
    <row r="1370" spans="1:6">
      <c r="A1370" s="10"/>
      <c r="B1370" s="21"/>
      <c r="C1370" s="14"/>
      <c r="D1370" s="7"/>
      <c r="E1370" s="151"/>
      <c r="F1370" s="151"/>
    </row>
    <row r="1371" spans="1:6">
      <c r="A1371" s="10"/>
      <c r="B1371" s="21"/>
      <c r="C1371" s="14"/>
      <c r="D1371" s="7"/>
      <c r="E1371" s="151"/>
      <c r="F1371" s="151"/>
    </row>
    <row r="1372" spans="1:6">
      <c r="A1372" s="10"/>
      <c r="B1372" s="21"/>
      <c r="C1372" s="14"/>
      <c r="D1372" s="7"/>
      <c r="E1372" s="151"/>
      <c r="F1372" s="151"/>
    </row>
    <row r="1373" spans="1:6">
      <c r="A1373" s="10"/>
      <c r="B1373" s="21"/>
      <c r="C1373" s="14"/>
      <c r="D1373" s="7"/>
      <c r="E1373" s="151"/>
      <c r="F1373" s="151"/>
    </row>
    <row r="1374" spans="1:6">
      <c r="A1374" s="10"/>
      <c r="B1374" s="21"/>
      <c r="C1374" s="14"/>
      <c r="D1374" s="7"/>
      <c r="E1374" s="151"/>
      <c r="F1374" s="151"/>
    </row>
    <row r="1375" spans="1:6">
      <c r="A1375" s="10"/>
      <c r="B1375" s="21"/>
      <c r="C1375" s="14"/>
      <c r="D1375" s="7"/>
      <c r="E1375" s="151"/>
      <c r="F1375" s="151"/>
    </row>
    <row r="1376" spans="1:6">
      <c r="A1376" s="10"/>
      <c r="B1376" s="21"/>
      <c r="C1376" s="14"/>
      <c r="D1376" s="7"/>
      <c r="E1376" s="151"/>
      <c r="F1376" s="151"/>
    </row>
    <row r="1377" spans="1:6">
      <c r="A1377" s="10"/>
      <c r="B1377" s="21"/>
      <c r="C1377" s="14"/>
      <c r="D1377" s="7"/>
      <c r="E1377" s="151"/>
      <c r="F1377" s="151"/>
    </row>
    <row r="1378" spans="1:6">
      <c r="A1378" s="10"/>
      <c r="B1378" s="21"/>
      <c r="C1378" s="14"/>
      <c r="D1378" s="7"/>
      <c r="E1378" s="151"/>
      <c r="F1378" s="151"/>
    </row>
    <row r="1379" spans="1:6">
      <c r="A1379" s="10"/>
      <c r="B1379" s="21"/>
      <c r="C1379" s="14"/>
      <c r="D1379" s="7"/>
      <c r="E1379" s="151"/>
      <c r="F1379" s="151"/>
    </row>
    <row r="1380" spans="1:6">
      <c r="A1380" s="10"/>
      <c r="B1380" s="21"/>
      <c r="C1380" s="14"/>
      <c r="D1380" s="7"/>
      <c r="E1380" s="151"/>
      <c r="F1380" s="151"/>
    </row>
    <row r="1381" spans="1:6">
      <c r="A1381" s="10"/>
      <c r="B1381" s="21"/>
      <c r="C1381" s="14"/>
      <c r="D1381" s="7"/>
      <c r="E1381" s="151"/>
      <c r="F1381" s="151"/>
    </row>
    <row r="1382" spans="1:6">
      <c r="A1382" s="10"/>
      <c r="B1382" s="21"/>
      <c r="C1382" s="14"/>
      <c r="D1382" s="7"/>
      <c r="E1382" s="151"/>
      <c r="F1382" s="151"/>
    </row>
    <row r="1383" spans="1:6">
      <c r="A1383" s="10"/>
      <c r="B1383" s="21"/>
      <c r="C1383" s="14"/>
      <c r="D1383" s="7"/>
      <c r="E1383" s="151"/>
      <c r="F1383" s="151"/>
    </row>
    <row r="1384" spans="1:6">
      <c r="A1384" s="10"/>
      <c r="B1384" s="21"/>
      <c r="C1384" s="14"/>
      <c r="D1384" s="7"/>
      <c r="E1384" s="151"/>
      <c r="F1384" s="151"/>
    </row>
    <row r="1385" spans="1:6">
      <c r="A1385" s="10"/>
      <c r="B1385" s="21"/>
      <c r="C1385" s="14"/>
      <c r="D1385" s="7"/>
      <c r="E1385" s="151"/>
      <c r="F1385" s="151"/>
    </row>
    <row r="1386" spans="1:6">
      <c r="A1386" s="10"/>
      <c r="B1386" s="21"/>
      <c r="C1386" s="14"/>
      <c r="D1386" s="7"/>
      <c r="E1386" s="151"/>
      <c r="F1386" s="151"/>
    </row>
    <row r="1387" spans="1:6">
      <c r="A1387" s="10"/>
      <c r="B1387" s="21"/>
      <c r="C1387" s="14"/>
      <c r="D1387" s="7"/>
      <c r="E1387" s="151"/>
      <c r="F1387" s="151"/>
    </row>
    <row r="1388" spans="1:6">
      <c r="A1388" s="10"/>
      <c r="B1388" s="21"/>
      <c r="C1388" s="14"/>
      <c r="D1388" s="7"/>
      <c r="E1388" s="151"/>
      <c r="F1388" s="151"/>
    </row>
    <row r="1389" spans="1:6">
      <c r="A1389" s="10"/>
      <c r="B1389" s="21"/>
      <c r="C1389" s="14"/>
      <c r="D1389" s="7"/>
      <c r="E1389" s="151"/>
      <c r="F1389" s="151"/>
    </row>
    <row r="1390" spans="1:6">
      <c r="A1390" s="10"/>
      <c r="B1390" s="21"/>
      <c r="C1390" s="14"/>
      <c r="D1390" s="7"/>
      <c r="E1390" s="151"/>
      <c r="F1390" s="151"/>
    </row>
    <row r="1391" spans="1:6">
      <c r="A1391" s="10"/>
      <c r="B1391" s="21"/>
      <c r="C1391" s="14"/>
      <c r="D1391" s="7"/>
      <c r="E1391" s="151"/>
      <c r="F1391" s="151"/>
    </row>
    <row r="1392" spans="1:6">
      <c r="A1392" s="10"/>
      <c r="B1392" s="21"/>
      <c r="C1392" s="14"/>
      <c r="D1392" s="7"/>
      <c r="E1392" s="151"/>
      <c r="F1392" s="151"/>
    </row>
    <row r="1393" spans="1:6">
      <c r="A1393" s="10"/>
      <c r="B1393" s="21"/>
      <c r="C1393" s="14"/>
      <c r="D1393" s="7"/>
      <c r="E1393" s="151"/>
      <c r="F1393" s="151"/>
    </row>
    <row r="1394" spans="1:6">
      <c r="A1394" s="10"/>
      <c r="B1394" s="21"/>
      <c r="C1394" s="14"/>
      <c r="D1394" s="7"/>
      <c r="E1394" s="151"/>
      <c r="F1394" s="151"/>
    </row>
    <row r="1395" spans="1:6">
      <c r="A1395" s="10"/>
      <c r="B1395" s="21"/>
      <c r="C1395" s="14"/>
      <c r="D1395" s="7"/>
      <c r="E1395" s="151"/>
      <c r="F1395" s="151"/>
    </row>
    <row r="1396" spans="1:6">
      <c r="A1396" s="10"/>
      <c r="B1396" s="21"/>
      <c r="C1396" s="14"/>
      <c r="D1396" s="7"/>
      <c r="E1396" s="151"/>
      <c r="F1396" s="151"/>
    </row>
    <row r="1397" spans="1:6">
      <c r="A1397" s="10"/>
      <c r="B1397" s="21"/>
      <c r="C1397" s="14"/>
      <c r="D1397" s="7"/>
      <c r="E1397" s="151"/>
      <c r="F1397" s="151"/>
    </row>
    <row r="1398" spans="1:6">
      <c r="A1398" s="10"/>
      <c r="B1398" s="21"/>
      <c r="C1398" s="14"/>
      <c r="D1398" s="7"/>
      <c r="E1398" s="151"/>
      <c r="F1398" s="151"/>
    </row>
    <row r="1399" spans="1:6">
      <c r="A1399" s="10"/>
      <c r="B1399" s="21"/>
      <c r="C1399" s="14"/>
      <c r="D1399" s="7"/>
      <c r="E1399" s="151"/>
      <c r="F1399" s="151"/>
    </row>
    <row r="1400" spans="1:6">
      <c r="A1400" s="10"/>
      <c r="B1400" s="21"/>
      <c r="C1400" s="14"/>
      <c r="D1400" s="7"/>
      <c r="E1400" s="151"/>
      <c r="F1400" s="151"/>
    </row>
    <row r="1401" spans="1:6">
      <c r="A1401" s="10"/>
      <c r="B1401" s="21"/>
      <c r="C1401" s="14"/>
      <c r="D1401" s="7"/>
      <c r="E1401" s="151"/>
      <c r="F1401" s="151"/>
    </row>
    <row r="1402" spans="1:6">
      <c r="A1402" s="10"/>
      <c r="B1402" s="21"/>
      <c r="C1402" s="14"/>
      <c r="D1402" s="7"/>
      <c r="E1402" s="151"/>
      <c r="F1402" s="151"/>
    </row>
    <row r="1403" spans="1:6">
      <c r="A1403" s="10"/>
      <c r="B1403" s="21"/>
      <c r="C1403" s="14"/>
      <c r="D1403" s="7"/>
      <c r="E1403" s="151"/>
      <c r="F1403" s="151"/>
    </row>
    <row r="1404" spans="1:6">
      <c r="A1404" s="10"/>
      <c r="B1404" s="21"/>
      <c r="C1404" s="14"/>
      <c r="D1404" s="7"/>
      <c r="E1404" s="151"/>
      <c r="F1404" s="151"/>
    </row>
    <row r="1405" spans="1:6">
      <c r="A1405" s="10"/>
      <c r="B1405" s="21"/>
      <c r="C1405" s="14"/>
      <c r="D1405" s="7"/>
      <c r="E1405" s="151"/>
      <c r="F1405" s="151"/>
    </row>
    <row r="1406" spans="1:6">
      <c r="A1406" s="10"/>
      <c r="B1406" s="21"/>
      <c r="C1406" s="14"/>
      <c r="D1406" s="7"/>
      <c r="E1406" s="151"/>
      <c r="F1406" s="151"/>
    </row>
    <row r="1407" spans="1:6">
      <c r="A1407" s="10"/>
      <c r="B1407" s="21"/>
      <c r="C1407" s="14"/>
      <c r="D1407" s="7"/>
      <c r="E1407" s="151"/>
      <c r="F1407" s="151"/>
    </row>
    <row r="1408" spans="1:6">
      <c r="A1408" s="10"/>
      <c r="B1408" s="21"/>
      <c r="C1408" s="14"/>
      <c r="D1408" s="7"/>
      <c r="E1408" s="151"/>
      <c r="F1408" s="151"/>
    </row>
    <row r="1409" spans="1:6">
      <c r="A1409" s="10"/>
      <c r="B1409" s="21"/>
      <c r="C1409" s="14"/>
      <c r="D1409" s="7"/>
      <c r="E1409" s="151"/>
      <c r="F1409" s="151"/>
    </row>
    <row r="1410" spans="1:6">
      <c r="A1410" s="10"/>
      <c r="B1410" s="21"/>
      <c r="C1410" s="14"/>
      <c r="D1410" s="7"/>
      <c r="E1410" s="151"/>
      <c r="F1410" s="151"/>
    </row>
    <row r="1411" spans="1:6">
      <c r="A1411" s="10"/>
      <c r="B1411" s="21"/>
      <c r="C1411" s="14"/>
      <c r="D1411" s="7"/>
      <c r="E1411" s="151"/>
      <c r="F1411" s="151"/>
    </row>
    <row r="1412" spans="1:6">
      <c r="A1412" s="10"/>
      <c r="B1412" s="21"/>
      <c r="C1412" s="14"/>
      <c r="D1412" s="7"/>
      <c r="E1412" s="151"/>
      <c r="F1412" s="151"/>
    </row>
    <row r="1413" spans="1:6">
      <c r="A1413" s="10"/>
      <c r="B1413" s="21"/>
      <c r="C1413" s="14"/>
      <c r="D1413" s="7"/>
      <c r="E1413" s="151"/>
      <c r="F1413" s="151"/>
    </row>
    <row r="1414" spans="1:6">
      <c r="A1414" s="10"/>
      <c r="B1414" s="21"/>
      <c r="C1414" s="14"/>
      <c r="D1414" s="7"/>
      <c r="E1414" s="151"/>
      <c r="F1414" s="151"/>
    </row>
    <row r="1415" spans="1:6">
      <c r="A1415" s="10"/>
      <c r="B1415" s="21"/>
      <c r="C1415" s="14"/>
      <c r="D1415" s="7"/>
      <c r="E1415" s="151"/>
      <c r="F1415" s="151"/>
    </row>
    <row r="1416" spans="1:6">
      <c r="A1416" s="10"/>
      <c r="B1416" s="21"/>
      <c r="C1416" s="14"/>
      <c r="D1416" s="7"/>
      <c r="E1416" s="151"/>
      <c r="F1416" s="151"/>
    </row>
    <row r="1417" spans="1:6">
      <c r="A1417" s="10"/>
      <c r="B1417" s="21"/>
      <c r="C1417" s="14"/>
      <c r="D1417" s="7"/>
      <c r="E1417" s="151"/>
      <c r="F1417" s="151"/>
    </row>
    <row r="1418" spans="1:6">
      <c r="A1418" s="10"/>
      <c r="B1418" s="21"/>
      <c r="C1418" s="14"/>
      <c r="D1418" s="7"/>
      <c r="E1418" s="151"/>
      <c r="F1418" s="151"/>
    </row>
    <row r="1419" spans="1:6">
      <c r="A1419" s="10"/>
      <c r="B1419" s="21"/>
      <c r="C1419" s="14"/>
      <c r="D1419" s="7"/>
      <c r="E1419" s="151"/>
      <c r="F1419" s="151"/>
    </row>
    <row r="1420" spans="1:6">
      <c r="A1420" s="10"/>
      <c r="B1420" s="21"/>
      <c r="C1420" s="14"/>
      <c r="D1420" s="7"/>
      <c r="E1420" s="151"/>
      <c r="F1420" s="151"/>
    </row>
    <row r="1421" spans="1:6">
      <c r="A1421" s="10"/>
      <c r="B1421" s="21"/>
      <c r="C1421" s="14"/>
      <c r="D1421" s="7"/>
      <c r="E1421" s="151"/>
      <c r="F1421" s="151"/>
    </row>
    <row r="1422" spans="1:6">
      <c r="A1422" s="10"/>
      <c r="B1422" s="21"/>
      <c r="C1422" s="14"/>
      <c r="D1422" s="7"/>
      <c r="E1422" s="151"/>
      <c r="F1422" s="151"/>
    </row>
    <row r="1423" spans="1:6">
      <c r="A1423" s="10"/>
      <c r="B1423" s="21"/>
      <c r="C1423" s="14"/>
      <c r="D1423" s="7"/>
      <c r="E1423" s="151"/>
      <c r="F1423" s="151"/>
    </row>
    <row r="1424" spans="1:6">
      <c r="A1424" s="10"/>
      <c r="B1424" s="21"/>
      <c r="C1424" s="14"/>
      <c r="D1424" s="7"/>
      <c r="E1424" s="151"/>
      <c r="F1424" s="151"/>
    </row>
    <row r="1425" spans="1:6">
      <c r="A1425" s="10"/>
      <c r="B1425" s="21"/>
      <c r="C1425" s="14"/>
      <c r="D1425" s="7"/>
      <c r="E1425" s="151"/>
      <c r="F1425" s="151"/>
    </row>
    <row r="1426" spans="1:6">
      <c r="A1426" s="10"/>
      <c r="B1426" s="21"/>
      <c r="C1426" s="14"/>
      <c r="D1426" s="7"/>
      <c r="E1426" s="151"/>
      <c r="F1426" s="151"/>
    </row>
    <row r="1427" spans="1:6">
      <c r="A1427" s="10"/>
      <c r="B1427" s="21"/>
      <c r="C1427" s="14"/>
      <c r="D1427" s="7"/>
      <c r="E1427" s="151"/>
      <c r="F1427" s="151"/>
    </row>
    <row r="1428" spans="1:6">
      <c r="A1428" s="10"/>
      <c r="B1428" s="21"/>
      <c r="C1428" s="14"/>
      <c r="D1428" s="7"/>
      <c r="E1428" s="151"/>
      <c r="F1428" s="151"/>
    </row>
    <row r="1429" spans="1:6">
      <c r="A1429" s="10"/>
      <c r="B1429" s="21"/>
      <c r="C1429" s="14"/>
      <c r="D1429" s="7"/>
      <c r="E1429" s="151"/>
      <c r="F1429" s="151"/>
    </row>
    <row r="1430" spans="1:6">
      <c r="A1430" s="10"/>
      <c r="B1430" s="21"/>
      <c r="C1430" s="14"/>
      <c r="D1430" s="7"/>
      <c r="E1430" s="151"/>
      <c r="F1430" s="151"/>
    </row>
    <row r="1431" spans="1:6">
      <c r="A1431" s="10"/>
      <c r="B1431" s="21"/>
      <c r="C1431" s="14"/>
      <c r="D1431" s="7"/>
      <c r="E1431" s="151"/>
      <c r="F1431" s="151"/>
    </row>
    <row r="1432" spans="1:6">
      <c r="A1432" s="10"/>
      <c r="B1432" s="21"/>
      <c r="C1432" s="14"/>
      <c r="D1432" s="7"/>
      <c r="E1432" s="151"/>
      <c r="F1432" s="151"/>
    </row>
    <row r="1433" spans="1:6">
      <c r="A1433" s="10"/>
      <c r="B1433" s="21"/>
      <c r="C1433" s="14"/>
      <c r="D1433" s="7"/>
      <c r="E1433" s="151"/>
      <c r="F1433" s="151"/>
    </row>
    <row r="1434" spans="1:6">
      <c r="A1434" s="10"/>
      <c r="B1434" s="21"/>
      <c r="C1434" s="14"/>
      <c r="D1434" s="7"/>
      <c r="E1434" s="151"/>
      <c r="F1434" s="151"/>
    </row>
    <row r="1435" spans="1:6">
      <c r="A1435" s="10"/>
      <c r="B1435" s="21"/>
      <c r="C1435" s="14"/>
      <c r="D1435" s="7"/>
      <c r="E1435" s="151"/>
      <c r="F1435" s="151"/>
    </row>
    <row r="1436" spans="1:6">
      <c r="A1436" s="10"/>
      <c r="B1436" s="21"/>
      <c r="C1436" s="14"/>
      <c r="D1436" s="7"/>
      <c r="E1436" s="151"/>
      <c r="F1436" s="151"/>
    </row>
    <row r="1437" spans="1:6">
      <c r="A1437" s="10"/>
      <c r="B1437" s="21"/>
      <c r="C1437" s="14"/>
      <c r="D1437" s="7"/>
      <c r="E1437" s="151"/>
      <c r="F1437" s="151"/>
    </row>
    <row r="1438" spans="1:6">
      <c r="A1438" s="10"/>
      <c r="B1438" s="21"/>
      <c r="C1438" s="14"/>
      <c r="D1438" s="7"/>
      <c r="E1438" s="151"/>
      <c r="F1438" s="151"/>
    </row>
    <row r="1439" spans="1:6">
      <c r="A1439" s="10"/>
      <c r="B1439" s="21"/>
      <c r="C1439" s="14"/>
      <c r="D1439" s="7"/>
      <c r="E1439" s="151"/>
      <c r="F1439" s="151"/>
    </row>
    <row r="1440" spans="1:6">
      <c r="A1440" s="10"/>
      <c r="B1440" s="21"/>
      <c r="C1440" s="14"/>
      <c r="D1440" s="7"/>
      <c r="E1440" s="151"/>
      <c r="F1440" s="151"/>
    </row>
    <row r="1441" spans="1:6">
      <c r="A1441" s="10"/>
      <c r="B1441" s="21"/>
      <c r="C1441" s="14"/>
      <c r="D1441" s="7"/>
      <c r="E1441" s="151"/>
      <c r="F1441" s="151"/>
    </row>
    <row r="1442" spans="1:6">
      <c r="A1442" s="10"/>
      <c r="B1442" s="21"/>
      <c r="C1442" s="14"/>
      <c r="D1442" s="7"/>
      <c r="E1442" s="151"/>
      <c r="F1442" s="151"/>
    </row>
    <row r="1443" spans="1:6">
      <c r="A1443" s="10"/>
      <c r="B1443" s="21"/>
      <c r="C1443" s="14"/>
      <c r="D1443" s="7"/>
      <c r="E1443" s="151"/>
      <c r="F1443" s="151"/>
    </row>
    <row r="1444" spans="1:6">
      <c r="A1444" s="10"/>
      <c r="B1444" s="21"/>
      <c r="C1444" s="14"/>
      <c r="D1444" s="7"/>
      <c r="E1444" s="151"/>
      <c r="F1444" s="151"/>
    </row>
    <row r="1445" spans="1:6">
      <c r="A1445" s="10"/>
      <c r="B1445" s="21"/>
      <c r="C1445" s="14"/>
      <c r="D1445" s="7"/>
      <c r="E1445" s="151"/>
      <c r="F1445" s="151"/>
    </row>
    <row r="1446" spans="1:6">
      <c r="A1446" s="10"/>
      <c r="B1446" s="21"/>
      <c r="C1446" s="14"/>
      <c r="D1446" s="7"/>
      <c r="E1446" s="151"/>
      <c r="F1446" s="151"/>
    </row>
    <row r="1447" spans="1:6">
      <c r="A1447" s="10"/>
      <c r="B1447" s="21"/>
      <c r="C1447" s="14"/>
      <c r="D1447" s="7"/>
      <c r="E1447" s="151"/>
      <c r="F1447" s="151"/>
    </row>
    <row r="1448" spans="1:6">
      <c r="A1448" s="10"/>
      <c r="B1448" s="21"/>
      <c r="C1448" s="14"/>
      <c r="D1448" s="7"/>
      <c r="E1448" s="151"/>
      <c r="F1448" s="151"/>
    </row>
    <row r="1449" spans="1:6">
      <c r="A1449" s="10"/>
      <c r="B1449" s="21"/>
      <c r="C1449" s="14"/>
      <c r="D1449" s="7"/>
      <c r="E1449" s="151"/>
      <c r="F1449" s="151"/>
    </row>
    <row r="1450" spans="1:6">
      <c r="A1450" s="10"/>
      <c r="B1450" s="21"/>
      <c r="C1450" s="14"/>
      <c r="D1450" s="7"/>
      <c r="E1450" s="151"/>
      <c r="F1450" s="151"/>
    </row>
    <row r="1451" spans="1:6">
      <c r="A1451" s="10"/>
      <c r="B1451" s="21"/>
      <c r="C1451" s="14"/>
      <c r="D1451" s="7"/>
      <c r="E1451" s="151"/>
      <c r="F1451" s="151"/>
    </row>
    <row r="1452" spans="1:6">
      <c r="A1452" s="10"/>
      <c r="B1452" s="21"/>
      <c r="C1452" s="14"/>
      <c r="D1452" s="7"/>
      <c r="E1452" s="151"/>
      <c r="F1452" s="151"/>
    </row>
    <row r="1453" spans="1:6">
      <c r="A1453" s="10"/>
      <c r="B1453" s="21"/>
      <c r="C1453" s="14"/>
      <c r="D1453" s="7"/>
      <c r="E1453" s="151"/>
      <c r="F1453" s="151"/>
    </row>
    <row r="1454" spans="1:6">
      <c r="A1454" s="10"/>
      <c r="B1454" s="21"/>
      <c r="C1454" s="14"/>
      <c r="D1454" s="7"/>
      <c r="E1454" s="151"/>
      <c r="F1454" s="151"/>
    </row>
    <row r="1455" spans="1:6">
      <c r="A1455" s="10"/>
      <c r="B1455" s="21"/>
      <c r="C1455" s="14"/>
      <c r="D1455" s="7"/>
      <c r="E1455" s="151"/>
      <c r="F1455" s="151"/>
    </row>
    <row r="1456" spans="1:6">
      <c r="A1456" s="10"/>
      <c r="B1456" s="21"/>
      <c r="C1456" s="14"/>
      <c r="D1456" s="7"/>
      <c r="E1456" s="151"/>
      <c r="F1456" s="151"/>
    </row>
    <row r="1457" spans="1:6">
      <c r="A1457" s="10"/>
      <c r="B1457" s="21"/>
      <c r="C1457" s="14"/>
      <c r="D1457" s="7"/>
      <c r="E1457" s="151"/>
      <c r="F1457" s="151"/>
    </row>
    <row r="1458" spans="1:6">
      <c r="A1458" s="10"/>
      <c r="B1458" s="21"/>
      <c r="C1458" s="14"/>
      <c r="D1458" s="7"/>
      <c r="E1458" s="151"/>
      <c r="F1458" s="151"/>
    </row>
    <row r="1459" spans="1:6">
      <c r="A1459" s="10"/>
      <c r="B1459" s="21"/>
      <c r="C1459" s="14"/>
      <c r="D1459" s="7"/>
      <c r="E1459" s="151"/>
      <c r="F1459" s="151"/>
    </row>
    <row r="1460" spans="1:6">
      <c r="A1460" s="10"/>
      <c r="B1460" s="21"/>
      <c r="C1460" s="14"/>
      <c r="D1460" s="7"/>
      <c r="E1460" s="151"/>
      <c r="F1460" s="151"/>
    </row>
    <row r="1461" spans="1:6">
      <c r="A1461" s="10"/>
      <c r="B1461" s="21"/>
      <c r="C1461" s="14"/>
      <c r="D1461" s="7"/>
      <c r="E1461" s="151"/>
      <c r="F1461" s="151"/>
    </row>
    <row r="1462" spans="1:6">
      <c r="A1462" s="10"/>
      <c r="B1462" s="21"/>
      <c r="C1462" s="14"/>
      <c r="D1462" s="7"/>
      <c r="E1462" s="151"/>
      <c r="F1462" s="151"/>
    </row>
    <row r="1463" spans="1:6">
      <c r="A1463" s="10"/>
      <c r="B1463" s="21"/>
      <c r="C1463" s="14"/>
      <c r="D1463" s="7"/>
      <c r="E1463" s="151"/>
      <c r="F1463" s="151"/>
    </row>
    <row r="1464" spans="1:6">
      <c r="A1464" s="10"/>
      <c r="B1464" s="21"/>
      <c r="C1464" s="14"/>
      <c r="D1464" s="7"/>
      <c r="E1464" s="151"/>
      <c r="F1464" s="151"/>
    </row>
    <row r="1465" spans="1:6">
      <c r="A1465" s="10"/>
      <c r="B1465" s="21"/>
      <c r="C1465" s="14"/>
      <c r="D1465" s="7"/>
      <c r="E1465" s="151"/>
      <c r="F1465" s="151"/>
    </row>
    <row r="1466" spans="1:6">
      <c r="A1466" s="10"/>
      <c r="B1466" s="21"/>
      <c r="C1466" s="14"/>
      <c r="D1466" s="7"/>
      <c r="E1466" s="151"/>
      <c r="F1466" s="151"/>
    </row>
    <row r="1467" spans="1:6">
      <c r="A1467" s="10"/>
      <c r="B1467" s="21"/>
      <c r="C1467" s="14"/>
      <c r="D1467" s="7"/>
      <c r="E1467" s="151"/>
      <c r="F1467" s="151"/>
    </row>
    <row r="1468" spans="1:6">
      <c r="A1468" s="10"/>
      <c r="B1468" s="21"/>
      <c r="C1468" s="14"/>
      <c r="D1468" s="7"/>
      <c r="E1468" s="151"/>
      <c r="F1468" s="151"/>
    </row>
    <row r="1469" spans="1:6">
      <c r="A1469" s="10"/>
      <c r="B1469" s="21"/>
      <c r="C1469" s="14"/>
      <c r="D1469" s="7"/>
      <c r="E1469" s="151"/>
      <c r="F1469" s="151"/>
    </row>
    <row r="1470" spans="1:6">
      <c r="A1470" s="10"/>
      <c r="B1470" s="21"/>
      <c r="C1470" s="14"/>
      <c r="D1470" s="7"/>
      <c r="E1470" s="151"/>
      <c r="F1470" s="151"/>
    </row>
    <row r="1471" spans="1:6">
      <c r="A1471" s="10"/>
      <c r="B1471" s="21"/>
      <c r="C1471" s="14"/>
      <c r="D1471" s="7"/>
      <c r="E1471" s="151"/>
      <c r="F1471" s="151"/>
    </row>
    <row r="1472" spans="1:6">
      <c r="A1472" s="10"/>
      <c r="B1472" s="21"/>
      <c r="C1472" s="14"/>
      <c r="D1472" s="7"/>
      <c r="E1472" s="151"/>
      <c r="F1472" s="151"/>
    </row>
    <row r="1473" spans="1:6">
      <c r="A1473" s="10"/>
      <c r="B1473" s="21"/>
      <c r="C1473" s="14"/>
      <c r="D1473" s="7"/>
      <c r="E1473" s="151"/>
      <c r="F1473" s="151"/>
    </row>
    <row r="1474" spans="1:6">
      <c r="A1474" s="10"/>
      <c r="B1474" s="21"/>
      <c r="C1474" s="14"/>
      <c r="D1474" s="7"/>
      <c r="E1474" s="151"/>
      <c r="F1474" s="151"/>
    </row>
    <row r="1475" spans="1:6">
      <c r="A1475" s="10"/>
      <c r="B1475" s="21"/>
      <c r="C1475" s="14"/>
      <c r="D1475" s="7"/>
      <c r="E1475" s="151"/>
      <c r="F1475" s="151"/>
    </row>
    <row r="1476" spans="1:6">
      <c r="A1476" s="10"/>
      <c r="B1476" s="21"/>
      <c r="C1476" s="14"/>
      <c r="D1476" s="7"/>
      <c r="E1476" s="151"/>
      <c r="F1476" s="151"/>
    </row>
    <row r="1477" spans="1:6">
      <c r="A1477" s="10"/>
      <c r="B1477" s="21"/>
      <c r="C1477" s="14"/>
      <c r="D1477" s="7"/>
      <c r="E1477" s="151"/>
      <c r="F1477" s="151"/>
    </row>
    <row r="1478" spans="1:6">
      <c r="A1478" s="10"/>
      <c r="B1478" s="21"/>
      <c r="C1478" s="14"/>
      <c r="D1478" s="7"/>
      <c r="E1478" s="151"/>
      <c r="F1478" s="151"/>
    </row>
    <row r="1479" spans="1:6">
      <c r="A1479" s="10"/>
      <c r="B1479" s="21"/>
      <c r="C1479" s="14"/>
      <c r="D1479" s="7"/>
      <c r="E1479" s="151"/>
      <c r="F1479" s="151"/>
    </row>
    <row r="1480" spans="1:6">
      <c r="A1480" s="10"/>
      <c r="B1480" s="21"/>
      <c r="C1480" s="14"/>
      <c r="D1480" s="7"/>
      <c r="E1480" s="151"/>
      <c r="F1480" s="151"/>
    </row>
    <row r="1481" spans="1:6">
      <c r="A1481" s="10"/>
      <c r="B1481" s="21"/>
      <c r="C1481" s="14"/>
      <c r="D1481" s="7"/>
      <c r="E1481" s="151"/>
      <c r="F1481" s="151"/>
    </row>
    <row r="1482" spans="1:6">
      <c r="A1482" s="10"/>
      <c r="B1482" s="21"/>
      <c r="C1482" s="14"/>
      <c r="D1482" s="7"/>
      <c r="E1482" s="151"/>
      <c r="F1482" s="151"/>
    </row>
    <row r="1483" spans="1:6">
      <c r="A1483" s="10"/>
      <c r="B1483" s="21"/>
      <c r="C1483" s="14"/>
      <c r="D1483" s="7"/>
      <c r="E1483" s="151"/>
      <c r="F1483" s="151"/>
    </row>
    <row r="1484" spans="1:6">
      <c r="A1484" s="10"/>
      <c r="B1484" s="21"/>
      <c r="C1484" s="14"/>
      <c r="D1484" s="7"/>
      <c r="E1484" s="151"/>
      <c r="F1484" s="151"/>
    </row>
    <row r="1485" spans="1:6">
      <c r="A1485" s="10"/>
      <c r="B1485" s="21"/>
      <c r="C1485" s="14"/>
      <c r="D1485" s="7"/>
      <c r="E1485" s="151"/>
      <c r="F1485" s="151"/>
    </row>
    <row r="1486" spans="1:6">
      <c r="A1486" s="10"/>
      <c r="B1486" s="21"/>
      <c r="C1486" s="14"/>
      <c r="D1486" s="7"/>
      <c r="E1486" s="151"/>
      <c r="F1486" s="151"/>
    </row>
    <row r="1487" spans="1:6">
      <c r="A1487" s="10"/>
      <c r="B1487" s="21"/>
      <c r="C1487" s="14"/>
      <c r="D1487" s="7"/>
      <c r="E1487" s="151"/>
      <c r="F1487" s="151"/>
    </row>
    <row r="1488" spans="1:6">
      <c r="A1488" s="10"/>
      <c r="B1488" s="21"/>
      <c r="C1488" s="14"/>
      <c r="D1488" s="7"/>
      <c r="E1488" s="151"/>
      <c r="F1488" s="151"/>
    </row>
    <row r="1489" spans="1:6">
      <c r="A1489" s="10"/>
      <c r="B1489" s="21"/>
      <c r="C1489" s="14"/>
      <c r="D1489" s="7"/>
      <c r="E1489" s="151"/>
      <c r="F1489" s="151"/>
    </row>
    <row r="1490" spans="1:6">
      <c r="A1490" s="10"/>
      <c r="B1490" s="21"/>
      <c r="C1490" s="14"/>
      <c r="D1490" s="7"/>
      <c r="E1490" s="151"/>
      <c r="F1490" s="151"/>
    </row>
    <row r="1491" spans="1:6">
      <c r="A1491" s="10"/>
      <c r="B1491" s="21"/>
      <c r="C1491" s="14"/>
      <c r="D1491" s="7"/>
      <c r="E1491" s="151"/>
      <c r="F1491" s="151"/>
    </row>
    <row r="1492" spans="1:6">
      <c r="A1492" s="10"/>
      <c r="B1492" s="21"/>
      <c r="C1492" s="14"/>
      <c r="D1492" s="7"/>
      <c r="E1492" s="151"/>
      <c r="F1492" s="151"/>
    </row>
    <row r="1493" spans="1:6">
      <c r="A1493" s="10"/>
      <c r="B1493" s="21"/>
      <c r="C1493" s="14"/>
      <c r="D1493" s="7"/>
      <c r="E1493" s="151"/>
      <c r="F1493" s="151"/>
    </row>
    <row r="1494" spans="1:6">
      <c r="A1494" s="10"/>
      <c r="B1494" s="21"/>
      <c r="C1494" s="14"/>
      <c r="D1494" s="7"/>
      <c r="E1494" s="151"/>
      <c r="F1494" s="151"/>
    </row>
    <row r="1495" spans="1:6">
      <c r="A1495" s="10"/>
      <c r="B1495" s="21"/>
      <c r="C1495" s="14"/>
      <c r="D1495" s="7"/>
      <c r="E1495" s="151"/>
      <c r="F1495" s="151"/>
    </row>
    <row r="1496" spans="1:6">
      <c r="A1496" s="10"/>
      <c r="B1496" s="21"/>
      <c r="C1496" s="14"/>
      <c r="D1496" s="7"/>
      <c r="E1496" s="151"/>
      <c r="F1496" s="151"/>
    </row>
    <row r="1497" spans="1:6">
      <c r="A1497" s="10"/>
      <c r="B1497" s="21"/>
      <c r="C1497" s="14"/>
      <c r="D1497" s="7"/>
      <c r="E1497" s="151"/>
      <c r="F1497" s="151"/>
    </row>
    <row r="1498" spans="1:6">
      <c r="A1498" s="10"/>
      <c r="B1498" s="21"/>
      <c r="C1498" s="14"/>
      <c r="D1498" s="7"/>
      <c r="E1498" s="151"/>
      <c r="F1498" s="151"/>
    </row>
    <row r="1499" spans="1:6">
      <c r="A1499" s="10"/>
      <c r="B1499" s="21"/>
      <c r="C1499" s="14"/>
      <c r="D1499" s="7"/>
      <c r="E1499" s="151"/>
      <c r="F1499" s="151"/>
    </row>
    <row r="1500" spans="1:6">
      <c r="A1500" s="10"/>
      <c r="B1500" s="21"/>
      <c r="C1500" s="14"/>
      <c r="D1500" s="7"/>
      <c r="E1500" s="151"/>
      <c r="F1500" s="151"/>
    </row>
    <row r="1501" spans="1:6">
      <c r="A1501" s="10"/>
      <c r="B1501" s="21"/>
      <c r="C1501" s="14"/>
      <c r="D1501" s="7"/>
      <c r="E1501" s="151"/>
      <c r="F1501" s="151"/>
    </row>
    <row r="1502" spans="1:6">
      <c r="A1502" s="10"/>
      <c r="B1502" s="21"/>
      <c r="C1502" s="14"/>
      <c r="D1502" s="7"/>
      <c r="E1502" s="151"/>
      <c r="F1502" s="151"/>
    </row>
    <row r="1503" spans="1:6">
      <c r="A1503" s="10"/>
      <c r="B1503" s="21"/>
      <c r="C1503" s="14"/>
      <c r="D1503" s="7"/>
      <c r="E1503" s="151"/>
      <c r="F1503" s="151"/>
    </row>
    <row r="1504" spans="1:6">
      <c r="A1504" s="10"/>
      <c r="B1504" s="21"/>
      <c r="C1504" s="14"/>
      <c r="D1504" s="7"/>
      <c r="E1504" s="151"/>
      <c r="F1504" s="151"/>
    </row>
    <row r="1505" spans="1:6">
      <c r="A1505" s="10"/>
      <c r="B1505" s="21"/>
      <c r="C1505" s="14"/>
      <c r="D1505" s="7"/>
      <c r="E1505" s="151"/>
      <c r="F1505" s="151"/>
    </row>
    <row r="1506" spans="1:6">
      <c r="A1506" s="10"/>
      <c r="B1506" s="21"/>
      <c r="C1506" s="14"/>
      <c r="D1506" s="7"/>
      <c r="E1506" s="151"/>
      <c r="F1506" s="151"/>
    </row>
    <row r="1507" spans="1:6">
      <c r="A1507" s="10"/>
      <c r="B1507" s="21"/>
      <c r="C1507" s="14"/>
      <c r="D1507" s="7"/>
      <c r="E1507" s="151"/>
      <c r="F1507" s="151"/>
    </row>
    <row r="1508" spans="1:6">
      <c r="A1508" s="10"/>
      <c r="B1508" s="21"/>
      <c r="C1508" s="14"/>
      <c r="D1508" s="7"/>
      <c r="E1508" s="151"/>
      <c r="F1508" s="151"/>
    </row>
    <row r="1509" spans="1:6">
      <c r="A1509" s="10"/>
      <c r="B1509" s="21"/>
      <c r="C1509" s="14"/>
      <c r="D1509" s="7"/>
      <c r="E1509" s="151"/>
      <c r="F1509" s="151"/>
    </row>
    <row r="1510" spans="1:6">
      <c r="A1510" s="10"/>
      <c r="B1510" s="21"/>
      <c r="C1510" s="14"/>
      <c r="D1510" s="7"/>
      <c r="E1510" s="151"/>
      <c r="F1510" s="151"/>
    </row>
    <row r="1511" spans="1:6">
      <c r="A1511" s="10"/>
      <c r="B1511" s="21"/>
      <c r="C1511" s="14"/>
      <c r="D1511" s="7"/>
      <c r="E1511" s="151"/>
      <c r="F1511" s="151"/>
    </row>
    <row r="1512" spans="1:6">
      <c r="A1512" s="10"/>
      <c r="B1512" s="21"/>
      <c r="C1512" s="14"/>
      <c r="D1512" s="7"/>
      <c r="E1512" s="151"/>
      <c r="F1512" s="151"/>
    </row>
    <row r="1513" spans="1:6">
      <c r="A1513" s="10"/>
      <c r="B1513" s="21"/>
      <c r="C1513" s="14"/>
      <c r="D1513" s="7"/>
      <c r="E1513" s="151"/>
      <c r="F1513" s="151"/>
    </row>
    <row r="1514" spans="1:6">
      <c r="A1514" s="10"/>
      <c r="B1514" s="21"/>
      <c r="C1514" s="14"/>
      <c r="D1514" s="7"/>
      <c r="E1514" s="151"/>
      <c r="F1514" s="151"/>
    </row>
    <row r="1515" spans="1:6">
      <c r="A1515" s="10"/>
      <c r="B1515" s="21"/>
      <c r="C1515" s="14"/>
      <c r="D1515" s="7"/>
      <c r="E1515" s="151"/>
      <c r="F1515" s="151"/>
    </row>
    <row r="1516" spans="1:6">
      <c r="A1516" s="10"/>
      <c r="B1516" s="21"/>
      <c r="C1516" s="14"/>
      <c r="D1516" s="7"/>
      <c r="E1516" s="151"/>
      <c r="F1516" s="151"/>
    </row>
    <row r="1517" spans="1:6">
      <c r="A1517" s="10"/>
      <c r="B1517" s="21"/>
      <c r="C1517" s="14"/>
      <c r="D1517" s="7"/>
      <c r="E1517" s="151"/>
      <c r="F1517" s="151"/>
    </row>
    <row r="1518" spans="1:6">
      <c r="A1518" s="10"/>
      <c r="B1518" s="21"/>
      <c r="C1518" s="14"/>
      <c r="D1518" s="7"/>
      <c r="E1518" s="151"/>
      <c r="F1518" s="151"/>
    </row>
    <row r="1519" spans="1:6">
      <c r="A1519" s="10"/>
      <c r="B1519" s="21"/>
      <c r="C1519" s="14"/>
      <c r="D1519" s="7"/>
      <c r="E1519" s="151"/>
      <c r="F1519" s="151"/>
    </row>
    <row r="1520" spans="1:6">
      <c r="A1520" s="10"/>
      <c r="B1520" s="21"/>
      <c r="C1520" s="14"/>
      <c r="D1520" s="7"/>
      <c r="E1520" s="151"/>
      <c r="F1520" s="151"/>
    </row>
    <row r="1521" spans="1:6">
      <c r="A1521" s="10"/>
      <c r="B1521" s="21"/>
      <c r="C1521" s="14"/>
      <c r="D1521" s="7"/>
      <c r="E1521" s="151"/>
      <c r="F1521" s="151"/>
    </row>
    <row r="1522" spans="1:6">
      <c r="A1522" s="10"/>
      <c r="B1522" s="21"/>
      <c r="C1522" s="14"/>
      <c r="D1522" s="7"/>
      <c r="E1522" s="151"/>
      <c r="F1522" s="151"/>
    </row>
    <row r="1523" spans="1:6">
      <c r="A1523" s="10"/>
      <c r="B1523" s="21"/>
      <c r="C1523" s="14"/>
      <c r="D1523" s="7"/>
      <c r="E1523" s="151"/>
      <c r="F1523" s="151"/>
    </row>
    <row r="1524" spans="1:6">
      <c r="A1524" s="10"/>
      <c r="B1524" s="21"/>
      <c r="C1524" s="14"/>
      <c r="D1524" s="7"/>
      <c r="E1524" s="151"/>
      <c r="F1524" s="151"/>
    </row>
    <row r="1525" spans="1:6">
      <c r="A1525" s="10"/>
      <c r="B1525" s="21"/>
      <c r="C1525" s="14"/>
      <c r="D1525" s="7"/>
      <c r="E1525" s="151"/>
      <c r="F1525" s="151"/>
    </row>
    <row r="1526" spans="1:6">
      <c r="A1526" s="10"/>
      <c r="B1526" s="21"/>
      <c r="C1526" s="14"/>
      <c r="D1526" s="7"/>
      <c r="E1526" s="151"/>
      <c r="F1526" s="151"/>
    </row>
    <row r="1527" spans="1:6">
      <c r="A1527" s="10"/>
      <c r="B1527" s="21"/>
      <c r="C1527" s="14"/>
      <c r="D1527" s="7"/>
      <c r="E1527" s="151"/>
      <c r="F1527" s="151"/>
    </row>
    <row r="1528" spans="1:6">
      <c r="A1528" s="10"/>
      <c r="B1528" s="21"/>
      <c r="C1528" s="14"/>
      <c r="D1528" s="7"/>
      <c r="E1528" s="151"/>
      <c r="F1528" s="151"/>
    </row>
    <row r="1529" spans="1:6">
      <c r="A1529" s="10"/>
      <c r="B1529" s="21"/>
      <c r="C1529" s="14"/>
      <c r="D1529" s="7"/>
      <c r="E1529" s="151"/>
      <c r="F1529" s="151"/>
    </row>
    <row r="1530" spans="1:6">
      <c r="A1530" s="10"/>
      <c r="B1530" s="21"/>
      <c r="C1530" s="14"/>
      <c r="D1530" s="7"/>
      <c r="E1530" s="151"/>
      <c r="F1530" s="151"/>
    </row>
    <row r="1531" spans="1:6">
      <c r="A1531" s="10"/>
      <c r="B1531" s="21"/>
      <c r="C1531" s="14"/>
      <c r="D1531" s="7"/>
      <c r="E1531" s="151"/>
      <c r="F1531" s="151"/>
    </row>
    <row r="1532" spans="1:6">
      <c r="A1532" s="10"/>
      <c r="B1532" s="21"/>
      <c r="C1532" s="14"/>
      <c r="D1532" s="7"/>
      <c r="E1532" s="151"/>
      <c r="F1532" s="151"/>
    </row>
    <row r="1533" spans="1:6">
      <c r="A1533" s="10"/>
      <c r="B1533" s="21"/>
      <c r="C1533" s="14"/>
      <c r="D1533" s="7"/>
      <c r="E1533" s="151"/>
      <c r="F1533" s="151"/>
    </row>
    <row r="1534" spans="1:6">
      <c r="A1534" s="10"/>
      <c r="B1534" s="21"/>
      <c r="C1534" s="14"/>
      <c r="D1534" s="7"/>
      <c r="E1534" s="151"/>
      <c r="F1534" s="151"/>
    </row>
    <row r="1535" spans="1:6">
      <c r="A1535" s="10"/>
      <c r="B1535" s="21"/>
      <c r="C1535" s="14"/>
      <c r="D1535" s="7"/>
      <c r="E1535" s="151"/>
      <c r="F1535" s="151"/>
    </row>
    <row r="1536" spans="1:6">
      <c r="A1536" s="10"/>
      <c r="B1536" s="21"/>
      <c r="C1536" s="14"/>
      <c r="D1536" s="7"/>
      <c r="E1536" s="151"/>
      <c r="F1536" s="151"/>
    </row>
    <row r="1537" spans="1:6">
      <c r="A1537" s="10"/>
      <c r="B1537" s="21"/>
      <c r="C1537" s="14"/>
      <c r="D1537" s="7"/>
      <c r="E1537" s="151"/>
      <c r="F1537" s="151"/>
    </row>
    <row r="1538" spans="1:6">
      <c r="A1538" s="10"/>
      <c r="B1538" s="21"/>
      <c r="C1538" s="14"/>
      <c r="D1538" s="7"/>
      <c r="E1538" s="151"/>
      <c r="F1538" s="151"/>
    </row>
    <row r="1539" spans="1:6">
      <c r="A1539" s="10"/>
      <c r="B1539" s="21"/>
      <c r="C1539" s="14"/>
      <c r="D1539" s="7"/>
      <c r="E1539" s="151"/>
      <c r="F1539" s="151"/>
    </row>
    <row r="1540" spans="1:6">
      <c r="A1540" s="10"/>
      <c r="B1540" s="21"/>
      <c r="C1540" s="14"/>
      <c r="D1540" s="7"/>
      <c r="E1540" s="151"/>
      <c r="F1540" s="151"/>
    </row>
    <row r="1541" spans="1:6">
      <c r="A1541" s="10"/>
      <c r="B1541" s="21"/>
      <c r="C1541" s="14"/>
      <c r="D1541" s="7"/>
      <c r="E1541" s="151"/>
      <c r="F1541" s="151"/>
    </row>
    <row r="1542" spans="1:6">
      <c r="A1542" s="10"/>
      <c r="B1542" s="21"/>
      <c r="C1542" s="14"/>
      <c r="D1542" s="7"/>
      <c r="E1542" s="151"/>
      <c r="F1542" s="151"/>
    </row>
    <row r="1543" spans="1:6">
      <c r="A1543" s="10"/>
      <c r="B1543" s="21"/>
      <c r="C1543" s="14"/>
      <c r="D1543" s="7"/>
      <c r="E1543" s="151"/>
      <c r="F1543" s="151"/>
    </row>
    <row r="1544" spans="1:6">
      <c r="A1544" s="10"/>
      <c r="B1544" s="21"/>
      <c r="C1544" s="14"/>
      <c r="D1544" s="7"/>
      <c r="E1544" s="151"/>
      <c r="F1544" s="151"/>
    </row>
    <row r="1545" spans="1:6">
      <c r="A1545" s="10"/>
      <c r="B1545" s="21"/>
      <c r="C1545" s="14"/>
      <c r="D1545" s="7"/>
      <c r="E1545" s="151"/>
      <c r="F1545" s="151"/>
    </row>
    <row r="1546" spans="1:6">
      <c r="A1546" s="10"/>
      <c r="B1546" s="21"/>
      <c r="C1546" s="14"/>
      <c r="D1546" s="7"/>
      <c r="E1546" s="151"/>
      <c r="F1546" s="151"/>
    </row>
    <row r="1547" spans="1:6">
      <c r="A1547" s="10"/>
      <c r="B1547" s="21"/>
      <c r="C1547" s="14"/>
      <c r="D1547" s="7"/>
      <c r="E1547" s="151"/>
      <c r="F1547" s="151"/>
    </row>
    <row r="1548" spans="1:6">
      <c r="A1548" s="10"/>
      <c r="B1548" s="21"/>
      <c r="C1548" s="14"/>
      <c r="D1548" s="7"/>
      <c r="E1548" s="151"/>
      <c r="F1548" s="151"/>
    </row>
    <row r="1549" spans="1:6">
      <c r="A1549" s="10"/>
      <c r="B1549" s="21"/>
      <c r="C1549" s="14"/>
      <c r="D1549" s="7"/>
      <c r="E1549" s="151"/>
      <c r="F1549" s="151"/>
    </row>
    <row r="1550" spans="1:6">
      <c r="A1550" s="10"/>
      <c r="B1550" s="21"/>
      <c r="C1550" s="14"/>
      <c r="D1550" s="7"/>
      <c r="E1550" s="151"/>
      <c r="F1550" s="151"/>
    </row>
    <row r="1551" spans="1:6">
      <c r="A1551" s="10"/>
      <c r="B1551" s="21"/>
      <c r="C1551" s="14"/>
      <c r="D1551" s="7"/>
      <c r="E1551" s="151"/>
      <c r="F1551" s="151"/>
    </row>
    <row r="1552" spans="1:6">
      <c r="A1552" s="10"/>
      <c r="B1552" s="21"/>
      <c r="C1552" s="14"/>
      <c r="D1552" s="7"/>
      <c r="E1552" s="151"/>
      <c r="F1552" s="151"/>
    </row>
    <row r="1553" spans="1:6">
      <c r="A1553" s="10"/>
      <c r="B1553" s="21"/>
      <c r="C1553" s="14"/>
      <c r="D1553" s="7"/>
      <c r="E1553" s="151"/>
      <c r="F1553" s="151"/>
    </row>
    <row r="1554" spans="1:6">
      <c r="A1554" s="10"/>
      <c r="B1554" s="21"/>
      <c r="C1554" s="14"/>
      <c r="D1554" s="7"/>
      <c r="E1554" s="151"/>
      <c r="F1554" s="151"/>
    </row>
    <row r="1555" spans="1:6">
      <c r="A1555" s="10"/>
      <c r="B1555" s="21"/>
      <c r="C1555" s="14"/>
      <c r="D1555" s="7"/>
      <c r="E1555" s="151"/>
      <c r="F1555" s="151"/>
    </row>
    <row r="1556" spans="1:6">
      <c r="A1556" s="10"/>
      <c r="B1556" s="21"/>
      <c r="C1556" s="14"/>
      <c r="D1556" s="7"/>
      <c r="E1556" s="151"/>
      <c r="F1556" s="151"/>
    </row>
    <row r="1557" spans="1:6">
      <c r="A1557" s="10"/>
      <c r="B1557" s="21"/>
      <c r="C1557" s="14"/>
      <c r="D1557" s="7"/>
      <c r="E1557" s="151"/>
      <c r="F1557" s="151"/>
    </row>
    <row r="1558" spans="1:6">
      <c r="A1558" s="10"/>
      <c r="B1558" s="21"/>
      <c r="C1558" s="14"/>
      <c r="D1558" s="7"/>
      <c r="E1558" s="151"/>
      <c r="F1558" s="151"/>
    </row>
    <row r="1559" spans="1:6">
      <c r="A1559" s="10"/>
      <c r="B1559" s="21"/>
      <c r="C1559" s="14"/>
      <c r="D1559" s="7"/>
      <c r="E1559" s="151"/>
      <c r="F1559" s="151"/>
    </row>
    <row r="1560" spans="1:6">
      <c r="A1560" s="10"/>
      <c r="B1560" s="21"/>
      <c r="C1560" s="14"/>
      <c r="D1560" s="7"/>
      <c r="E1560" s="151"/>
      <c r="F1560" s="151"/>
    </row>
    <row r="1561" spans="1:6">
      <c r="A1561" s="10"/>
      <c r="B1561" s="21"/>
      <c r="C1561" s="14"/>
      <c r="D1561" s="7"/>
      <c r="E1561" s="151"/>
      <c r="F1561" s="151"/>
    </row>
    <row r="1562" spans="1:6">
      <c r="A1562" s="10"/>
      <c r="B1562" s="21"/>
      <c r="C1562" s="14"/>
      <c r="D1562" s="7"/>
      <c r="E1562" s="151"/>
      <c r="F1562" s="151"/>
    </row>
    <row r="1563" spans="1:6">
      <c r="A1563" s="10"/>
      <c r="B1563" s="21"/>
      <c r="C1563" s="14"/>
      <c r="D1563" s="7"/>
      <c r="E1563" s="151"/>
      <c r="F1563" s="151"/>
    </row>
    <row r="1564" spans="1:6">
      <c r="A1564" s="10"/>
      <c r="B1564" s="21"/>
      <c r="C1564" s="14"/>
      <c r="D1564" s="7"/>
      <c r="E1564" s="151"/>
      <c r="F1564" s="151"/>
    </row>
    <row r="1565" spans="1:6">
      <c r="A1565" s="10"/>
      <c r="B1565" s="21"/>
      <c r="C1565" s="14"/>
      <c r="D1565" s="7"/>
      <c r="E1565" s="151"/>
      <c r="F1565" s="151"/>
    </row>
    <row r="1566" spans="1:6">
      <c r="A1566" s="10"/>
      <c r="B1566" s="21"/>
      <c r="C1566" s="14"/>
      <c r="D1566" s="7"/>
      <c r="E1566" s="151"/>
      <c r="F1566" s="151"/>
    </row>
    <row r="1567" spans="1:6">
      <c r="A1567" s="10"/>
      <c r="B1567" s="21"/>
      <c r="C1567" s="14"/>
      <c r="D1567" s="7"/>
      <c r="E1567" s="151"/>
      <c r="F1567" s="151"/>
    </row>
    <row r="1568" spans="1:6">
      <c r="A1568" s="10"/>
      <c r="B1568" s="21"/>
      <c r="C1568" s="14"/>
      <c r="D1568" s="7"/>
      <c r="E1568" s="151"/>
      <c r="F1568" s="151"/>
    </row>
    <row r="1569" spans="1:6">
      <c r="A1569" s="10"/>
      <c r="B1569" s="21"/>
      <c r="C1569" s="14"/>
      <c r="D1569" s="7"/>
      <c r="E1569" s="151"/>
      <c r="F1569" s="151"/>
    </row>
    <row r="1570" spans="1:6">
      <c r="A1570" s="10"/>
      <c r="B1570" s="21"/>
      <c r="C1570" s="14"/>
      <c r="D1570" s="7"/>
      <c r="E1570" s="151"/>
      <c r="F1570" s="151"/>
    </row>
    <row r="1571" spans="1:6">
      <c r="A1571" s="10"/>
      <c r="B1571" s="21"/>
      <c r="C1571" s="14"/>
      <c r="D1571" s="7"/>
      <c r="E1571" s="151"/>
      <c r="F1571" s="151"/>
    </row>
    <row r="1572" spans="1:6">
      <c r="A1572" s="10"/>
      <c r="B1572" s="21"/>
      <c r="C1572" s="14"/>
      <c r="D1572" s="7"/>
      <c r="E1572" s="151"/>
      <c r="F1572" s="151"/>
    </row>
    <row r="1573" spans="1:6">
      <c r="A1573" s="10"/>
      <c r="B1573" s="21"/>
      <c r="C1573" s="14"/>
      <c r="D1573" s="7"/>
      <c r="E1573" s="151"/>
      <c r="F1573" s="151"/>
    </row>
    <row r="1574" spans="1:6">
      <c r="A1574" s="10"/>
      <c r="B1574" s="21"/>
      <c r="C1574" s="14"/>
      <c r="D1574" s="7"/>
      <c r="E1574" s="151"/>
      <c r="F1574" s="151"/>
    </row>
    <row r="1575" spans="1:6">
      <c r="A1575" s="10"/>
      <c r="B1575" s="21"/>
      <c r="C1575" s="14"/>
      <c r="D1575" s="7"/>
      <c r="E1575" s="151"/>
      <c r="F1575" s="151"/>
    </row>
    <row r="1576" spans="1:6">
      <c r="A1576" s="10"/>
      <c r="B1576" s="21"/>
      <c r="C1576" s="14"/>
      <c r="D1576" s="7"/>
      <c r="E1576" s="151"/>
      <c r="F1576" s="151"/>
    </row>
    <row r="1577" spans="1:6">
      <c r="A1577" s="10"/>
      <c r="B1577" s="21"/>
      <c r="C1577" s="14"/>
      <c r="D1577" s="7"/>
      <c r="E1577" s="151"/>
      <c r="F1577" s="151"/>
    </row>
    <row r="1578" spans="1:6">
      <c r="A1578" s="10"/>
      <c r="B1578" s="21"/>
      <c r="C1578" s="14"/>
      <c r="D1578" s="7"/>
      <c r="E1578" s="151"/>
      <c r="F1578" s="151"/>
    </row>
    <row r="1579" spans="1:6">
      <c r="A1579" s="10"/>
      <c r="B1579" s="21"/>
      <c r="C1579" s="14"/>
      <c r="D1579" s="7"/>
      <c r="E1579" s="151"/>
      <c r="F1579" s="151"/>
    </row>
    <row r="1580" spans="1:6">
      <c r="A1580" s="10"/>
      <c r="B1580" s="21"/>
      <c r="C1580" s="14"/>
      <c r="D1580" s="7"/>
      <c r="E1580" s="151"/>
      <c r="F1580" s="151"/>
    </row>
    <row r="1581" spans="1:6">
      <c r="A1581" s="10"/>
      <c r="B1581" s="21"/>
      <c r="C1581" s="14"/>
      <c r="D1581" s="7"/>
      <c r="E1581" s="151"/>
      <c r="F1581" s="151"/>
    </row>
    <row r="1582" spans="1:6">
      <c r="A1582" s="10"/>
      <c r="B1582" s="21"/>
      <c r="C1582" s="14"/>
      <c r="D1582" s="7"/>
      <c r="E1582" s="151"/>
      <c r="F1582" s="151"/>
    </row>
    <row r="1583" spans="1:6">
      <c r="A1583" s="10"/>
      <c r="B1583" s="21"/>
      <c r="C1583" s="14"/>
      <c r="D1583" s="7"/>
      <c r="E1583" s="151"/>
      <c r="F1583" s="151"/>
    </row>
    <row r="1584" spans="1:6">
      <c r="A1584" s="10"/>
      <c r="B1584" s="21"/>
      <c r="C1584" s="14"/>
      <c r="D1584" s="7"/>
      <c r="E1584" s="151"/>
      <c r="F1584" s="151"/>
    </row>
    <row r="1585" spans="1:6">
      <c r="A1585" s="10"/>
      <c r="B1585" s="21"/>
      <c r="C1585" s="14"/>
      <c r="D1585" s="7"/>
      <c r="E1585" s="151"/>
      <c r="F1585" s="151"/>
    </row>
    <row r="1586" spans="1:6">
      <c r="A1586" s="10"/>
      <c r="B1586" s="21"/>
      <c r="C1586" s="14"/>
      <c r="D1586" s="7"/>
      <c r="E1586" s="151"/>
      <c r="F1586" s="151"/>
    </row>
    <row r="1587" spans="1:6">
      <c r="A1587" s="10"/>
      <c r="B1587" s="21"/>
      <c r="C1587" s="14"/>
      <c r="D1587" s="7"/>
      <c r="E1587" s="151"/>
      <c r="F1587" s="151"/>
    </row>
    <row r="1588" spans="1:6">
      <c r="A1588" s="10"/>
      <c r="B1588" s="21"/>
      <c r="C1588" s="14"/>
      <c r="D1588" s="7"/>
      <c r="E1588" s="151"/>
      <c r="F1588" s="151"/>
    </row>
    <row r="1589" spans="1:6">
      <c r="A1589" s="10"/>
      <c r="B1589" s="21"/>
      <c r="C1589" s="14"/>
      <c r="D1589" s="7"/>
      <c r="E1589" s="151"/>
      <c r="F1589" s="151"/>
    </row>
    <row r="1590" spans="1:6">
      <c r="A1590" s="10"/>
      <c r="B1590" s="21"/>
      <c r="C1590" s="14"/>
      <c r="D1590" s="7"/>
      <c r="E1590" s="151"/>
      <c r="F1590" s="151"/>
    </row>
    <row r="1591" spans="1:6">
      <c r="A1591" s="10"/>
      <c r="B1591" s="21"/>
      <c r="C1591" s="14"/>
      <c r="D1591" s="7"/>
      <c r="E1591" s="151"/>
      <c r="F1591" s="151"/>
    </row>
    <row r="1592" spans="1:6">
      <c r="A1592" s="10"/>
      <c r="B1592" s="21"/>
      <c r="C1592" s="14"/>
      <c r="D1592" s="7"/>
      <c r="E1592" s="151"/>
      <c r="F1592" s="151"/>
    </row>
    <row r="1593" spans="1:6">
      <c r="A1593" s="10"/>
      <c r="B1593" s="21"/>
      <c r="C1593" s="14"/>
      <c r="D1593" s="7"/>
      <c r="E1593" s="151"/>
      <c r="F1593" s="151"/>
    </row>
    <row r="1594" spans="1:6">
      <c r="A1594" s="10"/>
      <c r="B1594" s="21"/>
      <c r="C1594" s="14"/>
      <c r="D1594" s="7"/>
      <c r="E1594" s="151"/>
      <c r="F1594" s="151"/>
    </row>
    <row r="1595" spans="1:6">
      <c r="A1595" s="10"/>
      <c r="B1595" s="21"/>
      <c r="C1595" s="14"/>
      <c r="D1595" s="7"/>
      <c r="E1595" s="151"/>
      <c r="F1595" s="151"/>
    </row>
    <row r="1596" spans="1:6">
      <c r="A1596" s="10"/>
      <c r="B1596" s="21"/>
      <c r="C1596" s="14"/>
      <c r="D1596" s="7"/>
      <c r="E1596" s="151"/>
      <c r="F1596" s="151"/>
    </row>
    <row r="1597" spans="1:6">
      <c r="A1597" s="10"/>
      <c r="B1597" s="21"/>
      <c r="C1597" s="14"/>
      <c r="D1597" s="7"/>
      <c r="E1597" s="151"/>
      <c r="F1597" s="151"/>
    </row>
    <row r="1598" spans="1:6">
      <c r="A1598" s="10"/>
      <c r="B1598" s="21"/>
      <c r="C1598" s="14"/>
      <c r="D1598" s="7"/>
      <c r="E1598" s="151"/>
      <c r="F1598" s="151"/>
    </row>
    <row r="1599" spans="1:6">
      <c r="A1599" s="10"/>
      <c r="B1599" s="21"/>
      <c r="C1599" s="14"/>
      <c r="D1599" s="7"/>
      <c r="E1599" s="151"/>
      <c r="F1599" s="151"/>
    </row>
    <row r="1600" spans="1:6">
      <c r="A1600" s="10"/>
      <c r="B1600" s="21"/>
      <c r="C1600" s="14"/>
      <c r="D1600" s="7"/>
      <c r="E1600" s="151"/>
      <c r="F1600" s="151"/>
    </row>
    <row r="1601" spans="1:6">
      <c r="A1601" s="10"/>
      <c r="B1601" s="21"/>
      <c r="C1601" s="14"/>
      <c r="D1601" s="7"/>
      <c r="E1601" s="151"/>
      <c r="F1601" s="151"/>
    </row>
    <row r="1602" spans="1:6">
      <c r="A1602" s="10"/>
      <c r="B1602" s="21"/>
      <c r="C1602" s="14"/>
      <c r="D1602" s="7"/>
      <c r="E1602" s="151"/>
      <c r="F1602" s="151"/>
    </row>
    <row r="1603" spans="1:6">
      <c r="A1603" s="10"/>
      <c r="B1603" s="21"/>
      <c r="C1603" s="14"/>
      <c r="D1603" s="7"/>
      <c r="E1603" s="151"/>
      <c r="F1603" s="151"/>
    </row>
    <row r="1604" spans="1:6">
      <c r="A1604" s="10"/>
      <c r="B1604" s="21"/>
      <c r="C1604" s="14"/>
      <c r="D1604" s="7"/>
      <c r="E1604" s="151"/>
      <c r="F1604" s="151"/>
    </row>
    <row r="1605" spans="1:6">
      <c r="A1605" s="10"/>
      <c r="B1605" s="21"/>
      <c r="C1605" s="14"/>
      <c r="D1605" s="7"/>
      <c r="E1605" s="151"/>
      <c r="F1605" s="151"/>
    </row>
    <row r="1606" spans="1:6">
      <c r="A1606" s="10"/>
      <c r="B1606" s="21"/>
      <c r="C1606" s="14"/>
      <c r="D1606" s="7"/>
      <c r="E1606" s="151"/>
      <c r="F1606" s="151"/>
    </row>
    <row r="1607" spans="1:6">
      <c r="A1607" s="10"/>
      <c r="B1607" s="21"/>
      <c r="C1607" s="14"/>
      <c r="D1607" s="7"/>
      <c r="E1607" s="151"/>
      <c r="F1607" s="151"/>
    </row>
    <row r="1608" spans="1:6">
      <c r="A1608" s="10"/>
      <c r="B1608" s="21"/>
      <c r="C1608" s="14"/>
      <c r="D1608" s="7"/>
      <c r="E1608" s="151"/>
      <c r="F1608" s="151"/>
    </row>
    <row r="1609" spans="1:6">
      <c r="A1609" s="10"/>
      <c r="B1609" s="21"/>
      <c r="C1609" s="14"/>
      <c r="D1609" s="7"/>
      <c r="E1609" s="151"/>
      <c r="F1609" s="151"/>
    </row>
    <row r="1610" spans="1:6">
      <c r="A1610" s="10"/>
      <c r="B1610" s="21"/>
      <c r="C1610" s="14"/>
      <c r="D1610" s="7"/>
      <c r="E1610" s="151"/>
      <c r="F1610" s="151"/>
    </row>
    <row r="1611" spans="1:6">
      <c r="A1611" s="10"/>
      <c r="B1611" s="21"/>
      <c r="C1611" s="14"/>
      <c r="D1611" s="7"/>
      <c r="E1611" s="151"/>
      <c r="F1611" s="151"/>
    </row>
    <row r="1612" spans="1:6">
      <c r="A1612" s="10"/>
      <c r="B1612" s="21"/>
      <c r="C1612" s="14"/>
      <c r="D1612" s="7"/>
      <c r="E1612" s="151"/>
      <c r="F1612" s="151"/>
    </row>
    <row r="1613" spans="1:6">
      <c r="A1613" s="10"/>
      <c r="B1613" s="21"/>
      <c r="C1613" s="14"/>
      <c r="D1613" s="7"/>
      <c r="E1613" s="151"/>
      <c r="F1613" s="151"/>
    </row>
    <row r="1614" spans="1:6">
      <c r="A1614" s="10"/>
      <c r="B1614" s="21"/>
      <c r="C1614" s="14"/>
      <c r="D1614" s="7"/>
      <c r="E1614" s="151"/>
      <c r="F1614" s="151"/>
    </row>
    <row r="1615" spans="1:6">
      <c r="A1615" s="10"/>
      <c r="B1615" s="21"/>
      <c r="C1615" s="14"/>
      <c r="D1615" s="7"/>
      <c r="E1615" s="151"/>
      <c r="F1615" s="151"/>
    </row>
    <row r="1616" spans="1:6">
      <c r="A1616" s="10"/>
      <c r="B1616" s="21"/>
      <c r="C1616" s="14"/>
      <c r="D1616" s="7"/>
      <c r="E1616" s="151"/>
      <c r="F1616" s="151"/>
    </row>
    <row r="1617" spans="1:6">
      <c r="A1617" s="10"/>
      <c r="B1617" s="21"/>
      <c r="C1617" s="14"/>
      <c r="D1617" s="7"/>
      <c r="E1617" s="151"/>
      <c r="F1617" s="151"/>
    </row>
    <row r="1618" spans="1:6">
      <c r="A1618" s="10"/>
      <c r="B1618" s="21"/>
      <c r="C1618" s="14"/>
      <c r="D1618" s="7"/>
      <c r="E1618" s="151"/>
      <c r="F1618" s="151"/>
    </row>
    <row r="1619" spans="1:6">
      <c r="A1619" s="10"/>
      <c r="B1619" s="21"/>
      <c r="C1619" s="14"/>
      <c r="D1619" s="7"/>
      <c r="E1619" s="151"/>
      <c r="F1619" s="151"/>
    </row>
    <row r="1620" spans="1:6">
      <c r="A1620" s="10"/>
      <c r="B1620" s="21"/>
      <c r="C1620" s="14"/>
      <c r="D1620" s="7"/>
      <c r="E1620" s="151"/>
      <c r="F1620" s="151"/>
    </row>
    <row r="1621" spans="1:6">
      <c r="A1621" s="10"/>
      <c r="B1621" s="21"/>
      <c r="C1621" s="14"/>
      <c r="D1621" s="7"/>
      <c r="E1621" s="151"/>
      <c r="F1621" s="151"/>
    </row>
    <row r="1622" spans="1:6">
      <c r="A1622" s="10"/>
      <c r="B1622" s="21"/>
      <c r="C1622" s="14"/>
      <c r="D1622" s="7"/>
      <c r="E1622" s="151"/>
      <c r="F1622" s="151"/>
    </row>
    <row r="1623" spans="1:6">
      <c r="A1623" s="10"/>
      <c r="B1623" s="21"/>
      <c r="C1623" s="14"/>
      <c r="D1623" s="7"/>
      <c r="E1623" s="151"/>
      <c r="F1623" s="151"/>
    </row>
    <row r="1624" spans="1:6">
      <c r="A1624" s="10"/>
      <c r="B1624" s="21"/>
      <c r="C1624" s="14"/>
      <c r="D1624" s="7"/>
      <c r="E1624" s="151"/>
      <c r="F1624" s="151"/>
    </row>
    <row r="1625" spans="1:6">
      <c r="A1625" s="10"/>
      <c r="B1625" s="21"/>
      <c r="C1625" s="14"/>
      <c r="D1625" s="7"/>
      <c r="E1625" s="151"/>
      <c r="F1625" s="151"/>
    </row>
    <row r="1626" spans="1:6">
      <c r="A1626" s="10"/>
      <c r="B1626" s="21"/>
      <c r="C1626" s="14"/>
      <c r="D1626" s="7"/>
      <c r="E1626" s="151"/>
      <c r="F1626" s="151"/>
    </row>
    <row r="1627" spans="1:6">
      <c r="A1627" s="10"/>
      <c r="B1627" s="21"/>
      <c r="C1627" s="14"/>
      <c r="D1627" s="7"/>
      <c r="E1627" s="151"/>
      <c r="F1627" s="151"/>
    </row>
    <row r="1628" spans="1:6">
      <c r="A1628" s="10"/>
      <c r="B1628" s="21"/>
      <c r="C1628" s="14"/>
      <c r="D1628" s="7"/>
      <c r="E1628" s="151"/>
      <c r="F1628" s="151"/>
    </row>
    <row r="1629" spans="1:6">
      <c r="A1629" s="10"/>
      <c r="B1629" s="21"/>
      <c r="C1629" s="14"/>
      <c r="D1629" s="7"/>
      <c r="E1629" s="151"/>
      <c r="F1629" s="151"/>
    </row>
    <row r="1630" spans="1:6">
      <c r="A1630" s="10"/>
      <c r="B1630" s="21"/>
      <c r="C1630" s="14"/>
      <c r="D1630" s="7"/>
      <c r="E1630" s="151"/>
      <c r="F1630" s="151"/>
    </row>
    <row r="1631" spans="1:6">
      <c r="A1631" s="10"/>
      <c r="B1631" s="21"/>
      <c r="C1631" s="14"/>
      <c r="D1631" s="7"/>
      <c r="E1631" s="151"/>
      <c r="F1631" s="151"/>
    </row>
    <row r="1632" spans="1:6">
      <c r="A1632" s="10"/>
      <c r="B1632" s="21"/>
      <c r="C1632" s="14"/>
      <c r="D1632" s="7"/>
      <c r="E1632" s="151"/>
      <c r="F1632" s="151"/>
    </row>
    <row r="1633" spans="1:6">
      <c r="A1633" s="10"/>
      <c r="B1633" s="21"/>
      <c r="C1633" s="14"/>
      <c r="D1633" s="7"/>
      <c r="E1633" s="151"/>
      <c r="F1633" s="151"/>
    </row>
    <row r="1634" spans="1:6">
      <c r="A1634" s="10"/>
      <c r="B1634" s="21"/>
      <c r="C1634" s="14"/>
      <c r="D1634" s="7"/>
      <c r="E1634" s="151"/>
      <c r="F1634" s="151"/>
    </row>
    <row r="1635" spans="1:6">
      <c r="A1635" s="10"/>
      <c r="B1635" s="21"/>
      <c r="C1635" s="14"/>
      <c r="D1635" s="7"/>
      <c r="E1635" s="151"/>
      <c r="F1635" s="151"/>
    </row>
    <row r="1636" spans="1:6">
      <c r="A1636" s="10"/>
      <c r="B1636" s="21"/>
      <c r="C1636" s="14"/>
      <c r="D1636" s="7"/>
      <c r="E1636" s="151"/>
      <c r="F1636" s="151"/>
    </row>
    <row r="1637" spans="1:6">
      <c r="A1637" s="10"/>
      <c r="B1637" s="21"/>
      <c r="C1637" s="14"/>
      <c r="D1637" s="7"/>
      <c r="E1637" s="151"/>
      <c r="F1637" s="151"/>
    </row>
    <row r="1638" spans="1:6">
      <c r="A1638" s="10"/>
      <c r="B1638" s="21"/>
      <c r="C1638" s="14"/>
      <c r="D1638" s="7"/>
      <c r="E1638" s="151"/>
      <c r="F1638" s="151"/>
    </row>
    <row r="1639" spans="1:6">
      <c r="A1639" s="10"/>
      <c r="B1639" s="21"/>
      <c r="C1639" s="14"/>
      <c r="D1639" s="7"/>
      <c r="E1639" s="151"/>
      <c r="F1639" s="151"/>
    </row>
    <row r="1640" spans="1:6">
      <c r="A1640" s="10"/>
      <c r="B1640" s="21"/>
      <c r="C1640" s="14"/>
      <c r="D1640" s="7"/>
      <c r="E1640" s="151"/>
      <c r="F1640" s="151"/>
    </row>
    <row r="1641" spans="1:6">
      <c r="A1641" s="10"/>
      <c r="B1641" s="21"/>
      <c r="C1641" s="14"/>
      <c r="D1641" s="7"/>
      <c r="E1641" s="151"/>
      <c r="F1641" s="151"/>
    </row>
    <row r="1642" spans="1:6">
      <c r="A1642" s="10"/>
      <c r="B1642" s="21"/>
      <c r="C1642" s="14"/>
      <c r="D1642" s="7"/>
      <c r="E1642" s="151"/>
      <c r="F1642" s="151"/>
    </row>
    <row r="1643" spans="1:6">
      <c r="A1643" s="10"/>
      <c r="B1643" s="21"/>
      <c r="C1643" s="14"/>
      <c r="D1643" s="7"/>
      <c r="E1643" s="151"/>
      <c r="F1643" s="151"/>
    </row>
    <row r="1644" spans="1:6">
      <c r="A1644" s="10"/>
      <c r="B1644" s="21"/>
      <c r="C1644" s="14"/>
      <c r="D1644" s="7"/>
      <c r="E1644" s="151"/>
      <c r="F1644" s="151"/>
    </row>
    <row r="1645" spans="1:6">
      <c r="A1645" s="10"/>
      <c r="B1645" s="21"/>
      <c r="C1645" s="14"/>
      <c r="D1645" s="7"/>
      <c r="E1645" s="151"/>
      <c r="F1645" s="151"/>
    </row>
    <row r="1646" spans="1:6">
      <c r="A1646" s="10"/>
      <c r="B1646" s="21"/>
      <c r="C1646" s="14"/>
      <c r="D1646" s="7"/>
      <c r="E1646" s="151"/>
      <c r="F1646" s="151"/>
    </row>
    <row r="1647" spans="1:6">
      <c r="A1647" s="10"/>
      <c r="B1647" s="21"/>
      <c r="C1647" s="14"/>
      <c r="D1647" s="7"/>
      <c r="E1647" s="151"/>
      <c r="F1647" s="151"/>
    </row>
    <row r="1648" spans="1:6">
      <c r="A1648" s="10"/>
      <c r="B1648" s="21"/>
      <c r="C1648" s="14"/>
      <c r="D1648" s="7"/>
      <c r="E1648" s="151"/>
      <c r="F1648" s="151"/>
    </row>
    <row r="1649" spans="1:6">
      <c r="A1649" s="10"/>
      <c r="B1649" s="21"/>
      <c r="C1649" s="14"/>
      <c r="D1649" s="7"/>
      <c r="E1649" s="151"/>
      <c r="F1649" s="151"/>
    </row>
    <row r="1650" spans="1:6">
      <c r="A1650" s="10"/>
      <c r="B1650" s="21"/>
      <c r="C1650" s="14"/>
      <c r="D1650" s="7"/>
      <c r="E1650" s="151"/>
      <c r="F1650" s="151"/>
    </row>
    <row r="1651" spans="1:6">
      <c r="A1651" s="10"/>
      <c r="B1651" s="21"/>
      <c r="C1651" s="14"/>
      <c r="D1651" s="7"/>
      <c r="E1651" s="151"/>
      <c r="F1651" s="151"/>
    </row>
    <row r="1652" spans="1:6">
      <c r="A1652" s="10"/>
      <c r="B1652" s="21"/>
      <c r="C1652" s="14"/>
      <c r="D1652" s="7"/>
      <c r="E1652" s="151"/>
      <c r="F1652" s="151"/>
    </row>
    <row r="1653" spans="1:6">
      <c r="A1653" s="10"/>
      <c r="B1653" s="21"/>
      <c r="C1653" s="14"/>
      <c r="D1653" s="7"/>
      <c r="E1653" s="151"/>
      <c r="F1653" s="151"/>
    </row>
    <row r="1654" spans="1:6">
      <c r="A1654" s="10"/>
      <c r="B1654" s="21"/>
      <c r="C1654" s="14"/>
      <c r="D1654" s="7"/>
      <c r="E1654" s="151"/>
      <c r="F1654" s="151"/>
    </row>
    <row r="1655" spans="1:6">
      <c r="A1655" s="10"/>
      <c r="B1655" s="21"/>
      <c r="C1655" s="14"/>
      <c r="D1655" s="7"/>
      <c r="E1655" s="151"/>
      <c r="F1655" s="151"/>
    </row>
    <row r="1656" spans="1:6">
      <c r="A1656" s="10"/>
      <c r="B1656" s="21"/>
      <c r="C1656" s="14"/>
      <c r="D1656" s="7"/>
      <c r="E1656" s="151"/>
      <c r="F1656" s="151"/>
    </row>
    <row r="1657" spans="1:6">
      <c r="A1657" s="10"/>
      <c r="B1657" s="21"/>
      <c r="C1657" s="14"/>
      <c r="D1657" s="7"/>
      <c r="E1657" s="151"/>
      <c r="F1657" s="151"/>
    </row>
    <row r="1658" spans="1:6">
      <c r="A1658" s="10"/>
      <c r="B1658" s="21"/>
      <c r="C1658" s="14"/>
      <c r="D1658" s="7"/>
      <c r="E1658" s="151"/>
      <c r="F1658" s="151"/>
    </row>
    <row r="1659" spans="1:6">
      <c r="A1659" s="10"/>
      <c r="B1659" s="21"/>
      <c r="C1659" s="14"/>
      <c r="D1659" s="7"/>
      <c r="E1659" s="151"/>
      <c r="F1659" s="151"/>
    </row>
    <row r="1660" spans="1:6">
      <c r="A1660" s="10"/>
      <c r="B1660" s="21"/>
      <c r="C1660" s="14"/>
      <c r="D1660" s="7"/>
      <c r="E1660" s="151"/>
      <c r="F1660" s="151"/>
    </row>
    <row r="1661" spans="1:6">
      <c r="A1661" s="10"/>
      <c r="B1661" s="21"/>
      <c r="C1661" s="14"/>
      <c r="D1661" s="7"/>
      <c r="E1661" s="151"/>
      <c r="F1661" s="151"/>
    </row>
    <row r="1662" spans="1:6">
      <c r="A1662" s="10"/>
      <c r="B1662" s="21"/>
      <c r="C1662" s="14"/>
      <c r="D1662" s="7"/>
      <c r="E1662" s="151"/>
      <c r="F1662" s="151"/>
    </row>
    <row r="1663" spans="1:6">
      <c r="A1663" s="10"/>
      <c r="B1663" s="21"/>
      <c r="C1663" s="14"/>
      <c r="D1663" s="7"/>
      <c r="E1663" s="151"/>
      <c r="F1663" s="151"/>
    </row>
    <row r="1664" spans="1:6">
      <c r="A1664" s="10"/>
      <c r="B1664" s="21"/>
      <c r="C1664" s="14"/>
      <c r="D1664" s="7"/>
      <c r="E1664" s="151"/>
      <c r="F1664" s="151"/>
    </row>
    <row r="1665" spans="1:6">
      <c r="A1665" s="10"/>
      <c r="B1665" s="21"/>
      <c r="C1665" s="14"/>
      <c r="D1665" s="7"/>
      <c r="E1665" s="151"/>
      <c r="F1665" s="151"/>
    </row>
    <row r="1666" spans="1:6">
      <c r="A1666" s="10"/>
      <c r="B1666" s="21"/>
      <c r="C1666" s="14"/>
      <c r="D1666" s="7"/>
      <c r="E1666" s="151"/>
      <c r="F1666" s="151"/>
    </row>
    <row r="1667" spans="1:6">
      <c r="A1667" s="10"/>
      <c r="B1667" s="21"/>
      <c r="C1667" s="14"/>
      <c r="D1667" s="7"/>
      <c r="E1667" s="151"/>
      <c r="F1667" s="151"/>
    </row>
    <row r="1668" spans="1:6">
      <c r="A1668" s="10"/>
      <c r="B1668" s="21"/>
      <c r="C1668" s="14"/>
      <c r="D1668" s="7"/>
      <c r="E1668" s="151"/>
      <c r="F1668" s="151"/>
    </row>
    <row r="1669" spans="1:6">
      <c r="A1669" s="10"/>
      <c r="B1669" s="21"/>
      <c r="C1669" s="14"/>
      <c r="D1669" s="7"/>
      <c r="E1669" s="151"/>
      <c r="F1669" s="151"/>
    </row>
    <row r="1670" spans="1:6">
      <c r="A1670" s="10"/>
      <c r="B1670" s="21"/>
      <c r="C1670" s="14"/>
      <c r="D1670" s="7"/>
      <c r="E1670" s="151"/>
      <c r="F1670" s="151"/>
    </row>
    <row r="1671" spans="1:6">
      <c r="A1671" s="10"/>
      <c r="B1671" s="21"/>
      <c r="C1671" s="14"/>
      <c r="D1671" s="7"/>
      <c r="E1671" s="151"/>
      <c r="F1671" s="151"/>
    </row>
    <row r="1672" spans="1:6">
      <c r="A1672" s="10"/>
      <c r="B1672" s="21"/>
      <c r="C1672" s="14"/>
      <c r="D1672" s="7"/>
      <c r="E1672" s="151"/>
      <c r="F1672" s="151"/>
    </row>
    <row r="1673" spans="1:6">
      <c r="A1673" s="10"/>
      <c r="B1673" s="21"/>
      <c r="C1673" s="14"/>
      <c r="D1673" s="7"/>
      <c r="E1673" s="151"/>
      <c r="F1673" s="151"/>
    </row>
    <row r="1674" spans="1:6">
      <c r="A1674" s="10"/>
      <c r="B1674" s="21"/>
      <c r="C1674" s="14"/>
      <c r="D1674" s="7"/>
      <c r="E1674" s="151"/>
      <c r="F1674" s="151"/>
    </row>
    <row r="1675" spans="1:6">
      <c r="A1675" s="10"/>
      <c r="B1675" s="21"/>
      <c r="C1675" s="14"/>
      <c r="D1675" s="7"/>
      <c r="E1675" s="151"/>
      <c r="F1675" s="151"/>
    </row>
    <row r="1676" spans="1:6">
      <c r="A1676" s="10"/>
      <c r="B1676" s="21"/>
      <c r="C1676" s="14"/>
      <c r="D1676" s="7"/>
      <c r="E1676" s="151"/>
      <c r="F1676" s="151"/>
    </row>
    <row r="1677" spans="1:6">
      <c r="A1677" s="10"/>
      <c r="B1677" s="21"/>
      <c r="C1677" s="14"/>
      <c r="D1677" s="7"/>
      <c r="E1677" s="151"/>
      <c r="F1677" s="151"/>
    </row>
    <row r="1678" spans="1:6">
      <c r="A1678" s="10"/>
      <c r="B1678" s="21"/>
      <c r="C1678" s="14"/>
      <c r="D1678" s="7"/>
      <c r="E1678" s="151"/>
      <c r="F1678" s="151"/>
    </row>
    <row r="1679" spans="1:6">
      <c r="A1679" s="10"/>
      <c r="B1679" s="21"/>
      <c r="C1679" s="14"/>
      <c r="D1679" s="7"/>
      <c r="E1679" s="151"/>
      <c r="F1679" s="151"/>
    </row>
    <row r="1680" spans="1:6">
      <c r="A1680" s="10"/>
      <c r="B1680" s="21"/>
      <c r="C1680" s="14"/>
      <c r="D1680" s="7"/>
      <c r="E1680" s="151"/>
      <c r="F1680" s="151"/>
    </row>
    <row r="1681" spans="1:6">
      <c r="A1681" s="10"/>
      <c r="B1681" s="21"/>
      <c r="C1681" s="14"/>
      <c r="D1681" s="7"/>
      <c r="E1681" s="151"/>
      <c r="F1681" s="151"/>
    </row>
    <row r="1682" spans="1:6">
      <c r="A1682" s="10"/>
      <c r="B1682" s="21"/>
      <c r="C1682" s="14"/>
      <c r="D1682" s="7"/>
      <c r="E1682" s="151"/>
      <c r="F1682" s="151"/>
    </row>
    <row r="1683" spans="1:6">
      <c r="A1683" s="10"/>
      <c r="B1683" s="21"/>
      <c r="C1683" s="14"/>
      <c r="D1683" s="7"/>
      <c r="E1683" s="151"/>
      <c r="F1683" s="151"/>
    </row>
    <row r="1684" spans="1:6">
      <c r="A1684" s="10"/>
      <c r="B1684" s="21"/>
      <c r="C1684" s="14"/>
      <c r="D1684" s="7"/>
      <c r="E1684" s="151"/>
      <c r="F1684" s="151"/>
    </row>
    <row r="1685" spans="1:6">
      <c r="A1685" s="10"/>
      <c r="B1685" s="21"/>
      <c r="C1685" s="14"/>
      <c r="D1685" s="7"/>
      <c r="E1685" s="151"/>
      <c r="F1685" s="151"/>
    </row>
    <row r="1686" spans="1:6">
      <c r="A1686" s="10"/>
      <c r="B1686" s="21"/>
      <c r="C1686" s="14"/>
      <c r="D1686" s="7"/>
      <c r="E1686" s="151"/>
      <c r="F1686" s="151"/>
    </row>
    <row r="1687" spans="1:6">
      <c r="A1687" s="10"/>
      <c r="B1687" s="21"/>
      <c r="C1687" s="14"/>
      <c r="D1687" s="7"/>
      <c r="E1687" s="151"/>
      <c r="F1687" s="151"/>
    </row>
    <row r="1688" spans="1:6">
      <c r="A1688" s="10"/>
      <c r="B1688" s="21"/>
      <c r="C1688" s="14"/>
      <c r="D1688" s="7"/>
      <c r="E1688" s="151"/>
      <c r="F1688" s="151"/>
    </row>
    <row r="1689" spans="1:6">
      <c r="A1689" s="10"/>
      <c r="B1689" s="21"/>
      <c r="C1689" s="14"/>
      <c r="D1689" s="7"/>
      <c r="E1689" s="151"/>
      <c r="F1689" s="151"/>
    </row>
    <row r="1690" spans="1:6">
      <c r="A1690" s="10"/>
      <c r="B1690" s="21"/>
      <c r="C1690" s="14"/>
      <c r="D1690" s="7"/>
      <c r="E1690" s="151"/>
      <c r="F1690" s="151"/>
    </row>
    <row r="1691" spans="1:6">
      <c r="A1691" s="10"/>
      <c r="B1691" s="21"/>
      <c r="C1691" s="14"/>
      <c r="D1691" s="7"/>
      <c r="E1691" s="151"/>
      <c r="F1691" s="151"/>
    </row>
    <row r="1692" spans="1:6">
      <c r="A1692" s="10"/>
      <c r="B1692" s="21"/>
      <c r="C1692" s="14"/>
      <c r="D1692" s="7"/>
      <c r="E1692" s="151"/>
      <c r="F1692" s="151"/>
    </row>
    <row r="1693" spans="1:6">
      <c r="A1693" s="10"/>
      <c r="B1693" s="21"/>
      <c r="C1693" s="14"/>
      <c r="D1693" s="7"/>
      <c r="E1693" s="151"/>
      <c r="F1693" s="151"/>
    </row>
    <row r="1694" spans="1:6">
      <c r="A1694" s="10"/>
      <c r="B1694" s="21"/>
      <c r="C1694" s="14"/>
      <c r="D1694" s="7"/>
      <c r="E1694" s="151"/>
      <c r="F1694" s="151"/>
    </row>
    <row r="1695" spans="1:6">
      <c r="A1695" s="10"/>
      <c r="B1695" s="21"/>
      <c r="C1695" s="14"/>
      <c r="D1695" s="7"/>
      <c r="E1695" s="151"/>
      <c r="F1695" s="151"/>
    </row>
    <row r="1696" spans="1:6">
      <c r="A1696" s="10"/>
      <c r="B1696" s="21"/>
      <c r="C1696" s="14"/>
      <c r="D1696" s="7"/>
      <c r="E1696" s="151"/>
      <c r="F1696" s="151"/>
    </row>
    <row r="1697" spans="1:6">
      <c r="A1697" s="10"/>
      <c r="B1697" s="21"/>
      <c r="C1697" s="14"/>
      <c r="D1697" s="7"/>
      <c r="E1697" s="151"/>
      <c r="F1697" s="151"/>
    </row>
    <row r="1698" spans="1:6">
      <c r="A1698" s="10"/>
      <c r="B1698" s="21"/>
      <c r="C1698" s="14"/>
      <c r="D1698" s="7"/>
      <c r="E1698" s="151"/>
      <c r="F1698" s="151"/>
    </row>
    <row r="1699" spans="1:6">
      <c r="A1699" s="10"/>
      <c r="B1699" s="21"/>
      <c r="C1699" s="14"/>
      <c r="D1699" s="7"/>
      <c r="E1699" s="151"/>
      <c r="F1699" s="151"/>
    </row>
    <row r="1700" spans="1:6">
      <c r="A1700" s="10"/>
      <c r="B1700" s="21"/>
      <c r="C1700" s="14"/>
      <c r="D1700" s="7"/>
      <c r="E1700" s="151"/>
      <c r="F1700" s="151"/>
    </row>
    <row r="1701" spans="1:6">
      <c r="A1701" s="10"/>
      <c r="B1701" s="21"/>
      <c r="C1701" s="14"/>
      <c r="D1701" s="7"/>
      <c r="E1701" s="151"/>
      <c r="F1701" s="151"/>
    </row>
    <row r="1702" spans="1:6">
      <c r="A1702" s="10"/>
      <c r="B1702" s="21"/>
      <c r="C1702" s="14"/>
      <c r="D1702" s="7"/>
      <c r="E1702" s="151"/>
      <c r="F1702" s="151"/>
    </row>
    <row r="1703" spans="1:6">
      <c r="A1703" s="10"/>
      <c r="B1703" s="21"/>
      <c r="C1703" s="14"/>
      <c r="D1703" s="7"/>
      <c r="E1703" s="151"/>
      <c r="F1703" s="151"/>
    </row>
    <row r="1704" spans="1:6">
      <c r="A1704" s="10"/>
      <c r="B1704" s="21"/>
      <c r="C1704" s="14"/>
      <c r="D1704" s="7"/>
      <c r="E1704" s="151"/>
      <c r="F1704" s="151"/>
    </row>
    <row r="1705" spans="1:6">
      <c r="A1705" s="10"/>
      <c r="B1705" s="21"/>
      <c r="C1705" s="14"/>
      <c r="D1705" s="7"/>
      <c r="E1705" s="151"/>
      <c r="F1705" s="151"/>
    </row>
    <row r="1706" spans="1:6">
      <c r="A1706" s="10"/>
      <c r="B1706" s="21"/>
      <c r="C1706" s="14"/>
      <c r="D1706" s="7"/>
      <c r="E1706" s="151"/>
      <c r="F1706" s="151"/>
    </row>
    <row r="1707" spans="1:6">
      <c r="A1707" s="10"/>
      <c r="B1707" s="21"/>
      <c r="C1707" s="14"/>
      <c r="D1707" s="7"/>
      <c r="E1707" s="151"/>
      <c r="F1707" s="151"/>
    </row>
    <row r="1708" spans="1:6">
      <c r="A1708" s="10"/>
      <c r="B1708" s="21"/>
      <c r="C1708" s="14"/>
      <c r="D1708" s="7"/>
      <c r="E1708" s="151"/>
      <c r="F1708" s="151"/>
    </row>
    <row r="1709" spans="1:6">
      <c r="A1709" s="10"/>
      <c r="B1709" s="21"/>
      <c r="C1709" s="14"/>
      <c r="D1709" s="7"/>
      <c r="E1709" s="151"/>
      <c r="F1709" s="151"/>
    </row>
    <row r="1710" spans="1:6">
      <c r="A1710" s="10"/>
      <c r="B1710" s="21"/>
      <c r="C1710" s="14"/>
      <c r="D1710" s="7"/>
      <c r="E1710" s="151"/>
      <c r="F1710" s="151"/>
    </row>
    <row r="1711" spans="1:6">
      <c r="A1711" s="10"/>
      <c r="B1711" s="21"/>
      <c r="C1711" s="14"/>
      <c r="D1711" s="7"/>
      <c r="E1711" s="151"/>
      <c r="F1711" s="151"/>
    </row>
    <row r="1712" spans="1:6">
      <c r="A1712" s="10"/>
      <c r="B1712" s="21"/>
      <c r="C1712" s="14"/>
      <c r="D1712" s="7"/>
      <c r="E1712" s="151"/>
      <c r="F1712" s="151"/>
    </row>
    <row r="1713" spans="1:6">
      <c r="A1713" s="10"/>
      <c r="B1713" s="21"/>
      <c r="C1713" s="14"/>
      <c r="D1713" s="7"/>
      <c r="E1713" s="151"/>
      <c r="F1713" s="151"/>
    </row>
    <row r="1714" spans="1:6">
      <c r="A1714" s="10"/>
      <c r="B1714" s="21"/>
      <c r="C1714" s="14"/>
      <c r="D1714" s="7"/>
      <c r="E1714" s="151"/>
      <c r="F1714" s="151"/>
    </row>
    <row r="1715" spans="1:6">
      <c r="A1715" s="10"/>
      <c r="B1715" s="21"/>
      <c r="C1715" s="14"/>
      <c r="D1715" s="7"/>
      <c r="E1715" s="151"/>
      <c r="F1715" s="151"/>
    </row>
    <row r="1716" spans="1:6">
      <c r="A1716" s="10"/>
      <c r="B1716" s="21"/>
      <c r="C1716" s="14"/>
      <c r="D1716" s="7"/>
      <c r="E1716" s="151"/>
      <c r="F1716" s="151"/>
    </row>
    <row r="1717" spans="1:6">
      <c r="A1717" s="10"/>
      <c r="B1717" s="21"/>
      <c r="C1717" s="14"/>
      <c r="D1717" s="7"/>
      <c r="E1717" s="151"/>
      <c r="F1717" s="151"/>
    </row>
    <row r="1718" spans="1:6">
      <c r="A1718" s="10"/>
      <c r="B1718" s="21"/>
      <c r="C1718" s="14"/>
      <c r="D1718" s="7"/>
      <c r="E1718" s="151"/>
      <c r="F1718" s="151"/>
    </row>
    <row r="1719" spans="1:6">
      <c r="A1719" s="10"/>
      <c r="B1719" s="21"/>
      <c r="C1719" s="14"/>
      <c r="D1719" s="7"/>
      <c r="E1719" s="151"/>
      <c r="F1719" s="151"/>
    </row>
    <row r="1720" spans="1:6">
      <c r="A1720" s="10"/>
      <c r="B1720" s="21"/>
      <c r="C1720" s="14"/>
      <c r="D1720" s="7"/>
      <c r="E1720" s="151"/>
      <c r="F1720" s="151"/>
    </row>
    <row r="1721" spans="1:6">
      <c r="A1721" s="10"/>
      <c r="B1721" s="21"/>
      <c r="C1721" s="14"/>
      <c r="D1721" s="7"/>
      <c r="E1721" s="151"/>
      <c r="F1721" s="151"/>
    </row>
    <row r="1722" spans="1:6">
      <c r="A1722" s="10"/>
      <c r="B1722" s="21"/>
      <c r="C1722" s="14"/>
      <c r="D1722" s="7"/>
      <c r="E1722" s="151"/>
      <c r="F1722" s="151"/>
    </row>
    <row r="1723" spans="1:6">
      <c r="A1723" s="10"/>
      <c r="B1723" s="21"/>
      <c r="C1723" s="14"/>
      <c r="D1723" s="7"/>
      <c r="E1723" s="151"/>
      <c r="F1723" s="151"/>
    </row>
    <row r="1724" spans="1:6">
      <c r="A1724" s="10"/>
      <c r="B1724" s="21"/>
      <c r="C1724" s="14"/>
      <c r="D1724" s="7"/>
      <c r="E1724" s="151"/>
      <c r="F1724" s="151"/>
    </row>
    <row r="1725" spans="1:6">
      <c r="A1725" s="10"/>
      <c r="B1725" s="21"/>
      <c r="C1725" s="14"/>
      <c r="D1725" s="7"/>
      <c r="E1725" s="151"/>
      <c r="F1725" s="151"/>
    </row>
    <row r="1726" spans="1:6">
      <c r="A1726" s="10"/>
      <c r="B1726" s="21"/>
      <c r="C1726" s="14"/>
      <c r="D1726" s="7"/>
      <c r="E1726" s="151"/>
      <c r="F1726" s="151"/>
    </row>
    <row r="1727" spans="1:6">
      <c r="A1727" s="10"/>
      <c r="B1727" s="21"/>
      <c r="C1727" s="14"/>
      <c r="D1727" s="7"/>
      <c r="E1727" s="151"/>
      <c r="F1727" s="151"/>
    </row>
    <row r="1728" spans="1:6">
      <c r="A1728" s="10"/>
      <c r="B1728" s="21"/>
      <c r="C1728" s="14"/>
      <c r="D1728" s="7"/>
      <c r="E1728" s="151"/>
      <c r="F1728" s="151"/>
    </row>
    <row r="1729" spans="1:6">
      <c r="A1729" s="10"/>
      <c r="B1729" s="21"/>
      <c r="C1729" s="14"/>
      <c r="D1729" s="7"/>
      <c r="E1729" s="151"/>
      <c r="F1729" s="151"/>
    </row>
    <row r="1730" spans="1:6">
      <c r="A1730" s="10"/>
      <c r="B1730" s="21"/>
      <c r="C1730" s="14"/>
      <c r="D1730" s="7"/>
      <c r="E1730" s="151"/>
      <c r="F1730" s="151"/>
    </row>
    <row r="1731" spans="1:6">
      <c r="A1731" s="10"/>
      <c r="B1731" s="21"/>
      <c r="C1731" s="14"/>
      <c r="D1731" s="7"/>
      <c r="E1731" s="151"/>
      <c r="F1731" s="151"/>
    </row>
    <row r="1732" spans="1:6">
      <c r="A1732" s="10"/>
      <c r="B1732" s="21"/>
      <c r="C1732" s="14"/>
      <c r="D1732" s="7"/>
      <c r="E1732" s="151"/>
      <c r="F1732" s="151"/>
    </row>
    <row r="1733" spans="1:6">
      <c r="A1733" s="10"/>
      <c r="B1733" s="21"/>
      <c r="C1733" s="14"/>
      <c r="D1733" s="7"/>
      <c r="E1733" s="151"/>
      <c r="F1733" s="151"/>
    </row>
    <row r="1734" spans="1:6">
      <c r="A1734" s="10"/>
      <c r="B1734" s="21"/>
      <c r="C1734" s="14"/>
      <c r="D1734" s="7"/>
      <c r="E1734" s="151"/>
      <c r="F1734" s="151"/>
    </row>
    <row r="1735" spans="1:6">
      <c r="A1735" s="10"/>
      <c r="B1735" s="21"/>
      <c r="C1735" s="14"/>
      <c r="D1735" s="7"/>
      <c r="E1735" s="151"/>
      <c r="F1735" s="151"/>
    </row>
    <row r="1736" spans="1:6">
      <c r="A1736" s="10"/>
      <c r="B1736" s="21"/>
      <c r="C1736" s="14"/>
      <c r="D1736" s="7"/>
      <c r="E1736" s="151"/>
      <c r="F1736" s="151"/>
    </row>
    <row r="1737" spans="1:6">
      <c r="A1737" s="10"/>
      <c r="B1737" s="21"/>
      <c r="C1737" s="14"/>
      <c r="D1737" s="7"/>
      <c r="E1737" s="151"/>
      <c r="F1737" s="151"/>
    </row>
    <row r="1738" spans="1:6">
      <c r="A1738" s="10"/>
      <c r="B1738" s="21"/>
      <c r="C1738" s="14"/>
      <c r="D1738" s="7"/>
      <c r="E1738" s="151"/>
      <c r="F1738" s="151"/>
    </row>
    <row r="1739" spans="1:6">
      <c r="A1739" s="10"/>
      <c r="B1739" s="21"/>
      <c r="C1739" s="14"/>
      <c r="D1739" s="7"/>
      <c r="E1739" s="151"/>
      <c r="F1739" s="151"/>
    </row>
    <row r="1740" spans="1:6">
      <c r="A1740" s="10"/>
      <c r="B1740" s="21"/>
      <c r="C1740" s="14"/>
      <c r="D1740" s="7"/>
      <c r="E1740" s="151"/>
      <c r="F1740" s="151"/>
    </row>
    <row r="1741" spans="1:6">
      <c r="A1741" s="10"/>
      <c r="B1741" s="21"/>
      <c r="C1741" s="14"/>
      <c r="D1741" s="7"/>
      <c r="E1741" s="151"/>
      <c r="F1741" s="151"/>
    </row>
    <row r="1742" spans="1:6">
      <c r="A1742" s="10"/>
      <c r="B1742" s="21"/>
      <c r="C1742" s="14"/>
      <c r="D1742" s="7"/>
      <c r="E1742" s="151"/>
      <c r="F1742" s="151"/>
    </row>
    <row r="1743" spans="1:6">
      <c r="A1743" s="10"/>
      <c r="B1743" s="21"/>
      <c r="C1743" s="14"/>
      <c r="D1743" s="7"/>
      <c r="E1743" s="151"/>
      <c r="F1743" s="151"/>
    </row>
    <row r="1744" spans="1:6">
      <c r="A1744" s="10"/>
      <c r="B1744" s="21"/>
      <c r="C1744" s="14"/>
      <c r="D1744" s="7"/>
      <c r="E1744" s="151"/>
      <c r="F1744" s="151"/>
    </row>
    <row r="1745" spans="1:6">
      <c r="A1745" s="10"/>
      <c r="B1745" s="21"/>
      <c r="C1745" s="14"/>
      <c r="D1745" s="7"/>
      <c r="E1745" s="151"/>
      <c r="F1745" s="151"/>
    </row>
    <row r="1746" spans="1:6">
      <c r="A1746" s="10"/>
      <c r="B1746" s="21"/>
      <c r="C1746" s="14"/>
      <c r="D1746" s="7"/>
      <c r="E1746" s="151"/>
      <c r="F1746" s="151"/>
    </row>
    <row r="1747" spans="1:6">
      <c r="A1747" s="10"/>
      <c r="B1747" s="21"/>
      <c r="C1747" s="14"/>
      <c r="D1747" s="7"/>
      <c r="E1747" s="151"/>
      <c r="F1747" s="151"/>
    </row>
    <row r="1748" spans="1:6">
      <c r="A1748" s="10"/>
      <c r="B1748" s="21"/>
      <c r="C1748" s="14"/>
      <c r="D1748" s="7"/>
      <c r="E1748" s="151"/>
      <c r="F1748" s="151"/>
    </row>
    <row r="1749" spans="1:6">
      <c r="A1749" s="10"/>
      <c r="B1749" s="21"/>
      <c r="C1749" s="14"/>
      <c r="D1749" s="7"/>
      <c r="E1749" s="151"/>
      <c r="F1749" s="151"/>
    </row>
    <row r="1750" spans="1:6">
      <c r="A1750" s="10"/>
      <c r="B1750" s="21"/>
      <c r="C1750" s="14"/>
      <c r="D1750" s="7"/>
      <c r="E1750" s="151"/>
      <c r="F1750" s="151"/>
    </row>
    <row r="1751" spans="1:6">
      <c r="A1751" s="10"/>
      <c r="B1751" s="21"/>
      <c r="C1751" s="14"/>
      <c r="D1751" s="7"/>
      <c r="E1751" s="151"/>
      <c r="F1751" s="151"/>
    </row>
    <row r="1752" spans="1:6">
      <c r="A1752" s="10"/>
      <c r="B1752" s="21"/>
      <c r="C1752" s="14"/>
      <c r="D1752" s="7"/>
      <c r="E1752" s="151"/>
      <c r="F1752" s="151"/>
    </row>
    <row r="1753" spans="1:6">
      <c r="A1753" s="10"/>
      <c r="B1753" s="21"/>
      <c r="C1753" s="14"/>
      <c r="D1753" s="7"/>
      <c r="E1753" s="151"/>
      <c r="F1753" s="151"/>
    </row>
    <row r="1754" spans="1:6">
      <c r="A1754" s="10"/>
      <c r="B1754" s="21"/>
      <c r="C1754" s="14"/>
      <c r="D1754" s="7"/>
      <c r="E1754" s="151"/>
      <c r="F1754" s="151"/>
    </row>
    <row r="1755" spans="1:6">
      <c r="A1755" s="10"/>
      <c r="B1755" s="21"/>
      <c r="C1755" s="14"/>
      <c r="D1755" s="7"/>
      <c r="E1755" s="151"/>
      <c r="F1755" s="151"/>
    </row>
    <row r="1756" spans="1:6">
      <c r="A1756" s="10"/>
      <c r="B1756" s="21"/>
      <c r="C1756" s="14"/>
      <c r="D1756" s="7"/>
      <c r="E1756" s="151"/>
      <c r="F1756" s="151"/>
    </row>
    <row r="1757" spans="1:6">
      <c r="A1757" s="10"/>
      <c r="B1757" s="21"/>
      <c r="C1757" s="14"/>
      <c r="D1757" s="7"/>
      <c r="E1757" s="151"/>
      <c r="F1757" s="151"/>
    </row>
    <row r="1758" spans="1:6">
      <c r="A1758" s="10"/>
      <c r="B1758" s="21"/>
      <c r="C1758" s="14"/>
      <c r="D1758" s="7"/>
      <c r="E1758" s="151"/>
      <c r="F1758" s="151"/>
    </row>
    <row r="1759" spans="1:6">
      <c r="A1759" s="10"/>
      <c r="B1759" s="21"/>
      <c r="C1759" s="14"/>
      <c r="D1759" s="7"/>
      <c r="E1759" s="151"/>
      <c r="F1759" s="151"/>
    </row>
    <row r="1760" spans="1:6">
      <c r="A1760" s="10"/>
      <c r="B1760" s="21"/>
      <c r="C1760" s="14"/>
      <c r="D1760" s="7"/>
      <c r="E1760" s="151"/>
      <c r="F1760" s="151"/>
    </row>
    <row r="1761" spans="1:6">
      <c r="A1761" s="10"/>
      <c r="B1761" s="21"/>
      <c r="C1761" s="14"/>
      <c r="D1761" s="7"/>
      <c r="E1761" s="151"/>
      <c r="F1761" s="151"/>
    </row>
    <row r="1762" spans="1:6">
      <c r="A1762" s="10"/>
      <c r="B1762" s="21"/>
      <c r="C1762" s="14"/>
      <c r="D1762" s="7"/>
      <c r="E1762" s="151"/>
      <c r="F1762" s="151"/>
    </row>
    <row r="1763" spans="1:6">
      <c r="A1763" s="10"/>
      <c r="B1763" s="21"/>
      <c r="C1763" s="14"/>
      <c r="D1763" s="7"/>
      <c r="E1763" s="151"/>
      <c r="F1763" s="151"/>
    </row>
    <row r="1764" spans="1:6">
      <c r="A1764" s="10"/>
      <c r="B1764" s="21"/>
      <c r="C1764" s="14"/>
      <c r="D1764" s="7"/>
      <c r="E1764" s="151"/>
      <c r="F1764" s="151"/>
    </row>
    <row r="1765" spans="1:6">
      <c r="A1765" s="10"/>
      <c r="B1765" s="21"/>
      <c r="C1765" s="14"/>
      <c r="D1765" s="7"/>
      <c r="E1765" s="151"/>
      <c r="F1765" s="151"/>
    </row>
    <row r="1766" spans="1:6">
      <c r="A1766" s="10"/>
      <c r="B1766" s="21"/>
      <c r="C1766" s="14"/>
      <c r="D1766" s="7"/>
      <c r="E1766" s="151"/>
      <c r="F1766" s="151"/>
    </row>
    <row r="1767" spans="1:6">
      <c r="A1767" s="10"/>
      <c r="B1767" s="21"/>
      <c r="C1767" s="14"/>
      <c r="D1767" s="7"/>
      <c r="E1767" s="151"/>
      <c r="F1767" s="151"/>
    </row>
    <row r="1768" spans="1:6">
      <c r="A1768" s="10"/>
      <c r="B1768" s="21"/>
      <c r="C1768" s="14"/>
      <c r="D1768" s="7"/>
      <c r="E1768" s="151"/>
      <c r="F1768" s="151"/>
    </row>
    <row r="1769" spans="1:6">
      <c r="A1769" s="10"/>
      <c r="B1769" s="21"/>
      <c r="C1769" s="14"/>
      <c r="D1769" s="7"/>
      <c r="E1769" s="151"/>
      <c r="F1769" s="151"/>
    </row>
    <row r="1770" spans="1:6">
      <c r="A1770" s="10"/>
      <c r="B1770" s="21"/>
      <c r="C1770" s="14"/>
      <c r="D1770" s="7"/>
      <c r="E1770" s="151"/>
      <c r="F1770" s="151"/>
    </row>
    <row r="1771" spans="1:6">
      <c r="A1771" s="10"/>
      <c r="B1771" s="21"/>
      <c r="C1771" s="14"/>
      <c r="D1771" s="7"/>
      <c r="E1771" s="151"/>
      <c r="F1771" s="151"/>
    </row>
    <row r="1772" spans="1:6">
      <c r="A1772" s="10"/>
      <c r="B1772" s="21"/>
      <c r="C1772" s="14"/>
      <c r="D1772" s="7"/>
      <c r="E1772" s="151"/>
      <c r="F1772" s="151"/>
    </row>
    <row r="1773" spans="1:6">
      <c r="A1773" s="10"/>
      <c r="B1773" s="21"/>
      <c r="C1773" s="14"/>
      <c r="D1773" s="7"/>
      <c r="E1773" s="151"/>
      <c r="F1773" s="151"/>
    </row>
    <row r="1774" spans="1:6">
      <c r="A1774" s="10"/>
      <c r="B1774" s="21"/>
      <c r="C1774" s="14"/>
      <c r="D1774" s="7"/>
      <c r="E1774" s="151"/>
      <c r="F1774" s="151"/>
    </row>
    <row r="1775" spans="1:6">
      <c r="A1775" s="10"/>
      <c r="B1775" s="21"/>
      <c r="C1775" s="14"/>
      <c r="D1775" s="7"/>
      <c r="E1775" s="151"/>
      <c r="F1775" s="151"/>
    </row>
    <row r="1776" spans="1:6">
      <c r="A1776" s="10"/>
      <c r="B1776" s="21"/>
      <c r="C1776" s="14"/>
      <c r="D1776" s="7"/>
      <c r="E1776" s="151"/>
      <c r="F1776" s="151"/>
    </row>
    <row r="1777" spans="1:6">
      <c r="A1777" s="10"/>
      <c r="B1777" s="21"/>
      <c r="C1777" s="14"/>
      <c r="D1777" s="7"/>
      <c r="E1777" s="151"/>
      <c r="F1777" s="151"/>
    </row>
    <row r="1778" spans="1:6">
      <c r="A1778" s="10"/>
      <c r="B1778" s="21"/>
      <c r="C1778" s="14"/>
      <c r="D1778" s="7"/>
      <c r="E1778" s="151"/>
      <c r="F1778" s="151"/>
    </row>
    <row r="1779" spans="1:6">
      <c r="A1779" s="10"/>
      <c r="B1779" s="21"/>
      <c r="C1779" s="14"/>
      <c r="D1779" s="7"/>
      <c r="E1779" s="151"/>
      <c r="F1779" s="151"/>
    </row>
    <row r="1780" spans="1:6">
      <c r="A1780" s="10"/>
      <c r="B1780" s="21"/>
      <c r="C1780" s="14"/>
      <c r="D1780" s="7"/>
      <c r="E1780" s="151"/>
      <c r="F1780" s="151"/>
    </row>
    <row r="1781" spans="1:6">
      <c r="A1781" s="10"/>
      <c r="B1781" s="21"/>
      <c r="C1781" s="14"/>
      <c r="D1781" s="7"/>
      <c r="E1781" s="151"/>
      <c r="F1781" s="151"/>
    </row>
    <row r="1782" spans="1:6">
      <c r="A1782" s="10"/>
      <c r="B1782" s="21"/>
      <c r="C1782" s="14"/>
      <c r="D1782" s="7"/>
      <c r="E1782" s="151"/>
      <c r="F1782" s="151"/>
    </row>
    <row r="1783" spans="1:6">
      <c r="A1783" s="10"/>
      <c r="B1783" s="21"/>
      <c r="C1783" s="14"/>
      <c r="D1783" s="7"/>
      <c r="E1783" s="151"/>
      <c r="F1783" s="151"/>
    </row>
    <row r="1784" spans="1:6">
      <c r="A1784" s="10"/>
      <c r="B1784" s="21"/>
      <c r="C1784" s="14"/>
      <c r="D1784" s="7"/>
      <c r="E1784" s="151"/>
      <c r="F1784" s="151"/>
    </row>
    <row r="1785" spans="1:6">
      <c r="A1785" s="10"/>
      <c r="B1785" s="21"/>
      <c r="C1785" s="14"/>
      <c r="D1785" s="7"/>
      <c r="E1785" s="151"/>
      <c r="F1785" s="151"/>
    </row>
    <row r="1786" spans="1:6">
      <c r="A1786" s="10"/>
      <c r="B1786" s="21"/>
      <c r="C1786" s="14"/>
      <c r="D1786" s="7"/>
      <c r="E1786" s="151"/>
      <c r="F1786" s="151"/>
    </row>
    <row r="1787" spans="1:6">
      <c r="A1787" s="10"/>
      <c r="B1787" s="21"/>
      <c r="C1787" s="14"/>
      <c r="D1787" s="7"/>
      <c r="E1787" s="151"/>
      <c r="F1787" s="151"/>
    </row>
    <row r="1788" spans="1:6">
      <c r="A1788" s="10"/>
      <c r="B1788" s="21"/>
      <c r="C1788" s="14"/>
      <c r="D1788" s="7"/>
      <c r="E1788" s="151"/>
      <c r="F1788" s="151"/>
    </row>
    <row r="1789" spans="1:6">
      <c r="A1789" s="10"/>
      <c r="B1789" s="21"/>
      <c r="C1789" s="14"/>
      <c r="D1789" s="7"/>
      <c r="E1789" s="151"/>
      <c r="F1789" s="151"/>
    </row>
    <row r="1790" spans="1:6">
      <c r="A1790" s="10"/>
      <c r="B1790" s="21"/>
      <c r="C1790" s="14"/>
      <c r="D1790" s="7"/>
      <c r="E1790" s="151"/>
      <c r="F1790" s="151"/>
    </row>
    <row r="1791" spans="1:6">
      <c r="A1791" s="10"/>
      <c r="B1791" s="21"/>
      <c r="C1791" s="14"/>
      <c r="D1791" s="7"/>
      <c r="E1791" s="151"/>
      <c r="F1791" s="151"/>
    </row>
    <row r="1792" spans="1:6">
      <c r="A1792" s="10"/>
      <c r="B1792" s="21"/>
      <c r="C1792" s="14"/>
      <c r="D1792" s="7"/>
      <c r="E1792" s="151"/>
      <c r="F1792" s="151"/>
    </row>
    <row r="1793" spans="1:6">
      <c r="A1793" s="10"/>
      <c r="B1793" s="21"/>
      <c r="C1793" s="14"/>
      <c r="D1793" s="7"/>
      <c r="E1793" s="151"/>
      <c r="F1793" s="151"/>
    </row>
    <row r="1794" spans="1:6">
      <c r="A1794" s="10"/>
      <c r="B1794" s="21"/>
      <c r="C1794" s="14"/>
      <c r="D1794" s="7"/>
      <c r="E1794" s="151"/>
      <c r="F1794" s="151"/>
    </row>
    <row r="1795" spans="1:6">
      <c r="A1795" s="10"/>
      <c r="B1795" s="21"/>
      <c r="C1795" s="14"/>
      <c r="D1795" s="7"/>
      <c r="E1795" s="151"/>
      <c r="F1795" s="151"/>
    </row>
    <row r="1796" spans="1:6">
      <c r="A1796" s="10"/>
      <c r="B1796" s="21"/>
      <c r="C1796" s="14"/>
      <c r="D1796" s="7"/>
      <c r="E1796" s="151"/>
      <c r="F1796" s="151"/>
    </row>
    <row r="1797" spans="1:6">
      <c r="A1797" s="10"/>
      <c r="B1797" s="21"/>
      <c r="C1797" s="14"/>
      <c r="D1797" s="7"/>
      <c r="E1797" s="151"/>
      <c r="F1797" s="151"/>
    </row>
    <row r="1798" spans="1:6">
      <c r="A1798" s="10"/>
      <c r="B1798" s="21"/>
      <c r="C1798" s="14"/>
      <c r="D1798" s="7"/>
      <c r="E1798" s="151"/>
      <c r="F1798" s="151"/>
    </row>
    <row r="1799" spans="1:6">
      <c r="A1799" s="10"/>
      <c r="B1799" s="21"/>
      <c r="C1799" s="14"/>
      <c r="D1799" s="7"/>
      <c r="E1799" s="151"/>
      <c r="F1799" s="151"/>
    </row>
    <row r="1800" spans="1:6">
      <c r="A1800" s="10"/>
      <c r="B1800" s="21"/>
      <c r="C1800" s="14"/>
      <c r="D1800" s="7"/>
      <c r="E1800" s="151"/>
      <c r="F1800" s="151"/>
    </row>
    <row r="1801" spans="1:6">
      <c r="A1801" s="10"/>
      <c r="B1801" s="21"/>
      <c r="C1801" s="14"/>
      <c r="D1801" s="7"/>
      <c r="E1801" s="151"/>
      <c r="F1801" s="151"/>
    </row>
    <row r="1802" spans="1:6">
      <c r="A1802" s="10"/>
      <c r="B1802" s="21"/>
      <c r="C1802" s="14"/>
      <c r="D1802" s="7"/>
      <c r="E1802" s="151"/>
      <c r="F1802" s="151"/>
    </row>
    <row r="1803" spans="1:6">
      <c r="A1803" s="10"/>
      <c r="B1803" s="21"/>
      <c r="C1803" s="14"/>
      <c r="D1803" s="7"/>
      <c r="E1803" s="151"/>
      <c r="F1803" s="151"/>
    </row>
    <row r="1804" spans="1:6">
      <c r="A1804" s="10"/>
      <c r="B1804" s="21"/>
      <c r="C1804" s="14"/>
      <c r="D1804" s="7"/>
      <c r="E1804" s="151"/>
      <c r="F1804" s="151"/>
    </row>
    <row r="1805" spans="1:6">
      <c r="A1805" s="10"/>
      <c r="B1805" s="21"/>
      <c r="C1805" s="14"/>
      <c r="D1805" s="7"/>
      <c r="E1805" s="151"/>
      <c r="F1805" s="151"/>
    </row>
    <row r="1806" spans="1:6">
      <c r="A1806" s="10"/>
      <c r="B1806" s="21"/>
      <c r="C1806" s="14"/>
      <c r="D1806" s="7"/>
      <c r="E1806" s="151"/>
      <c r="F1806" s="151"/>
    </row>
    <row r="1807" spans="1:6">
      <c r="A1807" s="10"/>
      <c r="B1807" s="21"/>
      <c r="C1807" s="14"/>
      <c r="D1807" s="7"/>
      <c r="E1807" s="151"/>
      <c r="F1807" s="151"/>
    </row>
    <row r="1808" spans="1:6">
      <c r="A1808" s="10"/>
      <c r="B1808" s="21"/>
      <c r="C1808" s="14"/>
      <c r="D1808" s="7"/>
      <c r="E1808" s="151"/>
      <c r="F1808" s="151"/>
    </row>
    <row r="1809" spans="1:6">
      <c r="A1809" s="10"/>
      <c r="B1809" s="21"/>
      <c r="C1809" s="14"/>
      <c r="D1809" s="7"/>
      <c r="E1809" s="151"/>
      <c r="F1809" s="151"/>
    </row>
    <row r="1810" spans="1:6">
      <c r="A1810" s="10"/>
      <c r="B1810" s="21"/>
      <c r="C1810" s="14"/>
      <c r="D1810" s="7"/>
      <c r="E1810" s="151"/>
      <c r="F1810" s="151"/>
    </row>
    <row r="1811" spans="1:6">
      <c r="A1811" s="10"/>
      <c r="B1811" s="21"/>
      <c r="C1811" s="14"/>
      <c r="D1811" s="7"/>
      <c r="E1811" s="151"/>
      <c r="F1811" s="151"/>
    </row>
    <row r="1812" spans="1:6">
      <c r="A1812" s="10"/>
      <c r="B1812" s="21"/>
      <c r="C1812" s="14"/>
      <c r="D1812" s="7"/>
      <c r="E1812" s="151"/>
      <c r="F1812" s="151"/>
    </row>
    <row r="1813" spans="1:6">
      <c r="A1813" s="10"/>
      <c r="B1813" s="21"/>
      <c r="C1813" s="14"/>
      <c r="D1813" s="7"/>
      <c r="E1813" s="151"/>
      <c r="F1813" s="151"/>
    </row>
    <row r="1814" spans="1:6">
      <c r="A1814" s="10"/>
      <c r="B1814" s="21"/>
      <c r="C1814" s="14"/>
      <c r="D1814" s="7"/>
      <c r="E1814" s="151"/>
      <c r="F1814" s="151"/>
    </row>
    <row r="1815" spans="1:6">
      <c r="A1815" s="10"/>
      <c r="B1815" s="21"/>
      <c r="C1815" s="14"/>
      <c r="D1815" s="7"/>
      <c r="E1815" s="151"/>
      <c r="F1815" s="151"/>
    </row>
    <row r="1816" spans="1:6">
      <c r="A1816" s="10"/>
      <c r="B1816" s="21"/>
      <c r="C1816" s="14"/>
      <c r="D1816" s="7"/>
      <c r="E1816" s="151"/>
      <c r="F1816" s="151"/>
    </row>
    <row r="1817" spans="1:6">
      <c r="A1817" s="10"/>
      <c r="B1817" s="21"/>
      <c r="C1817" s="14"/>
      <c r="D1817" s="7"/>
      <c r="E1817" s="151"/>
      <c r="F1817" s="151"/>
    </row>
    <row r="1818" spans="1:6">
      <c r="A1818" s="10"/>
      <c r="B1818" s="21"/>
      <c r="C1818" s="14"/>
      <c r="D1818" s="7"/>
      <c r="E1818" s="151"/>
      <c r="F1818" s="151"/>
    </row>
    <row r="1819" spans="1:6">
      <c r="A1819" s="10"/>
      <c r="B1819" s="21"/>
      <c r="C1819" s="14"/>
      <c r="D1819" s="7"/>
      <c r="E1819" s="151"/>
      <c r="F1819" s="151"/>
    </row>
    <row r="1820" spans="1:6">
      <c r="A1820" s="10"/>
      <c r="B1820" s="21"/>
      <c r="C1820" s="14"/>
      <c r="D1820" s="7"/>
      <c r="E1820" s="151"/>
      <c r="F1820" s="151"/>
    </row>
    <row r="1821" spans="1:6">
      <c r="A1821" s="10"/>
      <c r="B1821" s="21"/>
      <c r="C1821" s="14"/>
      <c r="D1821" s="7"/>
      <c r="E1821" s="151"/>
      <c r="F1821" s="151"/>
    </row>
    <row r="1822" spans="1:6">
      <c r="A1822" s="10"/>
      <c r="B1822" s="21"/>
      <c r="C1822" s="14"/>
      <c r="D1822" s="7"/>
      <c r="E1822" s="151"/>
      <c r="F1822" s="151"/>
    </row>
    <row r="1823" spans="1:6">
      <c r="A1823" s="10"/>
      <c r="B1823" s="21"/>
      <c r="C1823" s="14"/>
      <c r="D1823" s="7"/>
      <c r="E1823" s="151"/>
      <c r="F1823" s="151"/>
    </row>
    <row r="1824" spans="1:6">
      <c r="A1824" s="10"/>
      <c r="B1824" s="21"/>
      <c r="C1824" s="14"/>
      <c r="D1824" s="7"/>
      <c r="E1824" s="151"/>
      <c r="F1824" s="151"/>
    </row>
    <row r="1825" spans="1:6">
      <c r="A1825" s="10"/>
      <c r="B1825" s="21"/>
      <c r="C1825" s="14"/>
      <c r="D1825" s="7"/>
      <c r="E1825" s="151"/>
      <c r="F1825" s="151"/>
    </row>
    <row r="1826" spans="1:6">
      <c r="A1826" s="10"/>
      <c r="B1826" s="21"/>
      <c r="C1826" s="14"/>
      <c r="D1826" s="7"/>
      <c r="E1826" s="151"/>
      <c r="F1826" s="151"/>
    </row>
    <row r="1827" spans="1:6">
      <c r="A1827" s="10"/>
      <c r="B1827" s="21"/>
      <c r="C1827" s="14"/>
      <c r="D1827" s="7"/>
      <c r="E1827" s="151"/>
      <c r="F1827" s="151"/>
    </row>
    <row r="1828" spans="1:6">
      <c r="A1828" s="10"/>
      <c r="B1828" s="21"/>
      <c r="C1828" s="14"/>
      <c r="D1828" s="7"/>
      <c r="E1828" s="151"/>
      <c r="F1828" s="151"/>
    </row>
    <row r="1829" spans="1:6">
      <c r="A1829" s="10"/>
      <c r="B1829" s="21"/>
      <c r="C1829" s="14"/>
      <c r="D1829" s="7"/>
      <c r="E1829" s="151"/>
      <c r="F1829" s="151"/>
    </row>
    <row r="1830" spans="1:6">
      <c r="A1830" s="10"/>
      <c r="B1830" s="21"/>
      <c r="C1830" s="14"/>
      <c r="D1830" s="7"/>
      <c r="E1830" s="151"/>
      <c r="F1830" s="151"/>
    </row>
    <row r="1831" spans="1:6">
      <c r="A1831" s="10"/>
      <c r="B1831" s="21"/>
      <c r="C1831" s="14"/>
      <c r="D1831" s="7"/>
      <c r="E1831" s="151"/>
      <c r="F1831" s="151"/>
    </row>
    <row r="1832" spans="1:6">
      <c r="A1832" s="10"/>
      <c r="B1832" s="21"/>
      <c r="C1832" s="14"/>
      <c r="D1832" s="7"/>
      <c r="E1832" s="151"/>
      <c r="F1832" s="151"/>
    </row>
    <row r="1833" spans="1:6">
      <c r="A1833" s="10"/>
      <c r="B1833" s="21"/>
      <c r="C1833" s="14"/>
      <c r="D1833" s="7"/>
      <c r="E1833" s="151"/>
      <c r="F1833" s="151"/>
    </row>
    <row r="1834" spans="1:6">
      <c r="A1834" s="10"/>
      <c r="B1834" s="21"/>
      <c r="C1834" s="14"/>
      <c r="D1834" s="7"/>
      <c r="E1834" s="151"/>
      <c r="F1834" s="151"/>
    </row>
    <row r="1835" spans="1:6">
      <c r="A1835" s="10"/>
      <c r="B1835" s="21"/>
      <c r="C1835" s="14"/>
      <c r="D1835" s="7"/>
      <c r="E1835" s="151"/>
      <c r="F1835" s="151"/>
    </row>
    <row r="1836" spans="1:6">
      <c r="A1836" s="10"/>
      <c r="B1836" s="21"/>
      <c r="C1836" s="14"/>
      <c r="D1836" s="7"/>
      <c r="E1836" s="151"/>
      <c r="F1836" s="151"/>
    </row>
    <row r="1837" spans="1:6">
      <c r="A1837" s="10"/>
      <c r="B1837" s="21"/>
      <c r="C1837" s="14"/>
      <c r="D1837" s="7"/>
      <c r="E1837" s="151"/>
      <c r="F1837" s="151"/>
    </row>
    <row r="1838" spans="1:6">
      <c r="A1838" s="10"/>
      <c r="B1838" s="21"/>
      <c r="C1838" s="14"/>
      <c r="D1838" s="7"/>
      <c r="E1838" s="151"/>
      <c r="F1838" s="151"/>
    </row>
    <row r="1839" spans="1:6">
      <c r="A1839" s="10"/>
      <c r="B1839" s="21"/>
      <c r="C1839" s="14"/>
      <c r="D1839" s="7"/>
      <c r="E1839" s="151"/>
      <c r="F1839" s="151"/>
    </row>
    <row r="1840" spans="1:6">
      <c r="A1840" s="10"/>
      <c r="B1840" s="21"/>
      <c r="C1840" s="14"/>
      <c r="D1840" s="7"/>
      <c r="E1840" s="151"/>
      <c r="F1840" s="151"/>
    </row>
    <row r="1841" spans="1:6">
      <c r="A1841" s="10"/>
      <c r="B1841" s="21"/>
      <c r="C1841" s="14"/>
      <c r="D1841" s="7"/>
      <c r="E1841" s="151"/>
      <c r="F1841" s="151"/>
    </row>
    <row r="1842" spans="1:6">
      <c r="A1842" s="10"/>
      <c r="B1842" s="21"/>
      <c r="C1842" s="14"/>
      <c r="D1842" s="7"/>
      <c r="E1842" s="151"/>
      <c r="F1842" s="151"/>
    </row>
    <row r="1843" spans="1:6">
      <c r="A1843" s="10"/>
      <c r="B1843" s="21"/>
      <c r="C1843" s="14"/>
      <c r="D1843" s="7"/>
      <c r="E1843" s="151"/>
      <c r="F1843" s="151"/>
    </row>
    <row r="1844" spans="1:6">
      <c r="A1844" s="10"/>
      <c r="B1844" s="21"/>
      <c r="C1844" s="14"/>
      <c r="D1844" s="7"/>
      <c r="E1844" s="151"/>
      <c r="F1844" s="151"/>
    </row>
    <row r="1845" spans="1:6">
      <c r="A1845" s="10"/>
      <c r="B1845" s="21"/>
      <c r="C1845" s="14"/>
      <c r="D1845" s="7"/>
      <c r="E1845" s="151"/>
      <c r="F1845" s="151"/>
    </row>
    <row r="1846" spans="1:6">
      <c r="A1846" s="10"/>
      <c r="B1846" s="21"/>
      <c r="C1846" s="14"/>
      <c r="D1846" s="7"/>
      <c r="E1846" s="151"/>
      <c r="F1846" s="151"/>
    </row>
    <row r="1847" spans="1:6">
      <c r="A1847" s="10"/>
      <c r="B1847" s="21"/>
      <c r="C1847" s="14"/>
      <c r="D1847" s="7"/>
      <c r="E1847" s="151"/>
      <c r="F1847" s="151"/>
    </row>
    <row r="1848" spans="1:6">
      <c r="A1848" s="10"/>
      <c r="B1848" s="21"/>
      <c r="C1848" s="14"/>
      <c r="D1848" s="7"/>
      <c r="E1848" s="151"/>
      <c r="F1848" s="151"/>
    </row>
    <row r="1849" spans="1:6">
      <c r="A1849" s="10"/>
      <c r="B1849" s="21"/>
      <c r="C1849" s="14"/>
      <c r="D1849" s="7"/>
      <c r="E1849" s="151"/>
      <c r="F1849" s="151"/>
    </row>
    <row r="1850" spans="1:6">
      <c r="A1850" s="10"/>
      <c r="B1850" s="21"/>
      <c r="C1850" s="14"/>
      <c r="D1850" s="7"/>
      <c r="E1850" s="151"/>
      <c r="F1850" s="151"/>
    </row>
    <row r="1851" spans="1:6">
      <c r="A1851" s="10"/>
      <c r="B1851" s="21"/>
      <c r="C1851" s="14"/>
      <c r="D1851" s="7"/>
      <c r="E1851" s="151"/>
      <c r="F1851" s="151"/>
    </row>
    <row r="1852" spans="1:6">
      <c r="A1852" s="10"/>
      <c r="B1852" s="21"/>
      <c r="C1852" s="14"/>
      <c r="D1852" s="7"/>
      <c r="E1852" s="151"/>
      <c r="F1852" s="151"/>
    </row>
    <row r="1853" spans="1:6">
      <c r="A1853" s="10"/>
      <c r="B1853" s="21"/>
      <c r="C1853" s="14"/>
      <c r="D1853" s="7"/>
      <c r="E1853" s="151"/>
      <c r="F1853" s="151"/>
    </row>
    <row r="1854" spans="1:6">
      <c r="A1854" s="10"/>
      <c r="B1854" s="21"/>
      <c r="C1854" s="14"/>
      <c r="D1854" s="7"/>
      <c r="E1854" s="151"/>
      <c r="F1854" s="151"/>
    </row>
    <row r="1855" spans="1:6">
      <c r="A1855" s="10"/>
      <c r="B1855" s="21"/>
      <c r="C1855" s="14"/>
      <c r="D1855" s="7"/>
      <c r="E1855" s="151"/>
      <c r="F1855" s="151"/>
    </row>
    <row r="1856" spans="1:6">
      <c r="A1856" s="10"/>
      <c r="B1856" s="21"/>
      <c r="C1856" s="14"/>
      <c r="D1856" s="7"/>
      <c r="E1856" s="151"/>
      <c r="F1856" s="151"/>
    </row>
    <row r="1857" spans="1:6">
      <c r="A1857" s="10"/>
      <c r="B1857" s="21"/>
      <c r="C1857" s="14"/>
      <c r="D1857" s="7"/>
      <c r="E1857" s="151"/>
      <c r="F1857" s="151"/>
    </row>
    <row r="1858" spans="1:6">
      <c r="A1858" s="10"/>
      <c r="B1858" s="21"/>
      <c r="C1858" s="14"/>
      <c r="D1858" s="7"/>
      <c r="E1858" s="151"/>
      <c r="F1858" s="151"/>
    </row>
    <row r="1859" spans="1:6">
      <c r="A1859" s="10"/>
      <c r="B1859" s="21"/>
      <c r="C1859" s="14"/>
      <c r="D1859" s="7"/>
      <c r="E1859" s="151"/>
      <c r="F1859" s="151"/>
    </row>
    <row r="1860" spans="1:6">
      <c r="A1860" s="10"/>
      <c r="B1860" s="21"/>
      <c r="C1860" s="14"/>
      <c r="D1860" s="7"/>
      <c r="E1860" s="151"/>
      <c r="F1860" s="151"/>
    </row>
    <row r="1861" spans="1:6">
      <c r="A1861" s="10"/>
      <c r="B1861" s="21"/>
      <c r="C1861" s="14"/>
      <c r="D1861" s="7"/>
      <c r="E1861" s="151"/>
      <c r="F1861" s="151"/>
    </row>
    <row r="1862" spans="1:6">
      <c r="A1862" s="10"/>
      <c r="B1862" s="21"/>
      <c r="C1862" s="14"/>
      <c r="D1862" s="7"/>
      <c r="E1862" s="151"/>
      <c r="F1862" s="151"/>
    </row>
    <row r="1863" spans="1:6">
      <c r="A1863" s="10"/>
      <c r="B1863" s="21"/>
      <c r="C1863" s="14"/>
      <c r="D1863" s="7"/>
      <c r="E1863" s="151"/>
      <c r="F1863" s="151"/>
    </row>
    <row r="1864" spans="1:6">
      <c r="A1864" s="10"/>
      <c r="B1864" s="21"/>
      <c r="C1864" s="14"/>
      <c r="D1864" s="7"/>
      <c r="E1864" s="151"/>
      <c r="F1864" s="151"/>
    </row>
    <row r="1865" spans="1:6">
      <c r="A1865" s="10"/>
      <c r="B1865" s="21"/>
      <c r="C1865" s="14"/>
      <c r="D1865" s="7"/>
      <c r="E1865" s="151"/>
      <c r="F1865" s="151"/>
    </row>
    <row r="1866" spans="1:6">
      <c r="A1866" s="10"/>
      <c r="B1866" s="21"/>
      <c r="C1866" s="14"/>
      <c r="D1866" s="7"/>
      <c r="E1866" s="151"/>
      <c r="F1866" s="151"/>
    </row>
    <row r="1867" spans="1:6">
      <c r="A1867" s="10"/>
      <c r="B1867" s="21"/>
      <c r="C1867" s="14"/>
      <c r="D1867" s="7"/>
      <c r="E1867" s="151"/>
      <c r="F1867" s="151"/>
    </row>
    <row r="1868" spans="1:6">
      <c r="A1868" s="10"/>
      <c r="B1868" s="21"/>
      <c r="C1868" s="14"/>
      <c r="D1868" s="7"/>
      <c r="E1868" s="151"/>
      <c r="F1868" s="151"/>
    </row>
    <row r="1869" spans="1:6">
      <c r="A1869" s="10"/>
      <c r="B1869" s="21"/>
      <c r="C1869" s="14"/>
      <c r="D1869" s="7"/>
      <c r="E1869" s="151"/>
      <c r="F1869" s="151"/>
    </row>
    <row r="1870" spans="1:6">
      <c r="A1870" s="10"/>
      <c r="B1870" s="21"/>
      <c r="C1870" s="14"/>
      <c r="D1870" s="7"/>
      <c r="E1870" s="151"/>
      <c r="F1870" s="151"/>
    </row>
    <row r="1871" spans="1:6">
      <c r="A1871" s="10"/>
      <c r="B1871" s="21"/>
      <c r="C1871" s="14"/>
      <c r="D1871" s="7"/>
      <c r="E1871" s="151"/>
      <c r="F1871" s="151"/>
    </row>
    <row r="1872" spans="1:6">
      <c r="A1872" s="10"/>
      <c r="B1872" s="21"/>
      <c r="C1872" s="14"/>
      <c r="D1872" s="7"/>
      <c r="E1872" s="151"/>
      <c r="F1872" s="151"/>
    </row>
    <row r="1873" spans="1:6">
      <c r="A1873" s="10"/>
      <c r="B1873" s="21"/>
      <c r="C1873" s="14"/>
      <c r="D1873" s="7"/>
      <c r="E1873" s="151"/>
      <c r="F1873" s="151"/>
    </row>
    <row r="1874" spans="1:6">
      <c r="A1874" s="10"/>
      <c r="B1874" s="21"/>
      <c r="C1874" s="14"/>
      <c r="D1874" s="7"/>
      <c r="E1874" s="151"/>
      <c r="F1874" s="151"/>
    </row>
    <row r="1875" spans="1:6">
      <c r="A1875" s="10"/>
      <c r="B1875" s="21"/>
      <c r="C1875" s="14"/>
      <c r="D1875" s="7"/>
      <c r="E1875" s="151"/>
      <c r="F1875" s="151"/>
    </row>
    <row r="1876" spans="1:6">
      <c r="A1876" s="10"/>
      <c r="B1876" s="21"/>
      <c r="C1876" s="14"/>
      <c r="D1876" s="7"/>
      <c r="E1876" s="151"/>
      <c r="F1876" s="151"/>
    </row>
    <row r="1877" spans="1:6">
      <c r="A1877" s="10"/>
      <c r="B1877" s="21"/>
      <c r="C1877" s="14"/>
      <c r="D1877" s="7"/>
      <c r="E1877" s="151"/>
      <c r="F1877" s="151"/>
    </row>
    <row r="1878" spans="1:6">
      <c r="A1878" s="10"/>
      <c r="B1878" s="21"/>
      <c r="C1878" s="14"/>
      <c r="D1878" s="7"/>
      <c r="E1878" s="151"/>
      <c r="F1878" s="151"/>
    </row>
    <row r="1879" spans="1:6">
      <c r="A1879" s="10"/>
      <c r="B1879" s="21"/>
      <c r="C1879" s="14"/>
      <c r="D1879" s="7"/>
      <c r="E1879" s="151"/>
      <c r="F1879" s="151"/>
    </row>
    <row r="1880" spans="1:6">
      <c r="A1880" s="10"/>
      <c r="B1880" s="21"/>
      <c r="C1880" s="14"/>
      <c r="D1880" s="7"/>
      <c r="E1880" s="151"/>
      <c r="F1880" s="151"/>
    </row>
    <row r="1881" spans="1:6">
      <c r="A1881" s="10"/>
      <c r="B1881" s="21"/>
      <c r="C1881" s="14"/>
      <c r="D1881" s="7"/>
      <c r="E1881" s="151"/>
      <c r="F1881" s="151"/>
    </row>
    <row r="1882" spans="1:6">
      <c r="A1882" s="10"/>
      <c r="B1882" s="21"/>
      <c r="C1882" s="14"/>
      <c r="D1882" s="7"/>
      <c r="E1882" s="151"/>
      <c r="F1882" s="151"/>
    </row>
    <row r="1883" spans="1:6">
      <c r="A1883" s="10"/>
      <c r="B1883" s="21"/>
      <c r="C1883" s="14"/>
      <c r="D1883" s="7"/>
      <c r="E1883" s="151"/>
      <c r="F1883" s="151"/>
    </row>
    <row r="1884" spans="1:6">
      <c r="A1884" s="10"/>
      <c r="B1884" s="21"/>
      <c r="C1884" s="14"/>
      <c r="D1884" s="7"/>
      <c r="E1884" s="151"/>
      <c r="F1884" s="151"/>
    </row>
    <row r="1885" spans="1:6">
      <c r="A1885" s="10"/>
      <c r="B1885" s="21"/>
      <c r="C1885" s="14"/>
      <c r="D1885" s="7"/>
      <c r="E1885" s="151"/>
      <c r="F1885" s="151"/>
    </row>
    <row r="1886" spans="1:6">
      <c r="A1886" s="10"/>
      <c r="B1886" s="21"/>
      <c r="C1886" s="14"/>
      <c r="D1886" s="7"/>
      <c r="E1886" s="151"/>
      <c r="F1886" s="151"/>
    </row>
    <row r="1887" spans="1:6">
      <c r="A1887" s="10"/>
      <c r="B1887" s="21"/>
      <c r="C1887" s="14"/>
      <c r="D1887" s="7"/>
      <c r="E1887" s="151"/>
      <c r="F1887" s="151"/>
    </row>
    <row r="1888" spans="1:6">
      <c r="A1888" s="10"/>
      <c r="B1888" s="21"/>
      <c r="C1888" s="14"/>
      <c r="D1888" s="7"/>
      <c r="E1888" s="151"/>
      <c r="F1888" s="151"/>
    </row>
    <row r="1889" spans="1:6">
      <c r="A1889" s="10"/>
      <c r="B1889" s="21"/>
      <c r="C1889" s="14"/>
      <c r="D1889" s="7"/>
      <c r="E1889" s="151"/>
      <c r="F1889" s="151"/>
    </row>
    <row r="1890" spans="1:6">
      <c r="A1890" s="10"/>
      <c r="B1890" s="21"/>
      <c r="C1890" s="14"/>
      <c r="D1890" s="7"/>
      <c r="E1890" s="151"/>
      <c r="F1890" s="151"/>
    </row>
    <row r="1891" spans="1:6">
      <c r="A1891" s="10"/>
      <c r="B1891" s="21"/>
      <c r="C1891" s="14"/>
      <c r="D1891" s="7"/>
      <c r="E1891" s="151"/>
      <c r="F1891" s="151"/>
    </row>
    <row r="1892" spans="1:6">
      <c r="A1892" s="10"/>
      <c r="B1892" s="21"/>
      <c r="C1892" s="14"/>
      <c r="D1892" s="7"/>
      <c r="E1892" s="151"/>
      <c r="F1892" s="151"/>
    </row>
    <row r="1893" spans="1:6">
      <c r="A1893" s="10"/>
      <c r="B1893" s="21"/>
      <c r="C1893" s="14"/>
      <c r="D1893" s="7"/>
      <c r="E1893" s="151"/>
      <c r="F1893" s="151"/>
    </row>
    <row r="1894" spans="1:6">
      <c r="A1894" s="10"/>
      <c r="B1894" s="21"/>
      <c r="C1894" s="14"/>
      <c r="D1894" s="7"/>
      <c r="E1894" s="151"/>
      <c r="F1894" s="151"/>
    </row>
    <row r="1895" spans="1:6">
      <c r="A1895" s="10"/>
      <c r="B1895" s="21"/>
      <c r="C1895" s="14"/>
      <c r="D1895" s="7"/>
      <c r="E1895" s="151"/>
      <c r="F1895" s="151"/>
    </row>
    <row r="1896" spans="1:6">
      <c r="A1896" s="10"/>
      <c r="B1896" s="21"/>
      <c r="C1896" s="14"/>
      <c r="D1896" s="7"/>
      <c r="E1896" s="151"/>
      <c r="F1896" s="151"/>
    </row>
    <row r="1897" spans="1:6">
      <c r="A1897" s="10"/>
      <c r="B1897" s="21"/>
      <c r="C1897" s="14"/>
      <c r="D1897" s="7"/>
      <c r="E1897" s="151"/>
      <c r="F1897" s="151"/>
    </row>
    <row r="1898" spans="1:6">
      <c r="A1898" s="10"/>
      <c r="B1898" s="21"/>
      <c r="C1898" s="14"/>
      <c r="D1898" s="7"/>
      <c r="E1898" s="151"/>
      <c r="F1898" s="151"/>
    </row>
    <row r="1899" spans="1:6">
      <c r="A1899" s="10"/>
      <c r="B1899" s="21"/>
      <c r="C1899" s="14"/>
      <c r="D1899" s="7"/>
      <c r="E1899" s="151"/>
      <c r="F1899" s="151"/>
    </row>
    <row r="1900" spans="1:6">
      <c r="A1900" s="10"/>
      <c r="B1900" s="21"/>
      <c r="C1900" s="14"/>
      <c r="D1900" s="7"/>
      <c r="E1900" s="151"/>
      <c r="F1900" s="151"/>
    </row>
    <row r="1901" spans="1:6">
      <c r="A1901" s="10"/>
      <c r="B1901" s="21"/>
      <c r="C1901" s="14"/>
      <c r="D1901" s="7"/>
      <c r="E1901" s="151"/>
      <c r="F1901" s="151"/>
    </row>
    <row r="1902" spans="1:6">
      <c r="A1902" s="10"/>
      <c r="B1902" s="21"/>
      <c r="C1902" s="14"/>
      <c r="D1902" s="7"/>
      <c r="E1902" s="151"/>
      <c r="F1902" s="151"/>
    </row>
    <row r="1903" spans="1:6">
      <c r="A1903" s="10"/>
      <c r="B1903" s="21"/>
      <c r="C1903" s="14"/>
      <c r="D1903" s="7"/>
      <c r="E1903" s="151"/>
      <c r="F1903" s="151"/>
    </row>
    <row r="1904" spans="1:6">
      <c r="A1904" s="10"/>
      <c r="B1904" s="21"/>
      <c r="C1904" s="14"/>
      <c r="D1904" s="7"/>
      <c r="E1904" s="151"/>
      <c r="F1904" s="151"/>
    </row>
    <row r="1905" spans="1:6">
      <c r="A1905" s="10"/>
      <c r="B1905" s="21"/>
      <c r="C1905" s="14"/>
      <c r="D1905" s="7"/>
      <c r="E1905" s="151"/>
      <c r="F1905" s="151"/>
    </row>
    <row r="1906" spans="1:6">
      <c r="A1906" s="10"/>
      <c r="B1906" s="21"/>
      <c r="C1906" s="14"/>
      <c r="D1906" s="7"/>
      <c r="E1906" s="151"/>
      <c r="F1906" s="151"/>
    </row>
    <row r="1907" spans="1:6">
      <c r="A1907" s="10"/>
      <c r="B1907" s="21"/>
      <c r="C1907" s="14"/>
      <c r="D1907" s="7"/>
      <c r="E1907" s="151"/>
      <c r="F1907" s="151"/>
    </row>
    <row r="1908" spans="1:6">
      <c r="A1908" s="10"/>
      <c r="B1908" s="21"/>
      <c r="C1908" s="14"/>
      <c r="D1908" s="7"/>
      <c r="E1908" s="151"/>
      <c r="F1908" s="151"/>
    </row>
    <row r="1909" spans="1:6">
      <c r="A1909" s="10"/>
      <c r="B1909" s="21"/>
      <c r="C1909" s="14"/>
      <c r="D1909" s="7"/>
      <c r="E1909" s="151"/>
      <c r="F1909" s="151"/>
    </row>
    <row r="1910" spans="1:6">
      <c r="A1910" s="10"/>
      <c r="B1910" s="21"/>
      <c r="C1910" s="14"/>
      <c r="D1910" s="7"/>
      <c r="E1910" s="151"/>
      <c r="F1910" s="151"/>
    </row>
    <row r="1911" spans="1:6">
      <c r="A1911" s="10"/>
      <c r="B1911" s="21"/>
      <c r="C1911" s="14"/>
      <c r="D1911" s="7"/>
      <c r="E1911" s="151"/>
      <c r="F1911" s="151"/>
    </row>
    <row r="1912" spans="1:6">
      <c r="A1912" s="10"/>
      <c r="B1912" s="21"/>
      <c r="C1912" s="14"/>
      <c r="D1912" s="7"/>
      <c r="E1912" s="151"/>
      <c r="F1912" s="151"/>
    </row>
    <row r="1913" spans="1:6">
      <c r="A1913" s="10"/>
      <c r="B1913" s="21"/>
      <c r="C1913" s="14"/>
      <c r="D1913" s="7"/>
      <c r="E1913" s="151"/>
      <c r="F1913" s="151"/>
    </row>
    <row r="1914" spans="1:6">
      <c r="A1914" s="10"/>
      <c r="B1914" s="21"/>
      <c r="C1914" s="14"/>
      <c r="D1914" s="7"/>
      <c r="E1914" s="151"/>
      <c r="F1914" s="151"/>
    </row>
    <row r="1915" spans="1:6">
      <c r="A1915" s="10"/>
      <c r="B1915" s="21"/>
      <c r="C1915" s="14"/>
      <c r="D1915" s="7"/>
      <c r="E1915" s="151"/>
      <c r="F1915" s="151"/>
    </row>
    <row r="1916" spans="1:6">
      <c r="A1916" s="10"/>
      <c r="B1916" s="21"/>
      <c r="C1916" s="14"/>
      <c r="D1916" s="7"/>
      <c r="E1916" s="151"/>
      <c r="F1916" s="151"/>
    </row>
    <row r="1917" spans="1:6">
      <c r="A1917" s="10"/>
      <c r="B1917" s="21"/>
      <c r="C1917" s="14"/>
      <c r="D1917" s="7"/>
      <c r="E1917" s="151"/>
      <c r="F1917" s="151"/>
    </row>
    <row r="1918" spans="1:6">
      <c r="A1918" s="10"/>
      <c r="B1918" s="21"/>
      <c r="C1918" s="14"/>
      <c r="D1918" s="7"/>
      <c r="E1918" s="151"/>
      <c r="F1918" s="151"/>
    </row>
    <row r="1919" spans="1:6">
      <c r="A1919" s="10"/>
      <c r="B1919" s="21"/>
      <c r="C1919" s="14"/>
      <c r="D1919" s="7"/>
      <c r="E1919" s="151"/>
      <c r="F1919" s="151"/>
    </row>
    <row r="1920" spans="1:6">
      <c r="A1920" s="10"/>
      <c r="B1920" s="21"/>
      <c r="C1920" s="14"/>
      <c r="D1920" s="7"/>
      <c r="E1920" s="151"/>
      <c r="F1920" s="151"/>
    </row>
    <row r="1921" spans="1:6">
      <c r="A1921" s="10"/>
      <c r="B1921" s="21"/>
      <c r="C1921" s="14"/>
      <c r="D1921" s="7"/>
      <c r="E1921" s="151"/>
      <c r="F1921" s="151"/>
    </row>
    <row r="1922" spans="1:6">
      <c r="A1922" s="10"/>
      <c r="B1922" s="21"/>
      <c r="C1922" s="14"/>
      <c r="D1922" s="7"/>
      <c r="E1922" s="151"/>
      <c r="F1922" s="151"/>
    </row>
    <row r="1923" spans="1:6">
      <c r="A1923" s="10"/>
      <c r="B1923" s="21"/>
      <c r="C1923" s="14"/>
      <c r="D1923" s="7"/>
      <c r="E1923" s="151"/>
      <c r="F1923" s="151"/>
    </row>
    <row r="1924" spans="1:6">
      <c r="A1924" s="10"/>
      <c r="B1924" s="21"/>
      <c r="C1924" s="14"/>
      <c r="D1924" s="7"/>
      <c r="E1924" s="151"/>
      <c r="F1924" s="151"/>
    </row>
    <row r="1925" spans="1:6">
      <c r="A1925" s="10"/>
      <c r="B1925" s="21"/>
      <c r="C1925" s="14"/>
      <c r="D1925" s="7"/>
      <c r="E1925" s="151"/>
      <c r="F1925" s="151"/>
    </row>
    <row r="1926" spans="1:6">
      <c r="A1926" s="10"/>
      <c r="B1926" s="21"/>
      <c r="C1926" s="14"/>
      <c r="D1926" s="7"/>
      <c r="E1926" s="151"/>
      <c r="F1926" s="151"/>
    </row>
    <row r="1927" spans="1:6">
      <c r="A1927" s="10"/>
      <c r="B1927" s="21"/>
      <c r="C1927" s="14"/>
      <c r="D1927" s="7"/>
      <c r="E1927" s="151"/>
      <c r="F1927" s="151"/>
    </row>
    <row r="1928" spans="1:6">
      <c r="A1928" s="10"/>
      <c r="B1928" s="21"/>
      <c r="C1928" s="14"/>
      <c r="D1928" s="7"/>
      <c r="E1928" s="151"/>
      <c r="F1928" s="151"/>
    </row>
    <row r="1929" spans="1:6">
      <c r="A1929" s="10"/>
      <c r="B1929" s="21"/>
      <c r="C1929" s="14"/>
      <c r="D1929" s="7"/>
      <c r="E1929" s="151"/>
      <c r="F1929" s="151"/>
    </row>
    <row r="1930" spans="1:6">
      <c r="A1930" s="10"/>
      <c r="B1930" s="21"/>
      <c r="C1930" s="14"/>
      <c r="D1930" s="7"/>
      <c r="E1930" s="151"/>
      <c r="F1930" s="151"/>
    </row>
    <row r="1931" spans="1:6">
      <c r="A1931" s="10"/>
      <c r="B1931" s="21"/>
      <c r="C1931" s="14"/>
      <c r="D1931" s="7"/>
      <c r="E1931" s="151"/>
      <c r="F1931" s="151"/>
    </row>
    <row r="1932" spans="1:6">
      <c r="A1932" s="10"/>
      <c r="B1932" s="21"/>
      <c r="C1932" s="14"/>
      <c r="D1932" s="7"/>
      <c r="E1932" s="151"/>
      <c r="F1932" s="151"/>
    </row>
    <row r="1933" spans="1:6">
      <c r="A1933" s="10"/>
      <c r="B1933" s="21"/>
      <c r="C1933" s="14"/>
      <c r="D1933" s="7"/>
      <c r="E1933" s="151"/>
      <c r="F1933" s="151"/>
    </row>
    <row r="1934" spans="1:6">
      <c r="A1934" s="10"/>
      <c r="B1934" s="21"/>
      <c r="C1934" s="14"/>
      <c r="D1934" s="7"/>
      <c r="E1934" s="151"/>
      <c r="F1934" s="151"/>
    </row>
    <row r="1935" spans="1:6">
      <c r="A1935" s="10"/>
      <c r="B1935" s="21"/>
      <c r="C1935" s="14"/>
      <c r="D1935" s="7"/>
      <c r="E1935" s="151"/>
      <c r="F1935" s="151"/>
    </row>
    <row r="1936" spans="1:6">
      <c r="A1936" s="10"/>
      <c r="B1936" s="21"/>
      <c r="C1936" s="14"/>
      <c r="D1936" s="7"/>
      <c r="E1936" s="151"/>
      <c r="F1936" s="151"/>
    </row>
    <row r="1937" spans="1:6">
      <c r="A1937" s="10"/>
      <c r="B1937" s="21"/>
      <c r="C1937" s="14"/>
      <c r="D1937" s="7"/>
      <c r="E1937" s="151"/>
      <c r="F1937" s="151"/>
    </row>
    <row r="1938" spans="1:6">
      <c r="A1938" s="10"/>
      <c r="B1938" s="21"/>
      <c r="C1938" s="14"/>
      <c r="D1938" s="7"/>
      <c r="E1938" s="151"/>
      <c r="F1938" s="151"/>
    </row>
    <row r="1939" spans="1:6">
      <c r="A1939" s="10"/>
      <c r="B1939" s="21"/>
      <c r="C1939" s="14"/>
      <c r="D1939" s="7"/>
      <c r="E1939" s="151"/>
      <c r="F1939" s="151"/>
    </row>
    <row r="1940" spans="1:6">
      <c r="A1940" s="10"/>
      <c r="B1940" s="21"/>
      <c r="C1940" s="14"/>
      <c r="D1940" s="7"/>
      <c r="E1940" s="151"/>
      <c r="F1940" s="151"/>
    </row>
    <row r="1941" spans="1:6">
      <c r="A1941" s="10"/>
      <c r="B1941" s="21"/>
      <c r="C1941" s="14"/>
      <c r="D1941" s="7"/>
      <c r="E1941" s="151"/>
      <c r="F1941" s="151"/>
    </row>
    <row r="1942" spans="1:6">
      <c r="A1942" s="10"/>
      <c r="B1942" s="21"/>
      <c r="C1942" s="14"/>
      <c r="D1942" s="7"/>
      <c r="E1942" s="151"/>
      <c r="F1942" s="151"/>
    </row>
    <row r="1943" spans="1:6">
      <c r="A1943" s="10"/>
      <c r="B1943" s="21"/>
      <c r="C1943" s="14"/>
      <c r="D1943" s="7"/>
      <c r="E1943" s="151"/>
      <c r="F1943" s="151"/>
    </row>
    <row r="1944" spans="1:6">
      <c r="A1944" s="10"/>
      <c r="B1944" s="21"/>
      <c r="C1944" s="14"/>
      <c r="D1944" s="7"/>
      <c r="E1944" s="151"/>
      <c r="F1944" s="151"/>
    </row>
    <row r="1945" spans="1:6">
      <c r="A1945" s="10"/>
      <c r="B1945" s="21"/>
      <c r="C1945" s="14"/>
      <c r="D1945" s="7"/>
      <c r="E1945" s="151"/>
      <c r="F1945" s="151"/>
    </row>
    <row r="1946" spans="1:6">
      <c r="A1946" s="10"/>
      <c r="B1946" s="21"/>
      <c r="C1946" s="14"/>
      <c r="D1946" s="7"/>
      <c r="E1946" s="151"/>
      <c r="F1946" s="151"/>
    </row>
    <row r="1947" spans="1:6">
      <c r="A1947" s="10"/>
      <c r="B1947" s="21"/>
      <c r="C1947" s="14"/>
      <c r="D1947" s="7"/>
      <c r="E1947" s="151"/>
      <c r="F1947" s="151"/>
    </row>
    <row r="1948" spans="1:6">
      <c r="A1948" s="10"/>
      <c r="B1948" s="21"/>
      <c r="C1948" s="14"/>
      <c r="D1948" s="7"/>
      <c r="E1948" s="151"/>
      <c r="F1948" s="151"/>
    </row>
    <row r="1949" spans="1:6">
      <c r="A1949" s="10"/>
      <c r="B1949" s="21"/>
      <c r="C1949" s="14"/>
      <c r="D1949" s="7"/>
      <c r="E1949" s="151"/>
      <c r="F1949" s="151"/>
    </row>
    <row r="1950" spans="1:6">
      <c r="A1950" s="10"/>
      <c r="B1950" s="21"/>
      <c r="C1950" s="14"/>
      <c r="D1950" s="7"/>
      <c r="E1950" s="151"/>
      <c r="F1950" s="151"/>
    </row>
    <row r="1951" spans="1:6">
      <c r="A1951" s="10"/>
      <c r="B1951" s="21"/>
      <c r="C1951" s="14"/>
      <c r="D1951" s="7"/>
      <c r="E1951" s="151"/>
      <c r="F1951" s="151"/>
    </row>
    <row r="1952" spans="1:6">
      <c r="A1952" s="10"/>
      <c r="B1952" s="21"/>
      <c r="C1952" s="14"/>
      <c r="D1952" s="7"/>
      <c r="E1952" s="151"/>
      <c r="F1952" s="151"/>
    </row>
    <row r="1953" spans="1:6">
      <c r="A1953" s="10"/>
      <c r="B1953" s="21"/>
      <c r="C1953" s="14"/>
      <c r="D1953" s="7"/>
      <c r="E1953" s="151"/>
      <c r="F1953" s="151"/>
    </row>
    <row r="1954" spans="1:6">
      <c r="A1954" s="10"/>
      <c r="B1954" s="21"/>
      <c r="C1954" s="14"/>
      <c r="D1954" s="7"/>
      <c r="E1954" s="151"/>
      <c r="F1954" s="151"/>
    </row>
    <row r="1955" spans="1:6">
      <c r="A1955" s="10"/>
      <c r="B1955" s="21"/>
      <c r="C1955" s="14"/>
      <c r="D1955" s="7"/>
      <c r="E1955" s="151"/>
      <c r="F1955" s="151"/>
    </row>
    <row r="1956" spans="1:6">
      <c r="A1956" s="10"/>
      <c r="B1956" s="21"/>
      <c r="C1956" s="14"/>
      <c r="D1956" s="7"/>
      <c r="E1956" s="151"/>
      <c r="F1956" s="151"/>
    </row>
    <row r="1957" spans="1:6">
      <c r="A1957" s="10"/>
      <c r="B1957" s="21"/>
      <c r="C1957" s="14"/>
      <c r="D1957" s="7"/>
      <c r="E1957" s="151"/>
      <c r="F1957" s="151"/>
    </row>
    <row r="1958" spans="1:6">
      <c r="A1958" s="10"/>
      <c r="B1958" s="21"/>
      <c r="C1958" s="14"/>
      <c r="D1958" s="7"/>
      <c r="E1958" s="151"/>
      <c r="F1958" s="151"/>
    </row>
    <row r="1959" spans="1:6">
      <c r="A1959" s="10"/>
      <c r="B1959" s="21"/>
      <c r="C1959" s="14"/>
      <c r="D1959" s="7"/>
      <c r="E1959" s="151"/>
      <c r="F1959" s="151"/>
    </row>
    <row r="1960" spans="1:6">
      <c r="A1960" s="10"/>
      <c r="B1960" s="21"/>
      <c r="C1960" s="14"/>
      <c r="D1960" s="7"/>
      <c r="E1960" s="151"/>
      <c r="F1960" s="151"/>
    </row>
    <row r="1961" spans="1:6">
      <c r="A1961" s="10"/>
      <c r="B1961" s="21"/>
      <c r="C1961" s="14"/>
      <c r="D1961" s="7"/>
      <c r="E1961" s="151"/>
      <c r="F1961" s="151"/>
    </row>
    <row r="1962" spans="1:6">
      <c r="A1962" s="10"/>
      <c r="B1962" s="21"/>
      <c r="C1962" s="14"/>
      <c r="D1962" s="7"/>
      <c r="E1962" s="151"/>
      <c r="F1962" s="151"/>
    </row>
    <row r="1963" spans="1:6">
      <c r="A1963" s="10"/>
      <c r="B1963" s="21"/>
      <c r="C1963" s="14"/>
      <c r="D1963" s="7"/>
      <c r="E1963" s="151"/>
      <c r="F1963" s="151"/>
    </row>
    <row r="1964" spans="1:6">
      <c r="A1964" s="10"/>
      <c r="B1964" s="21"/>
      <c r="C1964" s="14"/>
      <c r="D1964" s="7"/>
      <c r="E1964" s="151"/>
      <c r="F1964" s="151"/>
    </row>
    <row r="1965" spans="1:6">
      <c r="A1965" s="10"/>
      <c r="B1965" s="21"/>
      <c r="C1965" s="14"/>
      <c r="D1965" s="7"/>
      <c r="E1965" s="151"/>
      <c r="F1965" s="151"/>
    </row>
    <row r="1966" spans="1:6">
      <c r="A1966" s="10"/>
      <c r="B1966" s="21"/>
      <c r="C1966" s="14"/>
      <c r="D1966" s="7"/>
      <c r="E1966" s="151"/>
      <c r="F1966" s="151"/>
    </row>
    <row r="1967" spans="1:6">
      <c r="A1967" s="10"/>
      <c r="B1967" s="21"/>
      <c r="C1967" s="14"/>
      <c r="D1967" s="7"/>
      <c r="E1967" s="151"/>
      <c r="F1967" s="151"/>
    </row>
    <row r="1968" spans="1:6">
      <c r="A1968" s="10"/>
      <c r="B1968" s="21"/>
      <c r="C1968" s="14"/>
      <c r="D1968" s="7"/>
      <c r="E1968" s="151"/>
      <c r="F1968" s="151"/>
    </row>
    <row r="1969" spans="1:6">
      <c r="A1969" s="10"/>
      <c r="B1969" s="21"/>
      <c r="C1969" s="14"/>
      <c r="D1969" s="7"/>
      <c r="E1969" s="151"/>
      <c r="F1969" s="151"/>
    </row>
    <row r="1970" spans="1:6">
      <c r="A1970" s="10"/>
      <c r="B1970" s="21"/>
      <c r="C1970" s="14"/>
      <c r="D1970" s="7"/>
      <c r="E1970" s="151"/>
      <c r="F1970" s="151"/>
    </row>
    <row r="1971" spans="1:6">
      <c r="A1971" s="10"/>
      <c r="B1971" s="21"/>
      <c r="C1971" s="14"/>
      <c r="D1971" s="7"/>
      <c r="E1971" s="151"/>
      <c r="F1971" s="151"/>
    </row>
    <row r="1972" spans="1:6">
      <c r="A1972" s="10"/>
      <c r="B1972" s="21"/>
      <c r="C1972" s="14"/>
      <c r="D1972" s="7"/>
      <c r="E1972" s="151"/>
      <c r="F1972" s="151"/>
    </row>
    <row r="1973" spans="1:6">
      <c r="A1973" s="10"/>
      <c r="B1973" s="21"/>
      <c r="C1973" s="14"/>
      <c r="D1973" s="7"/>
      <c r="E1973" s="151"/>
      <c r="F1973" s="151"/>
    </row>
    <row r="1974" spans="1:6">
      <c r="A1974" s="10"/>
      <c r="B1974" s="21"/>
      <c r="C1974" s="14"/>
      <c r="D1974" s="7"/>
      <c r="E1974" s="151"/>
      <c r="F1974" s="151"/>
    </row>
    <row r="1975" spans="1:6">
      <c r="A1975" s="10"/>
      <c r="B1975" s="21"/>
      <c r="C1975" s="14"/>
      <c r="D1975" s="7"/>
      <c r="E1975" s="151"/>
      <c r="F1975" s="151"/>
    </row>
    <row r="1976" spans="1:6">
      <c r="A1976" s="10"/>
      <c r="B1976" s="21"/>
      <c r="C1976" s="14"/>
      <c r="D1976" s="7"/>
      <c r="E1976" s="151"/>
      <c r="F1976" s="151"/>
    </row>
    <row r="1977" spans="1:6">
      <c r="A1977" s="10"/>
      <c r="B1977" s="21"/>
      <c r="C1977" s="14"/>
      <c r="D1977" s="7"/>
      <c r="E1977" s="151"/>
      <c r="F1977" s="151"/>
    </row>
    <row r="1978" spans="1:6">
      <c r="A1978" s="10"/>
      <c r="B1978" s="21"/>
      <c r="C1978" s="14"/>
      <c r="D1978" s="7"/>
      <c r="E1978" s="151"/>
      <c r="F1978" s="151"/>
    </row>
    <row r="1979" spans="1:6">
      <c r="A1979" s="10"/>
      <c r="B1979" s="21"/>
      <c r="C1979" s="14"/>
      <c r="D1979" s="7"/>
      <c r="E1979" s="151"/>
      <c r="F1979" s="151"/>
    </row>
    <row r="1980" spans="1:6">
      <c r="A1980" s="10"/>
      <c r="B1980" s="21"/>
      <c r="C1980" s="14"/>
      <c r="D1980" s="7"/>
      <c r="E1980" s="151"/>
      <c r="F1980" s="151"/>
    </row>
    <row r="1981" spans="1:6">
      <c r="A1981" s="10"/>
      <c r="B1981" s="21"/>
      <c r="C1981" s="14"/>
      <c r="D1981" s="7"/>
      <c r="E1981" s="151"/>
      <c r="F1981" s="151"/>
    </row>
    <row r="1982" spans="1:6">
      <c r="A1982" s="10"/>
      <c r="B1982" s="21"/>
      <c r="C1982" s="14"/>
      <c r="D1982" s="7"/>
      <c r="E1982" s="151"/>
      <c r="F1982" s="151"/>
    </row>
    <row r="1983" spans="1:6">
      <c r="A1983" s="10"/>
      <c r="B1983" s="21"/>
      <c r="C1983" s="14"/>
      <c r="D1983" s="7"/>
      <c r="E1983" s="151"/>
      <c r="F1983" s="151"/>
    </row>
    <row r="1984" spans="1:6">
      <c r="A1984" s="10"/>
      <c r="B1984" s="21"/>
      <c r="C1984" s="14"/>
      <c r="D1984" s="7"/>
      <c r="E1984" s="151"/>
      <c r="F1984" s="151"/>
    </row>
    <row r="1985" spans="1:6">
      <c r="A1985" s="10"/>
      <c r="B1985" s="21"/>
      <c r="C1985" s="14"/>
      <c r="D1985" s="7"/>
      <c r="E1985" s="151"/>
      <c r="F1985" s="151"/>
    </row>
    <row r="1986" spans="1:6">
      <c r="A1986" s="10"/>
      <c r="B1986" s="21"/>
      <c r="C1986" s="14"/>
      <c r="D1986" s="7"/>
      <c r="E1986" s="151"/>
      <c r="F1986" s="151"/>
    </row>
    <row r="1987" spans="1:6">
      <c r="A1987" s="10"/>
      <c r="B1987" s="21"/>
      <c r="C1987" s="14"/>
      <c r="D1987" s="7"/>
      <c r="E1987" s="151"/>
      <c r="F1987" s="151"/>
    </row>
    <row r="1988" spans="1:6">
      <c r="A1988" s="10"/>
      <c r="B1988" s="21"/>
      <c r="C1988" s="14"/>
      <c r="D1988" s="7"/>
      <c r="E1988" s="151"/>
      <c r="F1988" s="151"/>
    </row>
    <row r="1989" spans="1:6">
      <c r="A1989" s="10"/>
      <c r="B1989" s="21"/>
      <c r="C1989" s="14"/>
      <c r="D1989" s="7"/>
      <c r="E1989" s="151"/>
      <c r="F1989" s="151"/>
    </row>
    <row r="1990" spans="1:6">
      <c r="A1990" s="10"/>
      <c r="B1990" s="21"/>
      <c r="C1990" s="14"/>
      <c r="D1990" s="7"/>
      <c r="E1990" s="151"/>
      <c r="F1990" s="151"/>
    </row>
    <row r="1991" spans="1:6">
      <c r="A1991" s="10"/>
      <c r="B1991" s="21"/>
      <c r="C1991" s="14"/>
      <c r="D1991" s="7"/>
      <c r="E1991" s="151"/>
      <c r="F1991" s="151"/>
    </row>
    <row r="1992" spans="1:6">
      <c r="A1992" s="10"/>
      <c r="B1992" s="21"/>
      <c r="C1992" s="14"/>
      <c r="D1992" s="7"/>
      <c r="E1992" s="151"/>
      <c r="F1992" s="151"/>
    </row>
    <row r="1993" spans="1:6">
      <c r="A1993" s="10"/>
      <c r="B1993" s="21"/>
      <c r="C1993" s="14"/>
      <c r="D1993" s="7"/>
      <c r="E1993" s="151"/>
      <c r="F1993" s="151"/>
    </row>
    <row r="1994" spans="1:6">
      <c r="A1994" s="10"/>
      <c r="B1994" s="21"/>
      <c r="C1994" s="14"/>
      <c r="D1994" s="7"/>
      <c r="E1994" s="151"/>
      <c r="F1994" s="151"/>
    </row>
    <row r="1995" spans="1:6">
      <c r="A1995" s="10"/>
      <c r="B1995" s="21"/>
      <c r="C1995" s="14"/>
      <c r="D1995" s="7"/>
      <c r="E1995" s="151"/>
      <c r="F1995" s="151"/>
    </row>
    <row r="1996" spans="1:6">
      <c r="A1996" s="10"/>
      <c r="B1996" s="21"/>
      <c r="C1996" s="14"/>
      <c r="D1996" s="7"/>
      <c r="E1996" s="151"/>
      <c r="F1996" s="151"/>
    </row>
    <row r="1997" spans="1:6">
      <c r="A1997" s="10"/>
      <c r="B1997" s="21"/>
      <c r="C1997" s="14"/>
      <c r="D1997" s="7"/>
      <c r="E1997" s="151"/>
      <c r="F1997" s="151"/>
    </row>
    <row r="1998" spans="1:6">
      <c r="A1998" s="10"/>
      <c r="B1998" s="21"/>
      <c r="C1998" s="14"/>
      <c r="D1998" s="7"/>
      <c r="E1998" s="151"/>
      <c r="F1998" s="151"/>
    </row>
    <row r="1999" spans="1:6">
      <c r="A1999" s="10"/>
      <c r="B1999" s="21"/>
      <c r="C1999" s="14"/>
      <c r="D1999" s="7"/>
      <c r="E1999" s="151"/>
      <c r="F1999" s="151"/>
    </row>
    <row r="2000" spans="1:6">
      <c r="A2000" s="10"/>
      <c r="B2000" s="21"/>
      <c r="C2000" s="14"/>
      <c r="D2000" s="7"/>
      <c r="E2000" s="151"/>
      <c r="F2000" s="151"/>
    </row>
    <row r="2001" spans="1:6">
      <c r="A2001" s="10"/>
      <c r="B2001" s="21"/>
      <c r="C2001" s="14"/>
      <c r="D2001" s="7"/>
      <c r="E2001" s="151"/>
      <c r="F2001" s="151"/>
    </row>
    <row r="2002" spans="1:6">
      <c r="A2002" s="10"/>
      <c r="B2002" s="21"/>
      <c r="C2002" s="14"/>
      <c r="D2002" s="7"/>
      <c r="E2002" s="151"/>
      <c r="F2002" s="151"/>
    </row>
    <row r="2003" spans="1:6">
      <c r="A2003" s="10"/>
      <c r="B2003" s="21"/>
      <c r="C2003" s="14"/>
      <c r="D2003" s="7"/>
      <c r="E2003" s="151"/>
      <c r="F2003" s="151"/>
    </row>
    <row r="2004" spans="1:6">
      <c r="A2004" s="10"/>
      <c r="B2004" s="21"/>
      <c r="C2004" s="14"/>
      <c r="D2004" s="7"/>
      <c r="E2004" s="151"/>
      <c r="F2004" s="151"/>
    </row>
    <row r="2005" spans="1:6">
      <c r="A2005" s="10"/>
      <c r="B2005" s="21"/>
      <c r="C2005" s="14"/>
      <c r="D2005" s="7"/>
      <c r="E2005" s="151"/>
      <c r="F2005" s="151"/>
    </row>
    <row r="2006" spans="1:6">
      <c r="A2006" s="10"/>
      <c r="B2006" s="21"/>
      <c r="C2006" s="14"/>
      <c r="D2006" s="7"/>
      <c r="E2006" s="151"/>
      <c r="F2006" s="151"/>
    </row>
    <row r="2007" spans="1:6">
      <c r="A2007" s="10"/>
      <c r="B2007" s="21"/>
      <c r="C2007" s="14"/>
      <c r="D2007" s="7"/>
      <c r="E2007" s="151"/>
      <c r="F2007" s="151"/>
    </row>
    <row r="2008" spans="1:6">
      <c r="A2008" s="10"/>
      <c r="B2008" s="21"/>
      <c r="C2008" s="14"/>
      <c r="D2008" s="7"/>
      <c r="E2008" s="151"/>
      <c r="F2008" s="151"/>
    </row>
    <row r="2009" spans="1:6">
      <c r="A2009" s="10"/>
      <c r="B2009" s="21"/>
      <c r="C2009" s="14"/>
      <c r="D2009" s="7"/>
      <c r="E2009" s="151"/>
      <c r="F2009" s="151"/>
    </row>
    <row r="2010" spans="1:6">
      <c r="A2010" s="10"/>
      <c r="B2010" s="21"/>
      <c r="C2010" s="14"/>
      <c r="D2010" s="7"/>
      <c r="E2010" s="151"/>
      <c r="F2010" s="151"/>
    </row>
    <row r="2011" spans="1:6">
      <c r="A2011" s="10"/>
      <c r="B2011" s="21"/>
      <c r="C2011" s="14"/>
      <c r="D2011" s="7"/>
      <c r="E2011" s="151"/>
      <c r="F2011" s="151"/>
    </row>
    <row r="2012" spans="1:6">
      <c r="A2012" s="10"/>
      <c r="B2012" s="21"/>
      <c r="C2012" s="14"/>
      <c r="D2012" s="7"/>
      <c r="E2012" s="151"/>
      <c r="F2012" s="151"/>
    </row>
    <row r="2013" spans="1:6">
      <c r="A2013" s="10"/>
      <c r="B2013" s="21"/>
      <c r="C2013" s="14"/>
      <c r="D2013" s="7"/>
      <c r="E2013" s="151"/>
      <c r="F2013" s="151"/>
    </row>
    <row r="2014" spans="1:6">
      <c r="A2014" s="10"/>
      <c r="B2014" s="21"/>
      <c r="C2014" s="14"/>
      <c r="D2014" s="7"/>
      <c r="E2014" s="151"/>
      <c r="F2014" s="151"/>
    </row>
    <row r="2015" spans="1:6">
      <c r="A2015" s="10"/>
      <c r="B2015" s="21"/>
      <c r="C2015" s="14"/>
      <c r="D2015" s="7"/>
      <c r="E2015" s="151"/>
      <c r="F2015" s="151"/>
    </row>
    <row r="2016" spans="1:6">
      <c r="A2016" s="10"/>
      <c r="B2016" s="21"/>
      <c r="C2016" s="14"/>
      <c r="D2016" s="7"/>
      <c r="E2016" s="151"/>
      <c r="F2016" s="151"/>
    </row>
    <row r="2017" spans="1:6">
      <c r="A2017" s="10"/>
      <c r="B2017" s="21"/>
      <c r="C2017" s="14"/>
      <c r="D2017" s="7"/>
      <c r="E2017" s="151"/>
      <c r="F2017" s="151"/>
    </row>
    <row r="2018" spans="1:6">
      <c r="A2018" s="10"/>
      <c r="B2018" s="21"/>
      <c r="C2018" s="14"/>
      <c r="D2018" s="7"/>
      <c r="E2018" s="151"/>
      <c r="F2018" s="151"/>
    </row>
    <row r="2019" spans="1:6">
      <c r="A2019" s="10"/>
      <c r="B2019" s="21"/>
      <c r="C2019" s="14"/>
      <c r="D2019" s="7"/>
      <c r="E2019" s="151"/>
      <c r="F2019" s="151"/>
    </row>
    <row r="2020" spans="1:6">
      <c r="A2020" s="10"/>
      <c r="B2020" s="21"/>
      <c r="C2020" s="14"/>
      <c r="D2020" s="7"/>
      <c r="E2020" s="151"/>
      <c r="F2020" s="151"/>
    </row>
    <row r="2021" spans="1:6">
      <c r="A2021" s="10"/>
      <c r="B2021" s="21"/>
      <c r="C2021" s="14"/>
      <c r="D2021" s="7"/>
      <c r="E2021" s="151"/>
      <c r="F2021" s="151"/>
    </row>
    <row r="2022" spans="1:6">
      <c r="A2022" s="10"/>
      <c r="B2022" s="21"/>
      <c r="C2022" s="14"/>
      <c r="D2022" s="7"/>
      <c r="E2022" s="151"/>
      <c r="F2022" s="151"/>
    </row>
    <row r="2023" spans="1:6">
      <c r="A2023" s="10"/>
      <c r="B2023" s="21"/>
      <c r="C2023" s="14"/>
      <c r="D2023" s="7"/>
      <c r="E2023" s="151"/>
      <c r="F2023" s="151"/>
    </row>
    <row r="2024" spans="1:6">
      <c r="A2024" s="10"/>
      <c r="B2024" s="21"/>
      <c r="C2024" s="14"/>
      <c r="D2024" s="7"/>
      <c r="E2024" s="151"/>
      <c r="F2024" s="151"/>
    </row>
    <row r="2025" spans="1:6">
      <c r="A2025" s="10"/>
      <c r="B2025" s="21"/>
      <c r="C2025" s="14"/>
      <c r="D2025" s="7"/>
      <c r="E2025" s="151"/>
      <c r="F2025" s="151"/>
    </row>
    <row r="2026" spans="1:6">
      <c r="A2026" s="10"/>
      <c r="B2026" s="21"/>
      <c r="C2026" s="14"/>
      <c r="D2026" s="7"/>
      <c r="E2026" s="151"/>
      <c r="F2026" s="151"/>
    </row>
    <row r="2027" spans="1:6">
      <c r="A2027" s="10"/>
      <c r="B2027" s="21"/>
      <c r="C2027" s="14"/>
      <c r="D2027" s="7"/>
      <c r="E2027" s="151"/>
      <c r="F2027" s="151"/>
    </row>
    <row r="2028" spans="1:6">
      <c r="A2028" s="10"/>
      <c r="B2028" s="21"/>
      <c r="C2028" s="14"/>
      <c r="D2028" s="7"/>
      <c r="E2028" s="151"/>
      <c r="F2028" s="151"/>
    </row>
    <row r="2029" spans="1:6">
      <c r="A2029" s="10"/>
      <c r="B2029" s="21"/>
      <c r="C2029" s="14"/>
      <c r="D2029" s="7"/>
      <c r="E2029" s="151"/>
      <c r="F2029" s="151"/>
    </row>
    <row r="2030" spans="1:6">
      <c r="A2030" s="10"/>
      <c r="B2030" s="21"/>
      <c r="C2030" s="14"/>
      <c r="D2030" s="7"/>
      <c r="E2030" s="151"/>
      <c r="F2030" s="151"/>
    </row>
    <row r="2031" spans="1:6">
      <c r="A2031" s="10"/>
      <c r="B2031" s="21"/>
      <c r="C2031" s="14"/>
      <c r="D2031" s="7"/>
      <c r="E2031" s="151"/>
      <c r="F2031" s="151"/>
    </row>
    <row r="2032" spans="1:6">
      <c r="A2032" s="10"/>
      <c r="B2032" s="21"/>
      <c r="C2032" s="14"/>
      <c r="D2032" s="7"/>
      <c r="E2032" s="151"/>
      <c r="F2032" s="151"/>
    </row>
    <row r="2033" spans="1:6">
      <c r="A2033" s="10"/>
      <c r="B2033" s="21"/>
      <c r="C2033" s="14"/>
      <c r="D2033" s="7"/>
      <c r="E2033" s="151"/>
      <c r="F2033" s="151"/>
    </row>
    <row r="2034" spans="1:6">
      <c r="A2034" s="10"/>
      <c r="B2034" s="21"/>
      <c r="C2034" s="14"/>
      <c r="D2034" s="7"/>
      <c r="E2034" s="151"/>
      <c r="F2034" s="151"/>
    </row>
    <row r="2035" spans="1:6">
      <c r="A2035" s="10"/>
      <c r="B2035" s="21"/>
      <c r="C2035" s="14"/>
      <c r="D2035" s="7"/>
      <c r="E2035" s="151"/>
      <c r="F2035" s="151"/>
    </row>
    <row r="2036" spans="1:6">
      <c r="A2036" s="10"/>
      <c r="B2036" s="21"/>
      <c r="C2036" s="14"/>
      <c r="D2036" s="7"/>
      <c r="E2036" s="151"/>
      <c r="F2036" s="151"/>
    </row>
    <row r="2037" spans="1:6">
      <c r="A2037" s="10"/>
      <c r="B2037" s="21"/>
      <c r="C2037" s="14"/>
      <c r="D2037" s="7"/>
      <c r="E2037" s="151"/>
      <c r="F2037" s="151"/>
    </row>
    <row r="2038" spans="1:6">
      <c r="A2038" s="10"/>
      <c r="B2038" s="21"/>
      <c r="C2038" s="14"/>
      <c r="D2038" s="7"/>
      <c r="E2038" s="151"/>
      <c r="F2038" s="151"/>
    </row>
    <row r="2039" spans="1:6">
      <c r="A2039" s="10"/>
      <c r="B2039" s="21"/>
      <c r="C2039" s="14"/>
      <c r="D2039" s="7"/>
      <c r="E2039" s="151"/>
      <c r="F2039" s="151"/>
    </row>
    <row r="2040" spans="1:6">
      <c r="A2040" s="10"/>
      <c r="B2040" s="21"/>
      <c r="C2040" s="14"/>
      <c r="D2040" s="7"/>
      <c r="E2040" s="151"/>
      <c r="F2040" s="151"/>
    </row>
    <row r="2041" spans="1:6">
      <c r="A2041" s="10"/>
      <c r="B2041" s="21"/>
      <c r="C2041" s="14"/>
      <c r="D2041" s="7"/>
      <c r="E2041" s="151"/>
      <c r="F2041" s="151"/>
    </row>
    <row r="2042" spans="1:6">
      <c r="A2042" s="10"/>
      <c r="B2042" s="21"/>
      <c r="C2042" s="14"/>
      <c r="D2042" s="7"/>
      <c r="E2042" s="151"/>
      <c r="F2042" s="151"/>
    </row>
    <row r="2043" spans="1:6">
      <c r="A2043" s="10"/>
      <c r="B2043" s="21"/>
      <c r="C2043" s="14"/>
      <c r="D2043" s="7"/>
      <c r="E2043" s="151"/>
      <c r="F2043" s="151"/>
    </row>
    <row r="2044" spans="1:6">
      <c r="A2044" s="10"/>
      <c r="B2044" s="21"/>
      <c r="C2044" s="14"/>
      <c r="D2044" s="7"/>
      <c r="E2044" s="151"/>
      <c r="F2044" s="151"/>
    </row>
    <row r="2045" spans="1:6">
      <c r="A2045" s="10"/>
      <c r="B2045" s="21"/>
      <c r="C2045" s="14"/>
      <c r="D2045" s="7"/>
      <c r="E2045" s="151"/>
      <c r="F2045" s="151"/>
    </row>
    <row r="2046" spans="1:6">
      <c r="A2046" s="10"/>
      <c r="B2046" s="21"/>
      <c r="C2046" s="14"/>
      <c r="D2046" s="7"/>
      <c r="E2046" s="151"/>
      <c r="F2046" s="151"/>
    </row>
    <row r="2047" spans="1:6">
      <c r="A2047" s="10"/>
      <c r="B2047" s="21"/>
      <c r="C2047" s="14"/>
      <c r="D2047" s="7"/>
      <c r="E2047" s="151"/>
      <c r="F2047" s="151"/>
    </row>
    <row r="2048" spans="1:6">
      <c r="A2048" s="10"/>
      <c r="B2048" s="21"/>
      <c r="C2048" s="14"/>
      <c r="D2048" s="7"/>
      <c r="E2048" s="151"/>
      <c r="F2048" s="151"/>
    </row>
    <row r="2049" spans="1:6">
      <c r="A2049" s="10"/>
      <c r="B2049" s="21"/>
      <c r="C2049" s="14"/>
      <c r="D2049" s="7"/>
      <c r="E2049" s="151"/>
      <c r="F2049" s="151"/>
    </row>
    <row r="2050" spans="1:6">
      <c r="A2050" s="10"/>
      <c r="B2050" s="21"/>
      <c r="C2050" s="14"/>
      <c r="D2050" s="7"/>
      <c r="E2050" s="151"/>
      <c r="F2050" s="151"/>
    </row>
    <row r="2051" spans="1:6">
      <c r="A2051" s="10"/>
      <c r="B2051" s="21"/>
      <c r="C2051" s="14"/>
      <c r="D2051" s="7"/>
      <c r="E2051" s="151"/>
      <c r="F2051" s="151"/>
    </row>
    <row r="2052" spans="1:6">
      <c r="A2052" s="10"/>
      <c r="B2052" s="21"/>
      <c r="C2052" s="14"/>
      <c r="D2052" s="7"/>
      <c r="E2052" s="151"/>
      <c r="F2052" s="151"/>
    </row>
    <row r="2053" spans="1:6">
      <c r="A2053" s="10"/>
      <c r="B2053" s="21"/>
      <c r="C2053" s="14"/>
      <c r="D2053" s="7"/>
      <c r="E2053" s="151"/>
      <c r="F2053" s="151"/>
    </row>
    <row r="2054" spans="1:6">
      <c r="A2054" s="10"/>
      <c r="B2054" s="21"/>
      <c r="C2054" s="14"/>
      <c r="D2054" s="7"/>
      <c r="E2054" s="151"/>
      <c r="F2054" s="151"/>
    </row>
    <row r="2055" spans="1:6">
      <c r="A2055" s="10"/>
      <c r="B2055" s="21"/>
      <c r="C2055" s="14"/>
      <c r="D2055" s="7"/>
      <c r="E2055" s="151"/>
      <c r="F2055" s="151"/>
    </row>
    <row r="2056" spans="1:6">
      <c r="A2056" s="10"/>
      <c r="B2056" s="21"/>
      <c r="C2056" s="14"/>
      <c r="D2056" s="7"/>
      <c r="E2056" s="151"/>
      <c r="F2056" s="151"/>
    </row>
    <row r="2057" spans="1:6">
      <c r="A2057" s="10"/>
      <c r="B2057" s="21"/>
      <c r="C2057" s="14"/>
      <c r="D2057" s="7"/>
      <c r="E2057" s="151"/>
      <c r="F2057" s="151"/>
    </row>
    <row r="2058" spans="1:6">
      <c r="A2058" s="10"/>
      <c r="B2058" s="21"/>
      <c r="C2058" s="14"/>
      <c r="D2058" s="7"/>
      <c r="E2058" s="151"/>
      <c r="F2058" s="151"/>
    </row>
    <row r="2059" spans="1:6">
      <c r="A2059" s="10"/>
      <c r="B2059" s="21"/>
      <c r="C2059" s="14"/>
      <c r="D2059" s="7"/>
      <c r="E2059" s="151"/>
      <c r="F2059" s="151"/>
    </row>
    <row r="2060" spans="1:6">
      <c r="A2060" s="10"/>
      <c r="B2060" s="21"/>
      <c r="C2060" s="14"/>
      <c r="D2060" s="7"/>
      <c r="E2060" s="151"/>
      <c r="F2060" s="151"/>
    </row>
    <row r="2061" spans="1:6">
      <c r="A2061" s="10"/>
      <c r="B2061" s="21"/>
      <c r="C2061" s="14"/>
      <c r="D2061" s="7"/>
      <c r="E2061" s="151"/>
      <c r="F2061" s="151"/>
    </row>
    <row r="2062" spans="1:6">
      <c r="A2062" s="10"/>
      <c r="B2062" s="21"/>
      <c r="C2062" s="14"/>
      <c r="D2062" s="7"/>
      <c r="E2062" s="151"/>
      <c r="F2062" s="151"/>
    </row>
    <row r="2063" spans="1:6">
      <c r="A2063" s="10"/>
      <c r="B2063" s="21"/>
      <c r="C2063" s="14"/>
      <c r="D2063" s="7"/>
      <c r="E2063" s="151"/>
      <c r="F2063" s="151"/>
    </row>
    <row r="2064" spans="1:6">
      <c r="A2064" s="10"/>
      <c r="B2064" s="21"/>
      <c r="C2064" s="14"/>
      <c r="D2064" s="7"/>
      <c r="E2064" s="151"/>
      <c r="F2064" s="151"/>
    </row>
    <row r="2065" spans="1:6">
      <c r="A2065" s="10"/>
      <c r="B2065" s="21"/>
      <c r="C2065" s="14"/>
      <c r="D2065" s="7"/>
      <c r="E2065" s="151"/>
      <c r="F2065" s="151"/>
    </row>
    <row r="2066" spans="1:6">
      <c r="A2066" s="10"/>
      <c r="B2066" s="21"/>
      <c r="C2066" s="14"/>
      <c r="D2066" s="7"/>
      <c r="E2066" s="151"/>
      <c r="F2066" s="151"/>
    </row>
    <row r="2067" spans="1:6">
      <c r="A2067" s="10"/>
      <c r="B2067" s="21"/>
      <c r="C2067" s="14"/>
      <c r="D2067" s="7"/>
      <c r="E2067" s="151"/>
      <c r="F2067" s="151"/>
    </row>
    <row r="2068" spans="1:6">
      <c r="A2068" s="10"/>
      <c r="B2068" s="21"/>
      <c r="C2068" s="14"/>
      <c r="D2068" s="7"/>
      <c r="E2068" s="151"/>
      <c r="F2068" s="151"/>
    </row>
    <row r="2069" spans="1:6">
      <c r="A2069" s="10"/>
      <c r="B2069" s="21"/>
      <c r="C2069" s="14"/>
      <c r="D2069" s="7"/>
      <c r="E2069" s="151"/>
      <c r="F2069" s="151"/>
    </row>
    <row r="2070" spans="1:6">
      <c r="A2070" s="10"/>
      <c r="B2070" s="21"/>
      <c r="C2070" s="14"/>
      <c r="D2070" s="7"/>
      <c r="E2070" s="151"/>
      <c r="F2070" s="151"/>
    </row>
    <row r="2071" spans="1:6">
      <c r="A2071" s="10"/>
      <c r="B2071" s="21"/>
      <c r="C2071" s="14"/>
      <c r="D2071" s="7"/>
      <c r="E2071" s="151"/>
      <c r="F2071" s="151"/>
    </row>
    <row r="2072" spans="1:6">
      <c r="A2072" s="10"/>
      <c r="B2072" s="21"/>
      <c r="C2072" s="14"/>
      <c r="D2072" s="7"/>
      <c r="E2072" s="151"/>
      <c r="F2072" s="151"/>
    </row>
    <row r="2073" spans="1:6">
      <c r="A2073" s="10"/>
      <c r="B2073" s="21"/>
      <c r="C2073" s="14"/>
      <c r="D2073" s="7"/>
      <c r="E2073" s="151"/>
      <c r="F2073" s="151"/>
    </row>
    <row r="2074" spans="1:6">
      <c r="A2074" s="10"/>
      <c r="B2074" s="21"/>
      <c r="C2074" s="14"/>
      <c r="D2074" s="7"/>
      <c r="E2074" s="151"/>
      <c r="F2074" s="151"/>
    </row>
    <row r="2075" spans="1:6">
      <c r="A2075" s="10"/>
      <c r="B2075" s="21"/>
      <c r="C2075" s="14"/>
      <c r="D2075" s="7"/>
      <c r="E2075" s="151"/>
      <c r="F2075" s="151"/>
    </row>
    <row r="2076" spans="1:6">
      <c r="A2076" s="10"/>
      <c r="B2076" s="21"/>
      <c r="C2076" s="14"/>
      <c r="D2076" s="7"/>
      <c r="E2076" s="151"/>
      <c r="F2076" s="151"/>
    </row>
    <row r="2077" spans="1:6">
      <c r="A2077" s="10"/>
      <c r="B2077" s="21"/>
      <c r="C2077" s="14"/>
      <c r="D2077" s="7"/>
      <c r="E2077" s="151"/>
      <c r="F2077" s="151"/>
    </row>
    <row r="2078" spans="1:6">
      <c r="A2078" s="10"/>
      <c r="B2078" s="21"/>
      <c r="C2078" s="14"/>
      <c r="D2078" s="7"/>
      <c r="E2078" s="151"/>
      <c r="F2078" s="151"/>
    </row>
    <row r="2079" spans="1:6">
      <c r="A2079" s="10"/>
      <c r="B2079" s="21"/>
      <c r="C2079" s="14"/>
      <c r="D2079" s="7"/>
      <c r="E2079" s="151"/>
      <c r="F2079" s="151"/>
    </row>
    <row r="2080" spans="1:6">
      <c r="A2080" s="10"/>
      <c r="B2080" s="21"/>
      <c r="C2080" s="14"/>
      <c r="D2080" s="7"/>
      <c r="E2080" s="151"/>
      <c r="F2080" s="151"/>
    </row>
    <row r="2081" spans="1:6">
      <c r="A2081" s="10"/>
      <c r="B2081" s="21"/>
      <c r="C2081" s="14"/>
      <c r="D2081" s="7"/>
      <c r="E2081" s="151"/>
      <c r="F2081" s="151"/>
    </row>
    <row r="2082" spans="1:6">
      <c r="A2082" s="10"/>
      <c r="B2082" s="21"/>
      <c r="C2082" s="14"/>
      <c r="D2082" s="7"/>
      <c r="E2082" s="151"/>
      <c r="F2082" s="151"/>
    </row>
    <row r="2083" spans="1:6">
      <c r="A2083" s="10"/>
      <c r="B2083" s="21"/>
      <c r="C2083" s="14"/>
      <c r="D2083" s="7"/>
      <c r="E2083" s="151"/>
      <c r="F2083" s="151"/>
    </row>
    <row r="2084" spans="1:6">
      <c r="A2084" s="10"/>
      <c r="B2084" s="21"/>
      <c r="C2084" s="14"/>
      <c r="D2084" s="7"/>
      <c r="E2084" s="151"/>
      <c r="F2084" s="151"/>
    </row>
    <row r="2085" spans="1:6">
      <c r="A2085" s="10"/>
      <c r="B2085" s="21"/>
      <c r="C2085" s="14"/>
      <c r="D2085" s="7"/>
      <c r="E2085" s="151"/>
      <c r="F2085" s="151"/>
    </row>
    <row r="2086" spans="1:6">
      <c r="A2086" s="10"/>
      <c r="B2086" s="21"/>
      <c r="C2086" s="14"/>
      <c r="D2086" s="7"/>
      <c r="E2086" s="151"/>
      <c r="F2086" s="151"/>
    </row>
    <row r="2087" spans="1:6">
      <c r="A2087" s="10"/>
      <c r="B2087" s="21"/>
      <c r="C2087" s="14"/>
      <c r="D2087" s="7"/>
      <c r="E2087" s="151"/>
      <c r="F2087" s="151"/>
    </row>
    <row r="2088" spans="1:6">
      <c r="A2088" s="10"/>
      <c r="B2088" s="21"/>
      <c r="C2088" s="14"/>
      <c r="D2088" s="7"/>
      <c r="E2088" s="151"/>
      <c r="F2088" s="151"/>
    </row>
    <row r="2089" spans="1:6">
      <c r="A2089" s="10"/>
      <c r="B2089" s="21"/>
      <c r="C2089" s="14"/>
      <c r="D2089" s="7"/>
      <c r="E2089" s="151"/>
      <c r="F2089" s="151"/>
    </row>
    <row r="2090" spans="1:6">
      <c r="A2090" s="10"/>
      <c r="B2090" s="21"/>
      <c r="C2090" s="14"/>
      <c r="D2090" s="7"/>
      <c r="E2090" s="151"/>
      <c r="F2090" s="151"/>
    </row>
    <row r="2091" spans="1:6">
      <c r="A2091" s="10"/>
      <c r="B2091" s="21"/>
      <c r="C2091" s="14"/>
      <c r="D2091" s="7"/>
      <c r="E2091" s="151"/>
      <c r="F2091" s="151"/>
    </row>
    <row r="2092" spans="1:6">
      <c r="A2092" s="10"/>
      <c r="B2092" s="21"/>
      <c r="C2092" s="14"/>
      <c r="D2092" s="7"/>
      <c r="E2092" s="151"/>
      <c r="F2092" s="151"/>
    </row>
    <row r="2093" spans="1:6">
      <c r="A2093" s="10"/>
      <c r="B2093" s="21"/>
      <c r="C2093" s="14"/>
      <c r="D2093" s="7"/>
      <c r="E2093" s="151"/>
      <c r="F2093" s="151"/>
    </row>
    <row r="2094" spans="1:6">
      <c r="A2094" s="10"/>
      <c r="B2094" s="21"/>
      <c r="C2094" s="14"/>
      <c r="D2094" s="7"/>
      <c r="E2094" s="151"/>
      <c r="F2094" s="151"/>
    </row>
    <row r="2095" spans="1:6">
      <c r="A2095" s="10"/>
      <c r="B2095" s="21"/>
      <c r="C2095" s="14"/>
      <c r="D2095" s="7"/>
      <c r="E2095" s="151"/>
      <c r="F2095" s="151"/>
    </row>
    <row r="2096" spans="1:6">
      <c r="A2096" s="10"/>
      <c r="B2096" s="21"/>
      <c r="C2096" s="14"/>
      <c r="D2096" s="7"/>
      <c r="E2096" s="151"/>
      <c r="F2096" s="151"/>
    </row>
    <row r="2097" spans="1:6">
      <c r="A2097" s="10"/>
      <c r="B2097" s="21"/>
      <c r="C2097" s="14"/>
      <c r="D2097" s="7"/>
      <c r="E2097" s="151"/>
      <c r="F2097" s="151"/>
    </row>
    <row r="2098" spans="1:6">
      <c r="A2098" s="10"/>
      <c r="B2098" s="21"/>
      <c r="C2098" s="14"/>
      <c r="D2098" s="7"/>
      <c r="E2098" s="151"/>
      <c r="F2098" s="151"/>
    </row>
    <row r="2099" spans="1:6">
      <c r="A2099" s="10"/>
      <c r="B2099" s="21"/>
      <c r="C2099" s="14"/>
      <c r="D2099" s="7"/>
      <c r="E2099" s="151"/>
      <c r="F2099" s="151"/>
    </row>
    <row r="2100" spans="1:6">
      <c r="A2100" s="10"/>
      <c r="B2100" s="21"/>
      <c r="C2100" s="14"/>
      <c r="D2100" s="7"/>
      <c r="E2100" s="151"/>
      <c r="F2100" s="151"/>
    </row>
    <row r="2101" spans="1:6">
      <c r="A2101" s="10"/>
      <c r="B2101" s="21"/>
      <c r="C2101" s="14"/>
      <c r="D2101" s="7"/>
      <c r="E2101" s="151"/>
      <c r="F2101" s="151"/>
    </row>
    <row r="2102" spans="1:6">
      <c r="A2102" s="10"/>
      <c r="B2102" s="21"/>
      <c r="C2102" s="14"/>
      <c r="D2102" s="7"/>
      <c r="E2102" s="151"/>
      <c r="F2102" s="151"/>
    </row>
    <row r="2103" spans="1:6">
      <c r="A2103" s="10"/>
      <c r="B2103" s="21"/>
      <c r="C2103" s="14"/>
      <c r="D2103" s="7"/>
      <c r="E2103" s="151"/>
      <c r="F2103" s="151"/>
    </row>
    <row r="2104" spans="1:6">
      <c r="A2104" s="10"/>
      <c r="B2104" s="21"/>
      <c r="C2104" s="14"/>
      <c r="D2104" s="7"/>
      <c r="E2104" s="151"/>
      <c r="F2104" s="151"/>
    </row>
    <row r="2105" spans="1:6">
      <c r="A2105" s="10"/>
      <c r="B2105" s="21"/>
      <c r="C2105" s="14"/>
      <c r="D2105" s="7"/>
      <c r="E2105" s="151"/>
      <c r="F2105" s="151"/>
    </row>
    <row r="2106" spans="1:6">
      <c r="A2106" s="10"/>
      <c r="B2106" s="21"/>
      <c r="C2106" s="14"/>
      <c r="D2106" s="7"/>
      <c r="E2106" s="151"/>
      <c r="F2106" s="151"/>
    </row>
    <row r="2107" spans="1:6">
      <c r="A2107" s="10"/>
      <c r="B2107" s="21"/>
      <c r="C2107" s="14"/>
      <c r="D2107" s="7"/>
      <c r="E2107" s="151"/>
      <c r="F2107" s="151"/>
    </row>
    <row r="2108" spans="1:6">
      <c r="A2108" s="10"/>
      <c r="B2108" s="21"/>
      <c r="C2108" s="14"/>
      <c r="D2108" s="7"/>
      <c r="E2108" s="151"/>
      <c r="F2108" s="151"/>
    </row>
    <row r="2109" spans="1:6">
      <c r="A2109" s="10"/>
      <c r="B2109" s="21"/>
      <c r="C2109" s="14"/>
      <c r="D2109" s="7"/>
      <c r="E2109" s="151"/>
      <c r="F2109" s="151"/>
    </row>
    <row r="2110" spans="1:6">
      <c r="A2110" s="10"/>
      <c r="B2110" s="21"/>
      <c r="C2110" s="14"/>
      <c r="D2110" s="7"/>
      <c r="E2110" s="151"/>
      <c r="F2110" s="151"/>
    </row>
    <row r="2111" spans="1:6">
      <c r="A2111" s="10"/>
      <c r="B2111" s="21"/>
      <c r="C2111" s="14"/>
      <c r="D2111" s="7"/>
      <c r="E2111" s="151"/>
      <c r="F2111" s="151"/>
    </row>
    <row r="2112" spans="1:6">
      <c r="A2112" s="10"/>
      <c r="B2112" s="21"/>
      <c r="C2112" s="14"/>
      <c r="D2112" s="7"/>
      <c r="E2112" s="151"/>
      <c r="F2112" s="151"/>
    </row>
    <row r="2113" spans="1:6">
      <c r="A2113" s="10"/>
      <c r="B2113" s="21"/>
      <c r="C2113" s="14"/>
      <c r="D2113" s="7"/>
      <c r="E2113" s="151"/>
      <c r="F2113" s="151"/>
    </row>
    <row r="2114" spans="1:6">
      <c r="A2114" s="10"/>
      <c r="B2114" s="21"/>
      <c r="C2114" s="14"/>
      <c r="D2114" s="7"/>
      <c r="E2114" s="151"/>
      <c r="F2114" s="151"/>
    </row>
    <row r="2115" spans="1:6">
      <c r="A2115" s="10"/>
      <c r="B2115" s="21"/>
      <c r="C2115" s="14"/>
      <c r="D2115" s="7"/>
      <c r="E2115" s="151"/>
      <c r="F2115" s="151"/>
    </row>
    <row r="2116" spans="1:6">
      <c r="A2116" s="10"/>
      <c r="B2116" s="21"/>
      <c r="C2116" s="14"/>
      <c r="D2116" s="7"/>
      <c r="E2116" s="151"/>
      <c r="F2116" s="151"/>
    </row>
    <row r="2117" spans="1:6">
      <c r="A2117" s="10"/>
      <c r="B2117" s="21"/>
      <c r="C2117" s="14"/>
      <c r="D2117" s="7"/>
      <c r="E2117" s="151"/>
      <c r="F2117" s="151"/>
    </row>
    <row r="2118" spans="1:6">
      <c r="A2118" s="10"/>
      <c r="B2118" s="21"/>
      <c r="C2118" s="14"/>
      <c r="D2118" s="7"/>
      <c r="E2118" s="151"/>
      <c r="F2118" s="151"/>
    </row>
    <row r="2119" spans="1:6">
      <c r="A2119" s="10"/>
      <c r="B2119" s="21"/>
      <c r="C2119" s="14"/>
      <c r="D2119" s="7"/>
      <c r="E2119" s="151"/>
      <c r="F2119" s="151"/>
    </row>
    <row r="2120" spans="1:6">
      <c r="A2120" s="10"/>
      <c r="B2120" s="21"/>
      <c r="C2120" s="14"/>
      <c r="D2120" s="7"/>
      <c r="E2120" s="151"/>
      <c r="F2120" s="151"/>
    </row>
    <row r="2121" spans="1:6">
      <c r="A2121" s="10"/>
      <c r="B2121" s="21"/>
      <c r="C2121" s="14"/>
      <c r="D2121" s="7"/>
      <c r="E2121" s="151"/>
      <c r="F2121" s="151"/>
    </row>
    <row r="2122" spans="1:6">
      <c r="A2122" s="10"/>
      <c r="B2122" s="21"/>
      <c r="C2122" s="14"/>
      <c r="D2122" s="7"/>
      <c r="E2122" s="151"/>
      <c r="F2122" s="151"/>
    </row>
    <row r="2123" spans="1:6">
      <c r="A2123" s="10"/>
      <c r="B2123" s="21"/>
      <c r="C2123" s="14"/>
      <c r="D2123" s="7"/>
      <c r="E2123" s="151"/>
      <c r="F2123" s="151"/>
    </row>
    <row r="2124" spans="1:6">
      <c r="A2124" s="10"/>
      <c r="B2124" s="21"/>
      <c r="C2124" s="14"/>
      <c r="D2124" s="7"/>
      <c r="E2124" s="151"/>
      <c r="F2124" s="151"/>
    </row>
    <row r="2125" spans="1:6">
      <c r="A2125" s="10"/>
      <c r="B2125" s="21"/>
      <c r="C2125" s="14"/>
      <c r="D2125" s="7"/>
      <c r="E2125" s="151"/>
      <c r="F2125" s="151"/>
    </row>
    <row r="2126" spans="1:6">
      <c r="A2126" s="10"/>
      <c r="B2126" s="21"/>
      <c r="C2126" s="14"/>
      <c r="D2126" s="7"/>
      <c r="E2126" s="151"/>
      <c r="F2126" s="151"/>
    </row>
    <row r="2127" spans="1:6">
      <c r="A2127" s="10"/>
      <c r="B2127" s="21"/>
      <c r="C2127" s="14"/>
      <c r="D2127" s="7"/>
      <c r="E2127" s="151"/>
      <c r="F2127" s="151"/>
    </row>
    <row r="2128" spans="1:6">
      <c r="A2128" s="10"/>
      <c r="B2128" s="21"/>
      <c r="C2128" s="14"/>
      <c r="D2128" s="7"/>
      <c r="E2128" s="151"/>
      <c r="F2128" s="151"/>
    </row>
    <row r="2129" spans="1:6">
      <c r="A2129" s="10"/>
      <c r="B2129" s="21"/>
      <c r="C2129" s="14"/>
      <c r="D2129" s="7"/>
      <c r="E2129" s="151"/>
      <c r="F2129" s="151"/>
    </row>
    <row r="2130" spans="1:6">
      <c r="A2130" s="10"/>
      <c r="B2130" s="21"/>
      <c r="C2130" s="14"/>
      <c r="D2130" s="7"/>
      <c r="E2130" s="151"/>
      <c r="F2130" s="151"/>
    </row>
    <row r="2131" spans="1:6">
      <c r="A2131" s="10"/>
      <c r="B2131" s="21"/>
      <c r="C2131" s="14"/>
      <c r="D2131" s="7"/>
      <c r="E2131" s="151"/>
      <c r="F2131" s="151"/>
    </row>
    <row r="2132" spans="1:6">
      <c r="A2132" s="10"/>
      <c r="B2132" s="21"/>
      <c r="C2132" s="14"/>
      <c r="D2132" s="7"/>
      <c r="E2132" s="151"/>
      <c r="F2132" s="151"/>
    </row>
    <row r="2133" spans="1:6">
      <c r="A2133" s="10"/>
      <c r="B2133" s="21"/>
      <c r="C2133" s="14"/>
      <c r="D2133" s="7"/>
      <c r="E2133" s="151"/>
      <c r="F2133" s="151"/>
    </row>
    <row r="2134" spans="1:6">
      <c r="A2134" s="10"/>
      <c r="B2134" s="21"/>
      <c r="C2134" s="14"/>
      <c r="D2134" s="7"/>
      <c r="E2134" s="151"/>
      <c r="F2134" s="151"/>
    </row>
    <row r="2135" spans="1:6">
      <c r="A2135" s="10"/>
      <c r="B2135" s="21"/>
      <c r="C2135" s="14"/>
      <c r="D2135" s="7"/>
      <c r="E2135" s="151"/>
      <c r="F2135" s="151"/>
    </row>
    <row r="2136" spans="1:6">
      <c r="A2136" s="10"/>
      <c r="B2136" s="21"/>
      <c r="C2136" s="14"/>
      <c r="D2136" s="7"/>
      <c r="E2136" s="151"/>
      <c r="F2136" s="151"/>
    </row>
    <row r="2137" spans="1:6">
      <c r="A2137" s="10"/>
      <c r="B2137" s="21"/>
      <c r="C2137" s="14"/>
      <c r="D2137" s="7"/>
      <c r="E2137" s="151"/>
      <c r="F2137" s="151"/>
    </row>
    <row r="2138" spans="1:6">
      <c r="A2138" s="10"/>
      <c r="B2138" s="21"/>
      <c r="C2138" s="14"/>
      <c r="D2138" s="7"/>
      <c r="E2138" s="151"/>
      <c r="F2138" s="151"/>
    </row>
    <row r="2139" spans="1:6">
      <c r="A2139" s="10"/>
      <c r="B2139" s="21"/>
      <c r="C2139" s="14"/>
      <c r="D2139" s="7"/>
      <c r="E2139" s="151"/>
      <c r="F2139" s="151"/>
    </row>
    <row r="2140" spans="1:6">
      <c r="A2140" s="10"/>
      <c r="B2140" s="21"/>
      <c r="C2140" s="14"/>
      <c r="D2140" s="7"/>
      <c r="E2140" s="151"/>
      <c r="F2140" s="151"/>
    </row>
    <row r="2141" spans="1:6">
      <c r="A2141" s="10"/>
      <c r="B2141" s="21"/>
      <c r="C2141" s="14"/>
      <c r="D2141" s="7"/>
      <c r="E2141" s="151"/>
      <c r="F2141" s="151"/>
    </row>
    <row r="2142" spans="1:6">
      <c r="A2142" s="10"/>
      <c r="B2142" s="21"/>
      <c r="C2142" s="14"/>
      <c r="D2142" s="7"/>
      <c r="E2142" s="151"/>
      <c r="F2142" s="151"/>
    </row>
    <row r="2143" spans="1:6">
      <c r="A2143" s="10"/>
      <c r="B2143" s="21"/>
      <c r="C2143" s="14"/>
      <c r="D2143" s="7"/>
      <c r="E2143" s="151"/>
      <c r="F2143" s="151"/>
    </row>
    <row r="2144" spans="1:6">
      <c r="A2144" s="10"/>
      <c r="B2144" s="21"/>
      <c r="C2144" s="14"/>
      <c r="D2144" s="7"/>
      <c r="E2144" s="151"/>
      <c r="F2144" s="151"/>
    </row>
    <row r="2145" spans="1:6">
      <c r="A2145" s="10"/>
      <c r="B2145" s="21"/>
      <c r="C2145" s="14"/>
      <c r="D2145" s="7"/>
      <c r="E2145" s="151"/>
      <c r="F2145" s="151"/>
    </row>
    <row r="2146" spans="1:6">
      <c r="A2146" s="10"/>
      <c r="B2146" s="21"/>
      <c r="C2146" s="14"/>
      <c r="D2146" s="7"/>
      <c r="E2146" s="151"/>
      <c r="F2146" s="151"/>
    </row>
    <row r="2147" spans="1:6">
      <c r="A2147" s="10"/>
      <c r="B2147" s="21"/>
      <c r="C2147" s="14"/>
      <c r="D2147" s="7"/>
      <c r="E2147" s="151"/>
      <c r="F2147" s="151"/>
    </row>
    <row r="2148" spans="1:6">
      <c r="A2148" s="10"/>
      <c r="B2148" s="21"/>
      <c r="C2148" s="14"/>
      <c r="D2148" s="7"/>
      <c r="E2148" s="151"/>
      <c r="F2148" s="151"/>
    </row>
    <row r="2149" spans="1:6">
      <c r="A2149" s="10"/>
      <c r="B2149" s="21"/>
      <c r="C2149" s="14"/>
      <c r="D2149" s="7"/>
      <c r="E2149" s="151"/>
      <c r="F2149" s="151"/>
    </row>
    <row r="2150" spans="1:6">
      <c r="A2150" s="10"/>
      <c r="B2150" s="21"/>
      <c r="C2150" s="14"/>
      <c r="D2150" s="7"/>
      <c r="E2150" s="151"/>
      <c r="F2150" s="151"/>
    </row>
    <row r="2151" spans="1:6">
      <c r="A2151" s="10"/>
      <c r="B2151" s="21"/>
      <c r="C2151" s="14"/>
      <c r="D2151" s="7"/>
      <c r="E2151" s="151"/>
      <c r="F2151" s="151"/>
    </row>
    <row r="2152" spans="1:6">
      <c r="A2152" s="10"/>
      <c r="B2152" s="21"/>
      <c r="C2152" s="14"/>
      <c r="D2152" s="7"/>
      <c r="E2152" s="151"/>
      <c r="F2152" s="151"/>
    </row>
    <row r="2153" spans="1:6">
      <c r="A2153" s="10"/>
      <c r="B2153" s="21"/>
      <c r="C2153" s="14"/>
      <c r="D2153" s="7"/>
      <c r="E2153" s="151"/>
      <c r="F2153" s="151"/>
    </row>
    <row r="2154" spans="1:6">
      <c r="A2154" s="10"/>
      <c r="B2154" s="21"/>
      <c r="C2154" s="14"/>
      <c r="D2154" s="7"/>
      <c r="E2154" s="151"/>
      <c r="F2154" s="151"/>
    </row>
    <row r="2155" spans="1:6">
      <c r="A2155" s="10"/>
      <c r="B2155" s="21"/>
      <c r="C2155" s="14"/>
      <c r="D2155" s="7"/>
      <c r="E2155" s="151"/>
      <c r="F2155" s="151"/>
    </row>
    <row r="2156" spans="1:6">
      <c r="A2156" s="10"/>
      <c r="B2156" s="21"/>
      <c r="C2156" s="14"/>
      <c r="D2156" s="7"/>
      <c r="E2156" s="151"/>
      <c r="F2156" s="151"/>
    </row>
    <row r="2157" spans="1:6">
      <c r="A2157" s="10"/>
      <c r="B2157" s="21"/>
      <c r="C2157" s="14"/>
      <c r="D2157" s="7"/>
      <c r="E2157" s="151"/>
      <c r="F2157" s="151"/>
    </row>
    <row r="2158" spans="1:6">
      <c r="A2158" s="10"/>
      <c r="B2158" s="21"/>
      <c r="C2158" s="14"/>
      <c r="D2158" s="7"/>
      <c r="E2158" s="151"/>
      <c r="F2158" s="151"/>
    </row>
    <row r="2159" spans="1:6">
      <c r="A2159" s="10"/>
      <c r="B2159" s="21"/>
      <c r="C2159" s="14"/>
      <c r="D2159" s="7"/>
      <c r="E2159" s="151"/>
      <c r="F2159" s="151"/>
    </row>
    <row r="2160" spans="1:6">
      <c r="A2160" s="10"/>
      <c r="B2160" s="21"/>
      <c r="C2160" s="14"/>
      <c r="D2160" s="7"/>
      <c r="E2160" s="151"/>
      <c r="F2160" s="151"/>
    </row>
    <row r="2161" spans="1:6">
      <c r="A2161" s="10"/>
      <c r="B2161" s="21"/>
      <c r="C2161" s="14"/>
      <c r="D2161" s="7"/>
      <c r="E2161" s="151"/>
      <c r="F2161" s="151"/>
    </row>
    <row r="2162" spans="1:6">
      <c r="A2162" s="10"/>
      <c r="B2162" s="21"/>
      <c r="C2162" s="14"/>
      <c r="D2162" s="7"/>
      <c r="E2162" s="151"/>
      <c r="F2162" s="151"/>
    </row>
    <row r="2163" spans="1:6">
      <c r="A2163" s="10"/>
      <c r="B2163" s="21"/>
      <c r="C2163" s="14"/>
      <c r="D2163" s="7"/>
      <c r="E2163" s="151"/>
      <c r="F2163" s="151"/>
    </row>
    <row r="2164" spans="1:6">
      <c r="A2164" s="10"/>
      <c r="B2164" s="21"/>
      <c r="C2164" s="14"/>
      <c r="D2164" s="7"/>
      <c r="E2164" s="151"/>
      <c r="F2164" s="151"/>
    </row>
    <row r="2165" spans="1:6">
      <c r="A2165" s="10"/>
      <c r="B2165" s="21"/>
      <c r="C2165" s="14"/>
      <c r="D2165" s="7"/>
      <c r="E2165" s="151"/>
      <c r="F2165" s="151"/>
    </row>
    <row r="2166" spans="1:6">
      <c r="A2166" s="10"/>
      <c r="B2166" s="21"/>
      <c r="C2166" s="14"/>
      <c r="D2166" s="7"/>
      <c r="E2166" s="151"/>
      <c r="F2166" s="151"/>
    </row>
    <row r="2167" spans="1:6">
      <c r="A2167" s="10"/>
      <c r="B2167" s="21"/>
      <c r="C2167" s="14"/>
      <c r="D2167" s="7"/>
      <c r="E2167" s="151"/>
      <c r="F2167" s="151"/>
    </row>
    <row r="2168" spans="1:6">
      <c r="A2168" s="10"/>
      <c r="B2168" s="21"/>
      <c r="C2168" s="14"/>
      <c r="D2168" s="7"/>
      <c r="E2168" s="151"/>
      <c r="F2168" s="151"/>
    </row>
    <row r="2169" spans="1:6">
      <c r="A2169" s="10"/>
      <c r="B2169" s="21"/>
      <c r="C2169" s="14"/>
      <c r="D2169" s="7"/>
      <c r="E2169" s="151"/>
      <c r="F2169" s="151"/>
    </row>
    <row r="2170" spans="1:6">
      <c r="A2170" s="10"/>
      <c r="B2170" s="21"/>
      <c r="C2170" s="14"/>
      <c r="D2170" s="7"/>
      <c r="E2170" s="151"/>
      <c r="F2170" s="151"/>
    </row>
    <row r="2171" spans="1:6">
      <c r="A2171" s="10"/>
      <c r="B2171" s="21"/>
      <c r="C2171" s="14"/>
      <c r="D2171" s="7"/>
      <c r="E2171" s="151"/>
      <c r="F2171" s="151"/>
    </row>
    <row r="2172" spans="1:6">
      <c r="A2172" s="10"/>
      <c r="B2172" s="21"/>
      <c r="C2172" s="14"/>
      <c r="D2172" s="7"/>
      <c r="E2172" s="151"/>
      <c r="F2172" s="151"/>
    </row>
    <row r="2173" spans="1:6">
      <c r="A2173" s="10"/>
      <c r="B2173" s="21"/>
      <c r="C2173" s="14"/>
      <c r="D2173" s="7"/>
      <c r="E2173" s="151"/>
      <c r="F2173" s="151"/>
    </row>
    <row r="2174" spans="1:6">
      <c r="A2174" s="10"/>
      <c r="B2174" s="21"/>
      <c r="C2174" s="14"/>
      <c r="D2174" s="7"/>
      <c r="E2174" s="151"/>
      <c r="F2174" s="151"/>
    </row>
    <row r="2175" spans="1:6">
      <c r="A2175" s="10"/>
      <c r="B2175" s="21"/>
      <c r="C2175" s="14"/>
      <c r="D2175" s="7"/>
      <c r="E2175" s="151"/>
      <c r="F2175" s="151"/>
    </row>
    <row r="2176" spans="1:6">
      <c r="A2176" s="10"/>
      <c r="B2176" s="21"/>
      <c r="C2176" s="14"/>
      <c r="D2176" s="7"/>
      <c r="E2176" s="151"/>
      <c r="F2176" s="151"/>
    </row>
    <row r="2177" spans="1:6">
      <c r="A2177" s="10"/>
      <c r="B2177" s="21"/>
      <c r="C2177" s="14"/>
      <c r="D2177" s="7"/>
      <c r="E2177" s="151"/>
      <c r="F2177" s="151"/>
    </row>
    <row r="2178" spans="1:6">
      <c r="A2178" s="10"/>
      <c r="B2178" s="21"/>
      <c r="C2178" s="14"/>
      <c r="D2178" s="7"/>
      <c r="E2178" s="151"/>
      <c r="F2178" s="151"/>
    </row>
    <row r="2179" spans="1:6">
      <c r="A2179" s="10"/>
      <c r="B2179" s="21"/>
      <c r="C2179" s="14"/>
      <c r="D2179" s="7"/>
      <c r="E2179" s="151"/>
      <c r="F2179" s="151"/>
    </row>
    <row r="2180" spans="1:6">
      <c r="A2180" s="10"/>
      <c r="B2180" s="21"/>
      <c r="C2180" s="14"/>
      <c r="D2180" s="7"/>
      <c r="E2180" s="151"/>
      <c r="F2180" s="151"/>
    </row>
    <row r="2181" spans="1:6">
      <c r="A2181" s="10"/>
      <c r="B2181" s="21"/>
      <c r="C2181" s="14"/>
      <c r="D2181" s="7"/>
      <c r="E2181" s="151"/>
      <c r="F2181" s="151"/>
    </row>
    <row r="2182" spans="1:6">
      <c r="A2182" s="10"/>
      <c r="B2182" s="21"/>
      <c r="C2182" s="14"/>
      <c r="D2182" s="7"/>
      <c r="E2182" s="151"/>
      <c r="F2182" s="151"/>
    </row>
    <row r="2183" spans="1:6">
      <c r="A2183" s="10"/>
      <c r="B2183" s="21"/>
      <c r="C2183" s="14"/>
      <c r="D2183" s="7"/>
      <c r="E2183" s="151"/>
      <c r="F2183" s="151"/>
    </row>
    <row r="2184" spans="1:6">
      <c r="A2184" s="10"/>
      <c r="B2184" s="21"/>
      <c r="C2184" s="14"/>
      <c r="D2184" s="7"/>
      <c r="E2184" s="151"/>
      <c r="F2184" s="151"/>
    </row>
    <row r="2185" spans="1:6">
      <c r="A2185" s="10"/>
      <c r="B2185" s="21"/>
      <c r="C2185" s="14"/>
      <c r="D2185" s="7"/>
      <c r="E2185" s="151"/>
      <c r="F2185" s="151"/>
    </row>
    <row r="2186" spans="1:6">
      <c r="A2186" s="10"/>
      <c r="B2186" s="21"/>
      <c r="C2186" s="14"/>
      <c r="D2186" s="7"/>
      <c r="E2186" s="151"/>
      <c r="F2186" s="151"/>
    </row>
    <row r="2187" spans="1:6">
      <c r="A2187" s="10"/>
      <c r="B2187" s="21"/>
      <c r="C2187" s="14"/>
      <c r="D2187" s="7"/>
      <c r="E2187" s="151"/>
      <c r="F2187" s="151"/>
    </row>
    <row r="2188" spans="1:6">
      <c r="A2188" s="10"/>
      <c r="B2188" s="21"/>
      <c r="C2188" s="14"/>
      <c r="D2188" s="7"/>
      <c r="E2188" s="151"/>
      <c r="F2188" s="151"/>
    </row>
    <row r="2189" spans="1:6">
      <c r="A2189" s="10"/>
      <c r="B2189" s="21"/>
      <c r="C2189" s="14"/>
      <c r="D2189" s="7"/>
      <c r="E2189" s="151"/>
      <c r="F2189" s="151"/>
    </row>
    <row r="2190" spans="1:6">
      <c r="A2190" s="10"/>
      <c r="B2190" s="21"/>
      <c r="C2190" s="14"/>
      <c r="D2190" s="7"/>
      <c r="E2190" s="151"/>
      <c r="F2190" s="151"/>
    </row>
    <row r="2191" spans="1:6">
      <c r="A2191" s="10"/>
      <c r="B2191" s="21"/>
      <c r="C2191" s="14"/>
      <c r="D2191" s="7"/>
      <c r="E2191" s="151"/>
      <c r="F2191" s="151"/>
    </row>
    <row r="2192" spans="1:6">
      <c r="A2192" s="10"/>
      <c r="B2192" s="21"/>
      <c r="C2192" s="14"/>
      <c r="D2192" s="7"/>
      <c r="E2192" s="151"/>
      <c r="F2192" s="151"/>
    </row>
    <row r="2193" spans="1:6">
      <c r="A2193" s="10"/>
      <c r="B2193" s="21"/>
      <c r="C2193" s="14"/>
      <c r="D2193" s="7"/>
      <c r="E2193" s="151"/>
      <c r="F2193" s="151"/>
    </row>
    <row r="2194" spans="1:6">
      <c r="A2194" s="10"/>
      <c r="B2194" s="21"/>
      <c r="C2194" s="14"/>
      <c r="D2194" s="7"/>
      <c r="E2194" s="151"/>
      <c r="F2194" s="151"/>
    </row>
    <row r="2195" spans="1:6">
      <c r="A2195" s="10"/>
      <c r="B2195" s="21"/>
      <c r="C2195" s="14"/>
      <c r="D2195" s="7"/>
      <c r="E2195" s="151"/>
      <c r="F2195" s="151"/>
    </row>
    <row r="2196" spans="1:6">
      <c r="A2196" s="10"/>
      <c r="B2196" s="21"/>
      <c r="C2196" s="14"/>
      <c r="D2196" s="7"/>
      <c r="E2196" s="151"/>
      <c r="F2196" s="151"/>
    </row>
    <row r="2197" spans="1:6">
      <c r="A2197" s="10"/>
      <c r="B2197" s="21"/>
      <c r="C2197" s="14"/>
      <c r="D2197" s="7"/>
      <c r="E2197" s="151"/>
      <c r="F2197" s="151"/>
    </row>
    <row r="2198" spans="1:6">
      <c r="A2198" s="10"/>
      <c r="B2198" s="21"/>
      <c r="C2198" s="14"/>
      <c r="D2198" s="7"/>
      <c r="E2198" s="151"/>
      <c r="F2198" s="151"/>
    </row>
    <row r="2199" spans="1:6">
      <c r="A2199" s="10"/>
      <c r="B2199" s="21"/>
      <c r="C2199" s="14"/>
      <c r="D2199" s="7"/>
      <c r="E2199" s="151"/>
      <c r="F2199" s="151"/>
    </row>
    <row r="2200" spans="1:6">
      <c r="A2200" s="10"/>
      <c r="B2200" s="21"/>
      <c r="C2200" s="14"/>
      <c r="D2200" s="7"/>
      <c r="E2200" s="151"/>
      <c r="F2200" s="151"/>
    </row>
    <row r="2201" spans="1:6">
      <c r="A2201" s="10"/>
      <c r="B2201" s="21"/>
      <c r="C2201" s="14"/>
      <c r="D2201" s="7"/>
      <c r="E2201" s="151"/>
      <c r="F2201" s="151"/>
    </row>
    <row r="2202" spans="1:6">
      <c r="A2202" s="10"/>
      <c r="B2202" s="21"/>
      <c r="C2202" s="14"/>
      <c r="D2202" s="7"/>
      <c r="E2202" s="151"/>
      <c r="F2202" s="151"/>
    </row>
    <row r="2203" spans="1:6">
      <c r="A2203" s="10"/>
      <c r="B2203" s="21"/>
      <c r="C2203" s="14"/>
      <c r="D2203" s="7"/>
      <c r="E2203" s="151"/>
      <c r="F2203" s="151"/>
    </row>
    <row r="2204" spans="1:6">
      <c r="A2204" s="10"/>
      <c r="B2204" s="21"/>
      <c r="C2204" s="14"/>
      <c r="D2204" s="7"/>
      <c r="E2204" s="151"/>
      <c r="F2204" s="151"/>
    </row>
    <row r="2205" spans="1:6">
      <c r="A2205" s="10"/>
      <c r="B2205" s="21"/>
      <c r="C2205" s="14"/>
      <c r="D2205" s="7"/>
      <c r="E2205" s="151"/>
      <c r="F2205" s="151"/>
    </row>
    <row r="2206" spans="1:6">
      <c r="A2206" s="10"/>
      <c r="B2206" s="21"/>
      <c r="C2206" s="14"/>
      <c r="D2206" s="7"/>
      <c r="E2206" s="151"/>
      <c r="F2206" s="151"/>
    </row>
    <row r="2207" spans="1:6">
      <c r="A2207" s="10"/>
      <c r="B2207" s="21"/>
      <c r="C2207" s="14"/>
      <c r="D2207" s="7"/>
      <c r="E2207" s="151"/>
      <c r="F2207" s="151"/>
    </row>
    <row r="2208" spans="1:6">
      <c r="A2208" s="10"/>
      <c r="B2208" s="21"/>
      <c r="C2208" s="14"/>
      <c r="D2208" s="7"/>
      <c r="E2208" s="151"/>
      <c r="F2208" s="151"/>
    </row>
    <row r="2209" spans="1:6">
      <c r="A2209" s="10"/>
      <c r="B2209" s="21"/>
      <c r="C2209" s="14"/>
      <c r="D2209" s="7"/>
      <c r="E2209" s="151"/>
      <c r="F2209" s="151"/>
    </row>
    <row r="2210" spans="1:6">
      <c r="A2210" s="10"/>
      <c r="B2210" s="21"/>
      <c r="C2210" s="14"/>
      <c r="D2210" s="7"/>
      <c r="E2210" s="151"/>
      <c r="F2210" s="151"/>
    </row>
    <row r="2211" spans="1:6">
      <c r="A2211" s="10"/>
      <c r="B2211" s="21"/>
      <c r="C2211" s="14"/>
      <c r="D2211" s="7"/>
      <c r="E2211" s="151"/>
      <c r="F2211" s="151"/>
    </row>
    <row r="2212" spans="1:6">
      <c r="A2212" s="10"/>
      <c r="B2212" s="21"/>
      <c r="C2212" s="14"/>
      <c r="D2212" s="7"/>
      <c r="E2212" s="151"/>
      <c r="F2212" s="151"/>
    </row>
    <row r="2213" spans="1:6">
      <c r="A2213" s="10"/>
      <c r="B2213" s="21"/>
      <c r="C2213" s="14"/>
      <c r="D2213" s="7"/>
      <c r="E2213" s="151"/>
      <c r="F2213" s="151"/>
    </row>
    <row r="2214" spans="1:6">
      <c r="A2214" s="10"/>
      <c r="B2214" s="21"/>
      <c r="C2214" s="14"/>
      <c r="D2214" s="7"/>
      <c r="E2214" s="151"/>
      <c r="F2214" s="151"/>
    </row>
    <row r="2215" spans="1:6">
      <c r="A2215" s="10"/>
      <c r="B2215" s="21"/>
      <c r="C2215" s="14"/>
      <c r="D2215" s="7"/>
      <c r="E2215" s="151"/>
      <c r="F2215" s="151"/>
    </row>
    <row r="2216" spans="1:6">
      <c r="A2216" s="10"/>
      <c r="B2216" s="21"/>
      <c r="C2216" s="14"/>
      <c r="D2216" s="7"/>
      <c r="E2216" s="151"/>
      <c r="F2216" s="151"/>
    </row>
    <row r="2217" spans="1:6">
      <c r="A2217" s="10"/>
      <c r="B2217" s="21"/>
      <c r="C2217" s="14"/>
      <c r="D2217" s="7"/>
      <c r="E2217" s="151"/>
      <c r="F2217" s="151"/>
    </row>
    <row r="2218" spans="1:6">
      <c r="A2218" s="10"/>
      <c r="B2218" s="21"/>
      <c r="C2218" s="14"/>
      <c r="D2218" s="7"/>
      <c r="E2218" s="151"/>
      <c r="F2218" s="151"/>
    </row>
    <row r="2219" spans="1:6">
      <c r="A2219" s="10"/>
      <c r="B2219" s="21"/>
      <c r="C2219" s="14"/>
      <c r="D2219" s="7"/>
      <c r="E2219" s="151"/>
      <c r="F2219" s="151"/>
    </row>
    <row r="2220" spans="1:6">
      <c r="A2220" s="10"/>
      <c r="B2220" s="21"/>
      <c r="C2220" s="14"/>
      <c r="D2220" s="7"/>
      <c r="E2220" s="151"/>
      <c r="F2220" s="151"/>
    </row>
    <row r="2221" spans="1:6">
      <c r="A2221" s="10"/>
      <c r="B2221" s="21"/>
      <c r="C2221" s="14"/>
      <c r="D2221" s="7"/>
      <c r="E2221" s="151"/>
      <c r="F2221" s="151"/>
    </row>
    <row r="2222" spans="1:6">
      <c r="A2222" s="10"/>
      <c r="B2222" s="21"/>
      <c r="C2222" s="14"/>
      <c r="D2222" s="7"/>
      <c r="E2222" s="151"/>
      <c r="F2222" s="151"/>
    </row>
    <row r="2223" spans="1:6">
      <c r="A2223" s="10"/>
      <c r="B2223" s="21"/>
      <c r="C2223" s="14"/>
      <c r="D2223" s="7"/>
      <c r="E2223" s="151"/>
      <c r="F2223" s="151"/>
    </row>
    <row r="2224" spans="1:6">
      <c r="A2224" s="10"/>
      <c r="B2224" s="21"/>
      <c r="C2224" s="14"/>
      <c r="D2224" s="7"/>
      <c r="E2224" s="151"/>
      <c r="F2224" s="151"/>
    </row>
    <row r="2225" spans="1:6">
      <c r="A2225" s="10"/>
      <c r="B2225" s="21"/>
      <c r="C2225" s="14"/>
      <c r="D2225" s="7"/>
      <c r="E2225" s="151"/>
      <c r="F2225" s="151"/>
    </row>
    <row r="2226" spans="1:6">
      <c r="A2226" s="10"/>
      <c r="B2226" s="21"/>
      <c r="C2226" s="14"/>
      <c r="D2226" s="7"/>
      <c r="E2226" s="151"/>
      <c r="F2226" s="151"/>
    </row>
    <row r="2227" spans="1:6">
      <c r="A2227" s="10"/>
      <c r="B2227" s="21"/>
      <c r="C2227" s="14"/>
      <c r="D2227" s="7"/>
      <c r="E2227" s="151"/>
      <c r="F2227" s="151"/>
    </row>
    <row r="2228" spans="1:6">
      <c r="A2228" s="10"/>
      <c r="B2228" s="21"/>
      <c r="C2228" s="14"/>
      <c r="D2228" s="7"/>
      <c r="E2228" s="151"/>
      <c r="F2228" s="151"/>
    </row>
    <row r="2229" spans="1:6">
      <c r="A2229" s="10"/>
      <c r="B2229" s="21"/>
      <c r="C2229" s="14"/>
      <c r="D2229" s="7"/>
      <c r="E2229" s="151"/>
      <c r="F2229" s="151"/>
    </row>
    <row r="2230" spans="1:6">
      <c r="A2230" s="10"/>
      <c r="B2230" s="21"/>
      <c r="C2230" s="14"/>
      <c r="D2230" s="7"/>
      <c r="E2230" s="151"/>
      <c r="F2230" s="151"/>
    </row>
    <row r="2231" spans="1:6">
      <c r="A2231" s="10"/>
      <c r="B2231" s="21"/>
      <c r="C2231" s="14"/>
      <c r="D2231" s="7"/>
      <c r="E2231" s="151"/>
      <c r="F2231" s="151"/>
    </row>
    <row r="2232" spans="1:6">
      <c r="A2232" s="10"/>
      <c r="B2232" s="21"/>
      <c r="C2232" s="14"/>
      <c r="D2232" s="7"/>
      <c r="E2232" s="151"/>
      <c r="F2232" s="151"/>
    </row>
    <row r="2233" spans="1:6">
      <c r="A2233" s="10"/>
      <c r="B2233" s="21"/>
      <c r="C2233" s="14"/>
      <c r="D2233" s="7"/>
      <c r="E2233" s="151"/>
      <c r="F2233" s="151"/>
    </row>
    <row r="2234" spans="1:6">
      <c r="A2234" s="10"/>
      <c r="B2234" s="21"/>
      <c r="C2234" s="14"/>
      <c r="D2234" s="7"/>
      <c r="E2234" s="151"/>
      <c r="F2234" s="151"/>
    </row>
    <row r="2235" spans="1:6">
      <c r="A2235" s="10"/>
      <c r="B2235" s="21"/>
      <c r="C2235" s="14"/>
      <c r="D2235" s="7"/>
      <c r="E2235" s="151"/>
      <c r="F2235" s="151"/>
    </row>
    <row r="2236" spans="1:6">
      <c r="A2236" s="10"/>
      <c r="B2236" s="21"/>
      <c r="C2236" s="14"/>
      <c r="D2236" s="7"/>
      <c r="E2236" s="151"/>
      <c r="F2236" s="151"/>
    </row>
    <row r="2237" spans="1:6">
      <c r="A2237" s="10"/>
      <c r="B2237" s="21"/>
      <c r="C2237" s="14"/>
      <c r="D2237" s="7"/>
      <c r="E2237" s="151"/>
      <c r="F2237" s="151"/>
    </row>
    <row r="2238" spans="1:6">
      <c r="A2238" s="10"/>
      <c r="B2238" s="21"/>
      <c r="C2238" s="14"/>
      <c r="D2238" s="7"/>
      <c r="E2238" s="151"/>
      <c r="F2238" s="151"/>
    </row>
    <row r="2239" spans="1:6">
      <c r="A2239" s="10"/>
      <c r="B2239" s="21"/>
      <c r="C2239" s="14"/>
      <c r="D2239" s="7"/>
      <c r="E2239" s="151"/>
      <c r="F2239" s="151"/>
    </row>
    <row r="2240" spans="1:6">
      <c r="A2240" s="10"/>
      <c r="B2240" s="21"/>
      <c r="C2240" s="14"/>
      <c r="D2240" s="7"/>
      <c r="E2240" s="151"/>
      <c r="F2240" s="151"/>
    </row>
    <row r="2241" spans="1:6">
      <c r="A2241" s="10"/>
      <c r="B2241" s="21"/>
      <c r="C2241" s="14"/>
      <c r="D2241" s="7"/>
      <c r="E2241" s="151"/>
      <c r="F2241" s="151"/>
    </row>
    <row r="2242" spans="1:6">
      <c r="A2242" s="10"/>
      <c r="B2242" s="21"/>
      <c r="C2242" s="14"/>
      <c r="D2242" s="7"/>
      <c r="E2242" s="151"/>
      <c r="F2242" s="151"/>
    </row>
    <row r="2243" spans="1:6">
      <c r="A2243" s="10"/>
      <c r="B2243" s="21"/>
      <c r="C2243" s="14"/>
      <c r="D2243" s="7"/>
      <c r="E2243" s="151"/>
      <c r="F2243" s="151"/>
    </row>
    <row r="2244" spans="1:6">
      <c r="A2244" s="10"/>
      <c r="B2244" s="21"/>
      <c r="C2244" s="14"/>
      <c r="D2244" s="7"/>
      <c r="E2244" s="151"/>
      <c r="F2244" s="151"/>
    </row>
    <row r="2245" spans="1:6">
      <c r="A2245" s="10"/>
      <c r="B2245" s="21"/>
      <c r="C2245" s="14"/>
      <c r="D2245" s="7"/>
      <c r="E2245" s="151"/>
      <c r="F2245" s="151"/>
    </row>
    <row r="2246" spans="1:6">
      <c r="A2246" s="10"/>
      <c r="B2246" s="21"/>
      <c r="C2246" s="14"/>
      <c r="D2246" s="7"/>
      <c r="E2246" s="151"/>
      <c r="F2246" s="151"/>
    </row>
    <row r="2247" spans="1:6">
      <c r="A2247" s="10"/>
      <c r="B2247" s="21"/>
      <c r="C2247" s="14"/>
      <c r="D2247" s="7"/>
      <c r="E2247" s="151"/>
      <c r="F2247" s="151"/>
    </row>
    <row r="2248" spans="1:6">
      <c r="A2248" s="10"/>
      <c r="B2248" s="21"/>
      <c r="C2248" s="14"/>
      <c r="D2248" s="7"/>
      <c r="E2248" s="151"/>
      <c r="F2248" s="151"/>
    </row>
    <row r="2249" spans="1:6">
      <c r="A2249" s="10"/>
      <c r="B2249" s="21"/>
      <c r="C2249" s="14"/>
      <c r="D2249" s="7"/>
      <c r="E2249" s="151"/>
      <c r="F2249" s="151"/>
    </row>
    <row r="2250" spans="1:6">
      <c r="A2250" s="10"/>
      <c r="B2250" s="21"/>
      <c r="C2250" s="14"/>
      <c r="D2250" s="7"/>
      <c r="E2250" s="151"/>
      <c r="F2250" s="151"/>
    </row>
    <row r="2251" spans="1:6">
      <c r="A2251" s="10"/>
      <c r="B2251" s="21"/>
      <c r="C2251" s="14"/>
      <c r="D2251" s="7"/>
      <c r="E2251" s="151"/>
      <c r="F2251" s="151"/>
    </row>
    <row r="2252" spans="1:6">
      <c r="A2252" s="10"/>
      <c r="B2252" s="21"/>
      <c r="C2252" s="14"/>
      <c r="D2252" s="7"/>
      <c r="E2252" s="151"/>
      <c r="F2252" s="151"/>
    </row>
    <row r="2253" spans="1:6">
      <c r="A2253" s="10"/>
      <c r="B2253" s="21"/>
      <c r="C2253" s="14"/>
      <c r="D2253" s="7"/>
      <c r="E2253" s="151"/>
      <c r="F2253" s="151"/>
    </row>
    <row r="2254" spans="1:6">
      <c r="A2254" s="10"/>
      <c r="B2254" s="21"/>
      <c r="C2254" s="14"/>
      <c r="D2254" s="7"/>
      <c r="E2254" s="151"/>
      <c r="F2254" s="151"/>
    </row>
    <row r="2255" spans="1:6">
      <c r="A2255" s="10"/>
      <c r="B2255" s="21"/>
      <c r="C2255" s="14"/>
      <c r="D2255" s="7"/>
      <c r="E2255" s="151"/>
      <c r="F2255" s="151"/>
    </row>
    <row r="2256" spans="1:6">
      <c r="A2256" s="10"/>
      <c r="B2256" s="21"/>
      <c r="C2256" s="14"/>
      <c r="D2256" s="7"/>
      <c r="E2256" s="151"/>
      <c r="F2256" s="151"/>
    </row>
    <row r="2257" spans="1:6">
      <c r="A2257" s="10"/>
      <c r="B2257" s="21"/>
      <c r="C2257" s="14"/>
      <c r="D2257" s="7"/>
      <c r="E2257" s="151"/>
      <c r="F2257" s="151"/>
    </row>
    <row r="2258" spans="1:6">
      <c r="A2258" s="10"/>
      <c r="B2258" s="21"/>
      <c r="C2258" s="14"/>
      <c r="D2258" s="7"/>
      <c r="E2258" s="151"/>
      <c r="F2258" s="151"/>
    </row>
    <row r="2259" spans="1:6">
      <c r="A2259" s="10"/>
      <c r="B2259" s="21"/>
      <c r="C2259" s="14"/>
      <c r="D2259" s="7"/>
      <c r="E2259" s="151"/>
      <c r="F2259" s="151"/>
    </row>
    <row r="2260" spans="1:6">
      <c r="A2260" s="10"/>
      <c r="B2260" s="21"/>
      <c r="C2260" s="14"/>
      <c r="D2260" s="7"/>
      <c r="E2260" s="151"/>
      <c r="F2260" s="151"/>
    </row>
    <row r="2261" spans="1:6">
      <c r="A2261" s="10"/>
      <c r="B2261" s="21"/>
      <c r="C2261" s="14"/>
      <c r="D2261" s="7"/>
      <c r="E2261" s="151"/>
      <c r="F2261" s="151"/>
    </row>
    <row r="2262" spans="1:6">
      <c r="A2262" s="10"/>
      <c r="B2262" s="21"/>
      <c r="C2262" s="14"/>
      <c r="D2262" s="7"/>
      <c r="E2262" s="151"/>
      <c r="F2262" s="151"/>
    </row>
    <row r="2263" spans="1:6">
      <c r="A2263" s="10"/>
      <c r="B2263" s="21"/>
      <c r="C2263" s="14"/>
      <c r="D2263" s="7"/>
      <c r="E2263" s="151"/>
      <c r="F2263" s="151"/>
    </row>
    <row r="2264" spans="1:6">
      <c r="A2264" s="10"/>
      <c r="B2264" s="21"/>
      <c r="C2264" s="14"/>
      <c r="D2264" s="7"/>
      <c r="E2264" s="151"/>
      <c r="F2264" s="151"/>
    </row>
    <row r="2265" spans="1:6">
      <c r="A2265" s="10"/>
      <c r="B2265" s="21"/>
      <c r="C2265" s="14"/>
      <c r="D2265" s="7"/>
      <c r="E2265" s="151"/>
      <c r="F2265" s="151"/>
    </row>
    <row r="2266" spans="1:6">
      <c r="A2266" s="10"/>
      <c r="B2266" s="21"/>
      <c r="C2266" s="14"/>
      <c r="D2266" s="7"/>
      <c r="E2266" s="151"/>
      <c r="F2266" s="151"/>
    </row>
    <row r="2267" spans="1:6">
      <c r="A2267" s="10"/>
      <c r="B2267" s="21"/>
      <c r="C2267" s="14"/>
      <c r="D2267" s="7"/>
      <c r="E2267" s="151"/>
      <c r="F2267" s="151"/>
    </row>
    <row r="2268" spans="1:6">
      <c r="A2268" s="10"/>
      <c r="B2268" s="21"/>
      <c r="C2268" s="14"/>
      <c r="D2268" s="7"/>
      <c r="E2268" s="151"/>
      <c r="F2268" s="151"/>
    </row>
    <row r="2269" spans="1:6">
      <c r="A2269" s="10"/>
      <c r="B2269" s="21"/>
      <c r="C2269" s="14"/>
      <c r="D2269" s="7"/>
      <c r="E2269" s="151"/>
      <c r="F2269" s="151"/>
    </row>
    <row r="2270" spans="1:6">
      <c r="A2270" s="10"/>
      <c r="B2270" s="21"/>
      <c r="C2270" s="14"/>
      <c r="D2270" s="7"/>
      <c r="E2270" s="151"/>
      <c r="F2270" s="151"/>
    </row>
    <row r="2271" spans="1:6">
      <c r="A2271" s="10"/>
      <c r="B2271" s="21"/>
      <c r="C2271" s="14"/>
      <c r="D2271" s="7"/>
      <c r="E2271" s="151"/>
      <c r="F2271" s="151"/>
    </row>
    <row r="2272" spans="1:6">
      <c r="A2272" s="10"/>
      <c r="B2272" s="21"/>
      <c r="C2272" s="14"/>
      <c r="D2272" s="7"/>
      <c r="E2272" s="151"/>
      <c r="F2272" s="151"/>
    </row>
    <row r="2273" spans="1:6">
      <c r="A2273" s="10"/>
      <c r="B2273" s="21"/>
      <c r="C2273" s="14"/>
      <c r="D2273" s="7"/>
      <c r="E2273" s="151"/>
      <c r="F2273" s="151"/>
    </row>
    <row r="2274" spans="1:6">
      <c r="A2274" s="10"/>
      <c r="B2274" s="21"/>
      <c r="C2274" s="14"/>
      <c r="D2274" s="7"/>
      <c r="E2274" s="151"/>
      <c r="F2274" s="151"/>
    </row>
    <row r="2275" spans="1:6">
      <c r="A2275" s="10"/>
      <c r="B2275" s="21"/>
      <c r="C2275" s="14"/>
      <c r="D2275" s="7"/>
      <c r="E2275" s="151"/>
      <c r="F2275" s="151"/>
    </row>
    <row r="2276" spans="1:6">
      <c r="A2276" s="10"/>
      <c r="B2276" s="21"/>
      <c r="C2276" s="14"/>
      <c r="D2276" s="7"/>
      <c r="E2276" s="151"/>
      <c r="F2276" s="151"/>
    </row>
    <row r="2277" spans="1:6">
      <c r="A2277" s="10"/>
      <c r="B2277" s="21"/>
      <c r="C2277" s="14"/>
      <c r="D2277" s="7"/>
      <c r="E2277" s="151"/>
      <c r="F2277" s="151"/>
    </row>
    <row r="2278" spans="1:6">
      <c r="A2278" s="10"/>
      <c r="B2278" s="21"/>
      <c r="C2278" s="14"/>
      <c r="D2278" s="7"/>
      <c r="E2278" s="151"/>
      <c r="F2278" s="151"/>
    </row>
    <row r="2279" spans="1:6">
      <c r="A2279" s="10"/>
      <c r="B2279" s="21"/>
      <c r="C2279" s="14"/>
      <c r="D2279" s="7"/>
      <c r="E2279" s="151"/>
      <c r="F2279" s="151"/>
    </row>
    <row r="2280" spans="1:6">
      <c r="A2280" s="10"/>
      <c r="B2280" s="21"/>
      <c r="C2280" s="14"/>
      <c r="D2280" s="7"/>
      <c r="E2280" s="151"/>
      <c r="F2280" s="151"/>
    </row>
    <row r="2281" spans="1:6">
      <c r="A2281" s="10"/>
      <c r="B2281" s="21"/>
      <c r="C2281" s="14"/>
      <c r="D2281" s="7"/>
      <c r="E2281" s="151"/>
      <c r="F2281" s="151"/>
    </row>
    <row r="2282" spans="1:6">
      <c r="A2282" s="10"/>
      <c r="B2282" s="21"/>
      <c r="C2282" s="14"/>
      <c r="D2282" s="7"/>
      <c r="E2282" s="151"/>
      <c r="F2282" s="151"/>
    </row>
    <row r="2283" spans="1:6">
      <c r="A2283" s="10"/>
      <c r="B2283" s="21"/>
      <c r="C2283" s="14"/>
      <c r="D2283" s="7"/>
      <c r="E2283" s="151"/>
      <c r="F2283" s="151"/>
    </row>
    <row r="2284" spans="1:6">
      <c r="A2284" s="10"/>
      <c r="B2284" s="21"/>
      <c r="C2284" s="14"/>
      <c r="D2284" s="7"/>
      <c r="E2284" s="151"/>
      <c r="F2284" s="151"/>
    </row>
    <row r="2285" spans="1:6">
      <c r="A2285" s="10"/>
      <c r="B2285" s="21"/>
      <c r="C2285" s="14"/>
      <c r="D2285" s="7"/>
      <c r="E2285" s="151"/>
      <c r="F2285" s="151"/>
    </row>
    <row r="2286" spans="1:6">
      <c r="A2286" s="10"/>
      <c r="B2286" s="21"/>
      <c r="C2286" s="14"/>
      <c r="D2286" s="7"/>
      <c r="E2286" s="151"/>
      <c r="F2286" s="151"/>
    </row>
    <row r="2287" spans="1:6">
      <c r="A2287" s="10"/>
      <c r="B2287" s="21"/>
      <c r="C2287" s="14"/>
      <c r="D2287" s="7"/>
      <c r="E2287" s="151"/>
      <c r="F2287" s="151"/>
    </row>
    <row r="2288" spans="1:6">
      <c r="A2288" s="10"/>
      <c r="B2288" s="21"/>
      <c r="C2288" s="14"/>
      <c r="D2288" s="7"/>
      <c r="E2288" s="151"/>
      <c r="F2288" s="151"/>
    </row>
    <row r="2289" spans="1:6">
      <c r="A2289" s="10"/>
      <c r="B2289" s="21"/>
      <c r="C2289" s="14"/>
      <c r="D2289" s="7"/>
      <c r="E2289" s="151"/>
      <c r="F2289" s="151"/>
    </row>
    <row r="2290" spans="1:6">
      <c r="A2290" s="10"/>
      <c r="B2290" s="21"/>
      <c r="C2290" s="14"/>
      <c r="D2290" s="7"/>
      <c r="E2290" s="151"/>
      <c r="F2290" s="151"/>
    </row>
    <row r="2291" spans="1:6">
      <c r="A2291" s="10"/>
      <c r="B2291" s="21"/>
      <c r="C2291" s="14"/>
      <c r="D2291" s="7"/>
      <c r="E2291" s="151"/>
      <c r="F2291" s="151"/>
    </row>
    <row r="2292" spans="1:6">
      <c r="A2292" s="10"/>
      <c r="B2292" s="21"/>
      <c r="C2292" s="14"/>
      <c r="D2292" s="7"/>
      <c r="E2292" s="151"/>
      <c r="F2292" s="151"/>
    </row>
    <row r="2293" spans="1:6">
      <c r="A2293" s="10"/>
      <c r="B2293" s="21"/>
      <c r="C2293" s="14"/>
      <c r="D2293" s="7"/>
      <c r="E2293" s="151"/>
      <c r="F2293" s="151"/>
    </row>
    <row r="2294" spans="1:6">
      <c r="A2294" s="10"/>
      <c r="B2294" s="21"/>
      <c r="C2294" s="14"/>
      <c r="D2294" s="7"/>
      <c r="E2294" s="151"/>
      <c r="F2294" s="151"/>
    </row>
    <row r="2295" spans="1:6">
      <c r="A2295" s="10"/>
      <c r="B2295" s="21"/>
      <c r="C2295" s="14"/>
      <c r="D2295" s="7"/>
      <c r="E2295" s="151"/>
      <c r="F2295" s="151"/>
    </row>
    <row r="2296" spans="1:6">
      <c r="A2296" s="10"/>
      <c r="B2296" s="21"/>
      <c r="C2296" s="14"/>
      <c r="D2296" s="7"/>
      <c r="E2296" s="151"/>
      <c r="F2296" s="151"/>
    </row>
    <row r="2297" spans="1:6">
      <c r="A2297" s="10"/>
      <c r="B2297" s="21"/>
      <c r="C2297" s="14"/>
      <c r="D2297" s="7"/>
      <c r="E2297" s="151"/>
      <c r="F2297" s="151"/>
    </row>
    <row r="2298" spans="1:6">
      <c r="A2298" s="10"/>
      <c r="B2298" s="21"/>
      <c r="C2298" s="14"/>
      <c r="D2298" s="7"/>
      <c r="E2298" s="151"/>
      <c r="F2298" s="151"/>
    </row>
    <row r="2299" spans="1:6">
      <c r="A2299" s="10"/>
      <c r="B2299" s="21"/>
      <c r="C2299" s="14"/>
      <c r="D2299" s="7"/>
      <c r="E2299" s="151"/>
      <c r="F2299" s="151"/>
    </row>
    <row r="2300" spans="1:6">
      <c r="A2300" s="10"/>
      <c r="B2300" s="21"/>
      <c r="C2300" s="14"/>
      <c r="D2300" s="7"/>
      <c r="E2300" s="151"/>
      <c r="F2300" s="151"/>
    </row>
    <row r="2301" spans="1:6">
      <c r="A2301" s="10"/>
      <c r="B2301" s="21"/>
      <c r="C2301" s="14"/>
      <c r="D2301" s="7"/>
      <c r="E2301" s="151"/>
      <c r="F2301" s="151"/>
    </row>
    <row r="2302" spans="1:6">
      <c r="A2302" s="10"/>
      <c r="B2302" s="21"/>
      <c r="C2302" s="14"/>
      <c r="D2302" s="7"/>
      <c r="E2302" s="151"/>
      <c r="F2302" s="151"/>
    </row>
    <row r="2303" spans="1:6">
      <c r="A2303" s="10"/>
      <c r="B2303" s="21"/>
      <c r="C2303" s="14"/>
      <c r="D2303" s="7"/>
      <c r="E2303" s="151"/>
      <c r="F2303" s="151"/>
    </row>
    <row r="2304" spans="1:6">
      <c r="A2304" s="10"/>
      <c r="B2304" s="21"/>
      <c r="C2304" s="14"/>
      <c r="D2304" s="7"/>
      <c r="E2304" s="151"/>
      <c r="F2304" s="151"/>
    </row>
    <row r="2305" spans="1:6">
      <c r="A2305" s="10"/>
      <c r="B2305" s="21"/>
      <c r="C2305" s="14"/>
      <c r="D2305" s="7"/>
      <c r="E2305" s="151"/>
      <c r="F2305" s="151"/>
    </row>
    <row r="2306" spans="1:6">
      <c r="A2306" s="10"/>
      <c r="B2306" s="21"/>
      <c r="C2306" s="14"/>
      <c r="D2306" s="7"/>
      <c r="E2306" s="151"/>
      <c r="F2306" s="151"/>
    </row>
    <row r="2307" spans="1:6">
      <c r="A2307" s="10"/>
      <c r="B2307" s="21"/>
      <c r="C2307" s="14"/>
      <c r="D2307" s="7"/>
      <c r="E2307" s="151"/>
      <c r="F2307" s="151"/>
    </row>
    <row r="2308" spans="1:6">
      <c r="A2308" s="10"/>
      <c r="B2308" s="21"/>
      <c r="C2308" s="14"/>
      <c r="D2308" s="7"/>
      <c r="E2308" s="151"/>
      <c r="F2308" s="151"/>
    </row>
    <row r="2309" spans="1:6">
      <c r="A2309" s="10"/>
      <c r="B2309" s="21"/>
      <c r="C2309" s="14"/>
      <c r="D2309" s="7"/>
      <c r="E2309" s="151"/>
      <c r="F2309" s="151"/>
    </row>
    <row r="2310" spans="1:6">
      <c r="A2310" s="10"/>
      <c r="B2310" s="21"/>
      <c r="C2310" s="14"/>
      <c r="D2310" s="7"/>
      <c r="E2310" s="151"/>
      <c r="F2310" s="151"/>
    </row>
    <row r="2311" spans="1:6">
      <c r="A2311" s="10"/>
      <c r="B2311" s="21"/>
      <c r="C2311" s="14"/>
      <c r="D2311" s="7"/>
      <c r="E2311" s="151"/>
      <c r="F2311" s="151"/>
    </row>
    <row r="2312" spans="1:6">
      <c r="A2312" s="10"/>
      <c r="B2312" s="21"/>
      <c r="C2312" s="14"/>
      <c r="D2312" s="7"/>
      <c r="E2312" s="151"/>
      <c r="F2312" s="151"/>
    </row>
    <row r="2313" spans="1:6">
      <c r="A2313" s="10"/>
      <c r="B2313" s="21"/>
      <c r="C2313" s="14"/>
      <c r="D2313" s="7"/>
      <c r="E2313" s="151"/>
      <c r="F2313" s="151"/>
    </row>
    <row r="2314" spans="1:6">
      <c r="A2314" s="10"/>
      <c r="B2314" s="21"/>
      <c r="C2314" s="14"/>
      <c r="D2314" s="7"/>
      <c r="E2314" s="151"/>
      <c r="F2314" s="151"/>
    </row>
    <row r="2315" spans="1:6">
      <c r="A2315" s="10"/>
      <c r="B2315" s="21"/>
      <c r="C2315" s="14"/>
      <c r="D2315" s="7"/>
      <c r="E2315" s="151"/>
      <c r="F2315" s="151"/>
    </row>
    <row r="2316" spans="1:6">
      <c r="A2316" s="10"/>
      <c r="B2316" s="21"/>
      <c r="C2316" s="14"/>
      <c r="D2316" s="7"/>
      <c r="E2316" s="151"/>
      <c r="F2316" s="151"/>
    </row>
    <row r="2317" spans="1:6">
      <c r="A2317" s="10"/>
      <c r="B2317" s="21"/>
      <c r="C2317" s="14"/>
      <c r="D2317" s="7"/>
      <c r="E2317" s="151"/>
      <c r="F2317" s="151"/>
    </row>
    <row r="2318" spans="1:6">
      <c r="A2318" s="10"/>
      <c r="B2318" s="21"/>
      <c r="C2318" s="14"/>
      <c r="D2318" s="7"/>
      <c r="E2318" s="151"/>
      <c r="F2318" s="151"/>
    </row>
    <row r="2319" spans="1:6">
      <c r="A2319" s="10"/>
      <c r="B2319" s="21"/>
      <c r="C2319" s="14"/>
      <c r="D2319" s="7"/>
      <c r="E2319" s="151"/>
      <c r="F2319" s="151"/>
    </row>
    <row r="2320" spans="1:6">
      <c r="A2320" s="10"/>
      <c r="B2320" s="21"/>
      <c r="C2320" s="14"/>
      <c r="D2320" s="7"/>
      <c r="E2320" s="151"/>
      <c r="F2320" s="151"/>
    </row>
    <row r="2321" spans="1:6">
      <c r="A2321" s="10"/>
      <c r="B2321" s="21"/>
      <c r="C2321" s="14"/>
      <c r="D2321" s="7"/>
      <c r="E2321" s="151"/>
      <c r="F2321" s="151"/>
    </row>
    <row r="2322" spans="1:6">
      <c r="A2322" s="10"/>
      <c r="B2322" s="21"/>
      <c r="C2322" s="14"/>
      <c r="D2322" s="7"/>
      <c r="E2322" s="151"/>
      <c r="F2322" s="151"/>
    </row>
    <row r="2323" spans="1:6">
      <c r="A2323" s="10"/>
      <c r="B2323" s="21"/>
      <c r="C2323" s="14"/>
      <c r="D2323" s="7"/>
      <c r="E2323" s="151"/>
      <c r="F2323" s="151"/>
    </row>
    <row r="2324" spans="1:6">
      <c r="A2324" s="10"/>
      <c r="B2324" s="21"/>
      <c r="C2324" s="14"/>
      <c r="D2324" s="7"/>
      <c r="E2324" s="151"/>
      <c r="F2324" s="151"/>
    </row>
    <row r="2325" spans="1:6">
      <c r="A2325" s="10"/>
      <c r="B2325" s="21"/>
      <c r="C2325" s="14"/>
      <c r="D2325" s="7"/>
      <c r="E2325" s="151"/>
      <c r="F2325" s="151"/>
    </row>
    <row r="2326" spans="1:6">
      <c r="A2326" s="10"/>
      <c r="B2326" s="21"/>
      <c r="C2326" s="14"/>
      <c r="D2326" s="7"/>
      <c r="E2326" s="151"/>
      <c r="F2326" s="151"/>
    </row>
    <row r="2327" spans="1:6">
      <c r="A2327" s="10"/>
      <c r="B2327" s="21"/>
      <c r="C2327" s="14"/>
      <c r="D2327" s="7"/>
      <c r="E2327" s="151"/>
      <c r="F2327" s="151"/>
    </row>
    <row r="2328" spans="1:6">
      <c r="A2328" s="10"/>
      <c r="B2328" s="21"/>
      <c r="C2328" s="14"/>
      <c r="D2328" s="7"/>
      <c r="E2328" s="151"/>
      <c r="F2328" s="151"/>
    </row>
    <row r="2329" spans="1:6">
      <c r="A2329" s="10"/>
      <c r="B2329" s="21"/>
      <c r="C2329" s="14"/>
      <c r="D2329" s="7"/>
      <c r="E2329" s="151"/>
      <c r="F2329" s="151"/>
    </row>
    <row r="2330" spans="1:6">
      <c r="A2330" s="10"/>
      <c r="B2330" s="21"/>
      <c r="C2330" s="14"/>
      <c r="D2330" s="7"/>
      <c r="E2330" s="151"/>
      <c r="F2330" s="151"/>
    </row>
    <row r="2331" spans="1:6">
      <c r="A2331" s="10"/>
      <c r="B2331" s="21"/>
      <c r="C2331" s="14"/>
      <c r="D2331" s="7"/>
      <c r="E2331" s="151"/>
      <c r="F2331" s="151"/>
    </row>
    <row r="2332" spans="1:6">
      <c r="A2332" s="10"/>
      <c r="B2332" s="21"/>
      <c r="C2332" s="14"/>
      <c r="D2332" s="7"/>
      <c r="E2332" s="151"/>
      <c r="F2332" s="151"/>
    </row>
    <row r="2333" spans="1:6">
      <c r="A2333" s="10"/>
      <c r="B2333" s="21"/>
      <c r="C2333" s="14"/>
      <c r="D2333" s="7"/>
      <c r="E2333" s="151"/>
      <c r="F2333" s="151"/>
    </row>
    <row r="2334" spans="1:6">
      <c r="A2334" s="10"/>
      <c r="B2334" s="21"/>
      <c r="C2334" s="14"/>
      <c r="D2334" s="7"/>
      <c r="E2334" s="151"/>
      <c r="F2334" s="151"/>
    </row>
    <row r="2335" spans="1:6">
      <c r="A2335" s="10"/>
      <c r="B2335" s="21"/>
      <c r="C2335" s="14"/>
      <c r="D2335" s="7"/>
      <c r="E2335" s="151"/>
      <c r="F2335" s="151"/>
    </row>
    <row r="2336" spans="1:6">
      <c r="A2336" s="10"/>
      <c r="B2336" s="21"/>
      <c r="C2336" s="14"/>
      <c r="D2336" s="7"/>
      <c r="E2336" s="151"/>
      <c r="F2336" s="151"/>
    </row>
    <row r="2337" spans="1:6">
      <c r="A2337" s="10"/>
      <c r="B2337" s="21"/>
      <c r="C2337" s="14"/>
      <c r="D2337" s="7"/>
      <c r="E2337" s="151"/>
      <c r="F2337" s="151"/>
    </row>
    <row r="2338" spans="1:6">
      <c r="A2338" s="10"/>
      <c r="B2338" s="21"/>
      <c r="C2338" s="14"/>
      <c r="D2338" s="7"/>
      <c r="E2338" s="151"/>
      <c r="F2338" s="151"/>
    </row>
    <row r="2339" spans="1:6">
      <c r="A2339" s="10"/>
      <c r="B2339" s="21"/>
      <c r="C2339" s="14"/>
      <c r="D2339" s="7"/>
      <c r="E2339" s="151"/>
      <c r="F2339" s="151"/>
    </row>
    <row r="2340" spans="1:6">
      <c r="A2340" s="10"/>
      <c r="B2340" s="21"/>
      <c r="C2340" s="14"/>
      <c r="D2340" s="7"/>
      <c r="E2340" s="151"/>
      <c r="F2340" s="151"/>
    </row>
    <row r="2341" spans="1:6">
      <c r="A2341" s="10"/>
      <c r="B2341" s="21"/>
      <c r="C2341" s="14"/>
      <c r="D2341" s="7"/>
      <c r="E2341" s="151"/>
      <c r="F2341" s="151"/>
    </row>
    <row r="2342" spans="1:6">
      <c r="A2342" s="10"/>
      <c r="B2342" s="21"/>
      <c r="C2342" s="14"/>
      <c r="D2342" s="7"/>
      <c r="E2342" s="151"/>
      <c r="F2342" s="151"/>
    </row>
    <row r="2343" spans="1:6">
      <c r="A2343" s="10"/>
      <c r="B2343" s="21"/>
      <c r="C2343" s="14"/>
      <c r="D2343" s="7"/>
      <c r="E2343" s="151"/>
      <c r="F2343" s="151"/>
    </row>
    <row r="2344" spans="1:6">
      <c r="A2344" s="10"/>
      <c r="B2344" s="21"/>
      <c r="C2344" s="14"/>
      <c r="D2344" s="7"/>
      <c r="E2344" s="151"/>
      <c r="F2344" s="151"/>
    </row>
    <row r="2345" spans="1:6">
      <c r="A2345" s="10"/>
      <c r="B2345" s="21"/>
      <c r="C2345" s="14"/>
      <c r="D2345" s="7"/>
      <c r="E2345" s="151"/>
      <c r="F2345" s="151"/>
    </row>
    <row r="2346" spans="1:6">
      <c r="A2346" s="10"/>
      <c r="B2346" s="21"/>
      <c r="C2346" s="14"/>
      <c r="D2346" s="7"/>
      <c r="E2346" s="151"/>
      <c r="F2346" s="151"/>
    </row>
    <row r="2347" spans="1:6">
      <c r="A2347" s="10"/>
      <c r="B2347" s="21"/>
      <c r="C2347" s="14"/>
      <c r="D2347" s="7"/>
      <c r="E2347" s="151"/>
      <c r="F2347" s="151"/>
    </row>
    <row r="2348" spans="1:6">
      <c r="A2348" s="10"/>
      <c r="B2348" s="21"/>
      <c r="C2348" s="14"/>
      <c r="D2348" s="7"/>
      <c r="E2348" s="151"/>
      <c r="F2348" s="151"/>
    </row>
    <row r="2349" spans="1:6">
      <c r="A2349" s="10"/>
      <c r="B2349" s="21"/>
      <c r="C2349" s="14"/>
      <c r="D2349" s="7"/>
      <c r="E2349" s="151"/>
      <c r="F2349" s="151"/>
    </row>
    <row r="2350" spans="1:6">
      <c r="A2350" s="10"/>
      <c r="B2350" s="21"/>
      <c r="C2350" s="14"/>
      <c r="D2350" s="7"/>
      <c r="E2350" s="151"/>
      <c r="F2350" s="151"/>
    </row>
    <row r="2351" spans="1:6">
      <c r="A2351" s="10"/>
      <c r="B2351" s="21"/>
      <c r="C2351" s="14"/>
      <c r="D2351" s="7"/>
      <c r="E2351" s="151"/>
      <c r="F2351" s="151"/>
    </row>
    <row r="2352" spans="1:6">
      <c r="A2352" s="10"/>
      <c r="B2352" s="21"/>
      <c r="C2352" s="14"/>
      <c r="D2352" s="7"/>
      <c r="E2352" s="151"/>
      <c r="F2352" s="151"/>
    </row>
    <row r="2353" spans="1:6">
      <c r="A2353" s="10"/>
      <c r="B2353" s="21"/>
      <c r="C2353" s="14"/>
      <c r="D2353" s="7"/>
      <c r="E2353" s="151"/>
      <c r="F2353" s="151"/>
    </row>
    <row r="2354" spans="1:6">
      <c r="A2354" s="10"/>
      <c r="B2354" s="21"/>
      <c r="C2354" s="14"/>
      <c r="D2354" s="7"/>
      <c r="E2354" s="151"/>
      <c r="F2354" s="151"/>
    </row>
    <row r="2355" spans="1:6">
      <c r="A2355" s="10"/>
      <c r="B2355" s="21"/>
      <c r="C2355" s="14"/>
      <c r="D2355" s="7"/>
      <c r="E2355" s="151"/>
      <c r="F2355" s="151"/>
    </row>
    <row r="2356" spans="1:6">
      <c r="A2356" s="10"/>
      <c r="B2356" s="21"/>
      <c r="C2356" s="14"/>
      <c r="D2356" s="7"/>
      <c r="E2356" s="151"/>
      <c r="F2356" s="151"/>
    </row>
    <row r="2357" spans="1:6">
      <c r="A2357" s="10"/>
      <c r="B2357" s="21"/>
      <c r="C2357" s="14"/>
      <c r="D2357" s="7"/>
      <c r="E2357" s="151"/>
      <c r="F2357" s="151"/>
    </row>
    <row r="2358" spans="1:6">
      <c r="A2358" s="10"/>
      <c r="B2358" s="21"/>
      <c r="C2358" s="14"/>
      <c r="D2358" s="7"/>
      <c r="E2358" s="151"/>
      <c r="F2358" s="151"/>
    </row>
    <row r="2359" spans="1:6">
      <c r="A2359" s="10"/>
      <c r="B2359" s="21"/>
      <c r="C2359" s="14"/>
      <c r="D2359" s="7"/>
      <c r="E2359" s="151"/>
      <c r="F2359" s="151"/>
    </row>
    <row r="2360" spans="1:6">
      <c r="A2360" s="10"/>
      <c r="B2360" s="21"/>
      <c r="C2360" s="14"/>
      <c r="D2360" s="7"/>
      <c r="E2360" s="151"/>
      <c r="F2360" s="151"/>
    </row>
    <row r="2361" spans="1:6">
      <c r="A2361" s="10"/>
      <c r="B2361" s="21"/>
      <c r="C2361" s="14"/>
      <c r="D2361" s="7"/>
      <c r="E2361" s="151"/>
      <c r="F2361" s="151"/>
    </row>
    <row r="2362" spans="1:6">
      <c r="A2362" s="10"/>
      <c r="B2362" s="21"/>
      <c r="C2362" s="14"/>
      <c r="D2362" s="7"/>
      <c r="E2362" s="151"/>
      <c r="F2362" s="151"/>
    </row>
    <row r="2363" spans="1:6">
      <c r="A2363" s="10"/>
      <c r="B2363" s="21"/>
      <c r="C2363" s="14"/>
      <c r="D2363" s="7"/>
      <c r="E2363" s="151"/>
      <c r="F2363" s="151"/>
    </row>
    <row r="2364" spans="1:6">
      <c r="A2364" s="10"/>
      <c r="B2364" s="21"/>
      <c r="C2364" s="14"/>
      <c r="D2364" s="7"/>
      <c r="E2364" s="151"/>
      <c r="F2364" s="151"/>
    </row>
    <row r="2365" spans="1:6">
      <c r="A2365" s="10"/>
      <c r="B2365" s="21"/>
      <c r="C2365" s="14"/>
      <c r="D2365" s="7"/>
      <c r="E2365" s="151"/>
      <c r="F2365" s="151"/>
    </row>
    <row r="2366" spans="1:6">
      <c r="A2366" s="10"/>
      <c r="B2366" s="21"/>
      <c r="C2366" s="14"/>
      <c r="D2366" s="7"/>
      <c r="E2366" s="151"/>
      <c r="F2366" s="151"/>
    </row>
    <row r="2367" spans="1:6">
      <c r="A2367" s="10"/>
      <c r="B2367" s="21"/>
      <c r="C2367" s="14"/>
      <c r="D2367" s="7"/>
      <c r="E2367" s="151"/>
      <c r="F2367" s="151"/>
    </row>
    <row r="2368" spans="1:6">
      <c r="A2368" s="10"/>
      <c r="B2368" s="21"/>
      <c r="C2368" s="14"/>
      <c r="D2368" s="7"/>
      <c r="E2368" s="151"/>
      <c r="F2368" s="151"/>
    </row>
    <row r="2369" spans="1:6">
      <c r="A2369" s="10"/>
      <c r="B2369" s="21"/>
      <c r="C2369" s="14"/>
      <c r="D2369" s="7"/>
      <c r="E2369" s="151"/>
      <c r="F2369" s="151"/>
    </row>
    <row r="2370" spans="1:6">
      <c r="A2370" s="10"/>
      <c r="B2370" s="21"/>
      <c r="C2370" s="14"/>
      <c r="D2370" s="7"/>
      <c r="E2370" s="151"/>
      <c r="F2370" s="151"/>
    </row>
    <row r="2371" spans="1:6">
      <c r="A2371" s="10"/>
      <c r="B2371" s="21"/>
      <c r="C2371" s="14"/>
      <c r="D2371" s="7"/>
      <c r="E2371" s="151"/>
      <c r="F2371" s="151"/>
    </row>
    <row r="2372" spans="1:6">
      <c r="A2372" s="10"/>
      <c r="B2372" s="21"/>
      <c r="C2372" s="14"/>
      <c r="D2372" s="7"/>
      <c r="E2372" s="151"/>
      <c r="F2372" s="151"/>
    </row>
    <row r="2373" spans="1:6">
      <c r="A2373" s="10"/>
      <c r="B2373" s="21"/>
      <c r="C2373" s="14"/>
      <c r="D2373" s="7"/>
      <c r="E2373" s="151"/>
      <c r="F2373" s="151"/>
    </row>
    <row r="2374" spans="1:6">
      <c r="A2374" s="10"/>
      <c r="B2374" s="21"/>
      <c r="C2374" s="14"/>
      <c r="D2374" s="7"/>
      <c r="E2374" s="151"/>
      <c r="F2374" s="151"/>
    </row>
    <row r="2375" spans="1:6">
      <c r="A2375" s="10"/>
      <c r="B2375" s="21"/>
      <c r="C2375" s="14"/>
      <c r="D2375" s="7"/>
      <c r="E2375" s="151"/>
      <c r="F2375" s="151"/>
    </row>
    <row r="2376" spans="1:6">
      <c r="A2376" s="10"/>
      <c r="B2376" s="21"/>
      <c r="C2376" s="14"/>
      <c r="D2376" s="7"/>
      <c r="E2376" s="151"/>
      <c r="F2376" s="151"/>
    </row>
    <row r="2377" spans="1:6">
      <c r="A2377" s="10"/>
      <c r="B2377" s="21"/>
      <c r="C2377" s="14"/>
      <c r="D2377" s="7"/>
      <c r="E2377" s="151"/>
      <c r="F2377" s="151"/>
    </row>
    <row r="2378" spans="1:6">
      <c r="A2378" s="10"/>
      <c r="B2378" s="21"/>
      <c r="C2378" s="14"/>
      <c r="D2378" s="7"/>
      <c r="E2378" s="151"/>
      <c r="F2378" s="151"/>
    </row>
    <row r="2379" spans="1:6">
      <c r="A2379" s="10"/>
      <c r="B2379" s="21"/>
      <c r="C2379" s="14"/>
      <c r="D2379" s="7"/>
      <c r="E2379" s="151"/>
      <c r="F2379" s="151"/>
    </row>
    <row r="2380" spans="1:6">
      <c r="A2380" s="10"/>
      <c r="B2380" s="21"/>
      <c r="C2380" s="14"/>
      <c r="D2380" s="7"/>
      <c r="E2380" s="151"/>
      <c r="F2380" s="151"/>
    </row>
    <row r="2381" spans="1:6">
      <c r="A2381" s="10"/>
      <c r="B2381" s="21"/>
      <c r="C2381" s="14"/>
      <c r="D2381" s="7"/>
      <c r="E2381" s="151"/>
      <c r="F2381" s="151"/>
    </row>
    <row r="2382" spans="1:6">
      <c r="A2382" s="10"/>
      <c r="B2382" s="21"/>
      <c r="C2382" s="14"/>
      <c r="D2382" s="7"/>
      <c r="E2382" s="151"/>
      <c r="F2382" s="151"/>
    </row>
    <row r="2383" spans="1:6">
      <c r="A2383" s="10"/>
      <c r="B2383" s="21"/>
      <c r="C2383" s="14"/>
      <c r="D2383" s="7"/>
      <c r="E2383" s="151"/>
      <c r="F2383" s="151"/>
    </row>
    <row r="2384" spans="1:6">
      <c r="A2384" s="10"/>
      <c r="B2384" s="21"/>
      <c r="C2384" s="14"/>
      <c r="D2384" s="7"/>
      <c r="E2384" s="151"/>
      <c r="F2384" s="151"/>
    </row>
    <row r="2385" spans="1:6">
      <c r="A2385" s="10"/>
      <c r="B2385" s="21"/>
      <c r="C2385" s="14"/>
      <c r="D2385" s="7"/>
      <c r="E2385" s="151"/>
      <c r="F2385" s="151"/>
    </row>
    <row r="2386" spans="1:6">
      <c r="A2386" s="10"/>
      <c r="B2386" s="21"/>
      <c r="C2386" s="14"/>
      <c r="D2386" s="7"/>
      <c r="E2386" s="151"/>
      <c r="F2386" s="151"/>
    </row>
    <row r="2387" spans="1:6">
      <c r="A2387" s="10"/>
      <c r="B2387" s="21"/>
      <c r="C2387" s="14"/>
      <c r="D2387" s="7"/>
      <c r="E2387" s="151"/>
      <c r="F2387" s="151"/>
    </row>
    <row r="2388" spans="1:6">
      <c r="A2388" s="10"/>
      <c r="B2388" s="21"/>
      <c r="C2388" s="14"/>
      <c r="D2388" s="7"/>
      <c r="E2388" s="151"/>
      <c r="F2388" s="151"/>
    </row>
    <row r="2389" spans="1:6">
      <c r="A2389" s="10"/>
      <c r="B2389" s="21"/>
      <c r="C2389" s="14"/>
      <c r="D2389" s="7"/>
      <c r="E2389" s="151"/>
      <c r="F2389" s="151"/>
    </row>
    <row r="2390" spans="1:6">
      <c r="A2390" s="10"/>
      <c r="B2390" s="21"/>
      <c r="C2390" s="14"/>
      <c r="D2390" s="7"/>
      <c r="E2390" s="151"/>
      <c r="F2390" s="151"/>
    </row>
    <row r="2391" spans="1:6">
      <c r="A2391" s="10"/>
      <c r="B2391" s="21"/>
      <c r="C2391" s="14"/>
      <c r="D2391" s="7"/>
      <c r="E2391" s="151"/>
      <c r="F2391" s="151"/>
    </row>
    <row r="2392" spans="1:6">
      <c r="A2392" s="10"/>
      <c r="B2392" s="21"/>
      <c r="C2392" s="14"/>
      <c r="D2392" s="7"/>
      <c r="E2392" s="151"/>
      <c r="F2392" s="151"/>
    </row>
    <row r="2393" spans="1:6">
      <c r="A2393" s="10"/>
      <c r="B2393" s="21"/>
      <c r="C2393" s="14"/>
      <c r="D2393" s="7"/>
      <c r="E2393" s="151"/>
      <c r="F2393" s="151"/>
    </row>
    <row r="2394" spans="1:6">
      <c r="A2394" s="10"/>
      <c r="B2394" s="21"/>
      <c r="C2394" s="14"/>
      <c r="D2394" s="7"/>
      <c r="E2394" s="151"/>
      <c r="F2394" s="151"/>
    </row>
    <row r="2395" spans="1:6">
      <c r="A2395" s="10"/>
      <c r="B2395" s="21"/>
      <c r="C2395" s="14"/>
      <c r="D2395" s="7"/>
      <c r="E2395" s="151"/>
      <c r="F2395" s="151"/>
    </row>
    <row r="2396" spans="1:6">
      <c r="A2396" s="10"/>
      <c r="B2396" s="21"/>
      <c r="C2396" s="14"/>
      <c r="D2396" s="7"/>
      <c r="E2396" s="151"/>
      <c r="F2396" s="151"/>
    </row>
    <row r="2397" spans="1:6">
      <c r="A2397" s="10"/>
      <c r="B2397" s="21"/>
      <c r="C2397" s="14"/>
      <c r="D2397" s="7"/>
      <c r="E2397" s="151"/>
      <c r="F2397" s="151"/>
    </row>
    <row r="2398" spans="1:6">
      <c r="A2398" s="10"/>
      <c r="B2398" s="21"/>
      <c r="C2398" s="14"/>
      <c r="D2398" s="7"/>
      <c r="E2398" s="151"/>
      <c r="F2398" s="151"/>
    </row>
    <row r="2399" spans="1:6">
      <c r="A2399" s="10"/>
      <c r="B2399" s="21"/>
      <c r="C2399" s="14"/>
      <c r="D2399" s="7"/>
      <c r="E2399" s="151"/>
      <c r="F2399" s="151"/>
    </row>
    <row r="2400" spans="1:6">
      <c r="A2400" s="10"/>
      <c r="B2400" s="21"/>
      <c r="C2400" s="14"/>
      <c r="D2400" s="7"/>
      <c r="E2400" s="151"/>
      <c r="F2400" s="151"/>
    </row>
    <row r="2401" spans="1:6">
      <c r="A2401" s="10"/>
      <c r="B2401" s="21"/>
      <c r="C2401" s="14"/>
      <c r="D2401" s="7"/>
      <c r="E2401" s="151"/>
      <c r="F2401" s="151"/>
    </row>
    <row r="2402" spans="1:6">
      <c r="A2402" s="10"/>
      <c r="B2402" s="21"/>
      <c r="C2402" s="14"/>
      <c r="D2402" s="7"/>
      <c r="E2402" s="151"/>
      <c r="F2402" s="151"/>
    </row>
    <row r="2403" spans="1:6">
      <c r="A2403" s="10"/>
      <c r="B2403" s="21"/>
      <c r="C2403" s="14"/>
      <c r="D2403" s="7"/>
      <c r="E2403" s="151"/>
      <c r="F2403" s="151"/>
    </row>
    <row r="2404" spans="1:6">
      <c r="A2404" s="10"/>
      <c r="B2404" s="21"/>
      <c r="C2404" s="14"/>
      <c r="D2404" s="7"/>
      <c r="E2404" s="151"/>
      <c r="F2404" s="151"/>
    </row>
    <row r="2405" spans="1:6">
      <c r="A2405" s="10"/>
      <c r="B2405" s="21"/>
      <c r="C2405" s="14"/>
      <c r="D2405" s="7"/>
      <c r="E2405" s="151"/>
      <c r="F2405" s="151"/>
    </row>
    <row r="2406" spans="1:6">
      <c r="A2406" s="10"/>
      <c r="B2406" s="21"/>
      <c r="C2406" s="14"/>
      <c r="D2406" s="7"/>
      <c r="E2406" s="151"/>
      <c r="F2406" s="151"/>
    </row>
    <row r="2407" spans="1:6">
      <c r="A2407" s="10"/>
      <c r="B2407" s="21"/>
      <c r="C2407" s="14"/>
      <c r="D2407" s="7"/>
      <c r="E2407" s="151"/>
      <c r="F2407" s="151"/>
    </row>
    <row r="2408" spans="1:6">
      <c r="A2408" s="10"/>
      <c r="B2408" s="21"/>
      <c r="C2408" s="14"/>
      <c r="D2408" s="7"/>
      <c r="E2408" s="151"/>
      <c r="F2408" s="151"/>
    </row>
    <row r="2409" spans="1:6">
      <c r="A2409" s="10"/>
      <c r="B2409" s="21"/>
      <c r="C2409" s="14"/>
      <c r="D2409" s="7"/>
      <c r="E2409" s="151"/>
      <c r="F2409" s="151"/>
    </row>
    <row r="2410" spans="1:6">
      <c r="A2410" s="10"/>
      <c r="B2410" s="21"/>
      <c r="C2410" s="14"/>
      <c r="D2410" s="7"/>
      <c r="E2410" s="151"/>
      <c r="F2410" s="151"/>
    </row>
    <row r="2411" spans="1:6">
      <c r="A2411" s="10"/>
      <c r="B2411" s="21"/>
      <c r="C2411" s="14"/>
      <c r="D2411" s="7"/>
      <c r="E2411" s="151"/>
      <c r="F2411" s="151"/>
    </row>
    <row r="2412" spans="1:6">
      <c r="A2412" s="10"/>
      <c r="B2412" s="21"/>
      <c r="C2412" s="14"/>
      <c r="D2412" s="7"/>
      <c r="E2412" s="151"/>
      <c r="F2412" s="151"/>
    </row>
    <row r="2413" spans="1:6">
      <c r="A2413" s="10"/>
      <c r="B2413" s="21"/>
      <c r="C2413" s="14"/>
      <c r="D2413" s="7"/>
      <c r="E2413" s="151"/>
      <c r="F2413" s="151"/>
    </row>
    <row r="2414" spans="1:6">
      <c r="A2414" s="10"/>
      <c r="B2414" s="21"/>
      <c r="C2414" s="14"/>
      <c r="D2414" s="7"/>
      <c r="E2414" s="151"/>
      <c r="F2414" s="151"/>
    </row>
    <row r="2415" spans="1:6">
      <c r="A2415" s="10"/>
      <c r="B2415" s="21"/>
      <c r="C2415" s="14"/>
      <c r="D2415" s="7"/>
      <c r="E2415" s="151"/>
      <c r="F2415" s="151"/>
    </row>
    <row r="2416" spans="1:6">
      <c r="A2416" s="10"/>
      <c r="B2416" s="21"/>
      <c r="C2416" s="14"/>
      <c r="D2416" s="7"/>
      <c r="E2416" s="151"/>
      <c r="F2416" s="151"/>
    </row>
    <row r="2417" spans="1:6">
      <c r="A2417" s="10"/>
      <c r="B2417" s="21"/>
      <c r="C2417" s="14"/>
      <c r="D2417" s="7"/>
      <c r="E2417" s="151"/>
      <c r="F2417" s="151"/>
    </row>
    <row r="2418" spans="1:6">
      <c r="A2418" s="10"/>
      <c r="B2418" s="21"/>
      <c r="C2418" s="14"/>
      <c r="D2418" s="7"/>
      <c r="E2418" s="151"/>
      <c r="F2418" s="151"/>
    </row>
    <row r="2419" spans="1:6">
      <c r="A2419" s="10"/>
      <c r="B2419" s="21"/>
      <c r="C2419" s="14"/>
      <c r="D2419" s="7"/>
      <c r="E2419" s="151"/>
      <c r="F2419" s="151"/>
    </row>
    <row r="2420" spans="1:6">
      <c r="A2420" s="10"/>
      <c r="B2420" s="21"/>
      <c r="C2420" s="14"/>
      <c r="D2420" s="7"/>
      <c r="E2420" s="151"/>
      <c r="F2420" s="151"/>
    </row>
    <row r="2421" spans="1:6">
      <c r="A2421" s="10"/>
      <c r="B2421" s="21"/>
      <c r="C2421" s="14"/>
      <c r="D2421" s="7"/>
      <c r="E2421" s="151"/>
      <c r="F2421" s="151"/>
    </row>
    <row r="2422" spans="1:6">
      <c r="A2422" s="10"/>
      <c r="B2422" s="21"/>
      <c r="C2422" s="14"/>
      <c r="D2422" s="7"/>
      <c r="E2422" s="151"/>
      <c r="F2422" s="151"/>
    </row>
    <row r="2423" spans="1:6">
      <c r="A2423" s="10"/>
      <c r="B2423" s="21"/>
      <c r="C2423" s="14"/>
      <c r="D2423" s="7"/>
      <c r="E2423" s="151"/>
      <c r="F2423" s="151"/>
    </row>
    <row r="2424" spans="1:6">
      <c r="A2424" s="10"/>
      <c r="B2424" s="21"/>
      <c r="C2424" s="14"/>
      <c r="D2424" s="7"/>
      <c r="E2424" s="151"/>
      <c r="F2424" s="151"/>
    </row>
    <row r="2425" spans="1:6">
      <c r="A2425" s="10"/>
      <c r="B2425" s="21"/>
      <c r="C2425" s="14"/>
      <c r="D2425" s="7"/>
      <c r="E2425" s="151"/>
      <c r="F2425" s="151"/>
    </row>
    <row r="2426" spans="1:6">
      <c r="A2426" s="10"/>
      <c r="B2426" s="21"/>
      <c r="C2426" s="14"/>
      <c r="D2426" s="7"/>
      <c r="E2426" s="151"/>
      <c r="F2426" s="151"/>
    </row>
    <row r="2427" spans="1:6">
      <c r="A2427" s="10"/>
      <c r="B2427" s="21"/>
      <c r="C2427" s="14"/>
      <c r="D2427" s="7"/>
      <c r="E2427" s="151"/>
      <c r="F2427" s="151"/>
    </row>
    <row r="2428" spans="1:6">
      <c r="A2428" s="10"/>
      <c r="B2428" s="21"/>
      <c r="C2428" s="14"/>
      <c r="D2428" s="7"/>
      <c r="E2428" s="151"/>
      <c r="F2428" s="151"/>
    </row>
    <row r="2429" spans="1:6">
      <c r="A2429" s="10"/>
      <c r="B2429" s="21"/>
      <c r="C2429" s="14"/>
      <c r="D2429" s="7"/>
      <c r="E2429" s="151"/>
      <c r="F2429" s="151"/>
    </row>
    <row r="2430" spans="1:6">
      <c r="A2430" s="10"/>
      <c r="B2430" s="21"/>
      <c r="C2430" s="14"/>
      <c r="D2430" s="7"/>
      <c r="E2430" s="151"/>
      <c r="F2430" s="151"/>
    </row>
    <row r="2431" spans="1:6">
      <c r="A2431" s="10"/>
      <c r="B2431" s="21"/>
      <c r="C2431" s="14"/>
      <c r="D2431" s="7"/>
      <c r="E2431" s="151"/>
      <c r="F2431" s="151"/>
    </row>
    <row r="2432" spans="1:6">
      <c r="A2432" s="10"/>
      <c r="B2432" s="21"/>
      <c r="C2432" s="14"/>
      <c r="D2432" s="7"/>
      <c r="E2432" s="151"/>
      <c r="F2432" s="151"/>
    </row>
    <row r="2433" spans="1:6">
      <c r="A2433" s="10"/>
      <c r="B2433" s="21"/>
      <c r="C2433" s="14"/>
      <c r="D2433" s="7"/>
      <c r="E2433" s="151"/>
      <c r="F2433" s="151"/>
    </row>
    <row r="2434" spans="1:6">
      <c r="A2434" s="10"/>
      <c r="B2434" s="21"/>
      <c r="C2434" s="14"/>
      <c r="D2434" s="7"/>
      <c r="E2434" s="151"/>
      <c r="F2434" s="151"/>
    </row>
    <row r="2435" spans="1:6">
      <c r="A2435" s="10"/>
      <c r="B2435" s="21"/>
      <c r="C2435" s="14"/>
      <c r="D2435" s="7"/>
      <c r="E2435" s="151"/>
      <c r="F2435" s="151"/>
    </row>
    <row r="2436" spans="1:6">
      <c r="A2436" s="10"/>
      <c r="B2436" s="21"/>
      <c r="C2436" s="14"/>
      <c r="D2436" s="7"/>
      <c r="E2436" s="151"/>
      <c r="F2436" s="151"/>
    </row>
    <row r="2437" spans="1:6">
      <c r="A2437" s="10"/>
      <c r="B2437" s="21"/>
      <c r="C2437" s="14"/>
      <c r="D2437" s="7"/>
      <c r="E2437" s="151"/>
      <c r="F2437" s="151"/>
    </row>
    <row r="2438" spans="1:6">
      <c r="A2438" s="10"/>
      <c r="B2438" s="21"/>
      <c r="C2438" s="14"/>
      <c r="D2438" s="7"/>
      <c r="E2438" s="151"/>
      <c r="F2438" s="151"/>
    </row>
    <row r="2439" spans="1:6">
      <c r="A2439" s="10"/>
      <c r="B2439" s="21"/>
      <c r="C2439" s="14"/>
      <c r="D2439" s="7"/>
      <c r="E2439" s="151"/>
      <c r="F2439" s="151"/>
    </row>
    <row r="2440" spans="1:6">
      <c r="A2440" s="10"/>
      <c r="B2440" s="21"/>
      <c r="C2440" s="14"/>
      <c r="D2440" s="7"/>
      <c r="E2440" s="151"/>
      <c r="F2440" s="151"/>
    </row>
    <row r="2441" spans="1:6">
      <c r="A2441" s="10"/>
      <c r="B2441" s="21"/>
      <c r="C2441" s="14"/>
      <c r="D2441" s="7"/>
      <c r="E2441" s="151"/>
      <c r="F2441" s="151"/>
    </row>
    <row r="2442" spans="1:6">
      <c r="A2442" s="10"/>
      <c r="B2442" s="21"/>
      <c r="C2442" s="14"/>
      <c r="D2442" s="7"/>
      <c r="E2442" s="151"/>
      <c r="F2442" s="151"/>
    </row>
    <row r="2443" spans="1:6">
      <c r="A2443" s="10"/>
      <c r="B2443" s="21"/>
      <c r="C2443" s="14"/>
      <c r="D2443" s="7"/>
      <c r="E2443" s="151"/>
      <c r="F2443" s="151"/>
    </row>
    <row r="2444" spans="1:6">
      <c r="A2444" s="10"/>
      <c r="B2444" s="21"/>
      <c r="C2444" s="14"/>
      <c r="D2444" s="7"/>
      <c r="E2444" s="151"/>
      <c r="F2444" s="151"/>
    </row>
    <row r="2445" spans="1:6">
      <c r="A2445" s="10"/>
      <c r="B2445" s="21"/>
      <c r="C2445" s="14"/>
      <c r="D2445" s="7"/>
      <c r="E2445" s="151"/>
      <c r="F2445" s="151"/>
    </row>
    <row r="2446" spans="1:6">
      <c r="A2446" s="10"/>
      <c r="B2446" s="21"/>
      <c r="C2446" s="14"/>
      <c r="D2446" s="7"/>
      <c r="E2446" s="151"/>
      <c r="F2446" s="151"/>
    </row>
    <row r="2447" spans="1:6">
      <c r="A2447" s="10"/>
      <c r="B2447" s="21"/>
      <c r="C2447" s="14"/>
      <c r="D2447" s="7"/>
      <c r="E2447" s="151"/>
      <c r="F2447" s="151"/>
    </row>
    <row r="2448" spans="1:6">
      <c r="A2448" s="10"/>
      <c r="B2448" s="21"/>
      <c r="C2448" s="14"/>
      <c r="D2448" s="7"/>
      <c r="E2448" s="151"/>
      <c r="F2448" s="151"/>
    </row>
    <row r="2449" spans="1:6">
      <c r="A2449" s="10"/>
      <c r="B2449" s="21"/>
      <c r="C2449" s="14"/>
      <c r="D2449" s="7"/>
      <c r="E2449" s="151"/>
      <c r="F2449" s="151"/>
    </row>
    <row r="2450" spans="1:6">
      <c r="A2450" s="10"/>
      <c r="B2450" s="21"/>
      <c r="C2450" s="14"/>
      <c r="D2450" s="7"/>
      <c r="E2450" s="151"/>
      <c r="F2450" s="151"/>
    </row>
    <row r="2451" spans="1:6">
      <c r="A2451" s="10"/>
      <c r="B2451" s="21"/>
      <c r="C2451" s="14"/>
      <c r="D2451" s="7"/>
      <c r="E2451" s="151"/>
      <c r="F2451" s="151"/>
    </row>
    <row r="2452" spans="1:6">
      <c r="A2452" s="10"/>
      <c r="B2452" s="21"/>
      <c r="C2452" s="14"/>
      <c r="D2452" s="7"/>
      <c r="E2452" s="151"/>
      <c r="F2452" s="151"/>
    </row>
    <row r="2453" spans="1:6">
      <c r="A2453" s="10"/>
      <c r="B2453" s="21"/>
      <c r="C2453" s="14"/>
      <c r="D2453" s="7"/>
      <c r="E2453" s="151"/>
      <c r="F2453" s="151"/>
    </row>
    <row r="2454" spans="1:6">
      <c r="A2454" s="10"/>
      <c r="B2454" s="21"/>
      <c r="C2454" s="14"/>
      <c r="D2454" s="7"/>
      <c r="E2454" s="151"/>
      <c r="F2454" s="151"/>
    </row>
    <row r="2455" spans="1:6">
      <c r="A2455" s="10"/>
      <c r="B2455" s="21"/>
      <c r="C2455" s="14"/>
      <c r="D2455" s="7"/>
      <c r="E2455" s="151"/>
      <c r="F2455" s="151"/>
    </row>
    <row r="2456" spans="1:6">
      <c r="A2456" s="10"/>
      <c r="B2456" s="21"/>
      <c r="C2456" s="14"/>
      <c r="D2456" s="7"/>
      <c r="E2456" s="151"/>
      <c r="F2456" s="151"/>
    </row>
    <row r="2457" spans="1:6">
      <c r="A2457" s="10"/>
      <c r="B2457" s="21"/>
      <c r="C2457" s="14"/>
      <c r="D2457" s="7"/>
      <c r="E2457" s="151"/>
      <c r="F2457" s="151"/>
    </row>
    <row r="2458" spans="1:6">
      <c r="A2458" s="10"/>
      <c r="B2458" s="21"/>
      <c r="C2458" s="14"/>
      <c r="D2458" s="7"/>
      <c r="E2458" s="151"/>
      <c r="F2458" s="151"/>
    </row>
    <row r="2459" spans="1:6">
      <c r="A2459" s="10"/>
      <c r="B2459" s="21"/>
      <c r="C2459" s="14"/>
      <c r="D2459" s="7"/>
      <c r="E2459" s="151"/>
      <c r="F2459" s="151"/>
    </row>
    <row r="2460" spans="1:6">
      <c r="A2460" s="10"/>
      <c r="B2460" s="21"/>
      <c r="C2460" s="14"/>
      <c r="D2460" s="7"/>
      <c r="E2460" s="151"/>
      <c r="F2460" s="151"/>
    </row>
    <row r="2461" spans="1:6">
      <c r="A2461" s="10"/>
      <c r="B2461" s="21"/>
      <c r="C2461" s="14"/>
      <c r="D2461" s="7"/>
      <c r="E2461" s="151"/>
      <c r="F2461" s="151"/>
    </row>
    <row r="2462" spans="1:6">
      <c r="A2462" s="10"/>
      <c r="B2462" s="21"/>
      <c r="C2462" s="14"/>
      <c r="D2462" s="7"/>
      <c r="E2462" s="151"/>
      <c r="F2462" s="151"/>
    </row>
    <row r="2463" spans="1:6">
      <c r="A2463" s="10"/>
      <c r="B2463" s="21"/>
      <c r="C2463" s="14"/>
      <c r="D2463" s="7"/>
      <c r="E2463" s="151"/>
      <c r="F2463" s="151"/>
    </row>
    <row r="2464" spans="1:6">
      <c r="A2464" s="10"/>
      <c r="B2464" s="21"/>
      <c r="C2464" s="14"/>
      <c r="D2464" s="7"/>
      <c r="E2464" s="151"/>
      <c r="F2464" s="151"/>
    </row>
    <row r="2465" spans="1:6">
      <c r="A2465" s="10"/>
      <c r="B2465" s="21"/>
      <c r="C2465" s="14"/>
      <c r="D2465" s="7"/>
      <c r="E2465" s="151"/>
      <c r="F2465" s="151"/>
    </row>
    <row r="2466" spans="1:6">
      <c r="A2466" s="10"/>
      <c r="B2466" s="21"/>
      <c r="C2466" s="14"/>
      <c r="D2466" s="7"/>
      <c r="E2466" s="151"/>
      <c r="F2466" s="151"/>
    </row>
    <row r="2467" spans="1:6">
      <c r="A2467" s="10"/>
      <c r="B2467" s="21"/>
      <c r="C2467" s="14"/>
      <c r="D2467" s="7"/>
      <c r="E2467" s="151"/>
      <c r="F2467" s="151"/>
    </row>
    <row r="2468" spans="1:6">
      <c r="A2468" s="10"/>
      <c r="B2468" s="21"/>
      <c r="C2468" s="14"/>
      <c r="D2468" s="7"/>
      <c r="E2468" s="151"/>
      <c r="F2468" s="151"/>
    </row>
    <row r="2469" spans="1:6">
      <c r="A2469" s="10"/>
      <c r="B2469" s="21"/>
      <c r="C2469" s="14"/>
      <c r="D2469" s="7"/>
      <c r="E2469" s="151"/>
      <c r="F2469" s="151"/>
    </row>
    <row r="2470" spans="1:6">
      <c r="A2470" s="10"/>
      <c r="B2470" s="21"/>
      <c r="C2470" s="14"/>
      <c r="D2470" s="7"/>
      <c r="E2470" s="151"/>
      <c r="F2470" s="151"/>
    </row>
    <row r="2471" spans="1:6">
      <c r="A2471" s="10"/>
      <c r="B2471" s="21"/>
      <c r="C2471" s="14"/>
      <c r="D2471" s="7"/>
      <c r="E2471" s="151"/>
      <c r="F2471" s="151"/>
    </row>
    <row r="2472" spans="1:6">
      <c r="A2472" s="10"/>
      <c r="B2472" s="21"/>
      <c r="C2472" s="14"/>
      <c r="D2472" s="7"/>
      <c r="E2472" s="151"/>
      <c r="F2472" s="151"/>
    </row>
    <row r="2473" spans="1:6">
      <c r="A2473" s="10"/>
      <c r="B2473" s="21"/>
      <c r="C2473" s="14"/>
      <c r="D2473" s="7"/>
      <c r="E2473" s="151"/>
      <c r="F2473" s="151"/>
    </row>
    <row r="2474" spans="1:6">
      <c r="A2474" s="10"/>
      <c r="B2474" s="21"/>
      <c r="C2474" s="14"/>
      <c r="D2474" s="7"/>
      <c r="E2474" s="151"/>
      <c r="F2474" s="151"/>
    </row>
    <row r="2475" spans="1:6">
      <c r="A2475" s="10"/>
      <c r="B2475" s="21"/>
      <c r="C2475" s="14"/>
      <c r="D2475" s="7"/>
      <c r="E2475" s="151"/>
      <c r="F2475" s="151"/>
    </row>
    <row r="2476" spans="1:6">
      <c r="A2476" s="10"/>
      <c r="B2476" s="21"/>
      <c r="C2476" s="14"/>
      <c r="D2476" s="7"/>
      <c r="E2476" s="151"/>
      <c r="F2476" s="151"/>
    </row>
    <row r="2477" spans="1:6">
      <c r="A2477" s="10"/>
      <c r="B2477" s="21"/>
      <c r="C2477" s="14"/>
      <c r="D2477" s="7"/>
      <c r="E2477" s="151"/>
      <c r="F2477" s="151"/>
    </row>
    <row r="2478" spans="1:6">
      <c r="A2478" s="10"/>
      <c r="B2478" s="21"/>
      <c r="C2478" s="14"/>
      <c r="D2478" s="7"/>
      <c r="E2478" s="151"/>
      <c r="F2478" s="151"/>
    </row>
    <row r="2479" spans="1:6">
      <c r="A2479" s="10"/>
      <c r="B2479" s="21"/>
      <c r="C2479" s="14"/>
      <c r="D2479" s="7"/>
      <c r="E2479" s="151"/>
      <c r="F2479" s="151"/>
    </row>
    <row r="2480" spans="1:6">
      <c r="A2480" s="10"/>
      <c r="B2480" s="21"/>
      <c r="C2480" s="14"/>
      <c r="D2480" s="7"/>
      <c r="E2480" s="151"/>
      <c r="F2480" s="151"/>
    </row>
    <row r="2481" spans="1:6">
      <c r="A2481" s="10"/>
      <c r="B2481" s="21"/>
      <c r="C2481" s="14"/>
      <c r="D2481" s="7"/>
      <c r="E2481" s="151"/>
      <c r="F2481" s="151"/>
    </row>
    <row r="2482" spans="1:6">
      <c r="A2482" s="10"/>
      <c r="B2482" s="21"/>
      <c r="C2482" s="14"/>
      <c r="D2482" s="7"/>
      <c r="E2482" s="151"/>
      <c r="F2482" s="151"/>
    </row>
    <row r="2483" spans="1:6">
      <c r="A2483" s="10"/>
      <c r="B2483" s="21"/>
      <c r="C2483" s="14"/>
      <c r="D2483" s="7"/>
      <c r="E2483" s="151"/>
      <c r="F2483" s="151"/>
    </row>
    <row r="2484" spans="1:6">
      <c r="A2484" s="10"/>
      <c r="B2484" s="21"/>
      <c r="C2484" s="14"/>
      <c r="D2484" s="7"/>
      <c r="E2484" s="151"/>
      <c r="F2484" s="151"/>
    </row>
    <row r="2485" spans="1:6">
      <c r="A2485" s="10"/>
      <c r="B2485" s="21"/>
      <c r="C2485" s="14"/>
      <c r="D2485" s="7"/>
      <c r="E2485" s="151"/>
      <c r="F2485" s="151"/>
    </row>
    <row r="2486" spans="1:6">
      <c r="A2486" s="10"/>
      <c r="B2486" s="21"/>
      <c r="C2486" s="14"/>
      <c r="D2486" s="7"/>
      <c r="E2486" s="151"/>
      <c r="F2486" s="151"/>
    </row>
    <row r="2487" spans="1:6">
      <c r="A2487" s="10"/>
      <c r="B2487" s="21"/>
      <c r="C2487" s="14"/>
      <c r="D2487" s="7"/>
      <c r="E2487" s="151"/>
      <c r="F2487" s="151"/>
    </row>
    <row r="2488" spans="1:6">
      <c r="A2488" s="10"/>
      <c r="B2488" s="21"/>
      <c r="C2488" s="14"/>
      <c r="D2488" s="7"/>
      <c r="E2488" s="151"/>
      <c r="F2488" s="151"/>
    </row>
    <row r="2489" spans="1:6">
      <c r="A2489" s="10"/>
      <c r="B2489" s="21"/>
      <c r="C2489" s="14"/>
      <c r="D2489" s="7"/>
      <c r="E2489" s="151"/>
      <c r="F2489" s="151"/>
    </row>
    <row r="2490" spans="1:6">
      <c r="A2490" s="10"/>
      <c r="B2490" s="21"/>
      <c r="C2490" s="14"/>
      <c r="D2490" s="7"/>
      <c r="E2490" s="151"/>
      <c r="F2490" s="151"/>
    </row>
    <row r="2491" spans="1:6">
      <c r="A2491" s="10"/>
      <c r="B2491" s="21"/>
      <c r="C2491" s="14"/>
      <c r="D2491" s="7"/>
      <c r="E2491" s="151"/>
      <c r="F2491" s="151"/>
    </row>
    <row r="2492" spans="1:6">
      <c r="A2492" s="10"/>
      <c r="B2492" s="21"/>
      <c r="C2492" s="14"/>
      <c r="D2492" s="7"/>
      <c r="E2492" s="151"/>
      <c r="F2492" s="151"/>
    </row>
    <row r="2493" spans="1:6">
      <c r="A2493" s="10"/>
      <c r="B2493" s="21"/>
      <c r="C2493" s="14"/>
      <c r="D2493" s="7"/>
      <c r="E2493" s="151"/>
      <c r="F2493" s="151"/>
    </row>
    <row r="2494" spans="1:6">
      <c r="A2494" s="10"/>
      <c r="B2494" s="21"/>
      <c r="C2494" s="14"/>
      <c r="D2494" s="7"/>
      <c r="E2494" s="151"/>
      <c r="F2494" s="151"/>
    </row>
    <row r="2495" spans="1:6">
      <c r="A2495" s="10"/>
      <c r="B2495" s="21"/>
      <c r="C2495" s="14"/>
      <c r="D2495" s="7"/>
      <c r="E2495" s="151"/>
      <c r="F2495" s="151"/>
    </row>
    <row r="2496" spans="1:6">
      <c r="A2496" s="10"/>
      <c r="B2496" s="21"/>
      <c r="C2496" s="14"/>
      <c r="D2496" s="7"/>
      <c r="E2496" s="151"/>
      <c r="F2496" s="151"/>
    </row>
    <row r="2497" spans="1:6">
      <c r="A2497" s="10"/>
      <c r="B2497" s="21"/>
      <c r="C2497" s="14"/>
      <c r="D2497" s="7"/>
      <c r="E2497" s="151"/>
      <c r="F2497" s="151"/>
    </row>
    <row r="2498" spans="1:6">
      <c r="A2498" s="10"/>
      <c r="B2498" s="21"/>
      <c r="C2498" s="14"/>
      <c r="D2498" s="7"/>
      <c r="E2498" s="151"/>
      <c r="F2498" s="151"/>
    </row>
    <row r="2499" spans="1:6">
      <c r="A2499" s="10"/>
      <c r="B2499" s="21"/>
      <c r="C2499" s="14"/>
      <c r="D2499" s="7"/>
      <c r="E2499" s="151"/>
      <c r="F2499" s="151"/>
    </row>
    <row r="2500" spans="1:6">
      <c r="A2500" s="10"/>
      <c r="B2500" s="21"/>
      <c r="C2500" s="14"/>
      <c r="D2500" s="7"/>
      <c r="E2500" s="151"/>
      <c r="F2500" s="151"/>
    </row>
    <row r="2501" spans="1:6">
      <c r="A2501" s="10"/>
      <c r="B2501" s="21"/>
      <c r="C2501" s="14"/>
      <c r="D2501" s="7"/>
      <c r="E2501" s="151"/>
      <c r="F2501" s="151"/>
    </row>
    <row r="2502" spans="1:6">
      <c r="A2502" s="10"/>
      <c r="B2502" s="21"/>
      <c r="C2502" s="14"/>
      <c r="D2502" s="7"/>
      <c r="E2502" s="151"/>
      <c r="F2502" s="151"/>
    </row>
    <row r="2503" spans="1:6">
      <c r="A2503" s="10"/>
      <c r="B2503" s="21"/>
      <c r="C2503" s="14"/>
      <c r="D2503" s="7"/>
      <c r="E2503" s="151"/>
      <c r="F2503" s="151"/>
    </row>
    <row r="2504" spans="1:6">
      <c r="A2504" s="10"/>
      <c r="B2504" s="21"/>
      <c r="C2504" s="14"/>
      <c r="D2504" s="7"/>
      <c r="E2504" s="151"/>
      <c r="F2504" s="151"/>
    </row>
    <row r="2505" spans="1:6">
      <c r="A2505" s="10"/>
      <c r="B2505" s="21"/>
      <c r="C2505" s="14"/>
      <c r="D2505" s="7"/>
      <c r="E2505" s="151"/>
      <c r="F2505" s="151"/>
    </row>
    <row r="2506" spans="1:6">
      <c r="A2506" s="10"/>
      <c r="B2506" s="21"/>
      <c r="C2506" s="14"/>
      <c r="D2506" s="7"/>
      <c r="E2506" s="151"/>
      <c r="F2506" s="151"/>
    </row>
    <row r="2507" spans="1:6">
      <c r="A2507" s="10"/>
      <c r="B2507" s="21"/>
      <c r="C2507" s="14"/>
      <c r="D2507" s="7"/>
      <c r="E2507" s="151"/>
      <c r="F2507" s="151"/>
    </row>
    <row r="2508" spans="1:6">
      <c r="A2508" s="10"/>
      <c r="B2508" s="21"/>
      <c r="C2508" s="14"/>
      <c r="D2508" s="7"/>
      <c r="E2508" s="151"/>
      <c r="F2508" s="151"/>
    </row>
    <row r="2509" spans="1:6">
      <c r="A2509" s="10"/>
      <c r="B2509" s="21"/>
      <c r="C2509" s="14"/>
      <c r="D2509" s="7"/>
      <c r="E2509" s="151"/>
      <c r="F2509" s="151"/>
    </row>
    <row r="2510" spans="1:6">
      <c r="A2510" s="10"/>
      <c r="B2510" s="21"/>
      <c r="C2510" s="14"/>
      <c r="D2510" s="7"/>
      <c r="E2510" s="151"/>
      <c r="F2510" s="151"/>
    </row>
    <row r="2511" spans="1:6">
      <c r="A2511" s="10"/>
      <c r="B2511" s="21"/>
      <c r="C2511" s="14"/>
      <c r="D2511" s="7"/>
      <c r="E2511" s="151"/>
      <c r="F2511" s="151"/>
    </row>
    <row r="2512" spans="1:6">
      <c r="A2512" s="10"/>
      <c r="B2512" s="21"/>
      <c r="C2512" s="14"/>
      <c r="D2512" s="7"/>
      <c r="E2512" s="151"/>
      <c r="F2512" s="151"/>
    </row>
    <row r="2513" spans="1:6">
      <c r="A2513" s="10"/>
      <c r="B2513" s="21"/>
      <c r="C2513" s="14"/>
      <c r="D2513" s="7"/>
      <c r="E2513" s="151"/>
      <c r="F2513" s="151"/>
    </row>
    <row r="2514" spans="1:6">
      <c r="A2514" s="10"/>
      <c r="B2514" s="21"/>
      <c r="C2514" s="14"/>
      <c r="D2514" s="7"/>
      <c r="E2514" s="151"/>
      <c r="F2514" s="151"/>
    </row>
    <row r="2515" spans="1:6">
      <c r="A2515" s="10"/>
      <c r="B2515" s="21"/>
      <c r="C2515" s="14"/>
      <c r="D2515" s="7"/>
      <c r="E2515" s="151"/>
      <c r="F2515" s="151"/>
    </row>
    <row r="2516" spans="1:6">
      <c r="A2516" s="10"/>
      <c r="B2516" s="21"/>
      <c r="C2516" s="14"/>
      <c r="D2516" s="7"/>
      <c r="E2516" s="151"/>
      <c r="F2516" s="151"/>
    </row>
    <row r="2517" spans="1:6">
      <c r="A2517" s="10"/>
      <c r="B2517" s="21"/>
      <c r="C2517" s="14"/>
      <c r="D2517" s="7"/>
      <c r="E2517" s="151"/>
      <c r="F2517" s="151"/>
    </row>
    <row r="2518" spans="1:6">
      <c r="A2518" s="10"/>
      <c r="B2518" s="21"/>
      <c r="C2518" s="14"/>
      <c r="D2518" s="7"/>
      <c r="E2518" s="151"/>
      <c r="F2518" s="151"/>
    </row>
    <row r="2519" spans="1:6">
      <c r="A2519" s="10"/>
      <c r="B2519" s="21"/>
      <c r="C2519" s="14"/>
      <c r="D2519" s="7"/>
      <c r="E2519" s="151"/>
      <c r="F2519" s="151"/>
    </row>
    <row r="2520" spans="1:6">
      <c r="A2520" s="10"/>
      <c r="B2520" s="21"/>
      <c r="C2520" s="14"/>
      <c r="D2520" s="7"/>
      <c r="E2520" s="151"/>
      <c r="F2520" s="151"/>
    </row>
    <row r="2521" spans="1:6">
      <c r="A2521" s="10"/>
      <c r="B2521" s="21"/>
      <c r="C2521" s="14"/>
      <c r="D2521" s="7"/>
      <c r="E2521" s="151"/>
      <c r="F2521" s="151"/>
    </row>
    <row r="2522" spans="1:6">
      <c r="A2522" s="10"/>
      <c r="B2522" s="21"/>
      <c r="C2522" s="14"/>
      <c r="D2522" s="7"/>
      <c r="E2522" s="151"/>
      <c r="F2522" s="151"/>
    </row>
    <row r="2523" spans="1:6">
      <c r="A2523" s="10"/>
      <c r="B2523" s="21"/>
      <c r="C2523" s="14"/>
      <c r="D2523" s="7"/>
      <c r="E2523" s="151"/>
      <c r="F2523" s="151"/>
    </row>
    <row r="2524" spans="1:6">
      <c r="A2524" s="10"/>
      <c r="B2524" s="21"/>
      <c r="C2524" s="14"/>
      <c r="D2524" s="7"/>
      <c r="E2524" s="151"/>
      <c r="F2524" s="151"/>
    </row>
    <row r="2525" spans="1:6">
      <c r="A2525" s="10"/>
      <c r="B2525" s="21"/>
      <c r="C2525" s="14"/>
      <c r="D2525" s="7"/>
      <c r="E2525" s="151"/>
      <c r="F2525" s="151"/>
    </row>
    <row r="2526" spans="1:6">
      <c r="A2526" s="10"/>
      <c r="B2526" s="21"/>
      <c r="C2526" s="14"/>
      <c r="D2526" s="7"/>
      <c r="E2526" s="151"/>
      <c r="F2526" s="151"/>
    </row>
    <row r="2527" spans="1:6">
      <c r="A2527" s="10"/>
      <c r="B2527" s="21"/>
      <c r="C2527" s="14"/>
      <c r="D2527" s="7"/>
      <c r="E2527" s="151"/>
      <c r="F2527" s="151"/>
    </row>
    <row r="2528" spans="1:6">
      <c r="A2528" s="10"/>
      <c r="B2528" s="21"/>
      <c r="C2528" s="14"/>
      <c r="D2528" s="7"/>
      <c r="E2528" s="151"/>
      <c r="F2528" s="151"/>
    </row>
    <row r="2529" spans="1:6">
      <c r="A2529" s="10"/>
      <c r="B2529" s="21"/>
      <c r="C2529" s="14"/>
      <c r="D2529" s="7"/>
      <c r="E2529" s="151"/>
      <c r="F2529" s="151"/>
    </row>
    <row r="2530" spans="1:6">
      <c r="A2530" s="10"/>
      <c r="B2530" s="21"/>
      <c r="C2530" s="14"/>
      <c r="D2530" s="7"/>
      <c r="E2530" s="151"/>
      <c r="F2530" s="151"/>
    </row>
    <row r="2531" spans="1:6">
      <c r="A2531" s="10"/>
      <c r="B2531" s="21"/>
      <c r="C2531" s="14"/>
      <c r="D2531" s="7"/>
      <c r="E2531" s="151"/>
      <c r="F2531" s="151"/>
    </row>
    <row r="2532" spans="1:6">
      <c r="A2532" s="10"/>
      <c r="B2532" s="21"/>
      <c r="C2532" s="14"/>
      <c r="D2532" s="7"/>
      <c r="E2532" s="151"/>
      <c r="F2532" s="151"/>
    </row>
    <row r="2533" spans="1:6">
      <c r="A2533" s="10"/>
      <c r="B2533" s="21"/>
      <c r="C2533" s="14"/>
      <c r="D2533" s="7"/>
      <c r="E2533" s="151"/>
      <c r="F2533" s="151"/>
    </row>
    <row r="2534" spans="1:6">
      <c r="A2534" s="10"/>
      <c r="B2534" s="21"/>
      <c r="C2534" s="14"/>
      <c r="D2534" s="7"/>
      <c r="E2534" s="151"/>
      <c r="F2534" s="151"/>
    </row>
    <row r="2535" spans="1:6">
      <c r="A2535" s="10"/>
      <c r="B2535" s="21"/>
      <c r="C2535" s="14"/>
      <c r="D2535" s="7"/>
      <c r="E2535" s="151"/>
      <c r="F2535" s="151"/>
    </row>
    <row r="2536" spans="1:6">
      <c r="A2536" s="10"/>
      <c r="B2536" s="21"/>
      <c r="C2536" s="14"/>
      <c r="D2536" s="7"/>
      <c r="E2536" s="151"/>
      <c r="F2536" s="151"/>
    </row>
    <row r="2537" spans="1:6">
      <c r="A2537" s="10"/>
      <c r="B2537" s="21"/>
      <c r="C2537" s="14"/>
      <c r="D2537" s="7"/>
      <c r="E2537" s="151"/>
      <c r="F2537" s="151"/>
    </row>
    <row r="2538" spans="1:6">
      <c r="A2538" s="10"/>
      <c r="B2538" s="21"/>
      <c r="C2538" s="14"/>
      <c r="D2538" s="7"/>
      <c r="E2538" s="151"/>
      <c r="F2538" s="151"/>
    </row>
    <row r="2539" spans="1:6">
      <c r="A2539" s="10"/>
      <c r="B2539" s="21"/>
      <c r="C2539" s="14"/>
      <c r="D2539" s="7"/>
      <c r="E2539" s="151"/>
      <c r="F2539" s="151"/>
    </row>
    <row r="2540" spans="1:6">
      <c r="A2540" s="10"/>
      <c r="B2540" s="21"/>
      <c r="C2540" s="14"/>
      <c r="D2540" s="7"/>
      <c r="E2540" s="151"/>
      <c r="F2540" s="151"/>
    </row>
    <row r="2541" spans="1:6">
      <c r="A2541" s="10"/>
      <c r="B2541" s="21"/>
      <c r="C2541" s="14"/>
      <c r="D2541" s="7"/>
      <c r="E2541" s="151"/>
      <c r="F2541" s="151"/>
    </row>
    <row r="2542" spans="1:6">
      <c r="A2542" s="10"/>
      <c r="B2542" s="21"/>
      <c r="C2542" s="14"/>
      <c r="D2542" s="7"/>
      <c r="E2542" s="151"/>
      <c r="F2542" s="151"/>
    </row>
    <row r="2543" spans="1:6">
      <c r="A2543" s="10"/>
      <c r="B2543" s="21"/>
      <c r="C2543" s="14"/>
      <c r="D2543" s="7"/>
      <c r="E2543" s="151"/>
      <c r="F2543" s="151"/>
    </row>
    <row r="2544" spans="1:6">
      <c r="A2544" s="10"/>
      <c r="B2544" s="21"/>
      <c r="C2544" s="14"/>
      <c r="D2544" s="7"/>
      <c r="E2544" s="151"/>
      <c r="F2544" s="151"/>
    </row>
    <row r="2545" spans="1:6">
      <c r="A2545" s="10"/>
      <c r="B2545" s="21"/>
      <c r="C2545" s="14"/>
      <c r="D2545" s="7"/>
      <c r="E2545" s="151"/>
      <c r="F2545" s="151"/>
    </row>
    <row r="2546" spans="1:6">
      <c r="A2546" s="10"/>
      <c r="B2546" s="21"/>
      <c r="C2546" s="14"/>
      <c r="D2546" s="7"/>
      <c r="E2546" s="151"/>
      <c r="F2546" s="151"/>
    </row>
    <row r="2547" spans="1:6">
      <c r="A2547" s="10"/>
      <c r="B2547" s="21"/>
      <c r="C2547" s="14"/>
      <c r="D2547" s="7"/>
      <c r="E2547" s="151"/>
      <c r="F2547" s="151"/>
    </row>
    <row r="2548" spans="1:6">
      <c r="A2548" s="10"/>
      <c r="B2548" s="21"/>
      <c r="C2548" s="14"/>
      <c r="D2548" s="7"/>
      <c r="E2548" s="151"/>
      <c r="F2548" s="151"/>
    </row>
    <row r="2549" spans="1:6">
      <c r="A2549" s="10"/>
      <c r="B2549" s="21"/>
      <c r="C2549" s="14"/>
      <c r="D2549" s="7"/>
      <c r="E2549" s="151"/>
      <c r="F2549" s="151"/>
    </row>
    <row r="2550" spans="1:6">
      <c r="A2550" s="10"/>
      <c r="B2550" s="21"/>
      <c r="C2550" s="14"/>
      <c r="D2550" s="7"/>
      <c r="E2550" s="151"/>
      <c r="F2550" s="151"/>
    </row>
    <row r="2551" spans="1:6">
      <c r="A2551" s="10"/>
      <c r="B2551" s="21"/>
      <c r="C2551" s="14"/>
      <c r="D2551" s="7"/>
      <c r="E2551" s="151"/>
      <c r="F2551" s="151"/>
    </row>
    <row r="2552" spans="1:6">
      <c r="A2552" s="10"/>
      <c r="B2552" s="21"/>
      <c r="C2552" s="14"/>
      <c r="D2552" s="7"/>
      <c r="E2552" s="151"/>
      <c r="F2552" s="151"/>
    </row>
    <row r="2553" spans="1:6">
      <c r="A2553" s="10"/>
      <c r="B2553" s="21"/>
      <c r="C2553" s="14"/>
      <c r="D2553" s="7"/>
      <c r="E2553" s="151"/>
      <c r="F2553" s="151"/>
    </row>
    <row r="2554" spans="1:6">
      <c r="A2554" s="10"/>
      <c r="B2554" s="21"/>
      <c r="C2554" s="14"/>
      <c r="D2554" s="7"/>
      <c r="E2554" s="151"/>
      <c r="F2554" s="151"/>
    </row>
    <row r="2555" spans="1:6">
      <c r="A2555" s="10"/>
      <c r="B2555" s="21"/>
      <c r="C2555" s="14"/>
      <c r="D2555" s="7"/>
      <c r="E2555" s="151"/>
      <c r="F2555" s="151"/>
    </row>
    <row r="2556" spans="1:6">
      <c r="A2556" s="10"/>
      <c r="B2556" s="21"/>
      <c r="C2556" s="14"/>
      <c r="D2556" s="7"/>
      <c r="E2556" s="151"/>
      <c r="F2556" s="151"/>
    </row>
    <row r="2557" spans="1:6">
      <c r="A2557" s="10"/>
      <c r="B2557" s="21"/>
      <c r="C2557" s="14"/>
      <c r="D2557" s="7"/>
      <c r="E2557" s="151"/>
      <c r="F2557" s="151"/>
    </row>
    <row r="2558" spans="1:6">
      <c r="A2558" s="10"/>
      <c r="B2558" s="21"/>
      <c r="C2558" s="14"/>
      <c r="D2558" s="7"/>
      <c r="E2558" s="151"/>
      <c r="F2558" s="151"/>
    </row>
    <row r="2559" spans="1:6">
      <c r="A2559" s="10"/>
      <c r="B2559" s="21"/>
      <c r="C2559" s="14"/>
      <c r="D2559" s="7"/>
      <c r="E2559" s="151"/>
      <c r="F2559" s="151"/>
    </row>
    <row r="2560" spans="1:6">
      <c r="A2560" s="10"/>
      <c r="B2560" s="21"/>
      <c r="C2560" s="14"/>
      <c r="D2560" s="7"/>
      <c r="E2560" s="151"/>
      <c r="F2560" s="151"/>
    </row>
    <row r="2561" spans="1:6">
      <c r="A2561" s="10"/>
      <c r="B2561" s="21"/>
      <c r="C2561" s="14"/>
      <c r="D2561" s="7"/>
      <c r="E2561" s="151"/>
      <c r="F2561" s="151"/>
    </row>
    <row r="2562" spans="1:6">
      <c r="A2562" s="10"/>
      <c r="B2562" s="21"/>
      <c r="C2562" s="14"/>
      <c r="D2562" s="7"/>
      <c r="E2562" s="151"/>
      <c r="F2562" s="151"/>
    </row>
    <row r="2563" spans="1:6">
      <c r="A2563" s="10"/>
      <c r="B2563" s="21"/>
      <c r="C2563" s="14"/>
      <c r="D2563" s="7"/>
      <c r="E2563" s="151"/>
      <c r="F2563" s="151"/>
    </row>
    <row r="2564" spans="1:6">
      <c r="A2564" s="10"/>
      <c r="B2564" s="21"/>
      <c r="C2564" s="14"/>
      <c r="D2564" s="7"/>
      <c r="E2564" s="151"/>
      <c r="F2564" s="151"/>
    </row>
    <row r="2565" spans="1:6">
      <c r="A2565" s="10"/>
      <c r="B2565" s="21"/>
      <c r="C2565" s="14"/>
      <c r="D2565" s="7"/>
      <c r="E2565" s="151"/>
      <c r="F2565" s="151"/>
    </row>
    <row r="2566" spans="1:6">
      <c r="A2566" s="10"/>
      <c r="B2566" s="21"/>
      <c r="C2566" s="14"/>
      <c r="D2566" s="7"/>
      <c r="E2566" s="151"/>
      <c r="F2566" s="151"/>
    </row>
    <row r="2567" spans="1:6">
      <c r="A2567" s="10"/>
      <c r="B2567" s="21"/>
      <c r="C2567" s="14"/>
      <c r="D2567" s="7"/>
      <c r="E2567" s="151"/>
      <c r="F2567" s="151"/>
    </row>
    <row r="2568" spans="1:6">
      <c r="A2568" s="10"/>
      <c r="B2568" s="21"/>
      <c r="C2568" s="14"/>
      <c r="D2568" s="7"/>
      <c r="E2568" s="151"/>
      <c r="F2568" s="151"/>
    </row>
    <row r="2569" spans="1:6">
      <c r="A2569" s="10"/>
      <c r="B2569" s="21"/>
      <c r="C2569" s="14"/>
      <c r="D2569" s="7"/>
      <c r="E2569" s="151"/>
      <c r="F2569" s="151"/>
    </row>
    <row r="2570" spans="1:6">
      <c r="A2570" s="10"/>
      <c r="B2570" s="21"/>
      <c r="C2570" s="14"/>
      <c r="D2570" s="7"/>
      <c r="E2570" s="151"/>
      <c r="F2570" s="151"/>
    </row>
    <row r="2571" spans="1:6">
      <c r="A2571" s="10"/>
      <c r="B2571" s="21"/>
      <c r="C2571" s="14"/>
      <c r="D2571" s="7"/>
      <c r="E2571" s="151"/>
      <c r="F2571" s="151"/>
    </row>
    <row r="2572" spans="1:6">
      <c r="A2572" s="10"/>
      <c r="B2572" s="21"/>
      <c r="C2572" s="14"/>
      <c r="D2572" s="7"/>
      <c r="E2572" s="151"/>
      <c r="F2572" s="151"/>
    </row>
    <row r="2573" spans="1:6">
      <c r="A2573" s="10"/>
      <c r="B2573" s="21"/>
      <c r="C2573" s="14"/>
      <c r="D2573" s="7"/>
      <c r="E2573" s="151"/>
      <c r="F2573" s="151"/>
    </row>
    <row r="2574" spans="1:6">
      <c r="A2574" s="10"/>
      <c r="B2574" s="21"/>
      <c r="C2574" s="14"/>
      <c r="D2574" s="7"/>
      <c r="E2574" s="151"/>
      <c r="F2574" s="151"/>
    </row>
    <row r="2575" spans="1:6">
      <c r="A2575" s="10"/>
      <c r="B2575" s="21"/>
      <c r="C2575" s="14"/>
      <c r="D2575" s="7"/>
      <c r="E2575" s="151"/>
      <c r="F2575" s="151"/>
    </row>
    <row r="2576" spans="1:6">
      <c r="A2576" s="10"/>
      <c r="B2576" s="21"/>
      <c r="C2576" s="14"/>
      <c r="D2576" s="7"/>
      <c r="E2576" s="151"/>
      <c r="F2576" s="151"/>
    </row>
    <row r="2577" spans="1:6">
      <c r="A2577" s="10"/>
      <c r="B2577" s="21"/>
      <c r="C2577" s="14"/>
      <c r="D2577" s="7"/>
      <c r="E2577" s="151"/>
      <c r="F2577" s="151"/>
    </row>
    <row r="2578" spans="1:6">
      <c r="A2578" s="10"/>
      <c r="B2578" s="21"/>
      <c r="C2578" s="14"/>
      <c r="D2578" s="7"/>
      <c r="E2578" s="151"/>
      <c r="F2578" s="151"/>
    </row>
    <row r="2579" spans="1:6">
      <c r="A2579" s="10"/>
      <c r="B2579" s="21"/>
      <c r="C2579" s="14"/>
      <c r="D2579" s="7"/>
      <c r="E2579" s="151"/>
      <c r="F2579" s="151"/>
    </row>
    <row r="2580" spans="1:6">
      <c r="A2580" s="10"/>
      <c r="B2580" s="21"/>
      <c r="C2580" s="14"/>
      <c r="D2580" s="7"/>
      <c r="E2580" s="151"/>
      <c r="F2580" s="151"/>
    </row>
    <row r="2581" spans="1:6">
      <c r="A2581" s="10"/>
      <c r="B2581" s="21"/>
      <c r="C2581" s="14"/>
      <c r="D2581" s="7"/>
      <c r="E2581" s="151"/>
      <c r="F2581" s="151"/>
    </row>
    <row r="2582" spans="1:6">
      <c r="A2582" s="10"/>
      <c r="B2582" s="21"/>
      <c r="C2582" s="14"/>
      <c r="D2582" s="7"/>
      <c r="E2582" s="151"/>
      <c r="F2582" s="151"/>
    </row>
    <row r="2583" spans="1:6">
      <c r="A2583" s="10"/>
      <c r="B2583" s="21"/>
      <c r="C2583" s="14"/>
      <c r="D2583" s="7"/>
      <c r="E2583" s="151"/>
      <c r="F2583" s="151"/>
    </row>
    <row r="2584" spans="1:6">
      <c r="A2584" s="10"/>
      <c r="B2584" s="21"/>
      <c r="C2584" s="14"/>
      <c r="D2584" s="7"/>
      <c r="E2584" s="151"/>
      <c r="F2584" s="151"/>
    </row>
    <row r="2585" spans="1:6">
      <c r="A2585" s="10"/>
      <c r="B2585" s="21"/>
      <c r="C2585" s="14"/>
      <c r="D2585" s="7"/>
      <c r="E2585" s="151"/>
      <c r="F2585" s="151"/>
    </row>
    <row r="2586" spans="1:6">
      <c r="A2586" s="10"/>
      <c r="B2586" s="21"/>
      <c r="C2586" s="14"/>
      <c r="D2586" s="7"/>
      <c r="E2586" s="151"/>
      <c r="F2586" s="151"/>
    </row>
    <row r="2587" spans="1:6">
      <c r="A2587" s="10"/>
      <c r="B2587" s="21"/>
      <c r="C2587" s="14"/>
      <c r="D2587" s="7"/>
      <c r="E2587" s="151"/>
      <c r="F2587" s="151"/>
    </row>
    <row r="2588" spans="1:6">
      <c r="A2588" s="10"/>
      <c r="B2588" s="21"/>
      <c r="C2588" s="14"/>
      <c r="D2588" s="7"/>
      <c r="E2588" s="151"/>
      <c r="F2588" s="151"/>
    </row>
    <row r="2589" spans="1:6">
      <c r="A2589" s="10"/>
      <c r="B2589" s="21"/>
      <c r="C2589" s="14"/>
      <c r="D2589" s="7"/>
      <c r="E2589" s="151"/>
      <c r="F2589" s="151"/>
    </row>
    <row r="2590" spans="1:6">
      <c r="A2590" s="10"/>
      <c r="B2590" s="21"/>
      <c r="C2590" s="14"/>
      <c r="D2590" s="7"/>
      <c r="E2590" s="151"/>
      <c r="F2590" s="151"/>
    </row>
    <row r="2591" spans="1:6">
      <c r="A2591" s="10"/>
      <c r="B2591" s="21"/>
      <c r="C2591" s="14"/>
      <c r="D2591" s="7"/>
      <c r="E2591" s="151"/>
      <c r="F2591" s="151"/>
    </row>
    <row r="2592" spans="1:6">
      <c r="A2592" s="10"/>
      <c r="B2592" s="21"/>
      <c r="C2592" s="14"/>
      <c r="D2592" s="7"/>
      <c r="E2592" s="151"/>
      <c r="F2592" s="151"/>
    </row>
    <row r="2593" spans="1:6">
      <c r="A2593" s="10"/>
      <c r="B2593" s="21"/>
      <c r="C2593" s="14"/>
      <c r="D2593" s="7"/>
      <c r="E2593" s="151"/>
      <c r="F2593" s="151"/>
    </row>
    <row r="2594" spans="1:6">
      <c r="A2594" s="10"/>
      <c r="B2594" s="21"/>
      <c r="C2594" s="14"/>
      <c r="D2594" s="7"/>
      <c r="E2594" s="151"/>
      <c r="F2594" s="151"/>
    </row>
    <row r="2595" spans="1:6">
      <c r="A2595" s="10"/>
      <c r="B2595" s="21"/>
      <c r="C2595" s="14"/>
      <c r="D2595" s="7"/>
      <c r="E2595" s="151"/>
      <c r="F2595" s="151"/>
    </row>
    <row r="2596" spans="1:6">
      <c r="A2596" s="10"/>
      <c r="B2596" s="21"/>
      <c r="C2596" s="14"/>
      <c r="D2596" s="7"/>
      <c r="E2596" s="151"/>
      <c r="F2596" s="151"/>
    </row>
    <row r="2597" spans="1:6">
      <c r="A2597" s="10"/>
      <c r="B2597" s="21"/>
      <c r="C2597" s="14"/>
      <c r="D2597" s="7"/>
      <c r="E2597" s="151"/>
      <c r="F2597" s="151"/>
    </row>
    <row r="2598" spans="1:6">
      <c r="A2598" s="10"/>
      <c r="B2598" s="21"/>
      <c r="C2598" s="14"/>
      <c r="D2598" s="7"/>
      <c r="E2598" s="151"/>
      <c r="F2598" s="151"/>
    </row>
    <row r="2599" spans="1:6">
      <c r="A2599" s="10"/>
      <c r="B2599" s="21"/>
      <c r="C2599" s="14"/>
      <c r="D2599" s="7"/>
      <c r="E2599" s="151"/>
      <c r="F2599" s="151"/>
    </row>
    <row r="2600" spans="1:6">
      <c r="A2600" s="10"/>
      <c r="B2600" s="21"/>
      <c r="C2600" s="14"/>
      <c r="D2600" s="7"/>
      <c r="E2600" s="151"/>
      <c r="F2600" s="151"/>
    </row>
    <row r="2601" spans="1:6">
      <c r="A2601" s="10"/>
      <c r="B2601" s="21"/>
      <c r="C2601" s="14"/>
      <c r="D2601" s="7"/>
      <c r="E2601" s="151"/>
      <c r="F2601" s="151"/>
    </row>
    <row r="2602" spans="1:6">
      <c r="A2602" s="10"/>
      <c r="B2602" s="21"/>
      <c r="C2602" s="14"/>
      <c r="D2602" s="7"/>
      <c r="E2602" s="151"/>
      <c r="F2602" s="151"/>
    </row>
    <row r="2603" spans="1:6">
      <c r="A2603" s="10"/>
      <c r="B2603" s="21"/>
      <c r="C2603" s="14"/>
      <c r="D2603" s="7"/>
      <c r="E2603" s="151"/>
      <c r="F2603" s="151"/>
    </row>
    <row r="2604" spans="1:6">
      <c r="A2604" s="10"/>
      <c r="B2604" s="21"/>
      <c r="C2604" s="14"/>
      <c r="D2604" s="7"/>
      <c r="E2604" s="151"/>
      <c r="F2604" s="151"/>
    </row>
    <row r="2605" spans="1:6">
      <c r="A2605" s="10"/>
      <c r="B2605" s="21"/>
      <c r="C2605" s="14"/>
      <c r="D2605" s="7"/>
      <c r="E2605" s="151"/>
      <c r="F2605" s="151"/>
    </row>
    <row r="2606" spans="1:6">
      <c r="A2606" s="10"/>
      <c r="B2606" s="21"/>
      <c r="C2606" s="14"/>
      <c r="D2606" s="7"/>
      <c r="E2606" s="151"/>
      <c r="F2606" s="151"/>
    </row>
    <row r="2607" spans="1:6">
      <c r="A2607" s="10"/>
      <c r="B2607" s="21"/>
      <c r="C2607" s="14"/>
      <c r="D2607" s="7"/>
      <c r="E2607" s="151"/>
      <c r="F2607" s="151"/>
    </row>
    <row r="2608" spans="1:6">
      <c r="A2608" s="10"/>
      <c r="B2608" s="21"/>
      <c r="C2608" s="14"/>
      <c r="D2608" s="7"/>
      <c r="E2608" s="151"/>
      <c r="F2608" s="151"/>
    </row>
    <row r="2609" spans="1:6">
      <c r="A2609" s="10"/>
      <c r="B2609" s="21"/>
      <c r="C2609" s="14"/>
      <c r="D2609" s="7"/>
      <c r="E2609" s="151"/>
      <c r="F2609" s="151"/>
    </row>
    <row r="2610" spans="1:6">
      <c r="A2610" s="10"/>
      <c r="B2610" s="21"/>
      <c r="C2610" s="14"/>
      <c r="D2610" s="7"/>
      <c r="E2610" s="151"/>
      <c r="F2610" s="151"/>
    </row>
    <row r="2611" spans="1:6">
      <c r="A2611" s="10"/>
      <c r="B2611" s="21"/>
      <c r="C2611" s="14"/>
      <c r="D2611" s="7"/>
      <c r="E2611" s="151"/>
      <c r="F2611" s="151"/>
    </row>
    <row r="2612" spans="1:6">
      <c r="A2612" s="10"/>
      <c r="B2612" s="21"/>
      <c r="C2612" s="14"/>
      <c r="D2612" s="7"/>
      <c r="E2612" s="151"/>
      <c r="F2612" s="151"/>
    </row>
    <row r="2613" spans="1:6">
      <c r="A2613" s="10"/>
      <c r="B2613" s="21"/>
      <c r="C2613" s="14"/>
      <c r="D2613" s="7"/>
      <c r="E2613" s="151"/>
      <c r="F2613" s="151"/>
    </row>
    <row r="2614" spans="1:6">
      <c r="A2614" s="10"/>
      <c r="B2614" s="21"/>
      <c r="C2614" s="14"/>
      <c r="D2614" s="7"/>
      <c r="E2614" s="151"/>
      <c r="F2614" s="151"/>
    </row>
    <row r="2615" spans="1:6">
      <c r="A2615" s="10"/>
      <c r="B2615" s="21"/>
      <c r="C2615" s="14"/>
      <c r="D2615" s="7"/>
      <c r="E2615" s="151"/>
      <c r="F2615" s="151"/>
    </row>
    <row r="2616" spans="1:6">
      <c r="A2616" s="10"/>
      <c r="B2616" s="21"/>
      <c r="C2616" s="14"/>
      <c r="D2616" s="7"/>
      <c r="E2616" s="151"/>
      <c r="F2616" s="151"/>
    </row>
    <row r="2617" spans="1:6">
      <c r="A2617" s="10"/>
      <c r="B2617" s="21"/>
      <c r="C2617" s="14"/>
      <c r="D2617" s="7"/>
      <c r="E2617" s="151"/>
      <c r="F2617" s="151"/>
    </row>
    <row r="2618" spans="1:6">
      <c r="A2618" s="10"/>
      <c r="B2618" s="21"/>
      <c r="C2618" s="14"/>
      <c r="D2618" s="7"/>
      <c r="E2618" s="151"/>
      <c r="F2618" s="151"/>
    </row>
    <row r="2619" spans="1:6">
      <c r="A2619" s="10"/>
      <c r="B2619" s="21"/>
      <c r="C2619" s="14"/>
      <c r="D2619" s="7"/>
      <c r="E2619" s="151"/>
      <c r="F2619" s="151"/>
    </row>
    <row r="2620" spans="1:6">
      <c r="A2620" s="10"/>
      <c r="B2620" s="21"/>
      <c r="C2620" s="14"/>
      <c r="D2620" s="7"/>
      <c r="E2620" s="151"/>
      <c r="F2620" s="151"/>
    </row>
    <row r="2621" spans="1:6">
      <c r="A2621" s="10"/>
      <c r="B2621" s="21"/>
      <c r="C2621" s="14"/>
      <c r="D2621" s="7"/>
      <c r="E2621" s="151"/>
      <c r="F2621" s="151"/>
    </row>
    <row r="2622" spans="1:6">
      <c r="A2622" s="10"/>
      <c r="B2622" s="21"/>
      <c r="C2622" s="14"/>
      <c r="D2622" s="7"/>
      <c r="E2622" s="151"/>
      <c r="F2622" s="151"/>
    </row>
    <row r="2623" spans="1:6">
      <c r="A2623" s="10"/>
      <c r="B2623" s="21"/>
      <c r="C2623" s="14"/>
      <c r="D2623" s="7"/>
      <c r="E2623" s="151"/>
      <c r="F2623" s="151"/>
    </row>
    <row r="2624" spans="1:6">
      <c r="A2624" s="10"/>
      <c r="B2624" s="21"/>
      <c r="C2624" s="14"/>
      <c r="D2624" s="7"/>
      <c r="E2624" s="151"/>
      <c r="F2624" s="151"/>
    </row>
    <row r="2625" spans="1:6">
      <c r="A2625" s="10"/>
      <c r="B2625" s="21"/>
      <c r="C2625" s="14"/>
      <c r="D2625" s="7"/>
      <c r="E2625" s="151"/>
      <c r="F2625" s="151"/>
    </row>
    <row r="2626" spans="1:6">
      <c r="A2626" s="10"/>
      <c r="B2626" s="21"/>
      <c r="C2626" s="14"/>
      <c r="D2626" s="7"/>
      <c r="E2626" s="151"/>
      <c r="F2626" s="151"/>
    </row>
    <row r="2627" spans="1:6">
      <c r="A2627" s="10"/>
      <c r="B2627" s="21"/>
      <c r="C2627" s="14"/>
      <c r="D2627" s="7"/>
      <c r="E2627" s="151"/>
      <c r="F2627" s="151"/>
    </row>
    <row r="2628" spans="1:6">
      <c r="A2628" s="10"/>
      <c r="B2628" s="21"/>
      <c r="C2628" s="14"/>
      <c r="D2628" s="7"/>
      <c r="E2628" s="151"/>
      <c r="F2628" s="151"/>
    </row>
    <row r="2629" spans="1:6">
      <c r="A2629" s="10"/>
      <c r="B2629" s="21"/>
      <c r="C2629" s="14"/>
      <c r="D2629" s="7"/>
      <c r="E2629" s="151"/>
      <c r="F2629" s="151"/>
    </row>
    <row r="2630" spans="1:6">
      <c r="A2630" s="10"/>
      <c r="B2630" s="21"/>
      <c r="C2630" s="14"/>
      <c r="D2630" s="7"/>
      <c r="E2630" s="151"/>
      <c r="F2630" s="151"/>
    </row>
    <row r="2631" spans="1:6">
      <c r="A2631" s="10"/>
      <c r="B2631" s="21"/>
      <c r="C2631" s="14"/>
      <c r="D2631" s="7"/>
      <c r="E2631" s="151"/>
      <c r="F2631" s="151"/>
    </row>
    <row r="2632" spans="1:6">
      <c r="A2632" s="10"/>
      <c r="B2632" s="21"/>
      <c r="C2632" s="14"/>
      <c r="D2632" s="7"/>
      <c r="E2632" s="151"/>
      <c r="F2632" s="151"/>
    </row>
    <row r="2633" spans="1:6">
      <c r="A2633" s="10"/>
      <c r="B2633" s="21"/>
      <c r="C2633" s="14"/>
      <c r="D2633" s="7"/>
      <c r="E2633" s="151"/>
      <c r="F2633" s="151"/>
    </row>
    <row r="2634" spans="1:6">
      <c r="A2634" s="10"/>
      <c r="B2634" s="21"/>
      <c r="C2634" s="14"/>
      <c r="D2634" s="7"/>
      <c r="E2634" s="151"/>
      <c r="F2634" s="151"/>
    </row>
    <row r="2635" spans="1:6">
      <c r="A2635" s="10"/>
      <c r="B2635" s="21"/>
      <c r="C2635" s="14"/>
      <c r="D2635" s="7"/>
      <c r="E2635" s="151"/>
      <c r="F2635" s="151"/>
    </row>
    <row r="2636" spans="1:6">
      <c r="A2636" s="10"/>
      <c r="B2636" s="21"/>
      <c r="C2636" s="14"/>
      <c r="D2636" s="7"/>
      <c r="E2636" s="151"/>
      <c r="F2636" s="151"/>
    </row>
    <row r="2637" spans="1:6">
      <c r="A2637" s="10"/>
      <c r="B2637" s="21"/>
      <c r="C2637" s="14"/>
      <c r="D2637" s="7"/>
      <c r="E2637" s="151"/>
      <c r="F2637" s="151"/>
    </row>
    <row r="2638" spans="1:6">
      <c r="A2638" s="10"/>
      <c r="B2638" s="21"/>
      <c r="C2638" s="14"/>
      <c r="D2638" s="7"/>
      <c r="E2638" s="151"/>
      <c r="F2638" s="151"/>
    </row>
    <row r="2639" spans="1:6">
      <c r="A2639" s="10"/>
      <c r="B2639" s="21"/>
      <c r="C2639" s="14"/>
      <c r="D2639" s="7"/>
      <c r="E2639" s="151"/>
      <c r="F2639" s="151"/>
    </row>
    <row r="2640" spans="1:6">
      <c r="A2640" s="10"/>
      <c r="B2640" s="21"/>
      <c r="C2640" s="14"/>
      <c r="D2640" s="7"/>
      <c r="E2640" s="151"/>
      <c r="F2640" s="151"/>
    </row>
    <row r="2641" spans="1:6">
      <c r="A2641" s="10"/>
      <c r="B2641" s="21"/>
      <c r="C2641" s="14"/>
      <c r="D2641" s="7"/>
      <c r="E2641" s="151"/>
      <c r="F2641" s="151"/>
    </row>
    <row r="2642" spans="1:6">
      <c r="A2642" s="10"/>
      <c r="B2642" s="21"/>
      <c r="C2642" s="14"/>
      <c r="D2642" s="7"/>
      <c r="E2642" s="151"/>
      <c r="F2642" s="151"/>
    </row>
    <row r="2643" spans="1:6">
      <c r="A2643" s="10"/>
      <c r="B2643" s="21"/>
      <c r="C2643" s="14"/>
      <c r="D2643" s="7"/>
      <c r="E2643" s="151"/>
      <c r="F2643" s="151"/>
    </row>
    <row r="2644" spans="1:6">
      <c r="A2644" s="10"/>
      <c r="B2644" s="21"/>
      <c r="C2644" s="14"/>
      <c r="D2644" s="7"/>
      <c r="E2644" s="151"/>
      <c r="F2644" s="151"/>
    </row>
    <row r="2645" spans="1:6">
      <c r="A2645" s="10"/>
      <c r="B2645" s="21"/>
      <c r="C2645" s="14"/>
      <c r="D2645" s="7"/>
      <c r="E2645" s="151"/>
      <c r="F2645" s="151"/>
    </row>
    <row r="2646" spans="1:6">
      <c r="A2646" s="10"/>
      <c r="B2646" s="21"/>
      <c r="C2646" s="14"/>
      <c r="D2646" s="7"/>
      <c r="E2646" s="151"/>
      <c r="F2646" s="151"/>
    </row>
    <row r="2647" spans="1:6">
      <c r="A2647" s="10"/>
      <c r="B2647" s="21"/>
      <c r="C2647" s="14"/>
      <c r="D2647" s="7"/>
      <c r="E2647" s="151"/>
      <c r="F2647" s="151"/>
    </row>
    <row r="2648" spans="1:6">
      <c r="A2648" s="10"/>
      <c r="B2648" s="21"/>
      <c r="C2648" s="14"/>
      <c r="D2648" s="7"/>
      <c r="E2648" s="151"/>
      <c r="F2648" s="151"/>
    </row>
    <row r="2649" spans="1:6">
      <c r="A2649" s="10"/>
      <c r="B2649" s="21"/>
      <c r="C2649" s="14"/>
      <c r="D2649" s="7"/>
      <c r="E2649" s="151"/>
      <c r="F2649" s="151"/>
    </row>
    <row r="2650" spans="1:6">
      <c r="A2650" s="10"/>
      <c r="B2650" s="21"/>
      <c r="C2650" s="14"/>
      <c r="D2650" s="7"/>
      <c r="E2650" s="151"/>
      <c r="F2650" s="151"/>
    </row>
    <row r="2651" spans="1:6">
      <c r="A2651" s="10"/>
      <c r="B2651" s="21"/>
      <c r="C2651" s="14"/>
      <c r="D2651" s="7"/>
      <c r="E2651" s="151"/>
      <c r="F2651" s="151"/>
    </row>
    <row r="2652" spans="1:6">
      <c r="A2652" s="10"/>
      <c r="B2652" s="21"/>
      <c r="C2652" s="14"/>
      <c r="D2652" s="7"/>
      <c r="E2652" s="151"/>
      <c r="F2652" s="151"/>
    </row>
    <row r="2653" spans="1:6">
      <c r="A2653" s="10"/>
      <c r="B2653" s="21"/>
      <c r="C2653" s="14"/>
      <c r="D2653" s="7"/>
      <c r="E2653" s="151"/>
      <c r="F2653" s="151"/>
    </row>
    <row r="2654" spans="1:6">
      <c r="A2654" s="10"/>
      <c r="B2654" s="21"/>
      <c r="C2654" s="14"/>
      <c r="D2654" s="7"/>
      <c r="E2654" s="151"/>
      <c r="F2654" s="151"/>
    </row>
    <row r="2655" spans="1:6">
      <c r="A2655" s="10"/>
      <c r="B2655" s="21"/>
      <c r="C2655" s="14"/>
      <c r="D2655" s="7"/>
      <c r="E2655" s="151"/>
      <c r="F2655" s="151"/>
    </row>
    <row r="2656" spans="1:6">
      <c r="A2656" s="10"/>
      <c r="B2656" s="21"/>
      <c r="C2656" s="14"/>
      <c r="D2656" s="7"/>
      <c r="E2656" s="151"/>
      <c r="F2656" s="151"/>
    </row>
    <row r="2657" spans="1:6">
      <c r="A2657" s="10"/>
      <c r="B2657" s="21"/>
      <c r="C2657" s="14"/>
      <c r="D2657" s="7"/>
      <c r="E2657" s="151"/>
      <c r="F2657" s="151"/>
    </row>
    <row r="2658" spans="1:6">
      <c r="A2658" s="10"/>
      <c r="B2658" s="21"/>
      <c r="C2658" s="14"/>
      <c r="D2658" s="7"/>
      <c r="E2658" s="151"/>
      <c r="F2658" s="151"/>
    </row>
    <row r="2659" spans="1:6">
      <c r="A2659" s="10"/>
      <c r="B2659" s="21"/>
      <c r="C2659" s="14"/>
      <c r="D2659" s="7"/>
      <c r="E2659" s="151"/>
      <c r="F2659" s="151"/>
    </row>
    <row r="2660" spans="1:6">
      <c r="A2660" s="10"/>
      <c r="B2660" s="21"/>
      <c r="C2660" s="14"/>
      <c r="D2660" s="7"/>
      <c r="E2660" s="151"/>
      <c r="F2660" s="151"/>
    </row>
    <row r="2661" spans="1:6">
      <c r="A2661" s="10"/>
      <c r="B2661" s="21"/>
      <c r="C2661" s="14"/>
      <c r="D2661" s="7"/>
      <c r="E2661" s="151"/>
      <c r="F2661" s="151"/>
    </row>
    <row r="2662" spans="1:6">
      <c r="A2662" s="10"/>
      <c r="B2662" s="21"/>
      <c r="C2662" s="14"/>
      <c r="D2662" s="7"/>
      <c r="E2662" s="151"/>
      <c r="F2662" s="151"/>
    </row>
    <row r="2663" spans="1:6">
      <c r="A2663" s="10"/>
      <c r="B2663" s="21"/>
      <c r="C2663" s="14"/>
      <c r="D2663" s="7"/>
      <c r="E2663" s="151"/>
      <c r="F2663" s="151"/>
    </row>
    <row r="2664" spans="1:6">
      <c r="A2664" s="10"/>
      <c r="B2664" s="21"/>
      <c r="C2664" s="14"/>
      <c r="D2664" s="7"/>
      <c r="E2664" s="151"/>
      <c r="F2664" s="151"/>
    </row>
    <row r="2665" spans="1:6">
      <c r="A2665" s="10"/>
      <c r="B2665" s="21"/>
      <c r="C2665" s="14"/>
      <c r="D2665" s="7"/>
      <c r="E2665" s="151"/>
      <c r="F2665" s="151"/>
    </row>
    <row r="2666" spans="1:6">
      <c r="A2666" s="10"/>
      <c r="B2666" s="21"/>
      <c r="C2666" s="14"/>
      <c r="D2666" s="7"/>
      <c r="E2666" s="151"/>
      <c r="F2666" s="151"/>
    </row>
    <row r="2667" spans="1:6">
      <c r="A2667" s="10"/>
      <c r="B2667" s="21"/>
      <c r="C2667" s="14"/>
      <c r="D2667" s="7"/>
      <c r="E2667" s="151"/>
      <c r="F2667" s="151"/>
    </row>
    <row r="2668" spans="1:6">
      <c r="A2668" s="10"/>
      <c r="B2668" s="21"/>
      <c r="C2668" s="14"/>
      <c r="D2668" s="7"/>
      <c r="E2668" s="151"/>
      <c r="F2668" s="151"/>
    </row>
    <row r="2669" spans="1:6">
      <c r="A2669" s="10"/>
      <c r="B2669" s="21"/>
      <c r="C2669" s="14"/>
      <c r="D2669" s="7"/>
      <c r="E2669" s="151"/>
      <c r="F2669" s="151"/>
    </row>
    <row r="2670" spans="1:6">
      <c r="A2670" s="10"/>
      <c r="B2670" s="21"/>
      <c r="C2670" s="14"/>
      <c r="D2670" s="7"/>
      <c r="E2670" s="151"/>
      <c r="F2670" s="151"/>
    </row>
    <row r="2671" spans="1:6">
      <c r="A2671" s="10"/>
      <c r="B2671" s="21"/>
      <c r="C2671" s="14"/>
      <c r="D2671" s="7"/>
      <c r="E2671" s="151"/>
      <c r="F2671" s="151"/>
    </row>
    <row r="2672" spans="1:6">
      <c r="A2672" s="10"/>
      <c r="B2672" s="21"/>
      <c r="C2672" s="14"/>
      <c r="D2672" s="7"/>
      <c r="E2672" s="151"/>
      <c r="F2672" s="151"/>
    </row>
    <row r="2673" spans="1:6">
      <c r="A2673" s="10"/>
      <c r="B2673" s="21"/>
      <c r="C2673" s="14"/>
      <c r="D2673" s="7"/>
      <c r="E2673" s="151"/>
      <c r="F2673" s="151"/>
    </row>
    <row r="2674" spans="1:6">
      <c r="A2674" s="10"/>
      <c r="B2674" s="21"/>
      <c r="C2674" s="14"/>
      <c r="D2674" s="7"/>
      <c r="E2674" s="151"/>
      <c r="F2674" s="151"/>
    </row>
    <row r="2675" spans="1:6">
      <c r="A2675" s="10"/>
      <c r="B2675" s="21"/>
      <c r="C2675" s="14"/>
      <c r="D2675" s="7"/>
      <c r="E2675" s="151"/>
      <c r="F2675" s="151"/>
    </row>
    <row r="2676" spans="1:6">
      <c r="A2676" s="10"/>
      <c r="B2676" s="21"/>
      <c r="C2676" s="14"/>
      <c r="D2676" s="7"/>
      <c r="E2676" s="151"/>
      <c r="F2676" s="151"/>
    </row>
    <row r="2677" spans="1:6">
      <c r="A2677" s="10"/>
      <c r="B2677" s="21"/>
      <c r="C2677" s="14"/>
      <c r="D2677" s="7"/>
      <c r="E2677" s="151"/>
      <c r="F2677" s="151"/>
    </row>
    <row r="2678" spans="1:6">
      <c r="A2678" s="10"/>
      <c r="B2678" s="21"/>
      <c r="C2678" s="14"/>
      <c r="D2678" s="7"/>
      <c r="E2678" s="151"/>
      <c r="F2678" s="151"/>
    </row>
    <row r="2679" spans="1:6">
      <c r="A2679" s="10"/>
      <c r="B2679" s="21"/>
      <c r="C2679" s="14"/>
      <c r="D2679" s="7"/>
      <c r="E2679" s="151"/>
      <c r="F2679" s="151"/>
    </row>
    <row r="2680" spans="1:6">
      <c r="A2680" s="10"/>
      <c r="B2680" s="21"/>
      <c r="C2680" s="14"/>
      <c r="D2680" s="7"/>
      <c r="E2680" s="151"/>
      <c r="F2680" s="151"/>
    </row>
    <row r="2681" spans="1:6">
      <c r="A2681" s="10"/>
      <c r="B2681" s="21"/>
      <c r="C2681" s="14"/>
      <c r="D2681" s="7"/>
      <c r="E2681" s="151"/>
      <c r="F2681" s="151"/>
    </row>
    <row r="2682" spans="1:6">
      <c r="A2682" s="10"/>
      <c r="B2682" s="21"/>
      <c r="C2682" s="14"/>
      <c r="D2682" s="7"/>
      <c r="E2682" s="151"/>
      <c r="F2682" s="151"/>
    </row>
    <row r="2683" spans="1:6">
      <c r="A2683" s="10"/>
      <c r="B2683" s="21"/>
      <c r="C2683" s="14"/>
      <c r="D2683" s="7"/>
      <c r="E2683" s="151"/>
      <c r="F2683" s="151"/>
    </row>
    <row r="2684" spans="1:6">
      <c r="A2684" s="10"/>
      <c r="B2684" s="21"/>
      <c r="C2684" s="14"/>
      <c r="D2684" s="7"/>
      <c r="E2684" s="151"/>
      <c r="F2684" s="151"/>
    </row>
    <row r="2685" spans="1:6">
      <c r="A2685" s="10"/>
      <c r="B2685" s="21"/>
      <c r="C2685" s="14"/>
      <c r="D2685" s="7"/>
      <c r="E2685" s="151"/>
      <c r="F2685" s="151"/>
    </row>
    <row r="2686" spans="1:6">
      <c r="A2686" s="10"/>
      <c r="B2686" s="21"/>
      <c r="C2686" s="14"/>
      <c r="D2686" s="7"/>
      <c r="E2686" s="151"/>
      <c r="F2686" s="151"/>
    </row>
    <row r="2687" spans="1:6">
      <c r="A2687" s="10"/>
      <c r="B2687" s="21"/>
      <c r="C2687" s="14"/>
      <c r="D2687" s="7"/>
      <c r="E2687" s="151"/>
      <c r="F2687" s="151"/>
    </row>
    <row r="2688" spans="1:6">
      <c r="A2688" s="10"/>
      <c r="B2688" s="21"/>
      <c r="C2688" s="14"/>
      <c r="D2688" s="7"/>
      <c r="E2688" s="151"/>
      <c r="F2688" s="151"/>
    </row>
    <row r="2689" spans="1:6">
      <c r="A2689" s="10"/>
      <c r="B2689" s="21"/>
      <c r="C2689" s="14"/>
      <c r="D2689" s="7"/>
      <c r="E2689" s="151"/>
      <c r="F2689" s="151"/>
    </row>
    <row r="2690" spans="1:6">
      <c r="A2690" s="10"/>
      <c r="B2690" s="21"/>
      <c r="C2690" s="14"/>
      <c r="D2690" s="7"/>
      <c r="E2690" s="151"/>
      <c r="F2690" s="151"/>
    </row>
    <row r="2691" spans="1:6">
      <c r="A2691" s="10"/>
      <c r="B2691" s="21"/>
      <c r="C2691" s="14"/>
      <c r="D2691" s="7"/>
      <c r="E2691" s="151"/>
      <c r="F2691" s="151"/>
    </row>
    <row r="2692" spans="1:6">
      <c r="A2692" s="10"/>
      <c r="B2692" s="21"/>
      <c r="C2692" s="14"/>
      <c r="D2692" s="7"/>
      <c r="E2692" s="151"/>
      <c r="F2692" s="151"/>
    </row>
    <row r="2693" spans="1:6">
      <c r="A2693" s="10"/>
      <c r="B2693" s="21"/>
      <c r="C2693" s="14"/>
      <c r="D2693" s="7"/>
      <c r="E2693" s="151"/>
      <c r="F2693" s="151"/>
    </row>
    <row r="2694" spans="1:6">
      <c r="A2694" s="10"/>
      <c r="B2694" s="21"/>
      <c r="C2694" s="14"/>
      <c r="D2694" s="7"/>
      <c r="E2694" s="151"/>
      <c r="F2694" s="151"/>
    </row>
    <row r="2695" spans="1:6">
      <c r="A2695" s="10"/>
      <c r="B2695" s="21"/>
      <c r="C2695" s="14"/>
      <c r="D2695" s="7"/>
      <c r="E2695" s="151"/>
      <c r="F2695" s="151"/>
    </row>
    <row r="2696" spans="1:6">
      <c r="A2696" s="10"/>
      <c r="B2696" s="21"/>
      <c r="C2696" s="14"/>
      <c r="D2696" s="7"/>
      <c r="E2696" s="151"/>
      <c r="F2696" s="151"/>
    </row>
    <row r="2697" spans="1:6">
      <c r="A2697" s="10"/>
      <c r="B2697" s="21"/>
      <c r="C2697" s="14"/>
      <c r="D2697" s="7"/>
      <c r="E2697" s="151"/>
      <c r="F2697" s="151"/>
    </row>
    <row r="2698" spans="1:6">
      <c r="A2698" s="10"/>
      <c r="B2698" s="21"/>
      <c r="C2698" s="14"/>
      <c r="D2698" s="7"/>
      <c r="E2698" s="151"/>
      <c r="F2698" s="151"/>
    </row>
    <row r="2699" spans="1:6">
      <c r="A2699" s="10"/>
      <c r="B2699" s="21"/>
      <c r="C2699" s="14"/>
      <c r="D2699" s="7"/>
      <c r="E2699" s="151"/>
      <c r="F2699" s="151"/>
    </row>
    <row r="2700" spans="1:6">
      <c r="A2700" s="10"/>
      <c r="B2700" s="21"/>
      <c r="C2700" s="14"/>
      <c r="D2700" s="7"/>
      <c r="E2700" s="151"/>
      <c r="F2700" s="151"/>
    </row>
    <row r="2701" spans="1:6">
      <c r="A2701" s="10"/>
      <c r="B2701" s="21"/>
      <c r="C2701" s="14"/>
      <c r="D2701" s="7"/>
      <c r="E2701" s="151"/>
      <c r="F2701" s="151"/>
    </row>
    <row r="2702" spans="1:6">
      <c r="A2702" s="10"/>
      <c r="B2702" s="21"/>
      <c r="C2702" s="14"/>
      <c r="D2702" s="7"/>
      <c r="E2702" s="151"/>
      <c r="F2702" s="151"/>
    </row>
    <row r="2703" spans="1:6">
      <c r="A2703" s="10"/>
      <c r="B2703" s="21"/>
      <c r="C2703" s="14"/>
      <c r="D2703" s="7"/>
      <c r="E2703" s="151"/>
      <c r="F2703" s="151"/>
    </row>
    <row r="2704" spans="1:6">
      <c r="A2704" s="10"/>
      <c r="B2704" s="21"/>
      <c r="C2704" s="14"/>
      <c r="D2704" s="7"/>
      <c r="E2704" s="151"/>
      <c r="F2704" s="151"/>
    </row>
    <row r="2705" spans="1:6">
      <c r="A2705" s="10"/>
      <c r="B2705" s="21"/>
      <c r="C2705" s="14"/>
      <c r="D2705" s="7"/>
      <c r="E2705" s="151"/>
      <c r="F2705" s="151"/>
    </row>
    <row r="2706" spans="1:6">
      <c r="A2706" s="10"/>
      <c r="B2706" s="21"/>
      <c r="C2706" s="14"/>
      <c r="D2706" s="7"/>
      <c r="E2706" s="151"/>
      <c r="F2706" s="151"/>
    </row>
    <row r="2707" spans="1:6">
      <c r="A2707" s="10"/>
      <c r="B2707" s="21"/>
      <c r="C2707" s="14"/>
      <c r="D2707" s="7"/>
      <c r="E2707" s="151"/>
      <c r="F2707" s="151"/>
    </row>
    <row r="2708" spans="1:6">
      <c r="A2708" s="10"/>
      <c r="B2708" s="21"/>
      <c r="C2708" s="14"/>
      <c r="D2708" s="7"/>
      <c r="E2708" s="151"/>
      <c r="F2708" s="151"/>
    </row>
    <row r="2709" spans="1:6">
      <c r="A2709" s="10"/>
      <c r="B2709" s="21"/>
      <c r="C2709" s="14"/>
      <c r="D2709" s="7"/>
      <c r="E2709" s="151"/>
      <c r="F2709" s="151"/>
    </row>
    <row r="2710" spans="1:6">
      <c r="A2710" s="10"/>
      <c r="B2710" s="21"/>
      <c r="C2710" s="14"/>
      <c r="D2710" s="7"/>
      <c r="E2710" s="151"/>
      <c r="F2710" s="151"/>
    </row>
    <row r="2711" spans="1:6">
      <c r="A2711" s="10"/>
      <c r="B2711" s="21"/>
      <c r="C2711" s="14"/>
      <c r="D2711" s="7"/>
      <c r="E2711" s="151"/>
      <c r="F2711" s="151"/>
    </row>
    <row r="2712" spans="1:6">
      <c r="A2712" s="10"/>
      <c r="B2712" s="21"/>
      <c r="C2712" s="14"/>
      <c r="D2712" s="7"/>
      <c r="E2712" s="151"/>
      <c r="F2712" s="151"/>
    </row>
    <row r="2713" spans="1:6">
      <c r="A2713" s="10"/>
      <c r="B2713" s="21"/>
      <c r="C2713" s="14"/>
      <c r="D2713" s="7"/>
      <c r="E2713" s="151"/>
      <c r="F2713" s="151"/>
    </row>
    <row r="2714" spans="1:6">
      <c r="A2714" s="10"/>
      <c r="B2714" s="21"/>
      <c r="C2714" s="14"/>
      <c r="D2714" s="7"/>
      <c r="E2714" s="151"/>
      <c r="F2714" s="151"/>
    </row>
    <row r="2715" spans="1:6">
      <c r="A2715" s="10"/>
      <c r="B2715" s="21"/>
      <c r="C2715" s="14"/>
      <c r="D2715" s="7"/>
      <c r="E2715" s="151"/>
      <c r="F2715" s="151"/>
    </row>
    <row r="2716" spans="1:6">
      <c r="A2716" s="10"/>
      <c r="B2716" s="21"/>
      <c r="C2716" s="14"/>
      <c r="D2716" s="7"/>
      <c r="E2716" s="151"/>
      <c r="F2716" s="151"/>
    </row>
    <row r="2717" spans="1:6">
      <c r="A2717" s="10"/>
      <c r="B2717" s="21"/>
      <c r="C2717" s="14"/>
      <c r="D2717" s="7"/>
      <c r="E2717" s="151"/>
      <c r="F2717" s="151"/>
    </row>
    <row r="2718" spans="1:6">
      <c r="A2718" s="10"/>
      <c r="B2718" s="21"/>
      <c r="C2718" s="14"/>
      <c r="D2718" s="7"/>
      <c r="E2718" s="151"/>
      <c r="F2718" s="151"/>
    </row>
    <row r="2719" spans="1:6">
      <c r="A2719" s="10"/>
      <c r="B2719" s="21"/>
      <c r="C2719" s="14"/>
      <c r="D2719" s="7"/>
      <c r="E2719" s="151"/>
      <c r="F2719" s="151"/>
    </row>
    <row r="2720" spans="1:6">
      <c r="A2720" s="10"/>
      <c r="B2720" s="21"/>
      <c r="C2720" s="14"/>
      <c r="D2720" s="7"/>
      <c r="E2720" s="151"/>
      <c r="F2720" s="151"/>
    </row>
    <row r="2721" spans="1:6">
      <c r="A2721" s="10"/>
      <c r="B2721" s="21"/>
      <c r="C2721" s="14"/>
      <c r="D2721" s="7"/>
      <c r="E2721" s="151"/>
      <c r="F2721" s="151"/>
    </row>
    <row r="2722" spans="1:6">
      <c r="A2722" s="10"/>
      <c r="B2722" s="21"/>
      <c r="C2722" s="14"/>
      <c r="D2722" s="7"/>
      <c r="E2722" s="151"/>
      <c r="F2722" s="151"/>
    </row>
    <row r="2723" spans="1:6">
      <c r="A2723" s="10"/>
      <c r="B2723" s="21"/>
      <c r="C2723" s="14"/>
      <c r="D2723" s="7"/>
      <c r="E2723" s="151"/>
      <c r="F2723" s="151"/>
    </row>
    <row r="2724" spans="1:6">
      <c r="A2724" s="10"/>
      <c r="B2724" s="21"/>
      <c r="C2724" s="14"/>
      <c r="D2724" s="7"/>
      <c r="E2724" s="151"/>
      <c r="F2724" s="151"/>
    </row>
    <row r="2725" spans="1:6">
      <c r="A2725" s="10"/>
      <c r="B2725" s="21"/>
      <c r="C2725" s="14"/>
      <c r="D2725" s="7"/>
      <c r="E2725" s="151"/>
      <c r="F2725" s="151"/>
    </row>
    <row r="2726" spans="1:6">
      <c r="A2726" s="10"/>
      <c r="B2726" s="21"/>
      <c r="C2726" s="14"/>
      <c r="D2726" s="7"/>
      <c r="E2726" s="151"/>
      <c r="F2726" s="151"/>
    </row>
    <row r="2727" spans="1:6">
      <c r="A2727" s="10"/>
      <c r="B2727" s="21"/>
      <c r="C2727" s="14"/>
      <c r="D2727" s="7"/>
      <c r="E2727" s="151"/>
      <c r="F2727" s="151"/>
    </row>
    <row r="2728" spans="1:6">
      <c r="A2728" s="10"/>
      <c r="B2728" s="21"/>
      <c r="C2728" s="14"/>
      <c r="D2728" s="7"/>
      <c r="E2728" s="151"/>
      <c r="F2728" s="151"/>
    </row>
    <row r="2729" spans="1:6">
      <c r="A2729" s="10"/>
      <c r="B2729" s="21"/>
      <c r="C2729" s="14"/>
      <c r="D2729" s="7"/>
      <c r="E2729" s="151"/>
      <c r="F2729" s="151"/>
    </row>
    <row r="2730" spans="1:6">
      <c r="A2730" s="10"/>
      <c r="B2730" s="21"/>
      <c r="C2730" s="14"/>
      <c r="D2730" s="7"/>
      <c r="E2730" s="151"/>
      <c r="F2730" s="151"/>
    </row>
    <row r="2731" spans="1:6">
      <c r="A2731" s="10"/>
      <c r="B2731" s="21"/>
      <c r="C2731" s="14"/>
      <c r="D2731" s="7"/>
      <c r="E2731" s="151"/>
      <c r="F2731" s="151"/>
    </row>
    <row r="2732" spans="1:6">
      <c r="A2732" s="10"/>
      <c r="B2732" s="21"/>
      <c r="C2732" s="14"/>
      <c r="D2732" s="7"/>
      <c r="E2732" s="151"/>
      <c r="F2732" s="151"/>
    </row>
    <row r="2733" spans="1:6">
      <c r="A2733" s="10"/>
      <c r="B2733" s="21"/>
      <c r="C2733" s="14"/>
      <c r="D2733" s="7"/>
      <c r="E2733" s="151"/>
      <c r="F2733" s="151"/>
    </row>
    <row r="2734" spans="1:6">
      <c r="A2734" s="10"/>
      <c r="B2734" s="21"/>
      <c r="C2734" s="14"/>
      <c r="D2734" s="7"/>
      <c r="E2734" s="151"/>
      <c r="F2734" s="151"/>
    </row>
    <row r="2735" spans="1:6">
      <c r="A2735" s="10"/>
      <c r="B2735" s="21"/>
      <c r="C2735" s="14"/>
      <c r="D2735" s="7"/>
      <c r="E2735" s="151"/>
      <c r="F2735" s="151"/>
    </row>
    <row r="2736" spans="1:6">
      <c r="A2736" s="10"/>
      <c r="B2736" s="21"/>
      <c r="C2736" s="14"/>
      <c r="D2736" s="7"/>
      <c r="E2736" s="151"/>
      <c r="F2736" s="151"/>
    </row>
    <row r="2737" spans="1:12">
      <c r="A2737" s="10"/>
      <c r="B2737" s="21"/>
      <c r="C2737" s="14"/>
      <c r="D2737" s="7"/>
      <c r="E2737" s="151"/>
      <c r="F2737" s="151"/>
      <c r="G2737" s="7"/>
      <c r="H2737" s="7"/>
      <c r="I2737" s="7"/>
      <c r="J2737" s="7"/>
      <c r="K2737" s="7"/>
      <c r="L2737" s="7"/>
    </row>
    <row r="2738" spans="1:12">
      <c r="A2738" s="10"/>
      <c r="B2738" s="21"/>
      <c r="C2738" s="14"/>
      <c r="D2738" s="7"/>
      <c r="E2738" s="151"/>
      <c r="F2738" s="151"/>
      <c r="G2738" s="7"/>
      <c r="H2738" s="7"/>
      <c r="I2738" s="7"/>
      <c r="J2738" s="7"/>
      <c r="K2738" s="7"/>
      <c r="L2738" s="7"/>
    </row>
    <row r="2739" spans="1:12">
      <c r="A2739" s="10"/>
      <c r="B2739" s="21"/>
      <c r="C2739" s="14"/>
      <c r="D2739" s="7"/>
      <c r="E2739" s="151"/>
      <c r="F2739" s="151"/>
      <c r="G2739" s="7"/>
      <c r="H2739" s="7"/>
      <c r="I2739" s="7"/>
      <c r="J2739" s="7"/>
      <c r="K2739" s="7"/>
      <c r="L2739" s="1"/>
    </row>
    <row r="2740" spans="1:12">
      <c r="A2740" s="10"/>
      <c r="B2740" s="21"/>
      <c r="C2740" s="14"/>
      <c r="D2740" s="7"/>
      <c r="E2740" s="151"/>
      <c r="F2740" s="151"/>
      <c r="G2740" s="7"/>
      <c r="H2740" s="7"/>
      <c r="I2740" s="7"/>
      <c r="J2740" s="7"/>
      <c r="K2740" s="7"/>
      <c r="L2740" s="1"/>
    </row>
    <row r="2741" spans="1:12">
      <c r="A2741" s="10"/>
      <c r="B2741" s="21"/>
      <c r="C2741" s="14"/>
      <c r="D2741" s="7"/>
      <c r="E2741" s="151"/>
      <c r="F2741" s="151"/>
      <c r="G2741" s="1"/>
      <c r="H2741" s="7"/>
      <c r="I2741" s="7"/>
      <c r="J2741" s="7"/>
      <c r="K2741" s="7"/>
      <c r="L2741" s="1"/>
    </row>
    <row r="2742" spans="1:12">
      <c r="A2742" s="10"/>
      <c r="B2742" s="21"/>
      <c r="C2742" s="14"/>
      <c r="D2742" s="7"/>
      <c r="E2742" s="151"/>
      <c r="F2742" s="151"/>
      <c r="G2742" s="1"/>
      <c r="H2742" s="7"/>
      <c r="I2742" s="7"/>
      <c r="J2742" s="7"/>
      <c r="K2742" s="7"/>
      <c r="L2742" s="1"/>
    </row>
    <row r="2743" spans="1:12">
      <c r="A2743" s="10"/>
      <c r="B2743" s="21"/>
      <c r="C2743" s="14"/>
      <c r="D2743" s="7"/>
      <c r="E2743" s="151"/>
      <c r="F2743" s="151"/>
      <c r="G2743" s="1"/>
      <c r="H2743" s="1"/>
      <c r="I2743" s="1"/>
      <c r="J2743" s="1"/>
      <c r="K2743" s="1"/>
      <c r="L2743" s="1"/>
    </row>
    <row r="2744" spans="1:12">
      <c r="A2744" s="10"/>
      <c r="B2744" s="21"/>
      <c r="C2744" s="14"/>
      <c r="D2744" s="7"/>
      <c r="E2744" s="151"/>
      <c r="F2744" s="151"/>
      <c r="G2744" s="1"/>
      <c r="H2744" s="1"/>
      <c r="I2744" s="1"/>
      <c r="J2744" s="1"/>
      <c r="K2744" s="1"/>
      <c r="L2744" s="1"/>
    </row>
    <row r="2745" spans="1:12">
      <c r="A2745" s="10"/>
      <c r="B2745" s="21"/>
      <c r="C2745" s="14"/>
      <c r="D2745" s="7"/>
      <c r="E2745" s="151"/>
      <c r="F2745" s="151"/>
      <c r="G2745" s="1"/>
      <c r="H2745" s="1"/>
      <c r="I2745" s="1"/>
      <c r="J2745" s="1"/>
      <c r="K2745" s="1"/>
      <c r="L2745" s="1"/>
    </row>
    <row r="2746" spans="1:12">
      <c r="A2746" s="10"/>
      <c r="B2746" s="21"/>
      <c r="C2746" s="14"/>
      <c r="D2746" s="7"/>
      <c r="E2746" s="151"/>
      <c r="F2746" s="151"/>
      <c r="G2746" s="1"/>
      <c r="H2746" s="1"/>
      <c r="I2746" s="1"/>
      <c r="J2746" s="1"/>
      <c r="K2746" s="1"/>
      <c r="L2746" s="1"/>
    </row>
    <row r="2747" spans="1:12">
      <c r="A2747" s="10"/>
      <c r="B2747" s="21"/>
      <c r="C2747" s="14"/>
      <c r="D2747" s="7"/>
      <c r="E2747" s="151"/>
      <c r="F2747" s="151"/>
      <c r="G2747" s="1"/>
      <c r="H2747" s="1"/>
      <c r="I2747" s="1"/>
      <c r="J2747" s="1"/>
      <c r="K2747" s="1"/>
      <c r="L2747" s="1"/>
    </row>
    <row r="2748" spans="1:12">
      <c r="A2748" s="10"/>
      <c r="B2748" s="21"/>
      <c r="C2748" s="14"/>
      <c r="D2748" s="7"/>
      <c r="E2748" s="151"/>
      <c r="F2748" s="151"/>
      <c r="G2748" s="1"/>
      <c r="H2748" s="1"/>
      <c r="I2748" s="1"/>
      <c r="J2748" s="1"/>
      <c r="K2748" s="1"/>
      <c r="L2748" s="1"/>
    </row>
    <row r="2749" spans="1:12">
      <c r="A2749" s="10"/>
      <c r="B2749" s="21"/>
      <c r="C2749" s="14"/>
      <c r="D2749" s="7"/>
      <c r="E2749" s="151"/>
      <c r="F2749" s="151"/>
      <c r="G2749" s="1"/>
      <c r="H2749" s="1"/>
      <c r="I2749" s="1"/>
      <c r="J2749" s="1"/>
      <c r="K2749" s="1"/>
      <c r="L2749" s="1"/>
    </row>
    <row r="2750" spans="1:12">
      <c r="A2750" s="10"/>
      <c r="B2750" s="21"/>
      <c r="C2750" s="14"/>
      <c r="D2750" s="7"/>
      <c r="E2750" s="151"/>
      <c r="F2750" s="151"/>
      <c r="G2750" s="1"/>
      <c r="H2750" s="1"/>
      <c r="I2750" s="1"/>
      <c r="J2750" s="1"/>
      <c r="K2750" s="1"/>
      <c r="L2750" s="1"/>
    </row>
    <row r="2751" spans="1:12">
      <c r="A2751" s="10"/>
      <c r="B2751" s="21"/>
      <c r="C2751" s="14"/>
      <c r="D2751" s="7"/>
      <c r="E2751" s="151"/>
      <c r="F2751" s="151"/>
      <c r="G2751" s="1"/>
      <c r="H2751" s="1"/>
      <c r="I2751" s="1"/>
      <c r="J2751" s="1"/>
      <c r="K2751" s="1"/>
      <c r="L2751" s="1"/>
    </row>
    <row r="2752" spans="1:12">
      <c r="A2752" s="10"/>
      <c r="B2752" s="21"/>
      <c r="C2752" s="14"/>
      <c r="D2752" s="7"/>
      <c r="E2752" s="151"/>
      <c r="F2752" s="151"/>
      <c r="G2752" s="1"/>
      <c r="H2752" s="1"/>
      <c r="I2752" s="1"/>
      <c r="J2752" s="1"/>
      <c r="K2752" s="1"/>
      <c r="L2752" s="1"/>
    </row>
    <row r="2753" spans="1:6">
      <c r="A2753" s="10"/>
      <c r="B2753" s="21"/>
      <c r="C2753" s="14"/>
      <c r="D2753" s="7"/>
      <c r="E2753" s="151"/>
      <c r="F2753" s="151"/>
    </row>
    <row r="2754" spans="1:6">
      <c r="A2754" s="10"/>
      <c r="B2754" s="21"/>
      <c r="C2754" s="14"/>
      <c r="D2754" s="7"/>
      <c r="E2754" s="151"/>
      <c r="F2754" s="151"/>
    </row>
    <row r="2755" spans="1:6">
      <c r="A2755" s="10"/>
      <c r="B2755" s="21"/>
      <c r="C2755" s="14"/>
      <c r="D2755" s="7"/>
      <c r="E2755" s="151"/>
      <c r="F2755" s="151"/>
    </row>
    <row r="2756" spans="1:6">
      <c r="A2756" s="10"/>
      <c r="B2756" s="21"/>
      <c r="C2756" s="14"/>
      <c r="D2756" s="7"/>
      <c r="E2756" s="151"/>
      <c r="F2756" s="151"/>
    </row>
    <row r="2757" spans="1:6">
      <c r="A2757" s="10"/>
      <c r="B2757" s="21"/>
      <c r="C2757" s="14"/>
      <c r="D2757" s="7"/>
      <c r="E2757" s="151"/>
      <c r="F2757" s="151"/>
    </row>
    <row r="2758" spans="1:6">
      <c r="A2758" s="10"/>
      <c r="B2758" s="21"/>
      <c r="C2758" s="14"/>
      <c r="D2758" s="7"/>
      <c r="E2758" s="151"/>
      <c r="F2758" s="151"/>
    </row>
    <row r="2759" spans="1:6">
      <c r="A2759" s="10"/>
      <c r="B2759" s="21"/>
      <c r="C2759" s="14"/>
      <c r="D2759" s="7"/>
      <c r="E2759" s="151"/>
      <c r="F2759" s="151"/>
    </row>
    <row r="2760" spans="1:6">
      <c r="A2760" s="10"/>
      <c r="B2760" s="21"/>
      <c r="C2760" s="14"/>
      <c r="D2760" s="7"/>
      <c r="E2760" s="151"/>
      <c r="F2760" s="151"/>
    </row>
    <row r="2761" spans="1:6">
      <c r="A2761" s="10"/>
      <c r="B2761" s="21"/>
      <c r="C2761" s="14"/>
      <c r="D2761" s="7"/>
      <c r="E2761" s="151"/>
      <c r="F2761" s="151"/>
    </row>
    <row r="2762" spans="1:6">
      <c r="A2762" s="10"/>
      <c r="B2762" s="21"/>
      <c r="C2762" s="14"/>
      <c r="D2762" s="7"/>
      <c r="E2762" s="151"/>
      <c r="F2762" s="151"/>
    </row>
    <row r="2763" spans="1:6">
      <c r="A2763" s="10"/>
      <c r="B2763" s="21"/>
      <c r="C2763" s="14"/>
      <c r="D2763" s="7"/>
      <c r="E2763" s="151"/>
      <c r="F2763" s="151"/>
    </row>
    <row r="2764" spans="1:6">
      <c r="A2764" s="10"/>
      <c r="B2764" s="21"/>
      <c r="C2764" s="14"/>
      <c r="D2764" s="7"/>
      <c r="E2764" s="151"/>
      <c r="F2764" s="151"/>
    </row>
    <row r="2765" spans="1:6">
      <c r="A2765" s="10"/>
      <c r="B2765" s="21"/>
      <c r="C2765" s="14"/>
      <c r="D2765" s="7"/>
      <c r="E2765" s="151"/>
      <c r="F2765" s="151"/>
    </row>
    <row r="2766" spans="1:6">
      <c r="A2766" s="10"/>
      <c r="B2766" s="21"/>
      <c r="C2766" s="14"/>
      <c r="D2766" s="7"/>
      <c r="E2766" s="151"/>
      <c r="F2766" s="151"/>
    </row>
    <row r="2767" spans="1:6">
      <c r="A2767" s="10"/>
      <c r="B2767" s="21"/>
      <c r="C2767" s="14"/>
      <c r="D2767" s="7"/>
      <c r="E2767" s="151"/>
      <c r="F2767" s="151"/>
    </row>
    <row r="2768" spans="1:6">
      <c r="A2768" s="10"/>
      <c r="B2768" s="21"/>
      <c r="C2768" s="14"/>
      <c r="D2768" s="7"/>
      <c r="E2768" s="151"/>
      <c r="F2768" s="151"/>
    </row>
    <row r="2769" spans="1:6">
      <c r="A2769" s="10"/>
      <c r="B2769" s="21"/>
      <c r="C2769" s="14"/>
      <c r="D2769" s="7"/>
      <c r="E2769" s="151"/>
      <c r="F2769" s="151"/>
    </row>
    <row r="2770" spans="1:6">
      <c r="A2770" s="10"/>
      <c r="B2770" s="21"/>
      <c r="C2770" s="14"/>
      <c r="D2770" s="7"/>
      <c r="E2770" s="151"/>
      <c r="F2770" s="151"/>
    </row>
    <row r="2771" spans="1:6">
      <c r="A2771" s="10"/>
      <c r="B2771" s="21"/>
      <c r="C2771" s="14"/>
      <c r="D2771" s="7"/>
      <c r="E2771" s="151"/>
      <c r="F2771" s="151"/>
    </row>
    <row r="2772" spans="1:6">
      <c r="A2772" s="10"/>
      <c r="B2772" s="21"/>
      <c r="C2772" s="14"/>
      <c r="D2772" s="7"/>
      <c r="E2772" s="151"/>
      <c r="F2772" s="151"/>
    </row>
    <row r="2773" spans="1:6">
      <c r="A2773" s="10"/>
      <c r="B2773" s="21"/>
      <c r="C2773" s="14"/>
      <c r="D2773" s="7"/>
      <c r="E2773" s="151"/>
      <c r="F2773" s="151"/>
    </row>
    <row r="2774" spans="1:6">
      <c r="A2774" s="10"/>
      <c r="B2774" s="21"/>
      <c r="C2774" s="14"/>
      <c r="D2774" s="7"/>
      <c r="E2774" s="151"/>
      <c r="F2774" s="151"/>
    </row>
    <row r="2775" spans="1:6">
      <c r="A2775" s="10"/>
      <c r="B2775" s="21"/>
      <c r="C2775" s="14"/>
      <c r="D2775" s="7"/>
      <c r="E2775" s="151"/>
      <c r="F2775" s="151"/>
    </row>
    <row r="2776" spans="1:6">
      <c r="A2776" s="10"/>
      <c r="B2776" s="21"/>
      <c r="C2776" s="14"/>
      <c r="D2776" s="7"/>
      <c r="E2776" s="151"/>
      <c r="F2776" s="151"/>
    </row>
    <row r="2777" spans="1:6">
      <c r="A2777" s="10"/>
      <c r="B2777" s="21"/>
      <c r="C2777" s="14"/>
      <c r="D2777" s="7"/>
      <c r="E2777" s="151"/>
      <c r="F2777" s="151"/>
    </row>
    <row r="2778" spans="1:6">
      <c r="A2778" s="10"/>
      <c r="B2778" s="21"/>
      <c r="C2778" s="14"/>
      <c r="D2778" s="7"/>
      <c r="E2778" s="151"/>
      <c r="F2778" s="151"/>
    </row>
    <row r="2779" spans="1:6">
      <c r="A2779" s="10"/>
      <c r="B2779" s="21"/>
      <c r="C2779" s="14"/>
      <c r="D2779" s="7"/>
      <c r="E2779" s="151"/>
      <c r="F2779" s="151"/>
    </row>
    <row r="2780" spans="1:6">
      <c r="A2780" s="10"/>
      <c r="B2780" s="21"/>
      <c r="C2780" s="14"/>
      <c r="D2780" s="7"/>
      <c r="E2780" s="151"/>
      <c r="F2780" s="151"/>
    </row>
    <row r="2781" spans="1:6">
      <c r="A2781" s="10"/>
      <c r="B2781" s="21"/>
      <c r="C2781" s="14"/>
      <c r="D2781" s="7"/>
      <c r="E2781" s="151"/>
      <c r="F2781" s="151"/>
    </row>
    <row r="2782" spans="1:6">
      <c r="A2782" s="10"/>
      <c r="B2782" s="21"/>
      <c r="C2782" s="14"/>
      <c r="D2782" s="7"/>
      <c r="E2782" s="151"/>
      <c r="F2782" s="151"/>
    </row>
    <row r="2783" spans="1:6">
      <c r="A2783" s="10"/>
      <c r="B2783" s="21"/>
      <c r="C2783" s="14"/>
      <c r="D2783" s="7"/>
      <c r="E2783" s="151"/>
      <c r="F2783" s="151"/>
    </row>
    <row r="2784" spans="1:6">
      <c r="A2784" s="10"/>
      <c r="B2784" s="21"/>
      <c r="C2784" s="14"/>
      <c r="D2784" s="7"/>
      <c r="E2784" s="151"/>
      <c r="F2784" s="151"/>
    </row>
    <row r="2785" spans="1:6">
      <c r="A2785" s="10"/>
      <c r="B2785" s="21"/>
      <c r="C2785" s="14"/>
      <c r="D2785" s="7"/>
      <c r="E2785" s="151"/>
      <c r="F2785" s="151"/>
    </row>
    <row r="2786" spans="1:6">
      <c r="A2786" s="10"/>
      <c r="B2786" s="21"/>
      <c r="C2786" s="14"/>
      <c r="D2786" s="7"/>
      <c r="E2786" s="151"/>
      <c r="F2786" s="151"/>
    </row>
    <row r="2787" spans="1:6">
      <c r="A2787" s="10"/>
      <c r="B2787" s="21"/>
      <c r="C2787" s="14"/>
      <c r="D2787" s="7"/>
      <c r="E2787" s="151"/>
      <c r="F2787" s="151"/>
    </row>
    <row r="2788" spans="1:6">
      <c r="A2788" s="10"/>
      <c r="B2788" s="21"/>
      <c r="C2788" s="14"/>
      <c r="D2788" s="7"/>
      <c r="E2788" s="151"/>
      <c r="F2788" s="151"/>
    </row>
    <row r="2789" spans="1:6">
      <c r="A2789" s="10"/>
      <c r="B2789" s="21"/>
      <c r="C2789" s="14"/>
      <c r="D2789" s="7"/>
      <c r="E2789" s="151"/>
      <c r="F2789" s="151"/>
    </row>
    <row r="2790" spans="1:6">
      <c r="A2790" s="10"/>
      <c r="B2790" s="21"/>
      <c r="C2790" s="14"/>
      <c r="D2790" s="7"/>
      <c r="E2790" s="151"/>
      <c r="F2790" s="151"/>
    </row>
    <row r="2791" spans="1:6">
      <c r="A2791" s="10"/>
      <c r="B2791" s="21"/>
      <c r="C2791" s="14"/>
      <c r="D2791" s="7"/>
      <c r="E2791" s="151"/>
      <c r="F2791" s="151"/>
    </row>
    <row r="2792" spans="1:6">
      <c r="A2792" s="10"/>
      <c r="B2792" s="21"/>
      <c r="C2792" s="14"/>
      <c r="D2792" s="7"/>
      <c r="E2792" s="151"/>
      <c r="F2792" s="151"/>
    </row>
    <row r="2793" spans="1:6">
      <c r="A2793" s="10"/>
      <c r="B2793" s="21"/>
      <c r="C2793" s="14"/>
      <c r="D2793" s="7"/>
      <c r="E2793" s="151"/>
      <c r="F2793" s="151"/>
    </row>
    <row r="2794" spans="1:6">
      <c r="A2794" s="10"/>
      <c r="B2794" s="21"/>
      <c r="C2794" s="14"/>
      <c r="D2794" s="7"/>
      <c r="E2794" s="151"/>
      <c r="F2794" s="151"/>
    </row>
    <row r="2795" spans="1:6">
      <c r="A2795" s="10"/>
      <c r="B2795" s="21"/>
      <c r="C2795" s="14"/>
      <c r="D2795" s="7"/>
      <c r="E2795" s="151"/>
      <c r="F2795" s="151"/>
    </row>
    <row r="2796" spans="1:6">
      <c r="A2796" s="10"/>
      <c r="B2796" s="21"/>
      <c r="C2796" s="14"/>
      <c r="D2796" s="7"/>
      <c r="E2796" s="151"/>
      <c r="F2796" s="151"/>
    </row>
    <row r="2797" spans="1:6">
      <c r="A2797" s="10"/>
      <c r="B2797" s="21"/>
      <c r="C2797" s="14"/>
      <c r="D2797" s="7"/>
      <c r="E2797" s="151"/>
      <c r="F2797" s="151"/>
    </row>
    <row r="2798" spans="1:6">
      <c r="A2798" s="10"/>
      <c r="B2798" s="21"/>
      <c r="C2798" s="14"/>
      <c r="D2798" s="7"/>
      <c r="E2798" s="151"/>
      <c r="F2798" s="151"/>
    </row>
    <row r="2799" spans="1:6">
      <c r="A2799" s="10"/>
      <c r="B2799" s="21"/>
      <c r="C2799" s="14"/>
      <c r="D2799" s="7"/>
      <c r="E2799" s="151"/>
      <c r="F2799" s="151"/>
    </row>
    <row r="2800" spans="1:6">
      <c r="A2800" s="10"/>
      <c r="B2800" s="21"/>
      <c r="C2800" s="14"/>
      <c r="D2800" s="7"/>
      <c r="E2800" s="151"/>
      <c r="F2800" s="151"/>
    </row>
    <row r="2801" spans="1:6">
      <c r="A2801" s="10"/>
      <c r="B2801" s="21"/>
      <c r="C2801" s="14"/>
      <c r="D2801" s="7"/>
      <c r="E2801" s="151"/>
      <c r="F2801" s="151"/>
    </row>
    <row r="2802" spans="1:6">
      <c r="A2802" s="10"/>
      <c r="B2802" s="21"/>
      <c r="C2802" s="14"/>
      <c r="D2802" s="7"/>
      <c r="E2802" s="151"/>
      <c r="F2802" s="151"/>
    </row>
    <row r="2803" spans="1:6">
      <c r="A2803" s="10"/>
      <c r="B2803" s="21"/>
      <c r="C2803" s="14"/>
      <c r="D2803" s="7"/>
      <c r="E2803" s="151"/>
      <c r="F2803" s="151"/>
    </row>
    <row r="2804" spans="1:6">
      <c r="A2804" s="10"/>
      <c r="B2804" s="21"/>
      <c r="C2804" s="14"/>
      <c r="D2804" s="7"/>
      <c r="E2804" s="151"/>
      <c r="F2804" s="151"/>
    </row>
    <row r="2805" spans="1:6">
      <c r="A2805" s="10"/>
      <c r="B2805" s="21"/>
      <c r="C2805" s="14"/>
      <c r="D2805" s="7"/>
      <c r="E2805" s="151"/>
      <c r="F2805" s="151"/>
    </row>
    <row r="2806" spans="1:6">
      <c r="A2806" s="10"/>
      <c r="B2806" s="21"/>
      <c r="C2806" s="14"/>
      <c r="D2806" s="7"/>
      <c r="E2806" s="151"/>
      <c r="F2806" s="151"/>
    </row>
    <row r="2807" spans="1:6">
      <c r="A2807" s="10"/>
      <c r="B2807" s="1"/>
      <c r="C2807" s="14"/>
      <c r="D2807" s="7"/>
      <c r="E2807" s="151"/>
      <c r="F2807" s="151"/>
    </row>
    <row r="2808" spans="1:6">
      <c r="A2808" s="10"/>
      <c r="B2808" s="1"/>
      <c r="C2808" s="14"/>
      <c r="D2808" s="7"/>
      <c r="E2808" s="151"/>
      <c r="F2808" s="151"/>
    </row>
  </sheetData>
  <sheetProtection password="8E40" sheet="1" objects="1" scenarios="1"/>
  <mergeCells count="17">
    <mergeCell ref="B126:E126"/>
    <mergeCell ref="B127:E127"/>
    <mergeCell ref="B363:E363"/>
    <mergeCell ref="B24:E24"/>
    <mergeCell ref="B201:D201"/>
    <mergeCell ref="B25:E25"/>
    <mergeCell ref="B26:E26"/>
    <mergeCell ref="B32:E32"/>
    <mergeCell ref="B123:D123"/>
    <mergeCell ref="B31:D31"/>
    <mergeCell ref="B124:E124"/>
    <mergeCell ref="B125:E125"/>
    <mergeCell ref="B19:E19"/>
    <mergeCell ref="B20:E20"/>
    <mergeCell ref="B21:E21"/>
    <mergeCell ref="B22:E22"/>
    <mergeCell ref="B23:E23"/>
  </mergeCells>
  <pageMargins left="0.70866141732283461" right="0.11811023622047244" top="0.74803149606299213" bottom="0.74803149606299213" header="0.31496062992125984" footer="0.31496062992125984"/>
  <pageSetup paperSize="9" scale="84" orientation="portrait" r:id="rId1"/>
  <rowBreaks count="3" manualBreakCount="3">
    <brk id="33" max="16383" man="1"/>
    <brk id="228" max="16383" man="1"/>
    <brk id="359"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63"/>
  <sheetViews>
    <sheetView topLeftCell="A19" zoomScaleNormal="100" workbookViewId="0">
      <selection activeCell="C37" sqref="C37"/>
    </sheetView>
  </sheetViews>
  <sheetFormatPr defaultRowHeight="15"/>
  <cols>
    <col min="1" max="1" width="8.28515625" customWidth="1"/>
    <col min="2" max="2" width="48" customWidth="1"/>
    <col min="3" max="3" width="8.85546875" customWidth="1"/>
    <col min="4" max="4" width="5.28515625" bestFit="1" customWidth="1"/>
    <col min="5" max="5" width="10.140625" style="213" customWidth="1"/>
    <col min="6" max="6" width="13.28515625" style="213" customWidth="1"/>
  </cols>
  <sheetData>
    <row r="1" spans="1:6" ht="15.75">
      <c r="B1" s="197" t="s">
        <v>313</v>
      </c>
    </row>
    <row r="2" spans="1:6" ht="15.75" thickBot="1">
      <c r="E2" s="214"/>
    </row>
    <row r="3" spans="1:6" ht="15.75" thickBot="1">
      <c r="A3" s="158" t="s">
        <v>0</v>
      </c>
      <c r="B3" s="159" t="s">
        <v>1</v>
      </c>
      <c r="C3" s="160"/>
      <c r="D3" s="161"/>
      <c r="E3" s="215"/>
      <c r="F3" s="216" t="s">
        <v>65</v>
      </c>
    </row>
    <row r="4" spans="1:6">
      <c r="A4" s="181" t="s">
        <v>17</v>
      </c>
      <c r="B4" s="165" t="s">
        <v>55</v>
      </c>
      <c r="C4" s="163"/>
      <c r="D4" s="176"/>
      <c r="E4" s="217"/>
      <c r="F4" s="218">
        <f>F121</f>
        <v>0</v>
      </c>
    </row>
    <row r="5" spans="1:6">
      <c r="A5" s="181" t="s">
        <v>24</v>
      </c>
      <c r="B5" s="165" t="s">
        <v>314</v>
      </c>
      <c r="C5" s="163"/>
      <c r="D5" s="176"/>
      <c r="E5" s="219"/>
      <c r="F5" s="196">
        <f>F147</f>
        <v>0</v>
      </c>
    </row>
    <row r="6" spans="1:6">
      <c r="A6" s="181" t="s">
        <v>33</v>
      </c>
      <c r="B6" s="165" t="s">
        <v>315</v>
      </c>
      <c r="C6" s="163"/>
      <c r="D6" s="176"/>
      <c r="E6" s="217"/>
      <c r="F6" s="196">
        <f>F163</f>
        <v>0</v>
      </c>
    </row>
    <row r="7" spans="1:6">
      <c r="A7" s="181" t="s">
        <v>37</v>
      </c>
      <c r="B7" s="165" t="s">
        <v>57</v>
      </c>
      <c r="C7" s="163"/>
      <c r="D7" s="176"/>
      <c r="E7" s="219"/>
      <c r="F7" s="196">
        <f>F176</f>
        <v>0</v>
      </c>
    </row>
    <row r="8" spans="1:6">
      <c r="A8" s="181" t="s">
        <v>42</v>
      </c>
      <c r="B8" s="165" t="s">
        <v>354</v>
      </c>
      <c r="C8" s="163"/>
      <c r="D8" s="176"/>
      <c r="E8" s="217"/>
      <c r="F8" s="196">
        <f>F186</f>
        <v>0</v>
      </c>
    </row>
    <row r="9" spans="1:6">
      <c r="A9" s="181" t="s">
        <v>46</v>
      </c>
      <c r="B9" s="165" t="s">
        <v>356</v>
      </c>
      <c r="C9" s="163"/>
      <c r="D9" s="176"/>
      <c r="E9" s="219"/>
      <c r="F9" s="196">
        <f>F210</f>
        <v>0</v>
      </c>
    </row>
    <row r="10" spans="1:6">
      <c r="A10" s="181" t="s">
        <v>47</v>
      </c>
      <c r="B10" s="165" t="s">
        <v>360</v>
      </c>
      <c r="C10" s="163"/>
      <c r="D10" s="176"/>
      <c r="E10" s="219"/>
      <c r="F10" s="196">
        <f>F217</f>
        <v>0</v>
      </c>
    </row>
    <row r="11" spans="1:6">
      <c r="A11" s="181" t="s">
        <v>59</v>
      </c>
      <c r="B11" s="165" t="s">
        <v>53</v>
      </c>
      <c r="C11" s="163"/>
      <c r="D11" s="176"/>
      <c r="E11" s="219"/>
      <c r="F11" s="196">
        <f>F227</f>
        <v>0</v>
      </c>
    </row>
    <row r="12" spans="1:6">
      <c r="A12" s="181" t="s">
        <v>60</v>
      </c>
      <c r="B12" s="165" t="s">
        <v>48</v>
      </c>
      <c r="C12" s="163"/>
      <c r="D12" s="176"/>
      <c r="E12" s="219"/>
      <c r="F12" s="220">
        <f>F246</f>
        <v>0</v>
      </c>
    </row>
    <row r="13" spans="1:6">
      <c r="A13" s="181" t="s">
        <v>366</v>
      </c>
      <c r="B13" s="165" t="s">
        <v>1355</v>
      </c>
      <c r="C13" s="163"/>
      <c r="D13" s="176"/>
      <c r="E13" s="639"/>
      <c r="F13" s="220">
        <f>F253</f>
        <v>0</v>
      </c>
    </row>
    <row r="14" spans="1:6" ht="15.75" thickBot="1">
      <c r="A14" s="181" t="s">
        <v>1356</v>
      </c>
      <c r="B14" s="165" t="s">
        <v>367</v>
      </c>
      <c r="C14" s="163"/>
      <c r="D14" s="176"/>
      <c r="E14" s="214"/>
      <c r="F14" s="220">
        <f>F260</f>
        <v>0</v>
      </c>
    </row>
    <row r="15" spans="1:6" ht="15.75" thickBot="1">
      <c r="A15" s="166"/>
      <c r="B15" s="167" t="s">
        <v>316</v>
      </c>
      <c r="C15" s="168"/>
      <c r="D15" s="169"/>
      <c r="E15" s="221"/>
      <c r="F15" s="222">
        <f>SUM(F4:F14)</f>
        <v>0</v>
      </c>
    </row>
    <row r="16" spans="1:6">
      <c r="A16" s="84"/>
      <c r="B16" s="170"/>
      <c r="C16" s="86"/>
      <c r="D16" s="87"/>
      <c r="E16" s="217"/>
      <c r="F16" s="223"/>
    </row>
    <row r="17" spans="1:9" ht="15.75" thickBot="1"/>
    <row r="18" spans="1:9">
      <c r="A18" s="15"/>
      <c r="B18" s="18"/>
      <c r="C18" s="12"/>
      <c r="D18" s="2"/>
      <c r="E18" s="224" t="s">
        <v>63</v>
      </c>
      <c r="F18" s="225"/>
      <c r="G18" s="3"/>
      <c r="H18" s="3"/>
      <c r="I18" s="3"/>
    </row>
    <row r="19" spans="1:9" ht="15.75" thickBot="1">
      <c r="A19" s="16" t="s">
        <v>0</v>
      </c>
      <c r="B19" s="19" t="s">
        <v>1</v>
      </c>
      <c r="C19" s="5" t="s">
        <v>317</v>
      </c>
      <c r="D19" s="4" t="s">
        <v>3</v>
      </c>
      <c r="E19" s="532" t="s">
        <v>64</v>
      </c>
      <c r="F19" s="227" t="s">
        <v>65</v>
      </c>
      <c r="G19" s="3"/>
      <c r="H19" s="3"/>
      <c r="I19" s="3"/>
    </row>
    <row r="20" spans="1:9">
      <c r="A20" s="533"/>
      <c r="B20" s="530"/>
      <c r="C20" s="68"/>
      <c r="D20" s="525"/>
      <c r="E20" s="188"/>
      <c r="F20" s="190"/>
      <c r="G20" s="66"/>
    </row>
    <row r="21" spans="1:9">
      <c r="A21" s="61"/>
      <c r="B21" s="531" t="s">
        <v>39</v>
      </c>
      <c r="C21" s="68"/>
      <c r="D21" s="525"/>
      <c r="E21" s="188"/>
      <c r="F21" s="190"/>
      <c r="G21" s="66"/>
    </row>
    <row r="22" spans="1:9" ht="65.25" customHeight="1">
      <c r="A22" s="61"/>
      <c r="B22" s="1054" t="s">
        <v>1309</v>
      </c>
      <c r="C22" s="1041"/>
      <c r="D22" s="1041"/>
      <c r="E22" s="1050"/>
      <c r="F22" s="190"/>
      <c r="G22" s="66"/>
    </row>
    <row r="23" spans="1:9" ht="40.5" customHeight="1">
      <c r="A23" s="61"/>
      <c r="B23" s="1054" t="s">
        <v>51</v>
      </c>
      <c r="C23" s="1041"/>
      <c r="D23" s="1041"/>
      <c r="E23" s="1050"/>
      <c r="F23" s="190"/>
      <c r="G23" s="66"/>
    </row>
    <row r="24" spans="1:9">
      <c r="A24" s="61"/>
      <c r="B24" s="1041" t="s">
        <v>52</v>
      </c>
      <c r="C24" s="1041"/>
      <c r="D24" s="1041"/>
      <c r="E24" s="188"/>
      <c r="F24" s="190"/>
      <c r="G24" s="66"/>
    </row>
    <row r="25" spans="1:9">
      <c r="A25" s="540"/>
      <c r="B25" s="535"/>
      <c r="C25" s="536"/>
      <c r="D25" s="537"/>
      <c r="E25" s="538"/>
      <c r="F25" s="539"/>
      <c r="G25" s="48"/>
    </row>
    <row r="26" spans="1:9" ht="15.75" thickBot="1">
      <c r="A26" s="82"/>
      <c r="B26" s="527"/>
      <c r="C26" s="528"/>
      <c r="D26" s="529"/>
      <c r="E26" s="526"/>
      <c r="F26" s="534"/>
      <c r="G26" s="37"/>
      <c r="H26" s="36"/>
      <c r="I26" s="37"/>
    </row>
    <row r="27" spans="1:9" ht="15.75" thickBot="1">
      <c r="A27" s="32" t="s">
        <v>61</v>
      </c>
      <c r="B27" s="33" t="s">
        <v>50</v>
      </c>
      <c r="C27" s="42"/>
      <c r="D27" s="42"/>
      <c r="E27" s="232"/>
      <c r="F27" s="233"/>
      <c r="G27" s="26"/>
      <c r="H27" s="26"/>
      <c r="I27" s="26"/>
    </row>
    <row r="28" spans="1:9">
      <c r="A28" s="41"/>
      <c r="B28" s="41"/>
      <c r="C28" s="41"/>
      <c r="D28" s="41"/>
      <c r="E28" s="232"/>
      <c r="F28" s="233"/>
      <c r="G28" s="42"/>
      <c r="H28" s="43"/>
      <c r="I28" s="43"/>
    </row>
    <row r="29" spans="1:9">
      <c r="A29" s="34" t="s">
        <v>17</v>
      </c>
      <c r="B29" s="39" t="s">
        <v>55</v>
      </c>
      <c r="C29" s="40"/>
      <c r="D29" s="41"/>
      <c r="E29" s="232"/>
      <c r="F29" s="233"/>
      <c r="G29" s="42"/>
      <c r="H29" s="43"/>
      <c r="I29" s="43"/>
    </row>
    <row r="30" spans="1:9">
      <c r="A30" s="34"/>
      <c r="B30" s="255"/>
      <c r="C30" s="584"/>
      <c r="D30" s="41"/>
      <c r="E30" s="232"/>
      <c r="F30" s="233"/>
      <c r="G30" s="43"/>
      <c r="H30" s="43"/>
      <c r="I30" s="43"/>
    </row>
    <row r="31" spans="1:9">
      <c r="A31" s="34"/>
      <c r="B31" s="255" t="s">
        <v>39</v>
      </c>
      <c r="C31" s="584"/>
      <c r="D31" s="41"/>
      <c r="E31" s="232"/>
      <c r="F31" s="233"/>
      <c r="G31" s="43"/>
      <c r="H31" s="43"/>
      <c r="I31" s="43"/>
    </row>
    <row r="32" spans="1:9" ht="36">
      <c r="A32" s="34"/>
      <c r="B32" s="621" t="s">
        <v>1340</v>
      </c>
      <c r="C32" s="584"/>
      <c r="D32" s="41"/>
      <c r="E32" s="232"/>
      <c r="F32" s="233"/>
      <c r="G32" s="43"/>
      <c r="H32" s="43"/>
      <c r="I32" s="43"/>
    </row>
    <row r="33" spans="1:9" ht="24">
      <c r="A33" s="34"/>
      <c r="B33" s="621" t="s">
        <v>1349</v>
      </c>
      <c r="C33" s="584"/>
      <c r="D33" s="41"/>
      <c r="E33" s="232"/>
      <c r="F33" s="233"/>
      <c r="G33" s="43"/>
      <c r="H33" s="43"/>
      <c r="I33" s="43"/>
    </row>
    <row r="34" spans="1:9">
      <c r="A34" s="50"/>
      <c r="B34" s="51"/>
      <c r="C34" s="52"/>
      <c r="D34" s="53"/>
      <c r="E34" s="152"/>
      <c r="F34" s="153"/>
      <c r="G34" s="30"/>
      <c r="H34" s="54"/>
      <c r="I34" s="30"/>
    </row>
    <row r="35" spans="1:9" ht="20.25" customHeight="1">
      <c r="A35" s="44"/>
      <c r="B35" s="198" t="s">
        <v>318</v>
      </c>
      <c r="C35" s="46"/>
      <c r="D35" s="47"/>
      <c r="E35" s="228"/>
      <c r="F35" s="229"/>
      <c r="G35" s="48"/>
      <c r="H35" s="49"/>
      <c r="I35" s="49"/>
    </row>
    <row r="36" spans="1:9" ht="60">
      <c r="A36" s="50" t="s">
        <v>67</v>
      </c>
      <c r="B36" s="51" t="s">
        <v>1333</v>
      </c>
      <c r="C36" s="52"/>
      <c r="D36" s="53"/>
      <c r="E36" s="152"/>
      <c r="F36" s="153"/>
      <c r="G36" s="30"/>
      <c r="H36" s="54"/>
      <c r="I36" s="30"/>
    </row>
    <row r="37" spans="1:9">
      <c r="A37" s="50"/>
      <c r="B37" s="51"/>
      <c r="C37" s="52">
        <v>4</v>
      </c>
      <c r="D37" s="53" t="s">
        <v>23</v>
      </c>
      <c r="E37" s="152">
        <v>0</v>
      </c>
      <c r="F37" s="153">
        <f>C37*E37</f>
        <v>0</v>
      </c>
      <c r="G37" s="30"/>
      <c r="H37" s="30"/>
      <c r="I37" s="30"/>
    </row>
    <row r="38" spans="1:9">
      <c r="A38" s="44"/>
      <c r="B38" s="198"/>
      <c r="C38" s="46"/>
      <c r="D38" s="47"/>
      <c r="E38" s="228"/>
      <c r="F38" s="229"/>
      <c r="G38" s="48"/>
      <c r="H38" s="49"/>
      <c r="I38" s="49"/>
    </row>
    <row r="39" spans="1:9" ht="60">
      <c r="A39" s="50" t="s">
        <v>68</v>
      </c>
      <c r="B39" s="51" t="s">
        <v>1334</v>
      </c>
      <c r="C39" s="52"/>
      <c r="D39" s="53"/>
      <c r="E39" s="152"/>
      <c r="F39" s="153"/>
      <c r="G39" s="30"/>
      <c r="H39" s="54"/>
      <c r="I39" s="30"/>
    </row>
    <row r="40" spans="1:9">
      <c r="A40" s="50"/>
      <c r="B40" s="51"/>
      <c r="C40" s="52">
        <v>2</v>
      </c>
      <c r="D40" s="53" t="s">
        <v>23</v>
      </c>
      <c r="E40" s="152">
        <v>0</v>
      </c>
      <c r="F40" s="153">
        <f>C40*E40</f>
        <v>0</v>
      </c>
      <c r="G40" s="30"/>
      <c r="H40" s="30"/>
      <c r="I40" s="30"/>
    </row>
    <row r="41" spans="1:9">
      <c r="A41" s="44"/>
      <c r="B41" s="198"/>
      <c r="C41" s="46"/>
      <c r="D41" s="47"/>
      <c r="E41" s="228"/>
      <c r="F41" s="229"/>
      <c r="G41" s="48"/>
      <c r="H41" s="49"/>
      <c r="I41" s="49"/>
    </row>
    <row r="42" spans="1:9" ht="60">
      <c r="A42" s="50" t="s">
        <v>69</v>
      </c>
      <c r="B42" s="51" t="s">
        <v>1335</v>
      </c>
      <c r="C42" s="52"/>
      <c r="D42" s="53"/>
      <c r="E42" s="152"/>
      <c r="F42" s="153"/>
      <c r="G42" s="30"/>
      <c r="H42" s="54"/>
      <c r="I42" s="30"/>
    </row>
    <row r="43" spans="1:9">
      <c r="A43" s="50"/>
      <c r="B43" s="51"/>
      <c r="C43" s="52">
        <v>1</v>
      </c>
      <c r="D43" s="53" t="s">
        <v>23</v>
      </c>
      <c r="E43" s="152">
        <v>0</v>
      </c>
      <c r="F43" s="153">
        <f>C43*E43</f>
        <v>0</v>
      </c>
      <c r="G43" s="30"/>
      <c r="H43" s="30"/>
      <c r="I43" s="30"/>
    </row>
    <row r="44" spans="1:9">
      <c r="A44" s="44"/>
      <c r="B44" s="198"/>
      <c r="C44" s="46"/>
      <c r="D44" s="47"/>
      <c r="E44" s="228"/>
      <c r="F44" s="229"/>
      <c r="G44" s="48"/>
      <c r="H44" s="49"/>
      <c r="I44" s="49"/>
    </row>
    <row r="45" spans="1:9" ht="60">
      <c r="A45" s="50" t="s">
        <v>70</v>
      </c>
      <c r="B45" s="51" t="s">
        <v>1336</v>
      </c>
      <c r="C45" s="52"/>
      <c r="D45" s="53"/>
      <c r="E45" s="152"/>
      <c r="F45" s="153"/>
      <c r="G45" s="30"/>
      <c r="H45" s="54"/>
      <c r="I45" s="30"/>
    </row>
    <row r="46" spans="1:9">
      <c r="A46" s="50"/>
      <c r="B46" s="51"/>
      <c r="C46" s="52">
        <v>1</v>
      </c>
      <c r="D46" s="53" t="s">
        <v>23</v>
      </c>
      <c r="E46" s="152">
        <v>0</v>
      </c>
      <c r="F46" s="153">
        <f>C46*E46</f>
        <v>0</v>
      </c>
      <c r="G46" s="30"/>
      <c r="H46" s="30"/>
      <c r="I46" s="30"/>
    </row>
    <row r="47" spans="1:9">
      <c r="A47" s="44"/>
      <c r="B47" s="198"/>
      <c r="C47" s="46"/>
      <c r="D47" s="47"/>
      <c r="E47" s="228"/>
      <c r="F47" s="229"/>
      <c r="G47" s="48"/>
      <c r="H47" s="49"/>
      <c r="I47" s="49"/>
    </row>
    <row r="48" spans="1:9" ht="60">
      <c r="A48" s="50" t="s">
        <v>71</v>
      </c>
      <c r="B48" s="51" t="s">
        <v>1337</v>
      </c>
      <c r="C48" s="52"/>
      <c r="D48" s="53"/>
      <c r="E48" s="152"/>
      <c r="F48" s="153"/>
      <c r="G48" s="30"/>
      <c r="H48" s="54"/>
      <c r="I48" s="30"/>
    </row>
    <row r="49" spans="1:9">
      <c r="A49" s="50"/>
      <c r="B49" s="51"/>
      <c r="C49" s="52">
        <v>10</v>
      </c>
      <c r="D49" s="53" t="s">
        <v>23</v>
      </c>
      <c r="E49" s="152">
        <v>0</v>
      </c>
      <c r="F49" s="153">
        <f>C49*E49</f>
        <v>0</v>
      </c>
      <c r="G49" s="30"/>
      <c r="H49" s="30"/>
      <c r="I49" s="30"/>
    </row>
    <row r="50" spans="1:9">
      <c r="A50" s="44"/>
      <c r="B50" s="198"/>
      <c r="C50" s="46"/>
      <c r="D50" s="47"/>
      <c r="E50" s="228"/>
      <c r="F50" s="229"/>
      <c r="G50" s="48"/>
      <c r="H50" s="49"/>
      <c r="I50" s="49"/>
    </row>
    <row r="51" spans="1:9" ht="60">
      <c r="A51" s="50" t="s">
        <v>72</v>
      </c>
      <c r="B51" s="51" t="s">
        <v>1338</v>
      </c>
      <c r="C51" s="52"/>
      <c r="D51" s="53"/>
      <c r="E51" s="152"/>
      <c r="F51" s="153"/>
      <c r="G51" s="30"/>
      <c r="H51" s="54"/>
      <c r="I51" s="30"/>
    </row>
    <row r="52" spans="1:9">
      <c r="A52" s="50"/>
      <c r="B52" s="51"/>
      <c r="C52" s="52">
        <v>1</v>
      </c>
      <c r="D52" s="53" t="s">
        <v>23</v>
      </c>
      <c r="E52" s="152">
        <v>0</v>
      </c>
      <c r="F52" s="153">
        <f>C52*E52</f>
        <v>0</v>
      </c>
      <c r="G52" s="30"/>
      <c r="H52" s="30"/>
      <c r="I52" s="30"/>
    </row>
    <row r="53" spans="1:9">
      <c r="A53" s="44"/>
      <c r="B53" s="198"/>
      <c r="C53" s="46"/>
      <c r="D53" s="47"/>
      <c r="E53" s="228"/>
      <c r="F53" s="229"/>
      <c r="G53" s="48"/>
      <c r="H53" s="49"/>
      <c r="I53" s="49"/>
    </row>
    <row r="54" spans="1:9" ht="60">
      <c r="A54" s="50" t="s">
        <v>127</v>
      </c>
      <c r="B54" s="51" t="s">
        <v>1339</v>
      </c>
      <c r="C54" s="52"/>
      <c r="D54" s="53"/>
      <c r="E54" s="152"/>
      <c r="F54" s="153"/>
      <c r="G54" s="30"/>
      <c r="H54" s="54"/>
      <c r="I54" s="30"/>
    </row>
    <row r="55" spans="1:9">
      <c r="A55" s="50"/>
      <c r="B55" s="51"/>
      <c r="C55" s="52">
        <v>1</v>
      </c>
      <c r="D55" s="53" t="s">
        <v>23</v>
      </c>
      <c r="E55" s="152">
        <v>0</v>
      </c>
      <c r="F55" s="153">
        <f>C55*E55</f>
        <v>0</v>
      </c>
      <c r="G55" s="30"/>
      <c r="H55" s="30"/>
      <c r="I55" s="30"/>
    </row>
    <row r="56" spans="1:9">
      <c r="A56" s="44"/>
      <c r="B56" s="198"/>
      <c r="C56" s="46"/>
      <c r="D56" s="47"/>
      <c r="E56" s="228"/>
      <c r="F56" s="229"/>
      <c r="G56" s="48"/>
      <c r="H56" s="49"/>
      <c r="I56" s="49"/>
    </row>
    <row r="57" spans="1:9" ht="60">
      <c r="A57" s="50" t="s">
        <v>128</v>
      </c>
      <c r="B57" s="51" t="s">
        <v>1341</v>
      </c>
      <c r="C57" s="52"/>
      <c r="D57" s="53"/>
      <c r="E57" s="152"/>
      <c r="F57" s="153"/>
      <c r="G57" s="30"/>
      <c r="H57" s="54"/>
      <c r="I57" s="30"/>
    </row>
    <row r="58" spans="1:9">
      <c r="A58" s="50"/>
      <c r="B58" s="51"/>
      <c r="C58" s="52">
        <v>1</v>
      </c>
      <c r="D58" s="53" t="s">
        <v>23</v>
      </c>
      <c r="E58" s="152">
        <v>0</v>
      </c>
      <c r="F58" s="153">
        <f>C58*E58</f>
        <v>0</v>
      </c>
      <c r="G58" s="30"/>
      <c r="H58" s="30"/>
      <c r="I58" s="30"/>
    </row>
    <row r="59" spans="1:9">
      <c r="A59" s="44"/>
      <c r="B59" s="198"/>
      <c r="C59" s="46"/>
      <c r="D59" s="47"/>
      <c r="E59" s="228"/>
      <c r="F59" s="229"/>
      <c r="G59" s="48"/>
      <c r="H59" s="49"/>
      <c r="I59" s="49"/>
    </row>
    <row r="60" spans="1:9" ht="39" customHeight="1">
      <c r="A60" s="50" t="s">
        <v>129</v>
      </c>
      <c r="B60" s="51" t="s">
        <v>1343</v>
      </c>
      <c r="C60" s="52"/>
      <c r="D60" s="53"/>
      <c r="E60" s="152"/>
      <c r="F60" s="153"/>
      <c r="G60" s="30"/>
      <c r="H60" s="54"/>
      <c r="I60" s="30"/>
    </row>
    <row r="61" spans="1:9">
      <c r="A61" s="50"/>
      <c r="B61" s="51"/>
      <c r="C61" s="52">
        <v>1</v>
      </c>
      <c r="D61" s="53" t="s">
        <v>23</v>
      </c>
      <c r="E61" s="152">
        <v>0</v>
      </c>
      <c r="F61" s="153">
        <f>C61*E61</f>
        <v>0</v>
      </c>
      <c r="G61" s="30"/>
      <c r="H61" s="30"/>
      <c r="I61" s="30"/>
    </row>
    <row r="62" spans="1:9">
      <c r="A62" s="44"/>
      <c r="B62" s="198"/>
      <c r="C62" s="46"/>
      <c r="D62" s="47"/>
      <c r="E62" s="228"/>
      <c r="F62" s="229"/>
      <c r="G62" s="48"/>
      <c r="H62" s="49"/>
      <c r="I62" s="49"/>
    </row>
    <row r="63" spans="1:9" ht="48">
      <c r="A63" s="50" t="s">
        <v>137</v>
      </c>
      <c r="B63" s="51" t="s">
        <v>1342</v>
      </c>
      <c r="C63" s="52"/>
      <c r="D63" s="53"/>
      <c r="E63" s="152"/>
      <c r="F63" s="153"/>
      <c r="G63" s="30"/>
      <c r="H63" s="54"/>
      <c r="I63" s="30"/>
    </row>
    <row r="64" spans="1:9">
      <c r="A64" s="50"/>
      <c r="B64" s="51"/>
      <c r="C64" s="52">
        <v>1</v>
      </c>
      <c r="D64" s="53" t="s">
        <v>23</v>
      </c>
      <c r="E64" s="152">
        <v>0</v>
      </c>
      <c r="F64" s="153">
        <f>C64*E64</f>
        <v>0</v>
      </c>
      <c r="G64" s="30"/>
      <c r="H64" s="30"/>
      <c r="I64" s="30"/>
    </row>
    <row r="65" spans="1:9">
      <c r="A65" s="50"/>
      <c r="B65" s="51"/>
      <c r="C65" s="52"/>
      <c r="D65" s="53"/>
      <c r="E65" s="152"/>
      <c r="F65" s="153"/>
      <c r="G65" s="30"/>
      <c r="H65" s="30"/>
      <c r="I65" s="30"/>
    </row>
    <row r="66" spans="1:9" ht="60">
      <c r="A66" s="50" t="s">
        <v>139</v>
      </c>
      <c r="B66" s="51" t="s">
        <v>1344</v>
      </c>
      <c r="C66" s="52"/>
      <c r="D66" s="53"/>
      <c r="E66" s="152"/>
      <c r="F66" s="153"/>
      <c r="G66" s="30"/>
      <c r="H66" s="54"/>
      <c r="I66" s="30"/>
    </row>
    <row r="67" spans="1:9">
      <c r="A67" s="50"/>
      <c r="B67" s="51"/>
      <c r="C67" s="52">
        <v>1</v>
      </c>
      <c r="D67" s="53" t="s">
        <v>23</v>
      </c>
      <c r="E67" s="152">
        <v>0</v>
      </c>
      <c r="F67" s="153">
        <f>C67*E67</f>
        <v>0</v>
      </c>
      <c r="G67" s="30"/>
      <c r="H67" s="30"/>
      <c r="I67" s="30"/>
    </row>
    <row r="68" spans="1:9">
      <c r="A68" s="44"/>
      <c r="B68" s="198"/>
      <c r="C68" s="46"/>
      <c r="D68" s="47"/>
      <c r="E68" s="228"/>
      <c r="F68" s="229"/>
      <c r="G68" s="48"/>
      <c r="H68" s="49"/>
      <c r="I68" s="49"/>
    </row>
    <row r="69" spans="1:9" ht="72">
      <c r="A69" s="50" t="s">
        <v>141</v>
      </c>
      <c r="B69" s="51" t="s">
        <v>1345</v>
      </c>
      <c r="C69" s="52"/>
      <c r="D69" s="53"/>
      <c r="E69" s="152"/>
      <c r="F69" s="153"/>
      <c r="G69" s="30"/>
      <c r="H69" s="54"/>
      <c r="I69" s="30"/>
    </row>
    <row r="70" spans="1:9">
      <c r="A70" s="50"/>
      <c r="B70" s="51"/>
      <c r="C70" s="52">
        <v>2</v>
      </c>
      <c r="D70" s="53" t="s">
        <v>23</v>
      </c>
      <c r="E70" s="152">
        <v>0</v>
      </c>
      <c r="F70" s="153">
        <f>C70*E70</f>
        <v>0</v>
      </c>
      <c r="G70" s="30"/>
      <c r="H70" s="30"/>
      <c r="I70" s="30"/>
    </row>
    <row r="71" spans="1:9">
      <c r="A71" s="44"/>
      <c r="B71" s="198"/>
      <c r="C71" s="46"/>
      <c r="D71" s="47"/>
      <c r="E71" s="228"/>
      <c r="F71" s="229"/>
      <c r="G71" s="48"/>
      <c r="H71" s="49"/>
      <c r="I71" s="49"/>
    </row>
    <row r="72" spans="1:9" ht="60">
      <c r="A72" s="50" t="s">
        <v>144</v>
      </c>
      <c r="B72" s="51" t="s">
        <v>1346</v>
      </c>
      <c r="C72" s="52"/>
      <c r="D72" s="53"/>
      <c r="E72" s="152"/>
      <c r="F72" s="153"/>
      <c r="G72" s="30"/>
      <c r="H72" s="54"/>
      <c r="I72" s="30"/>
    </row>
    <row r="73" spans="1:9">
      <c r="A73" s="50"/>
      <c r="B73" s="51"/>
      <c r="C73" s="52">
        <v>1</v>
      </c>
      <c r="D73" s="53" t="s">
        <v>23</v>
      </c>
      <c r="E73" s="152">
        <v>0</v>
      </c>
      <c r="F73" s="153">
        <f>C73*E73</f>
        <v>0</v>
      </c>
      <c r="G73" s="30"/>
      <c r="H73" s="30"/>
      <c r="I73" s="30"/>
    </row>
    <row r="74" spans="1:9">
      <c r="A74" s="44"/>
      <c r="B74" s="198"/>
      <c r="C74" s="46"/>
      <c r="D74" s="47"/>
      <c r="E74" s="228"/>
      <c r="F74" s="229"/>
      <c r="G74" s="48"/>
      <c r="H74" s="49"/>
      <c r="I74" s="49"/>
    </row>
    <row r="75" spans="1:9" ht="44.25" customHeight="1">
      <c r="A75" s="50" t="s">
        <v>145</v>
      </c>
      <c r="B75" s="51" t="s">
        <v>1347</v>
      </c>
      <c r="C75" s="52"/>
      <c r="D75" s="53"/>
      <c r="E75" s="152"/>
      <c r="F75" s="153"/>
      <c r="G75" s="30"/>
      <c r="H75" s="54"/>
      <c r="I75" s="30"/>
    </row>
    <row r="76" spans="1:9">
      <c r="A76" s="50"/>
      <c r="B76" s="51"/>
      <c r="C76" s="52">
        <v>2</v>
      </c>
      <c r="D76" s="53" t="s">
        <v>23</v>
      </c>
      <c r="E76" s="152">
        <v>0</v>
      </c>
      <c r="F76" s="153">
        <f>C76*E76</f>
        <v>0</v>
      </c>
      <c r="G76" s="30"/>
      <c r="H76" s="30"/>
      <c r="I76" s="30"/>
    </row>
    <row r="77" spans="1:9">
      <c r="A77" s="44"/>
      <c r="B77" s="198"/>
      <c r="C77" s="46"/>
      <c r="D77" s="47"/>
      <c r="E77" s="228"/>
      <c r="F77" s="229"/>
      <c r="G77" s="48"/>
      <c r="H77" s="49"/>
      <c r="I77" s="49"/>
    </row>
    <row r="78" spans="1:9" ht="48">
      <c r="A78" s="50" t="s">
        <v>147</v>
      </c>
      <c r="B78" s="51" t="s">
        <v>1348</v>
      </c>
      <c r="C78" s="52"/>
      <c r="D78" s="53"/>
      <c r="E78" s="152"/>
      <c r="F78" s="153"/>
      <c r="G78" s="30"/>
      <c r="H78" s="54"/>
      <c r="I78" s="30"/>
    </row>
    <row r="79" spans="1:9">
      <c r="A79" s="50"/>
      <c r="B79" s="51"/>
      <c r="C79" s="52">
        <v>1</v>
      </c>
      <c r="D79" s="53" t="s">
        <v>23</v>
      </c>
      <c r="E79" s="152">
        <v>0</v>
      </c>
      <c r="F79" s="153">
        <f>C79*E79</f>
        <v>0</v>
      </c>
      <c r="G79" s="30"/>
      <c r="H79" s="30"/>
      <c r="I79" s="30"/>
    </row>
    <row r="80" spans="1:9">
      <c r="A80" s="44"/>
      <c r="B80" s="62"/>
      <c r="C80" s="68"/>
      <c r="D80" s="60"/>
      <c r="E80" s="152"/>
      <c r="F80" s="153"/>
      <c r="G80" s="66"/>
    </row>
    <row r="81" spans="1:9">
      <c r="A81" s="44"/>
      <c r="B81" s="45" t="s">
        <v>319</v>
      </c>
      <c r="C81" s="46"/>
      <c r="D81" s="47"/>
      <c r="E81" s="228"/>
      <c r="F81" s="229"/>
      <c r="G81" s="48"/>
    </row>
    <row r="82" spans="1:9">
      <c r="A82" s="44"/>
      <c r="B82" s="198"/>
      <c r="C82" s="46"/>
      <c r="D82" s="47"/>
      <c r="E82" s="228"/>
      <c r="F82" s="229"/>
      <c r="G82" s="48"/>
      <c r="H82" s="49"/>
      <c r="I82" s="49"/>
    </row>
    <row r="83" spans="1:9" ht="72">
      <c r="A83" s="50" t="s">
        <v>149</v>
      </c>
      <c r="B83" s="51" t="s">
        <v>1311</v>
      </c>
      <c r="C83" s="52"/>
      <c r="D83" s="53"/>
      <c r="E83" s="152"/>
      <c r="F83" s="153"/>
      <c r="G83" s="30"/>
      <c r="H83" s="54"/>
      <c r="I83" s="30"/>
    </row>
    <row r="84" spans="1:9">
      <c r="A84" s="50"/>
      <c r="B84" s="51"/>
      <c r="C84" s="52">
        <v>1</v>
      </c>
      <c r="D84" s="53" t="s">
        <v>23</v>
      </c>
      <c r="E84" s="152">
        <v>0</v>
      </c>
      <c r="F84" s="153">
        <f>C84*E84</f>
        <v>0</v>
      </c>
      <c r="G84" s="30"/>
      <c r="H84" s="30"/>
      <c r="I84" s="30"/>
    </row>
    <row r="85" spans="1:9" ht="9" customHeight="1">
      <c r="A85" s="44"/>
      <c r="B85" s="62"/>
      <c r="C85" s="68"/>
      <c r="D85" s="60"/>
      <c r="E85" s="152"/>
      <c r="F85" s="153"/>
      <c r="G85" s="66"/>
    </row>
    <row r="86" spans="1:9" ht="60">
      <c r="A86" s="50" t="s">
        <v>151</v>
      </c>
      <c r="B86" s="51" t="s">
        <v>1310</v>
      </c>
      <c r="C86" s="52"/>
      <c r="D86" s="53"/>
      <c r="E86" s="152"/>
      <c r="F86" s="153"/>
      <c r="G86" s="30"/>
      <c r="H86" s="54"/>
      <c r="I86" s="30"/>
    </row>
    <row r="87" spans="1:9">
      <c r="A87" s="50"/>
      <c r="B87" s="51"/>
      <c r="C87" s="52">
        <v>1</v>
      </c>
      <c r="D87" s="53" t="s">
        <v>23</v>
      </c>
      <c r="E87" s="152">
        <v>0</v>
      </c>
      <c r="F87" s="153">
        <f>C87*E87</f>
        <v>0</v>
      </c>
      <c r="G87" s="30"/>
      <c r="H87" s="30"/>
      <c r="I87" s="30"/>
    </row>
    <row r="88" spans="1:9">
      <c r="A88" s="44"/>
      <c r="B88" s="62"/>
      <c r="C88" s="68"/>
      <c r="D88" s="60"/>
      <c r="E88" s="152"/>
      <c r="F88" s="153"/>
      <c r="G88" s="66"/>
    </row>
    <row r="89" spans="1:9" ht="60">
      <c r="A89" s="50" t="s">
        <v>152</v>
      </c>
      <c r="B89" s="51" t="s">
        <v>326</v>
      </c>
      <c r="C89" s="52"/>
      <c r="D89" s="53"/>
      <c r="E89" s="152"/>
      <c r="F89" s="153"/>
      <c r="G89" s="30"/>
      <c r="H89" s="54"/>
      <c r="I89" s="30"/>
    </row>
    <row r="90" spans="1:9">
      <c r="A90" s="50"/>
      <c r="B90" s="116" t="s">
        <v>320</v>
      </c>
      <c r="C90" s="52">
        <v>2</v>
      </c>
      <c r="D90" s="53" t="s">
        <v>23</v>
      </c>
      <c r="E90" s="152">
        <v>0</v>
      </c>
      <c r="F90" s="153">
        <f t="shared" ref="F90:F95" si="0">C90*E90</f>
        <v>0</v>
      </c>
      <c r="G90" s="30"/>
      <c r="H90" s="30"/>
      <c r="I90" s="30"/>
    </row>
    <row r="91" spans="1:9" ht="17.25" customHeight="1">
      <c r="A91" s="50"/>
      <c r="B91" s="116" t="s">
        <v>321</v>
      </c>
      <c r="C91" s="52">
        <v>4</v>
      </c>
      <c r="D91" s="53" t="s">
        <v>23</v>
      </c>
      <c r="E91" s="152">
        <v>0</v>
      </c>
      <c r="F91" s="153">
        <f t="shared" si="0"/>
        <v>0</v>
      </c>
      <c r="G91" s="30"/>
      <c r="H91" s="30"/>
      <c r="I91" s="30"/>
    </row>
    <row r="92" spans="1:9">
      <c r="A92" s="50"/>
      <c r="B92" s="155" t="s">
        <v>322</v>
      </c>
      <c r="C92" s="52">
        <v>2</v>
      </c>
      <c r="D92" s="53" t="s">
        <v>23</v>
      </c>
      <c r="E92" s="152">
        <v>0</v>
      </c>
      <c r="F92" s="153">
        <f t="shared" si="0"/>
        <v>0</v>
      </c>
      <c r="G92" s="30"/>
      <c r="H92" s="30"/>
      <c r="I92" s="30"/>
    </row>
    <row r="93" spans="1:9">
      <c r="A93" s="50"/>
      <c r="B93" s="155" t="s">
        <v>323</v>
      </c>
      <c r="C93" s="52">
        <v>2</v>
      </c>
      <c r="D93" s="53" t="s">
        <v>23</v>
      </c>
      <c r="E93" s="152">
        <v>0</v>
      </c>
      <c r="F93" s="153">
        <f t="shared" si="0"/>
        <v>0</v>
      </c>
      <c r="G93" s="30"/>
      <c r="H93" s="30"/>
      <c r="I93" s="30"/>
    </row>
    <row r="94" spans="1:9" ht="24">
      <c r="A94" s="50"/>
      <c r="B94" s="155" t="s">
        <v>324</v>
      </c>
      <c r="C94" s="52">
        <v>2</v>
      </c>
      <c r="D94" s="53" t="s">
        <v>23</v>
      </c>
      <c r="E94" s="152">
        <v>0</v>
      </c>
      <c r="F94" s="153">
        <f t="shared" si="0"/>
        <v>0</v>
      </c>
      <c r="G94" s="30"/>
      <c r="H94" s="30"/>
      <c r="I94" s="30"/>
    </row>
    <row r="95" spans="1:9" ht="24">
      <c r="A95" s="44"/>
      <c r="B95" s="155" t="s">
        <v>325</v>
      </c>
      <c r="C95" s="52">
        <v>2</v>
      </c>
      <c r="D95" s="53" t="s">
        <v>23</v>
      </c>
      <c r="E95" s="152">
        <v>0</v>
      </c>
      <c r="F95" s="153">
        <f t="shared" si="0"/>
        <v>0</v>
      </c>
      <c r="G95" s="48"/>
    </row>
    <row r="96" spans="1:9" ht="7.5" customHeight="1">
      <c r="A96" s="44"/>
      <c r="B96" s="157"/>
      <c r="C96" s="46"/>
      <c r="D96" s="47"/>
      <c r="E96" s="228"/>
      <c r="F96" s="229"/>
      <c r="G96" s="48"/>
    </row>
    <row r="97" spans="1:9" ht="72">
      <c r="A97" s="50" t="s">
        <v>155</v>
      </c>
      <c r="B97" s="51" t="s">
        <v>327</v>
      </c>
      <c r="C97" s="52"/>
      <c r="D97" s="53"/>
      <c r="E97" s="152"/>
      <c r="F97" s="153"/>
      <c r="G97" s="30"/>
      <c r="H97" s="54"/>
      <c r="I97" s="30"/>
    </row>
    <row r="98" spans="1:9">
      <c r="A98" s="50"/>
      <c r="B98" s="116" t="s">
        <v>328</v>
      </c>
      <c r="C98" s="52">
        <v>1</v>
      </c>
      <c r="D98" s="53" t="s">
        <v>23</v>
      </c>
      <c r="E98" s="152">
        <v>0</v>
      </c>
      <c r="F98" s="153">
        <f>C98*E98</f>
        <v>0</v>
      </c>
      <c r="G98" s="30"/>
      <c r="H98" s="30"/>
      <c r="I98" s="30"/>
    </row>
    <row r="99" spans="1:9" ht="15" customHeight="1">
      <c r="A99" s="44"/>
      <c r="B99" s="116" t="s">
        <v>329</v>
      </c>
      <c r="C99" s="52">
        <v>1</v>
      </c>
      <c r="D99" s="53" t="s">
        <v>23</v>
      </c>
      <c r="E99" s="152">
        <v>0</v>
      </c>
      <c r="F99" s="153">
        <f>C99*E99</f>
        <v>0</v>
      </c>
      <c r="G99" s="48"/>
    </row>
    <row r="100" spans="1:9">
      <c r="A100" s="199"/>
      <c r="B100" s="116"/>
      <c r="C100" s="52"/>
      <c r="D100" s="53"/>
      <c r="E100" s="152"/>
      <c r="F100" s="153"/>
      <c r="G100" s="48"/>
    </row>
    <row r="101" spans="1:9" ht="60">
      <c r="A101" s="50" t="s">
        <v>158</v>
      </c>
      <c r="B101" s="51" t="s">
        <v>330</v>
      </c>
      <c r="C101" s="52"/>
      <c r="D101" s="53"/>
      <c r="E101" s="152"/>
      <c r="F101" s="153"/>
      <c r="G101" s="30"/>
      <c r="H101" s="54"/>
      <c r="I101" s="30"/>
    </row>
    <row r="102" spans="1:9">
      <c r="A102" s="50"/>
      <c r="B102" s="155" t="s">
        <v>323</v>
      </c>
      <c r="C102" s="52">
        <v>2</v>
      </c>
      <c r="D102" s="53" t="s">
        <v>23</v>
      </c>
      <c r="E102" s="152">
        <v>0</v>
      </c>
      <c r="F102" s="153">
        <f>C102*E102</f>
        <v>0</v>
      </c>
      <c r="G102" s="30"/>
      <c r="H102" s="30"/>
      <c r="I102" s="30"/>
    </row>
    <row r="103" spans="1:9">
      <c r="A103" s="50"/>
      <c r="B103" s="155"/>
      <c r="C103" s="52"/>
      <c r="D103" s="53"/>
      <c r="E103" s="152"/>
      <c r="F103" s="153"/>
      <c r="G103" s="30"/>
      <c r="H103" s="30"/>
      <c r="I103" s="30"/>
    </row>
    <row r="104" spans="1:9" ht="72">
      <c r="A104" s="50" t="s">
        <v>159</v>
      </c>
      <c r="B104" s="51" t="s">
        <v>331</v>
      </c>
      <c r="C104" s="52"/>
      <c r="D104" s="53"/>
      <c r="E104" s="152"/>
      <c r="F104" s="153"/>
      <c r="G104" s="30"/>
      <c r="H104" s="54"/>
      <c r="I104" s="30"/>
    </row>
    <row r="105" spans="1:9">
      <c r="A105" s="50"/>
      <c r="B105" s="155" t="s">
        <v>1312</v>
      </c>
      <c r="C105" s="52">
        <v>1</v>
      </c>
      <c r="D105" s="53" t="s">
        <v>23</v>
      </c>
      <c r="E105" s="152">
        <v>0</v>
      </c>
      <c r="F105" s="153">
        <f>C105*E105</f>
        <v>0</v>
      </c>
      <c r="G105" s="30"/>
      <c r="H105" s="30"/>
      <c r="I105" s="30"/>
    </row>
    <row r="106" spans="1:9">
      <c r="A106" s="50"/>
      <c r="B106" s="155"/>
      <c r="C106" s="52"/>
      <c r="D106" s="53"/>
      <c r="E106" s="152"/>
      <c r="F106" s="153"/>
      <c r="G106" s="30"/>
      <c r="H106" s="30"/>
      <c r="I106" s="30"/>
    </row>
    <row r="107" spans="1:9" ht="72">
      <c r="A107" s="50" t="s">
        <v>161</v>
      </c>
      <c r="B107" s="51" t="s">
        <v>1313</v>
      </c>
      <c r="C107" s="52"/>
      <c r="D107" s="53"/>
      <c r="E107" s="152"/>
      <c r="F107" s="153"/>
      <c r="G107" s="30"/>
      <c r="H107" s="54"/>
      <c r="I107" s="30"/>
    </row>
    <row r="108" spans="1:9">
      <c r="A108" s="50"/>
      <c r="B108" s="155" t="s">
        <v>332</v>
      </c>
      <c r="C108" s="52">
        <v>1</v>
      </c>
      <c r="D108" s="53" t="s">
        <v>23</v>
      </c>
      <c r="E108" s="152">
        <v>0</v>
      </c>
      <c r="F108" s="153">
        <f>C108*E108</f>
        <v>0</v>
      </c>
      <c r="G108" s="30"/>
      <c r="H108" s="30"/>
      <c r="I108" s="30"/>
    </row>
    <row r="109" spans="1:9" ht="24">
      <c r="A109" s="50"/>
      <c r="B109" s="155" t="s">
        <v>324</v>
      </c>
      <c r="C109" s="52">
        <v>1</v>
      </c>
      <c r="D109" s="53" t="s">
        <v>23</v>
      </c>
      <c r="E109" s="152">
        <v>0</v>
      </c>
      <c r="F109" s="153">
        <f>C109*E109</f>
        <v>0</v>
      </c>
      <c r="G109" s="30"/>
      <c r="H109" s="30"/>
      <c r="I109" s="30"/>
    </row>
    <row r="110" spans="1:9" ht="24">
      <c r="A110" s="44"/>
      <c r="B110" s="155" t="s">
        <v>325</v>
      </c>
      <c r="C110" s="52">
        <v>1</v>
      </c>
      <c r="D110" s="53" t="s">
        <v>23</v>
      </c>
      <c r="E110" s="152">
        <v>0</v>
      </c>
      <c r="F110" s="153">
        <f>C110*E110</f>
        <v>0</v>
      </c>
      <c r="G110" s="48"/>
    </row>
    <row r="111" spans="1:9">
      <c r="A111" s="50"/>
      <c r="B111" s="155"/>
      <c r="C111" s="52"/>
      <c r="D111" s="53"/>
      <c r="E111" s="152"/>
      <c r="F111" s="153"/>
      <c r="G111" s="30"/>
      <c r="H111" s="30"/>
      <c r="I111" s="30"/>
    </row>
    <row r="112" spans="1:9" ht="72">
      <c r="A112" s="50" t="s">
        <v>162</v>
      </c>
      <c r="B112" s="51" t="s">
        <v>1314</v>
      </c>
      <c r="C112" s="52"/>
      <c r="D112" s="53"/>
      <c r="E112" s="152"/>
      <c r="F112" s="153"/>
      <c r="G112" s="30"/>
      <c r="H112" s="54"/>
      <c r="I112" s="30"/>
    </row>
    <row r="113" spans="1:11">
      <c r="A113" s="50"/>
      <c r="B113" s="155" t="s">
        <v>322</v>
      </c>
      <c r="C113" s="52">
        <v>1</v>
      </c>
      <c r="D113" s="53" t="s">
        <v>23</v>
      </c>
      <c r="E113" s="152">
        <v>0</v>
      </c>
      <c r="F113" s="153">
        <f>C113*E113</f>
        <v>0</v>
      </c>
      <c r="G113" s="30"/>
      <c r="H113" s="30"/>
      <c r="I113" s="30"/>
    </row>
    <row r="114" spans="1:11">
      <c r="A114" s="44"/>
      <c r="B114" s="157"/>
      <c r="C114" s="46"/>
      <c r="D114" s="47"/>
      <c r="E114" s="228"/>
      <c r="F114" s="229"/>
      <c r="G114" s="48"/>
    </row>
    <row r="115" spans="1:11" ht="72">
      <c r="A115" s="50" t="s">
        <v>164</v>
      </c>
      <c r="B115" s="51" t="s">
        <v>1315</v>
      </c>
      <c r="C115" s="52"/>
      <c r="D115" s="53"/>
      <c r="E115" s="152"/>
      <c r="F115" s="153"/>
      <c r="G115" s="30"/>
      <c r="H115" s="54"/>
      <c r="I115" s="30"/>
    </row>
    <row r="116" spans="1:11" ht="15" customHeight="1">
      <c r="A116" s="44"/>
      <c r="B116" s="116" t="s">
        <v>333</v>
      </c>
      <c r="C116" s="52">
        <v>1</v>
      </c>
      <c r="D116" s="53" t="s">
        <v>23</v>
      </c>
      <c r="E116" s="152">
        <v>0</v>
      </c>
      <c r="F116" s="153">
        <f>C116*E116</f>
        <v>0</v>
      </c>
      <c r="G116" s="48"/>
    </row>
    <row r="117" spans="1:11">
      <c r="A117" s="199"/>
      <c r="B117" s="116"/>
      <c r="C117" s="52"/>
      <c r="D117" s="53"/>
      <c r="E117" s="152"/>
      <c r="F117" s="153"/>
      <c r="G117" s="48"/>
    </row>
    <row r="118" spans="1:11" ht="60">
      <c r="A118" s="50" t="s">
        <v>166</v>
      </c>
      <c r="B118" s="51" t="s">
        <v>1316</v>
      </c>
      <c r="C118" s="52"/>
      <c r="D118" s="53"/>
      <c r="E118" s="152"/>
      <c r="F118" s="153"/>
      <c r="G118" s="30"/>
      <c r="H118" s="54"/>
      <c r="I118" s="30"/>
    </row>
    <row r="119" spans="1:11">
      <c r="A119" s="50"/>
      <c r="B119" s="155" t="s">
        <v>334</v>
      </c>
      <c r="C119" s="52">
        <v>1</v>
      </c>
      <c r="D119" s="53" t="s">
        <v>23</v>
      </c>
      <c r="E119" s="152">
        <v>0</v>
      </c>
      <c r="F119" s="153">
        <f>C119*E119</f>
        <v>0</v>
      </c>
      <c r="G119" s="30"/>
      <c r="H119" s="30"/>
      <c r="I119" s="30"/>
    </row>
    <row r="120" spans="1:11">
      <c r="A120" s="50"/>
      <c r="B120" s="51"/>
      <c r="C120" s="52"/>
      <c r="D120" s="53"/>
      <c r="E120" s="152"/>
      <c r="F120" s="153"/>
      <c r="G120" s="30"/>
      <c r="H120" s="30"/>
      <c r="I120" s="30"/>
      <c r="J120" s="30"/>
      <c r="K120" s="30"/>
    </row>
    <row r="121" spans="1:11" s="184" customFormat="1" ht="15.75" thickBot="1">
      <c r="A121" s="367" t="s">
        <v>17</v>
      </c>
      <c r="B121" s="368" t="s">
        <v>56</v>
      </c>
      <c r="C121" s="469"/>
      <c r="D121" s="470"/>
      <c r="E121" s="471"/>
      <c r="F121" s="472">
        <f>SUM(F36:F120)</f>
        <v>0</v>
      </c>
      <c r="G121" s="55"/>
      <c r="H121" s="55"/>
      <c r="I121" s="55"/>
      <c r="J121" s="55"/>
      <c r="K121" s="189"/>
    </row>
    <row r="122" spans="1:11" ht="15.75" thickTop="1">
      <c r="A122" s="44"/>
      <c r="B122" s="45"/>
      <c r="C122" s="46"/>
      <c r="D122" s="47"/>
      <c r="E122" s="228"/>
      <c r="F122" s="229"/>
      <c r="G122" s="48"/>
      <c r="H122" s="49"/>
      <c r="I122" s="49"/>
      <c r="J122" s="49"/>
      <c r="K122" s="49"/>
    </row>
    <row r="123" spans="1:11">
      <c r="A123" s="34" t="s">
        <v>24</v>
      </c>
      <c r="B123" s="39" t="s">
        <v>314</v>
      </c>
      <c r="C123" s="40"/>
      <c r="D123" s="41"/>
      <c r="E123" s="232"/>
      <c r="F123" s="233"/>
      <c r="G123" s="42"/>
      <c r="H123" s="43"/>
      <c r="I123" s="43"/>
      <c r="J123" s="43"/>
      <c r="K123" s="43"/>
    </row>
    <row r="124" spans="1:11">
      <c r="A124" s="50"/>
      <c r="B124" s="155"/>
      <c r="C124" s="68"/>
      <c r="D124" s="53"/>
      <c r="E124" s="152"/>
      <c r="F124" s="153"/>
      <c r="G124" s="30"/>
      <c r="H124" s="30"/>
      <c r="I124" s="30"/>
    </row>
    <row r="125" spans="1:11" ht="48">
      <c r="A125" s="76" t="s">
        <v>73</v>
      </c>
      <c r="B125" s="62" t="s">
        <v>335</v>
      </c>
      <c r="C125" s="68"/>
      <c r="D125" s="75"/>
      <c r="E125" s="152"/>
      <c r="F125" s="153"/>
      <c r="G125" s="66"/>
    </row>
    <row r="126" spans="1:11">
      <c r="A126" s="76"/>
      <c r="B126" s="62"/>
      <c r="C126" s="52">
        <v>142.22</v>
      </c>
      <c r="D126" s="53" t="s">
        <v>31</v>
      </c>
      <c r="E126" s="152">
        <v>0</v>
      </c>
      <c r="F126" s="153">
        <f>C126*E126</f>
        <v>0</v>
      </c>
      <c r="G126" s="66"/>
    </row>
    <row r="127" spans="1:11">
      <c r="A127" s="76"/>
      <c r="B127" s="62"/>
      <c r="C127" s="68"/>
      <c r="D127" s="75"/>
      <c r="E127" s="152"/>
      <c r="F127" s="153"/>
      <c r="G127" s="66"/>
    </row>
    <row r="128" spans="1:11" ht="60">
      <c r="A128" s="76" t="s">
        <v>74</v>
      </c>
      <c r="B128" s="62" t="s">
        <v>336</v>
      </c>
      <c r="C128" s="68"/>
      <c r="D128" s="75"/>
      <c r="E128" s="152"/>
      <c r="F128" s="153"/>
      <c r="G128" s="66"/>
    </row>
    <row r="129" spans="1:7">
      <c r="A129" s="76"/>
      <c r="B129" s="62"/>
      <c r="C129" s="52">
        <v>76.81</v>
      </c>
      <c r="D129" s="53" t="s">
        <v>31</v>
      </c>
      <c r="E129" s="152">
        <v>0</v>
      </c>
      <c r="F129" s="153">
        <f>C129*E129</f>
        <v>0</v>
      </c>
      <c r="G129" s="66"/>
    </row>
    <row r="130" spans="1:7">
      <c r="A130" s="76"/>
      <c r="B130" s="62"/>
      <c r="C130" s="68"/>
      <c r="D130" s="75"/>
      <c r="E130" s="152"/>
      <c r="F130" s="153"/>
      <c r="G130" s="66"/>
    </row>
    <row r="131" spans="1:7" ht="72">
      <c r="A131" s="76" t="s">
        <v>75</v>
      </c>
      <c r="B131" s="62" t="s">
        <v>339</v>
      </c>
      <c r="C131" s="68"/>
      <c r="D131" s="75"/>
      <c r="E131" s="152"/>
      <c r="F131" s="153"/>
      <c r="G131" s="66"/>
    </row>
    <row r="132" spans="1:7">
      <c r="A132" s="76"/>
      <c r="B132" s="62" t="s">
        <v>337</v>
      </c>
      <c r="C132" s="52">
        <v>121.2</v>
      </c>
      <c r="D132" s="53" t="s">
        <v>31</v>
      </c>
      <c r="E132" s="152">
        <v>0</v>
      </c>
      <c r="F132" s="153">
        <f>C132*E132</f>
        <v>0</v>
      </c>
      <c r="G132" s="66"/>
    </row>
    <row r="133" spans="1:7">
      <c r="A133" s="76"/>
      <c r="B133" s="62" t="s">
        <v>338</v>
      </c>
      <c r="C133" s="52">
        <v>101.96</v>
      </c>
      <c r="D133" s="53" t="s">
        <v>31</v>
      </c>
      <c r="E133" s="152">
        <v>0</v>
      </c>
      <c r="F133" s="153">
        <f>C133*E133</f>
        <v>0</v>
      </c>
      <c r="G133" s="66"/>
    </row>
    <row r="134" spans="1:7">
      <c r="A134" s="61"/>
      <c r="B134" s="62"/>
      <c r="C134" s="78"/>
      <c r="D134" s="60"/>
      <c r="E134" s="153"/>
      <c r="F134" s="153"/>
      <c r="G134" s="90"/>
    </row>
    <row r="135" spans="1:7" ht="24">
      <c r="A135" s="76" t="s">
        <v>76</v>
      </c>
      <c r="B135" s="62" t="s">
        <v>340</v>
      </c>
      <c r="C135" s="68"/>
      <c r="D135" s="75"/>
      <c r="E135" s="152"/>
      <c r="F135" s="153"/>
      <c r="G135" s="66"/>
    </row>
    <row r="136" spans="1:7">
      <c r="A136" s="76"/>
      <c r="B136" s="62"/>
      <c r="C136" s="52">
        <v>46.36</v>
      </c>
      <c r="D136" s="53" t="s">
        <v>31</v>
      </c>
      <c r="E136" s="152">
        <v>0</v>
      </c>
      <c r="F136" s="153">
        <f>C136*E136</f>
        <v>0</v>
      </c>
      <c r="G136" s="66"/>
    </row>
    <row r="137" spans="1:7">
      <c r="A137" s="76"/>
      <c r="B137" s="62"/>
      <c r="C137" s="52"/>
      <c r="D137" s="53"/>
      <c r="E137" s="152"/>
      <c r="F137" s="153"/>
      <c r="G137" s="66"/>
    </row>
    <row r="138" spans="1:7" ht="24">
      <c r="A138" s="76" t="s">
        <v>77</v>
      </c>
      <c r="B138" s="62" t="s">
        <v>341</v>
      </c>
      <c r="C138" s="68"/>
      <c r="D138" s="75"/>
      <c r="E138" s="152"/>
      <c r="F138" s="153"/>
      <c r="G138" s="66"/>
    </row>
    <row r="139" spans="1:7">
      <c r="A139" s="76"/>
      <c r="B139" s="62"/>
      <c r="C139" s="52">
        <v>2</v>
      </c>
      <c r="D139" s="53" t="s">
        <v>23</v>
      </c>
      <c r="E139" s="152">
        <v>0</v>
      </c>
      <c r="F139" s="153">
        <f>C139*E139</f>
        <v>0</v>
      </c>
      <c r="G139" s="66"/>
    </row>
    <row r="140" spans="1:7">
      <c r="A140" s="245"/>
      <c r="B140" s="51"/>
      <c r="C140" s="52"/>
      <c r="D140" s="53"/>
      <c r="E140" s="152"/>
      <c r="F140" s="153"/>
      <c r="G140" s="66"/>
    </row>
    <row r="141" spans="1:7" ht="36">
      <c r="A141" s="76" t="s">
        <v>78</v>
      </c>
      <c r="B141" s="62" t="s">
        <v>371</v>
      </c>
      <c r="C141" s="68"/>
      <c r="D141" s="75"/>
      <c r="E141" s="152"/>
      <c r="F141" s="153"/>
      <c r="G141" s="66"/>
    </row>
    <row r="142" spans="1:7">
      <c r="A142" s="245"/>
      <c r="B142" s="51"/>
      <c r="C142" s="52">
        <v>21.5</v>
      </c>
      <c r="D142" s="53" t="s">
        <v>31</v>
      </c>
      <c r="E142" s="152">
        <v>0</v>
      </c>
      <c r="F142" s="153">
        <f>C142*E142</f>
        <v>0</v>
      </c>
      <c r="G142" s="66"/>
    </row>
    <row r="143" spans="1:7">
      <c r="A143" s="76"/>
      <c r="B143" s="62"/>
      <c r="C143" s="52"/>
      <c r="D143" s="53"/>
      <c r="E143" s="152"/>
      <c r="F143" s="153"/>
      <c r="G143" s="66"/>
    </row>
    <row r="144" spans="1:7" ht="48">
      <c r="A144" s="76" t="s">
        <v>490</v>
      </c>
      <c r="B144" s="62" t="s">
        <v>1354</v>
      </c>
      <c r="C144" s="68"/>
      <c r="D144" s="75"/>
      <c r="E144" s="152"/>
      <c r="F144" s="153"/>
      <c r="G144" s="66"/>
    </row>
    <row r="145" spans="1:11">
      <c r="A145" s="76"/>
      <c r="B145" s="62"/>
      <c r="C145" s="52">
        <v>67.709999999999994</v>
      </c>
      <c r="D145" s="53" t="s">
        <v>34</v>
      </c>
      <c r="E145" s="152">
        <v>0</v>
      </c>
      <c r="F145" s="153">
        <f>C145*E145</f>
        <v>0</v>
      </c>
      <c r="G145" s="66"/>
    </row>
    <row r="146" spans="1:11">
      <c r="A146" s="50"/>
      <c r="B146" s="51"/>
      <c r="C146" s="52"/>
      <c r="D146" s="53"/>
      <c r="E146" s="152"/>
      <c r="F146" s="153"/>
      <c r="G146" s="30"/>
      <c r="H146" s="30"/>
      <c r="I146" s="30"/>
      <c r="J146" s="30"/>
      <c r="K146" s="30"/>
    </row>
    <row r="147" spans="1:11" s="184" customFormat="1" ht="15.75" thickBot="1">
      <c r="A147" s="367" t="s">
        <v>24</v>
      </c>
      <c r="B147" s="368" t="s">
        <v>342</v>
      </c>
      <c r="C147" s="469"/>
      <c r="D147" s="470"/>
      <c r="E147" s="471"/>
      <c r="F147" s="472">
        <f>SUM(F125:F146)</f>
        <v>0</v>
      </c>
      <c r="G147" s="55"/>
      <c r="H147" s="55"/>
      <c r="I147" s="55"/>
      <c r="J147" s="55"/>
      <c r="K147" s="189"/>
    </row>
    <row r="148" spans="1:11" ht="15.75" thickTop="1">
      <c r="A148" s="61"/>
      <c r="B148" s="62"/>
      <c r="C148" s="78"/>
      <c r="D148" s="60"/>
      <c r="E148" s="153"/>
      <c r="F148" s="153"/>
      <c r="G148" s="90"/>
    </row>
    <row r="149" spans="1:11">
      <c r="A149" s="34" t="s">
        <v>33</v>
      </c>
      <c r="B149" s="39" t="s">
        <v>315</v>
      </c>
      <c r="C149" s="40"/>
      <c r="D149" s="41"/>
      <c r="E149" s="232"/>
      <c r="F149" s="233"/>
      <c r="G149" s="42"/>
      <c r="H149" s="43"/>
      <c r="I149" s="43"/>
      <c r="J149" s="43"/>
      <c r="K149" s="43"/>
    </row>
    <row r="150" spans="1:11">
      <c r="A150" s="50"/>
      <c r="B150" s="155"/>
      <c r="C150" s="68"/>
      <c r="D150" s="53"/>
      <c r="E150" s="152"/>
      <c r="F150" s="153"/>
      <c r="G150" s="30"/>
      <c r="H150" s="30"/>
      <c r="I150" s="30"/>
    </row>
    <row r="151" spans="1:11" ht="24">
      <c r="A151" s="76" t="s">
        <v>80</v>
      </c>
      <c r="B151" s="62" t="s">
        <v>343</v>
      </c>
      <c r="C151" s="68"/>
      <c r="D151" s="75"/>
      <c r="E151" s="152"/>
      <c r="F151" s="153"/>
      <c r="G151" s="66"/>
    </row>
    <row r="152" spans="1:11">
      <c r="A152" s="76"/>
      <c r="B152" s="62"/>
      <c r="C152" s="52">
        <v>416.61</v>
      </c>
      <c r="D152" s="53" t="s">
        <v>31</v>
      </c>
      <c r="E152" s="152">
        <v>0</v>
      </c>
      <c r="F152" s="153">
        <f>C152*E152</f>
        <v>0</v>
      </c>
      <c r="G152" s="66"/>
    </row>
    <row r="153" spans="1:11">
      <c r="A153" s="76"/>
      <c r="B153" s="62"/>
      <c r="C153" s="68"/>
      <c r="D153" s="75"/>
      <c r="E153" s="152"/>
      <c r="F153" s="153"/>
      <c r="G153" s="66"/>
    </row>
    <row r="154" spans="1:11" ht="36">
      <c r="A154" s="76" t="s">
        <v>81</v>
      </c>
      <c r="B154" s="62" t="s">
        <v>347</v>
      </c>
      <c r="C154" s="68"/>
      <c r="D154" s="75"/>
      <c r="E154" s="152"/>
      <c r="F154" s="153"/>
      <c r="G154" s="66"/>
    </row>
    <row r="155" spans="1:11">
      <c r="A155" s="76"/>
      <c r="B155" s="62"/>
      <c r="C155" s="52">
        <v>416.61</v>
      </c>
      <c r="D155" s="53" t="s">
        <v>31</v>
      </c>
      <c r="E155" s="152">
        <v>0</v>
      </c>
      <c r="F155" s="153">
        <f>C155*E155</f>
        <v>0</v>
      </c>
      <c r="G155" s="66"/>
    </row>
    <row r="156" spans="1:11">
      <c r="A156" s="76"/>
      <c r="B156" s="62"/>
      <c r="C156" s="68"/>
      <c r="D156" s="75"/>
      <c r="E156" s="152"/>
      <c r="F156" s="153"/>
      <c r="G156" s="66"/>
    </row>
    <row r="157" spans="1:11" ht="60">
      <c r="A157" s="76" t="s">
        <v>82</v>
      </c>
      <c r="B157" s="62" t="s">
        <v>346</v>
      </c>
      <c r="C157" s="68"/>
      <c r="D157" s="75"/>
      <c r="E157" s="152"/>
      <c r="F157" s="153"/>
      <c r="G157" s="66"/>
    </row>
    <row r="158" spans="1:11">
      <c r="A158" s="76"/>
      <c r="B158" s="62"/>
      <c r="C158" s="52">
        <v>282.97000000000003</v>
      </c>
      <c r="D158" s="53" t="s">
        <v>31</v>
      </c>
      <c r="E158" s="152">
        <v>0</v>
      </c>
      <c r="F158" s="153">
        <f>C158*E158</f>
        <v>0</v>
      </c>
      <c r="G158" s="66"/>
    </row>
    <row r="159" spans="1:11">
      <c r="A159" s="76"/>
      <c r="B159" s="62"/>
      <c r="C159" s="68"/>
      <c r="D159" s="75"/>
      <c r="E159" s="152"/>
      <c r="F159" s="153"/>
      <c r="G159" s="66"/>
    </row>
    <row r="160" spans="1:11" ht="60">
      <c r="A160" s="76" t="s">
        <v>83</v>
      </c>
      <c r="B160" s="62" t="s">
        <v>348</v>
      </c>
      <c r="C160" s="68"/>
      <c r="D160" s="75"/>
      <c r="E160" s="152"/>
      <c r="F160" s="153"/>
      <c r="G160" s="66"/>
    </row>
    <row r="161" spans="1:11">
      <c r="A161" s="76"/>
      <c r="B161" s="62"/>
      <c r="C161" s="52">
        <v>1238.27</v>
      </c>
      <c r="D161" s="53" t="s">
        <v>31</v>
      </c>
      <c r="E161" s="152">
        <v>0</v>
      </c>
      <c r="F161" s="153">
        <f>C161*E161</f>
        <v>0</v>
      </c>
      <c r="G161" s="66"/>
    </row>
    <row r="162" spans="1:11">
      <c r="A162" s="50"/>
      <c r="B162" s="51"/>
      <c r="C162" s="52"/>
      <c r="D162" s="53"/>
      <c r="E162" s="152"/>
      <c r="F162" s="153"/>
      <c r="G162" s="30"/>
      <c r="H162" s="30"/>
      <c r="I162" s="30"/>
      <c r="J162" s="30"/>
      <c r="K162" s="30"/>
    </row>
    <row r="163" spans="1:11" s="184" customFormat="1" ht="15.75" thickBot="1">
      <c r="A163" s="367" t="s">
        <v>33</v>
      </c>
      <c r="B163" s="368" t="s">
        <v>349</v>
      </c>
      <c r="C163" s="469"/>
      <c r="D163" s="470"/>
      <c r="E163" s="471"/>
      <c r="F163" s="472">
        <f>SUM(F150:F162)</f>
        <v>0</v>
      </c>
      <c r="G163" s="55"/>
      <c r="H163" s="55"/>
      <c r="I163" s="55"/>
      <c r="J163" s="55"/>
      <c r="K163" s="189"/>
    </row>
    <row r="164" spans="1:11" ht="15.75" thickTop="1">
      <c r="A164" s="76"/>
      <c r="B164" s="62"/>
      <c r="C164" s="68"/>
      <c r="D164" s="75"/>
      <c r="E164" s="152"/>
      <c r="F164" s="153"/>
      <c r="G164" s="66"/>
    </row>
    <row r="165" spans="1:11">
      <c r="A165" s="34" t="s">
        <v>37</v>
      </c>
      <c r="B165" s="39" t="s">
        <v>57</v>
      </c>
      <c r="C165" s="40"/>
      <c r="D165" s="41"/>
      <c r="E165" s="232"/>
      <c r="F165" s="233"/>
      <c r="G165" s="42"/>
      <c r="H165" s="43"/>
      <c r="I165" s="43"/>
      <c r="J165" s="43"/>
      <c r="K165" s="43"/>
    </row>
    <row r="166" spans="1:11">
      <c r="A166" s="50"/>
      <c r="B166" s="155"/>
      <c r="C166" s="68"/>
      <c r="D166" s="53"/>
      <c r="E166" s="152"/>
      <c r="F166" s="153"/>
      <c r="G166" s="30"/>
      <c r="H166" s="30"/>
      <c r="I166" s="30"/>
    </row>
    <row r="167" spans="1:11" ht="36">
      <c r="A167" s="76" t="s">
        <v>94</v>
      </c>
      <c r="B167" s="62" t="s">
        <v>350</v>
      </c>
      <c r="C167" s="68"/>
      <c r="D167" s="75"/>
      <c r="E167" s="152"/>
      <c r="F167" s="153"/>
      <c r="G167" s="66"/>
    </row>
    <row r="168" spans="1:11">
      <c r="A168" s="76"/>
      <c r="B168" s="62"/>
      <c r="C168" s="52">
        <v>201.11</v>
      </c>
      <c r="D168" s="53" t="s">
        <v>31</v>
      </c>
      <c r="E168" s="152">
        <v>0</v>
      </c>
      <c r="F168" s="153">
        <f>C168*E168</f>
        <v>0</v>
      </c>
      <c r="G168" s="66"/>
    </row>
    <row r="169" spans="1:11">
      <c r="A169" s="76"/>
      <c r="B169" s="62"/>
      <c r="C169" s="68"/>
      <c r="D169" s="75"/>
      <c r="E169" s="152"/>
      <c r="F169" s="153"/>
      <c r="G169" s="66"/>
    </row>
    <row r="170" spans="1:11" ht="36">
      <c r="A170" s="76" t="s">
        <v>95</v>
      </c>
      <c r="B170" s="62" t="s">
        <v>351</v>
      </c>
      <c r="C170" s="68"/>
      <c r="D170" s="75"/>
      <c r="E170" s="152"/>
      <c r="F170" s="153"/>
      <c r="G170" s="66"/>
    </row>
    <row r="171" spans="1:11">
      <c r="A171" s="76"/>
      <c r="B171" s="62"/>
      <c r="C171" s="52">
        <v>204.69</v>
      </c>
      <c r="D171" s="53" t="s">
        <v>31</v>
      </c>
      <c r="E171" s="152">
        <v>0</v>
      </c>
      <c r="F171" s="153">
        <f>C171*E171</f>
        <v>0</v>
      </c>
      <c r="G171" s="66"/>
    </row>
    <row r="172" spans="1:11">
      <c r="A172" s="76"/>
      <c r="B172" s="62"/>
      <c r="C172" s="68"/>
      <c r="D172" s="75"/>
      <c r="E172" s="152"/>
      <c r="F172" s="153"/>
      <c r="G172" s="66"/>
    </row>
    <row r="173" spans="1:11" ht="36">
      <c r="A173" s="76" t="s">
        <v>96</v>
      </c>
      <c r="B173" s="62" t="s">
        <v>352</v>
      </c>
      <c r="C173" s="68"/>
      <c r="D173" s="75"/>
      <c r="E173" s="152"/>
      <c r="F173" s="153"/>
      <c r="G173" s="66"/>
    </row>
    <row r="174" spans="1:11">
      <c r="A174" s="76"/>
      <c r="B174" s="62"/>
      <c r="C174" s="52">
        <v>157.63999999999999</v>
      </c>
      <c r="D174" s="53" t="s">
        <v>34</v>
      </c>
      <c r="E174" s="152">
        <v>0</v>
      </c>
      <c r="F174" s="153">
        <f>C174*E174</f>
        <v>0</v>
      </c>
      <c r="G174" s="66"/>
    </row>
    <row r="175" spans="1:11">
      <c r="A175" s="50"/>
      <c r="B175" s="51"/>
      <c r="C175" s="52"/>
      <c r="D175" s="53"/>
      <c r="E175" s="152"/>
      <c r="F175" s="153"/>
      <c r="G175" s="30"/>
      <c r="H175" s="30"/>
      <c r="I175" s="30"/>
      <c r="J175" s="30"/>
      <c r="K175" s="30"/>
    </row>
    <row r="176" spans="1:11" s="184" customFormat="1" ht="15.75" thickBot="1">
      <c r="A176" s="367" t="s">
        <v>37</v>
      </c>
      <c r="B176" s="368" t="s">
        <v>58</v>
      </c>
      <c r="C176" s="469"/>
      <c r="D176" s="470"/>
      <c r="E176" s="471"/>
      <c r="F176" s="472">
        <f>SUM(F166:F175)</f>
        <v>0</v>
      </c>
      <c r="G176" s="55"/>
      <c r="H176" s="55"/>
      <c r="I176" s="55"/>
      <c r="J176" s="55"/>
      <c r="K176" s="189"/>
    </row>
    <row r="177" spans="1:11" ht="15.75" thickTop="1">
      <c r="A177" s="76"/>
      <c r="B177" s="62"/>
      <c r="C177" s="68"/>
      <c r="D177" s="75"/>
      <c r="E177" s="152"/>
      <c r="F177" s="153"/>
      <c r="G177" s="66"/>
    </row>
    <row r="178" spans="1:11">
      <c r="A178" s="34" t="s">
        <v>42</v>
      </c>
      <c r="B178" s="39" t="s">
        <v>354</v>
      </c>
      <c r="C178" s="40"/>
      <c r="D178" s="41"/>
      <c r="E178" s="232"/>
      <c r="F178" s="233"/>
      <c r="G178" s="42"/>
      <c r="H178" s="43"/>
      <c r="I178" s="43"/>
      <c r="J178" s="43"/>
      <c r="K178" s="43"/>
    </row>
    <row r="179" spans="1:11">
      <c r="A179" s="50"/>
      <c r="B179" s="155"/>
      <c r="C179" s="68"/>
      <c r="D179" s="53"/>
      <c r="E179" s="152"/>
      <c r="F179" s="153"/>
      <c r="G179" s="30"/>
      <c r="H179" s="30"/>
      <c r="I179" s="30"/>
    </row>
    <row r="180" spans="1:11" ht="48">
      <c r="A180" s="76" t="s">
        <v>112</v>
      </c>
      <c r="B180" s="62" t="s">
        <v>353</v>
      </c>
      <c r="C180" s="68"/>
      <c r="D180" s="75"/>
      <c r="E180" s="152"/>
      <c r="F180" s="153"/>
      <c r="G180" s="66"/>
    </row>
    <row r="181" spans="1:11">
      <c r="A181" s="76"/>
      <c r="B181" s="62"/>
      <c r="C181" s="52">
        <v>271.35000000000002</v>
      </c>
      <c r="D181" s="53" t="s">
        <v>31</v>
      </c>
      <c r="E181" s="152">
        <v>0</v>
      </c>
      <c r="F181" s="153">
        <f>C181*E181</f>
        <v>0</v>
      </c>
      <c r="G181" s="66"/>
    </row>
    <row r="182" spans="1:11">
      <c r="A182" s="50"/>
      <c r="B182" s="155"/>
      <c r="C182" s="68"/>
      <c r="D182" s="53"/>
      <c r="E182" s="152"/>
      <c r="F182" s="153"/>
      <c r="G182" s="30"/>
      <c r="H182" s="30"/>
      <c r="I182" s="30"/>
    </row>
    <row r="183" spans="1:11">
      <c r="A183" s="76" t="s">
        <v>113</v>
      </c>
      <c r="B183" s="62" t="s">
        <v>358</v>
      </c>
      <c r="C183" s="68"/>
      <c r="D183" s="75"/>
      <c r="E183" s="152"/>
      <c r="F183" s="153"/>
      <c r="G183" s="66"/>
    </row>
    <row r="184" spans="1:11">
      <c r="A184" s="76"/>
      <c r="B184" s="62"/>
      <c r="C184" s="52">
        <v>30</v>
      </c>
      <c r="D184" s="53" t="s">
        <v>34</v>
      </c>
      <c r="E184" s="152">
        <v>0</v>
      </c>
      <c r="F184" s="153">
        <f>C184*E184</f>
        <v>0</v>
      </c>
      <c r="G184" s="66"/>
    </row>
    <row r="185" spans="1:11" ht="6.75" customHeight="1">
      <c r="A185" s="50"/>
      <c r="B185" s="51"/>
      <c r="C185" s="52"/>
      <c r="D185" s="53"/>
      <c r="E185" s="152"/>
      <c r="F185" s="153"/>
      <c r="G185" s="30"/>
      <c r="H185" s="30"/>
      <c r="I185" s="30"/>
      <c r="J185" s="30"/>
      <c r="K185" s="30"/>
    </row>
    <row r="186" spans="1:11" s="184" customFormat="1" ht="15.75" thickBot="1">
      <c r="A186" s="367" t="s">
        <v>42</v>
      </c>
      <c r="B186" s="368" t="s">
        <v>355</v>
      </c>
      <c r="C186" s="469"/>
      <c r="D186" s="470"/>
      <c r="E186" s="471"/>
      <c r="F186" s="472">
        <f>SUM(F179:F185)</f>
        <v>0</v>
      </c>
      <c r="G186" s="55"/>
      <c r="H186" s="55"/>
      <c r="I186" s="55"/>
      <c r="J186" s="55"/>
      <c r="K186" s="189"/>
    </row>
    <row r="187" spans="1:11" ht="10.5" customHeight="1" thickTop="1">
      <c r="A187" s="76"/>
      <c r="B187" s="62"/>
      <c r="C187" s="52"/>
      <c r="D187" s="53"/>
      <c r="E187" s="152"/>
      <c r="F187" s="153"/>
      <c r="G187" s="66"/>
    </row>
    <row r="188" spans="1:11">
      <c r="A188" s="34" t="s">
        <v>46</v>
      </c>
      <c r="B188" s="39" t="s">
        <v>356</v>
      </c>
      <c r="C188" s="40"/>
      <c r="D188" s="41"/>
      <c r="E188" s="232"/>
      <c r="F188" s="233"/>
      <c r="G188" s="42"/>
      <c r="H188" s="43"/>
      <c r="I188" s="43"/>
      <c r="J188" s="43"/>
      <c r="K188" s="43"/>
    </row>
    <row r="189" spans="1:11" ht="7.5" customHeight="1">
      <c r="A189" s="50"/>
      <c r="B189" s="155"/>
      <c r="C189" s="68"/>
      <c r="D189" s="53"/>
      <c r="E189" s="152"/>
      <c r="F189" s="153"/>
      <c r="G189" s="30"/>
      <c r="H189" s="30"/>
      <c r="I189" s="30"/>
    </row>
    <row r="190" spans="1:11" ht="60">
      <c r="A190" s="76" t="s">
        <v>123</v>
      </c>
      <c r="B190" s="62" t="s">
        <v>359</v>
      </c>
      <c r="C190" s="68"/>
      <c r="D190" s="75"/>
      <c r="E190" s="152"/>
      <c r="F190" s="153"/>
      <c r="G190" s="66"/>
    </row>
    <row r="191" spans="1:11">
      <c r="A191" s="76"/>
      <c r="B191" s="62"/>
      <c r="C191" s="52">
        <v>35</v>
      </c>
      <c r="D191" s="53" t="s">
        <v>23</v>
      </c>
      <c r="E191" s="152">
        <v>0</v>
      </c>
      <c r="F191" s="153">
        <f>C191*E191</f>
        <v>0</v>
      </c>
      <c r="G191" s="66"/>
    </row>
    <row r="192" spans="1:11" ht="7.5" customHeight="1">
      <c r="A192" s="245"/>
      <c r="B192" s="51"/>
      <c r="C192" s="52"/>
      <c r="D192" s="53"/>
      <c r="E192" s="152"/>
      <c r="F192" s="153"/>
      <c r="G192" s="66"/>
    </row>
    <row r="193" spans="1:7" ht="36">
      <c r="A193" s="76" t="s">
        <v>124</v>
      </c>
      <c r="B193" s="62" t="s">
        <v>1317</v>
      </c>
      <c r="C193" s="68"/>
      <c r="D193" s="75"/>
      <c r="E193" s="152"/>
      <c r="F193" s="153"/>
      <c r="G193" s="66"/>
    </row>
    <row r="194" spans="1:7">
      <c r="A194" s="76"/>
      <c r="B194" s="62" t="s">
        <v>1318</v>
      </c>
      <c r="C194" s="52">
        <v>4</v>
      </c>
      <c r="D194" s="53" t="s">
        <v>23</v>
      </c>
      <c r="E194" s="152">
        <v>0</v>
      </c>
      <c r="F194" s="153">
        <f>C194*E194</f>
        <v>0</v>
      </c>
      <c r="G194" s="66"/>
    </row>
    <row r="195" spans="1:7">
      <c r="A195" s="76"/>
      <c r="B195" s="62" t="s">
        <v>1319</v>
      </c>
      <c r="C195" s="52">
        <v>2</v>
      </c>
      <c r="D195" s="53" t="s">
        <v>23</v>
      </c>
      <c r="E195" s="152">
        <v>0</v>
      </c>
      <c r="F195" s="153">
        <f t="shared" ref="F195:F208" si="1">C195*E195</f>
        <v>0</v>
      </c>
      <c r="G195" s="66"/>
    </row>
    <row r="196" spans="1:7">
      <c r="A196" s="76"/>
      <c r="B196" s="62" t="s">
        <v>1320</v>
      </c>
      <c r="C196" s="52">
        <v>1</v>
      </c>
      <c r="D196" s="53" t="s">
        <v>23</v>
      </c>
      <c r="E196" s="152">
        <v>0</v>
      </c>
      <c r="F196" s="153">
        <f t="shared" si="1"/>
        <v>0</v>
      </c>
      <c r="G196" s="66"/>
    </row>
    <row r="197" spans="1:7">
      <c r="A197" s="76"/>
      <c r="B197" s="62" t="s">
        <v>1321</v>
      </c>
      <c r="C197" s="52">
        <v>1</v>
      </c>
      <c r="D197" s="53" t="s">
        <v>23</v>
      </c>
      <c r="E197" s="152">
        <v>0</v>
      </c>
      <c r="F197" s="153">
        <f t="shared" si="1"/>
        <v>0</v>
      </c>
      <c r="G197" s="66"/>
    </row>
    <row r="198" spans="1:7">
      <c r="A198" s="76"/>
      <c r="B198" s="62" t="s">
        <v>1322</v>
      </c>
      <c r="C198" s="52">
        <v>10</v>
      </c>
      <c r="D198" s="53" t="s">
        <v>23</v>
      </c>
      <c r="E198" s="152">
        <v>0</v>
      </c>
      <c r="F198" s="153">
        <f t="shared" si="1"/>
        <v>0</v>
      </c>
      <c r="G198" s="66"/>
    </row>
    <row r="199" spans="1:7">
      <c r="A199" s="76"/>
      <c r="B199" s="62" t="s">
        <v>1323</v>
      </c>
      <c r="C199" s="52">
        <v>1</v>
      </c>
      <c r="D199" s="53" t="s">
        <v>23</v>
      </c>
      <c r="E199" s="152">
        <v>0</v>
      </c>
      <c r="F199" s="153">
        <f t="shared" si="1"/>
        <v>0</v>
      </c>
      <c r="G199" s="66"/>
    </row>
    <row r="200" spans="1:7">
      <c r="A200" s="76"/>
      <c r="B200" s="62" t="s">
        <v>1324</v>
      </c>
      <c r="C200" s="52">
        <v>1</v>
      </c>
      <c r="D200" s="53" t="s">
        <v>23</v>
      </c>
      <c r="E200" s="152">
        <v>0</v>
      </c>
      <c r="F200" s="153">
        <f t="shared" si="1"/>
        <v>0</v>
      </c>
      <c r="G200" s="66"/>
    </row>
    <row r="201" spans="1:7">
      <c r="A201" s="76"/>
      <c r="B201" s="62" t="s">
        <v>1325</v>
      </c>
      <c r="C201" s="52">
        <v>1</v>
      </c>
      <c r="D201" s="53" t="s">
        <v>23</v>
      </c>
      <c r="E201" s="152">
        <v>0</v>
      </c>
      <c r="F201" s="153">
        <f t="shared" si="1"/>
        <v>0</v>
      </c>
      <c r="G201" s="66"/>
    </row>
    <row r="202" spans="1:7">
      <c r="A202" s="76"/>
      <c r="B202" s="62" t="s">
        <v>1326</v>
      </c>
      <c r="C202" s="52">
        <v>1</v>
      </c>
      <c r="D202" s="53" t="s">
        <v>23</v>
      </c>
      <c r="E202" s="152">
        <v>0</v>
      </c>
      <c r="F202" s="153">
        <f t="shared" si="1"/>
        <v>0</v>
      </c>
      <c r="G202" s="66"/>
    </row>
    <row r="203" spans="1:7">
      <c r="A203" s="76"/>
      <c r="B203" s="62" t="s">
        <v>1327</v>
      </c>
      <c r="C203" s="52">
        <v>1</v>
      </c>
      <c r="D203" s="53" t="s">
        <v>23</v>
      </c>
      <c r="E203" s="152">
        <v>0</v>
      </c>
      <c r="F203" s="153">
        <f t="shared" si="1"/>
        <v>0</v>
      </c>
      <c r="G203" s="66"/>
    </row>
    <row r="204" spans="1:7">
      <c r="A204" s="76"/>
      <c r="B204" s="62" t="s">
        <v>1328</v>
      </c>
      <c r="C204" s="52">
        <v>1</v>
      </c>
      <c r="D204" s="53" t="s">
        <v>23</v>
      </c>
      <c r="E204" s="152">
        <v>0</v>
      </c>
      <c r="F204" s="153">
        <f t="shared" si="1"/>
        <v>0</v>
      </c>
      <c r="G204" s="66"/>
    </row>
    <row r="205" spans="1:7">
      <c r="A205" s="76"/>
      <c r="B205" s="62" t="s">
        <v>1329</v>
      </c>
      <c r="C205" s="52">
        <v>2</v>
      </c>
      <c r="D205" s="53" t="s">
        <v>23</v>
      </c>
      <c r="E205" s="152">
        <v>0</v>
      </c>
      <c r="F205" s="153">
        <f t="shared" si="1"/>
        <v>0</v>
      </c>
      <c r="G205" s="66"/>
    </row>
    <row r="206" spans="1:7">
      <c r="A206" s="76"/>
      <c r="B206" s="62" t="s">
        <v>1330</v>
      </c>
      <c r="C206" s="52">
        <v>1</v>
      </c>
      <c r="D206" s="53" t="s">
        <v>23</v>
      </c>
      <c r="E206" s="152">
        <v>0</v>
      </c>
      <c r="F206" s="153">
        <f t="shared" si="1"/>
        <v>0</v>
      </c>
      <c r="G206" s="66"/>
    </row>
    <row r="207" spans="1:7">
      <c r="A207" s="76"/>
      <c r="B207" s="62" t="s">
        <v>1331</v>
      </c>
      <c r="C207" s="52">
        <v>2</v>
      </c>
      <c r="D207" s="53" t="s">
        <v>23</v>
      </c>
      <c r="E207" s="152">
        <v>0</v>
      </c>
      <c r="F207" s="153">
        <f t="shared" si="1"/>
        <v>0</v>
      </c>
      <c r="G207" s="66"/>
    </row>
    <row r="208" spans="1:7">
      <c r="A208" s="76"/>
      <c r="B208" s="62" t="s">
        <v>1332</v>
      </c>
      <c r="C208" s="52">
        <v>1</v>
      </c>
      <c r="D208" s="53" t="s">
        <v>23</v>
      </c>
      <c r="E208" s="152">
        <v>0</v>
      </c>
      <c r="F208" s="153">
        <f t="shared" si="1"/>
        <v>0</v>
      </c>
      <c r="G208" s="66"/>
    </row>
    <row r="209" spans="1:11" ht="7.5" customHeight="1">
      <c r="A209" s="50"/>
      <c r="B209" s="51"/>
      <c r="C209" s="52"/>
      <c r="D209" s="53"/>
      <c r="E209" s="152"/>
      <c r="F209" s="153"/>
      <c r="G209" s="30"/>
      <c r="H209" s="30"/>
      <c r="I209" s="30"/>
      <c r="J209" s="30"/>
      <c r="K209" s="30"/>
    </row>
    <row r="210" spans="1:11" s="184" customFormat="1" ht="15.75" thickBot="1">
      <c r="A210" s="367" t="s">
        <v>46</v>
      </c>
      <c r="B210" s="368" t="s">
        <v>357</v>
      </c>
      <c r="C210" s="469"/>
      <c r="D210" s="470"/>
      <c r="E210" s="471"/>
      <c r="F210" s="472">
        <f>SUM(F189:F209)</f>
        <v>0</v>
      </c>
      <c r="G210" s="55"/>
      <c r="H210" s="55"/>
      <c r="I210" s="55"/>
      <c r="J210" s="55"/>
      <c r="K210" s="189"/>
    </row>
    <row r="211" spans="1:11" ht="15.75" thickTop="1">
      <c r="A211" s="76"/>
      <c r="B211" s="62"/>
      <c r="C211" s="68"/>
      <c r="D211" s="75"/>
      <c r="E211" s="152"/>
      <c r="F211" s="153"/>
      <c r="G211" s="66"/>
    </row>
    <row r="212" spans="1:11">
      <c r="A212" s="34" t="s">
        <v>47</v>
      </c>
      <c r="B212" s="39" t="s">
        <v>360</v>
      </c>
      <c r="C212" s="40"/>
      <c r="D212" s="41"/>
      <c r="E212" s="232"/>
      <c r="F212" s="233"/>
      <c r="G212" s="42"/>
      <c r="H212" s="43"/>
      <c r="I212" s="43"/>
      <c r="J212" s="43"/>
      <c r="K212" s="43"/>
    </row>
    <row r="213" spans="1:11">
      <c r="A213" s="50"/>
      <c r="B213" s="155"/>
      <c r="C213" s="68"/>
      <c r="D213" s="53"/>
      <c r="E213" s="152"/>
      <c r="F213" s="153"/>
      <c r="G213" s="30"/>
      <c r="H213" s="30"/>
      <c r="I213" s="30"/>
    </row>
    <row r="214" spans="1:11" ht="36">
      <c r="A214" s="76" t="s">
        <v>126</v>
      </c>
      <c r="B214" s="62" t="s">
        <v>532</v>
      </c>
      <c r="C214" s="68"/>
      <c r="D214" s="75"/>
      <c r="E214" s="152"/>
      <c r="F214" s="153"/>
      <c r="G214" s="66"/>
    </row>
    <row r="215" spans="1:11">
      <c r="A215" s="76"/>
      <c r="B215" s="62"/>
      <c r="C215" s="52">
        <v>9.6999999999999993</v>
      </c>
      <c r="D215" s="53" t="s">
        <v>31</v>
      </c>
      <c r="E215" s="152">
        <v>0</v>
      </c>
      <c r="F215" s="153">
        <f>C215*E215</f>
        <v>0</v>
      </c>
      <c r="G215" s="66"/>
    </row>
    <row r="216" spans="1:11">
      <c r="A216" s="50"/>
      <c r="B216" s="51"/>
      <c r="C216" s="52"/>
      <c r="D216" s="53"/>
      <c r="E216" s="152"/>
      <c r="F216" s="153"/>
      <c r="G216" s="30"/>
      <c r="H216" s="30"/>
      <c r="I216" s="30"/>
      <c r="J216" s="30"/>
      <c r="K216" s="30"/>
    </row>
    <row r="217" spans="1:11" s="184" customFormat="1" ht="15.75" thickBot="1">
      <c r="A217" s="367" t="s">
        <v>47</v>
      </c>
      <c r="B217" s="368" t="s">
        <v>361</v>
      </c>
      <c r="C217" s="469"/>
      <c r="D217" s="470"/>
      <c r="E217" s="471"/>
      <c r="F217" s="472">
        <f>SUM(F215:F216)</f>
        <v>0</v>
      </c>
      <c r="G217" s="55"/>
      <c r="H217" s="55"/>
      <c r="I217" s="55"/>
      <c r="J217" s="55"/>
      <c r="K217" s="189"/>
    </row>
    <row r="218" spans="1:11" ht="15.75" thickTop="1">
      <c r="A218" s="76"/>
      <c r="B218" s="62"/>
      <c r="C218" s="68"/>
      <c r="D218" s="75"/>
      <c r="E218" s="152"/>
      <c r="F218" s="153"/>
      <c r="G218" s="66"/>
    </row>
    <row r="219" spans="1:11">
      <c r="A219" s="34" t="s">
        <v>59</v>
      </c>
      <c r="B219" s="39" t="s">
        <v>53</v>
      </c>
      <c r="C219" s="40"/>
      <c r="D219" s="41"/>
      <c r="E219" s="232"/>
      <c r="F219" s="233"/>
      <c r="G219" s="42"/>
      <c r="H219" s="43"/>
      <c r="I219" s="43"/>
      <c r="J219" s="43"/>
      <c r="K219" s="43"/>
    </row>
    <row r="220" spans="1:11">
      <c r="A220" s="50"/>
      <c r="B220" s="155"/>
      <c r="C220" s="68"/>
      <c r="D220" s="53"/>
      <c r="E220" s="152"/>
      <c r="F220" s="153"/>
      <c r="G220" s="30"/>
      <c r="H220" s="30"/>
      <c r="I220" s="30"/>
    </row>
    <row r="221" spans="1:11" ht="48">
      <c r="A221" s="76" t="s">
        <v>133</v>
      </c>
      <c r="B221" s="62" t="s">
        <v>1350</v>
      </c>
      <c r="C221" s="68"/>
      <c r="D221" s="75"/>
      <c r="E221" s="152"/>
      <c r="F221" s="153"/>
      <c r="G221" s="66"/>
    </row>
    <row r="222" spans="1:11">
      <c r="A222" s="76"/>
      <c r="B222" s="62"/>
      <c r="C222" s="52">
        <v>35.4</v>
      </c>
      <c r="D222" s="53" t="s">
        <v>34</v>
      </c>
      <c r="E222" s="152">
        <v>0</v>
      </c>
      <c r="F222" s="153">
        <f>C222*E222</f>
        <v>0</v>
      </c>
      <c r="G222" s="66"/>
    </row>
    <row r="223" spans="1:11">
      <c r="A223" s="50"/>
      <c r="B223" s="155"/>
      <c r="C223" s="68"/>
      <c r="D223" s="53"/>
      <c r="E223" s="152"/>
      <c r="F223" s="153"/>
      <c r="G223" s="30"/>
      <c r="H223" s="30"/>
      <c r="I223" s="30"/>
    </row>
    <row r="224" spans="1:11" ht="60">
      <c r="A224" s="76" t="s">
        <v>481</v>
      </c>
      <c r="B224" s="62" t="s">
        <v>1351</v>
      </c>
      <c r="C224" s="68"/>
      <c r="D224" s="75"/>
      <c r="E224" s="152"/>
      <c r="F224" s="153"/>
      <c r="G224" s="66"/>
    </row>
    <row r="225" spans="1:11">
      <c r="A225" s="76"/>
      <c r="B225" s="62"/>
      <c r="C225" s="52">
        <v>7.44</v>
      </c>
      <c r="D225" s="53" t="s">
        <v>34</v>
      </c>
      <c r="E225" s="152">
        <v>0</v>
      </c>
      <c r="F225" s="153">
        <f>C225*E225</f>
        <v>0</v>
      </c>
      <c r="G225" s="66"/>
    </row>
    <row r="226" spans="1:11">
      <c r="A226" s="50"/>
      <c r="B226" s="51"/>
      <c r="C226" s="52"/>
      <c r="D226" s="53"/>
      <c r="E226" s="152"/>
      <c r="F226" s="153"/>
      <c r="G226" s="30"/>
      <c r="H226" s="30"/>
      <c r="I226" s="30"/>
      <c r="J226" s="30"/>
      <c r="K226" s="30"/>
    </row>
    <row r="227" spans="1:11" s="184" customFormat="1" ht="15.75" thickBot="1">
      <c r="A227" s="367" t="s">
        <v>59</v>
      </c>
      <c r="B227" s="368" t="s">
        <v>54</v>
      </c>
      <c r="C227" s="469"/>
      <c r="D227" s="470"/>
      <c r="E227" s="471"/>
      <c r="F227" s="472">
        <f>SUM(F220:F226)</f>
        <v>0</v>
      </c>
      <c r="G227" s="55"/>
      <c r="H227" s="55"/>
      <c r="I227" s="55"/>
      <c r="J227" s="55"/>
      <c r="K227" s="189"/>
    </row>
    <row r="228" spans="1:11" ht="15.75" thickTop="1">
      <c r="A228" s="76"/>
      <c r="B228" s="62"/>
      <c r="C228" s="68"/>
      <c r="D228" s="75"/>
      <c r="E228" s="152"/>
      <c r="F228" s="153"/>
      <c r="G228" s="66"/>
    </row>
    <row r="229" spans="1:11">
      <c r="A229" s="34" t="s">
        <v>60</v>
      </c>
      <c r="B229" s="39" t="s">
        <v>48</v>
      </c>
      <c r="C229" s="40"/>
      <c r="D229" s="41"/>
      <c r="E229" s="232"/>
      <c r="F229" s="233"/>
      <c r="G229" s="42"/>
      <c r="H229" s="43"/>
      <c r="I229" s="43"/>
      <c r="J229" s="43"/>
      <c r="K229" s="43"/>
    </row>
    <row r="230" spans="1:11">
      <c r="A230" s="618"/>
      <c r="B230" s="192"/>
      <c r="C230" s="630"/>
      <c r="D230" s="631"/>
      <c r="E230" s="632"/>
      <c r="F230" s="195"/>
      <c r="G230" s="66"/>
    </row>
    <row r="231" spans="1:11" s="211" customFormat="1" ht="12">
      <c r="A231" s="207"/>
      <c r="B231" s="623" t="s">
        <v>39</v>
      </c>
      <c r="C231" s="209"/>
      <c r="D231" s="210"/>
      <c r="E231" s="234"/>
      <c r="F231" s="235"/>
    </row>
    <row r="232" spans="1:11" s="211" customFormat="1" ht="36">
      <c r="A232" s="624"/>
      <c r="B232" s="625" t="s">
        <v>1352</v>
      </c>
      <c r="C232" s="626"/>
      <c r="D232" s="627"/>
      <c r="E232" s="628"/>
      <c r="F232" s="629"/>
    </row>
    <row r="233" spans="1:11">
      <c r="A233" s="76"/>
      <c r="B233" s="62"/>
      <c r="C233" s="52"/>
      <c r="D233" s="53"/>
      <c r="E233" s="152"/>
      <c r="F233" s="153"/>
      <c r="G233" s="66"/>
    </row>
    <row r="234" spans="1:11" s="211" customFormat="1" ht="48">
      <c r="A234" s="207" t="s">
        <v>362</v>
      </c>
      <c r="B234" s="208" t="s">
        <v>513</v>
      </c>
      <c r="C234" s="209"/>
      <c r="D234" s="210"/>
      <c r="E234" s="234"/>
      <c r="F234" s="235"/>
    </row>
    <row r="235" spans="1:11" s="211" customFormat="1" ht="12">
      <c r="A235" s="203"/>
      <c r="B235" s="208"/>
      <c r="C235" s="209">
        <v>444.68</v>
      </c>
      <c r="D235" s="201" t="s">
        <v>31</v>
      </c>
      <c r="E235" s="234">
        <v>0</v>
      </c>
      <c r="F235" s="235">
        <f>C235*E235</f>
        <v>0</v>
      </c>
    </row>
    <row r="236" spans="1:11" s="206" customFormat="1" ht="6.75" customHeight="1">
      <c r="A236" s="203"/>
      <c r="B236" s="200"/>
      <c r="C236" s="204"/>
      <c r="D236" s="205"/>
      <c r="E236" s="236"/>
      <c r="F236" s="237"/>
      <c r="G236" s="202"/>
    </row>
    <row r="237" spans="1:11" s="211" customFormat="1" ht="24">
      <c r="A237" s="212" t="s">
        <v>363</v>
      </c>
      <c r="B237" s="208" t="s">
        <v>372</v>
      </c>
      <c r="C237" s="209"/>
      <c r="D237" s="210"/>
      <c r="E237" s="234"/>
      <c r="F237" s="235"/>
    </row>
    <row r="238" spans="1:11" s="211" customFormat="1" ht="12">
      <c r="A238" s="203"/>
      <c r="B238" s="208"/>
      <c r="C238" s="209">
        <v>41.41</v>
      </c>
      <c r="D238" s="201" t="s">
        <v>34</v>
      </c>
      <c r="E238" s="234">
        <v>0</v>
      </c>
      <c r="F238" s="235">
        <f>C238*E238</f>
        <v>0</v>
      </c>
    </row>
    <row r="239" spans="1:11" s="206" customFormat="1" ht="6.75" customHeight="1">
      <c r="A239" s="203"/>
      <c r="B239" s="200"/>
      <c r="C239" s="204"/>
      <c r="D239" s="205"/>
      <c r="E239" s="236"/>
      <c r="F239" s="237"/>
      <c r="G239" s="202"/>
    </row>
    <row r="240" spans="1:11" s="211" customFormat="1" ht="36">
      <c r="A240" s="212" t="s">
        <v>364</v>
      </c>
      <c r="B240" s="208" t="s">
        <v>515</v>
      </c>
      <c r="C240" s="209"/>
      <c r="D240" s="210"/>
      <c r="E240" s="234"/>
      <c r="F240" s="235"/>
    </row>
    <row r="241" spans="1:8" s="211" customFormat="1" ht="12">
      <c r="A241" s="203"/>
      <c r="B241" s="208"/>
      <c r="C241" s="209">
        <v>91.02</v>
      </c>
      <c r="D241" s="201" t="s">
        <v>34</v>
      </c>
      <c r="E241" s="234">
        <v>0</v>
      </c>
      <c r="F241" s="235">
        <f>C241*E241</f>
        <v>0</v>
      </c>
    </row>
    <row r="242" spans="1:8" ht="8.25" customHeight="1">
      <c r="A242" s="44"/>
      <c r="B242" s="45"/>
      <c r="C242" s="46"/>
      <c r="D242" s="47"/>
      <c r="E242" s="228"/>
      <c r="F242" s="229"/>
      <c r="G242" s="48"/>
    </row>
    <row r="243" spans="1:8" ht="48">
      <c r="A243" s="76" t="s">
        <v>365</v>
      </c>
      <c r="B243" s="208" t="s">
        <v>514</v>
      </c>
      <c r="C243" s="68"/>
      <c r="D243" s="75"/>
      <c r="E243" s="152"/>
      <c r="F243" s="153"/>
      <c r="G243" s="66"/>
    </row>
    <row r="244" spans="1:8">
      <c r="A244" s="44"/>
      <c r="B244" s="62"/>
      <c r="C244" s="52">
        <v>36.9</v>
      </c>
      <c r="D244" s="53" t="s">
        <v>31</v>
      </c>
      <c r="E244" s="152">
        <v>0</v>
      </c>
      <c r="F244" s="153">
        <f>C244*E244</f>
        <v>0</v>
      </c>
      <c r="G244" s="66"/>
    </row>
    <row r="245" spans="1:8" ht="6.75" customHeight="1">
      <c r="A245" s="50"/>
      <c r="B245" s="51"/>
      <c r="C245" s="52"/>
      <c r="D245" s="53"/>
      <c r="E245" s="152"/>
      <c r="F245" s="153"/>
      <c r="G245" s="66"/>
    </row>
    <row r="246" spans="1:8" s="184" customFormat="1" ht="15.75" thickBot="1">
      <c r="A246" s="602" t="s">
        <v>60</v>
      </c>
      <c r="B246" s="603" t="s">
        <v>49</v>
      </c>
      <c r="C246" s="604"/>
      <c r="D246" s="605"/>
      <c r="E246" s="622"/>
      <c r="F246" s="620">
        <f>SUM(F235:F245)</f>
        <v>0</v>
      </c>
      <c r="G246" s="185"/>
    </row>
    <row r="247" spans="1:8" ht="10.5" customHeight="1" thickTop="1">
      <c r="A247" s="91"/>
      <c r="B247" s="92"/>
      <c r="C247" s="93"/>
      <c r="D247" s="94"/>
      <c r="E247" s="238"/>
      <c r="F247" s="239"/>
      <c r="G247" s="89"/>
    </row>
    <row r="248" spans="1:8">
      <c r="A248" s="70" t="s">
        <v>366</v>
      </c>
      <c r="B248" s="198" t="s">
        <v>1355</v>
      </c>
      <c r="C248" s="72"/>
      <c r="D248" s="73"/>
      <c r="E248" s="240"/>
      <c r="F248" s="241"/>
      <c r="G248" s="30"/>
    </row>
    <row r="249" spans="1:8" ht="9.75" customHeight="1">
      <c r="A249" s="91"/>
      <c r="B249" s="92"/>
      <c r="C249" s="93"/>
      <c r="D249" s="94"/>
      <c r="E249" s="238"/>
      <c r="F249" s="239"/>
      <c r="G249" s="89"/>
    </row>
    <row r="250" spans="1:8" ht="48">
      <c r="A250" s="61" t="s">
        <v>368</v>
      </c>
      <c r="B250" s="63" t="s">
        <v>1358</v>
      </c>
      <c r="C250" s="64"/>
      <c r="D250" s="65"/>
      <c r="E250" s="190"/>
      <c r="F250" s="190"/>
      <c r="G250" s="30"/>
    </row>
    <row r="251" spans="1:8">
      <c r="A251" s="61"/>
      <c r="B251" s="63"/>
      <c r="C251" s="64">
        <v>1</v>
      </c>
      <c r="D251" s="65" t="s">
        <v>23</v>
      </c>
      <c r="E251" s="190">
        <v>0</v>
      </c>
      <c r="F251" s="153">
        <f>C251*E251</f>
        <v>0</v>
      </c>
      <c r="G251" s="30"/>
    </row>
    <row r="252" spans="1:8" ht="6.75" customHeight="1">
      <c r="A252" s="91"/>
      <c r="B252" s="92"/>
      <c r="C252" s="93"/>
      <c r="D252" s="94"/>
      <c r="E252" s="238"/>
      <c r="F252" s="239"/>
      <c r="G252" s="89"/>
    </row>
    <row r="253" spans="1:8" s="184" customFormat="1" ht="15.75" thickBot="1">
      <c r="A253" s="602" t="s">
        <v>366</v>
      </c>
      <c r="B253" s="603" t="s">
        <v>1357</v>
      </c>
      <c r="C253" s="604"/>
      <c r="D253" s="605"/>
      <c r="E253" s="622"/>
      <c r="F253" s="620">
        <f>SUM(F251:F252)</f>
        <v>0</v>
      </c>
      <c r="G253" s="244"/>
    </row>
    <row r="254" spans="1:8" ht="15.75" thickTop="1">
      <c r="A254" s="61"/>
      <c r="B254" s="62"/>
      <c r="C254" s="78"/>
      <c r="D254" s="60"/>
      <c r="E254" s="153"/>
      <c r="F254" s="153"/>
      <c r="G254" s="89"/>
      <c r="H254" s="90"/>
    </row>
    <row r="255" spans="1:8">
      <c r="A255" s="70" t="s">
        <v>1356</v>
      </c>
      <c r="B255" s="198" t="s">
        <v>369</v>
      </c>
      <c r="C255" s="72"/>
      <c r="D255" s="73"/>
      <c r="E255" s="240"/>
      <c r="F255" s="241"/>
      <c r="G255" s="30"/>
    </row>
    <row r="256" spans="1:8">
      <c r="A256" s="91"/>
      <c r="B256" s="92"/>
      <c r="C256" s="93"/>
      <c r="D256" s="94"/>
      <c r="E256" s="238"/>
      <c r="F256" s="239"/>
      <c r="G256" s="89"/>
    </row>
    <row r="257" spans="1:7" ht="84">
      <c r="A257" s="61" t="s">
        <v>1359</v>
      </c>
      <c r="B257" s="63" t="s">
        <v>370</v>
      </c>
      <c r="C257" s="64"/>
      <c r="D257" s="65"/>
      <c r="E257" s="190"/>
      <c r="F257" s="190"/>
      <c r="G257" s="30"/>
    </row>
    <row r="258" spans="1:7">
      <c r="A258" s="61"/>
      <c r="B258" s="63"/>
      <c r="C258" s="64">
        <v>480</v>
      </c>
      <c r="D258" s="65" t="s">
        <v>31</v>
      </c>
      <c r="E258" s="190">
        <v>0</v>
      </c>
      <c r="F258" s="153">
        <f>C258*E258</f>
        <v>0</v>
      </c>
      <c r="G258" s="30"/>
    </row>
    <row r="259" spans="1:7">
      <c r="A259" s="91"/>
      <c r="B259" s="92"/>
      <c r="C259" s="93"/>
      <c r="D259" s="94"/>
      <c r="E259" s="238"/>
      <c r="F259" s="239"/>
      <c r="G259" s="89"/>
    </row>
    <row r="260" spans="1:7" s="184" customFormat="1" ht="15.75" thickBot="1">
      <c r="A260" s="602" t="s">
        <v>1356</v>
      </c>
      <c r="B260" s="603" t="s">
        <v>62</v>
      </c>
      <c r="C260" s="604"/>
      <c r="D260" s="605"/>
      <c r="E260" s="622"/>
      <c r="F260" s="620">
        <f>SUM(F258:F259)</f>
        <v>0</v>
      </c>
      <c r="G260" s="244"/>
    </row>
    <row r="261" spans="1:7" ht="15.75" thickTop="1">
      <c r="A261" s="84"/>
      <c r="B261" s="85"/>
      <c r="C261" s="86"/>
      <c r="D261" s="87"/>
      <c r="E261" s="242"/>
      <c r="F261" s="242"/>
      <c r="G261" s="88"/>
    </row>
    <row r="262" spans="1:7">
      <c r="A262" s="22"/>
      <c r="B262" s="23"/>
      <c r="C262" s="24"/>
      <c r="D262" s="25"/>
      <c r="E262" s="243"/>
      <c r="F262" s="243"/>
    </row>
    <row r="263" spans="1:7">
      <c r="A263" s="22"/>
      <c r="B263" s="23"/>
      <c r="C263" s="24"/>
      <c r="D263" s="25"/>
      <c r="E263" s="243"/>
      <c r="F263" s="243"/>
    </row>
  </sheetData>
  <sheetProtection password="8E40" sheet="1" objects="1" scenarios="1"/>
  <mergeCells count="3">
    <mergeCell ref="B24:D24"/>
    <mergeCell ref="B22:E22"/>
    <mergeCell ref="B23:E23"/>
  </mergeCells>
  <pageMargins left="0.70866141732283461" right="0.11811023622047244" top="0.74803149606299213" bottom="0.74803149606299213" header="0.31496062992125984" footer="0.31496062992125984"/>
  <pageSetup paperSize="9" scale="9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51"/>
  <sheetViews>
    <sheetView topLeftCell="A8" zoomScaleNormal="100" workbookViewId="0">
      <selection activeCell="C34" sqref="C34"/>
    </sheetView>
  </sheetViews>
  <sheetFormatPr defaultRowHeight="15"/>
  <cols>
    <col min="1" max="1" width="8.42578125" customWidth="1"/>
    <col min="2" max="2" width="48" customWidth="1"/>
    <col min="3" max="3" width="8.85546875" customWidth="1"/>
    <col min="4" max="4" width="5.28515625" bestFit="1" customWidth="1"/>
    <col min="5" max="5" width="10.42578125" style="213" customWidth="1"/>
    <col min="6" max="6" width="13.28515625" style="213" customWidth="1"/>
  </cols>
  <sheetData>
    <row r="1" spans="1:6" ht="15.75">
      <c r="B1" s="197" t="s">
        <v>406</v>
      </c>
    </row>
    <row r="2" spans="1:6" ht="15.75" thickBot="1">
      <c r="E2" s="214"/>
    </row>
    <row r="3" spans="1:6" ht="15.75" thickBot="1">
      <c r="A3" s="158" t="s">
        <v>0</v>
      </c>
      <c r="B3" s="159" t="s">
        <v>1</v>
      </c>
      <c r="C3" s="160"/>
      <c r="D3" s="161"/>
      <c r="E3" s="215"/>
      <c r="F3" s="216" t="s">
        <v>65</v>
      </c>
    </row>
    <row r="4" spans="1:6">
      <c r="A4" s="181" t="s">
        <v>17</v>
      </c>
      <c r="B4" s="165" t="s">
        <v>407</v>
      </c>
      <c r="C4" s="163"/>
      <c r="D4" s="176"/>
      <c r="E4" s="217"/>
      <c r="F4" s="218">
        <f>F45</f>
        <v>0</v>
      </c>
    </row>
    <row r="5" spans="1:6">
      <c r="A5" s="181" t="s">
        <v>24</v>
      </c>
      <c r="B5" s="165" t="s">
        <v>25</v>
      </c>
      <c r="C5" s="163"/>
      <c r="D5" s="176"/>
      <c r="E5" s="219"/>
      <c r="F5" s="196">
        <f>F73</f>
        <v>0</v>
      </c>
    </row>
    <row r="6" spans="1:6">
      <c r="A6" s="181" t="s">
        <v>33</v>
      </c>
      <c r="B6" s="165" t="s">
        <v>261</v>
      </c>
      <c r="C6" s="163"/>
      <c r="D6" s="176"/>
      <c r="E6" s="217"/>
      <c r="F6" s="196">
        <f>F143</f>
        <v>0</v>
      </c>
    </row>
    <row r="7" spans="1:6">
      <c r="A7" s="181" t="s">
        <v>37</v>
      </c>
      <c r="B7" s="165" t="s">
        <v>43</v>
      </c>
      <c r="C7" s="163"/>
      <c r="D7" s="176"/>
      <c r="E7" s="219"/>
      <c r="F7" s="196">
        <f>F177</f>
        <v>0</v>
      </c>
    </row>
    <row r="8" spans="1:6">
      <c r="A8" s="181" t="s">
        <v>42</v>
      </c>
      <c r="B8" s="165" t="s">
        <v>38</v>
      </c>
      <c r="C8" s="163"/>
      <c r="D8" s="176"/>
      <c r="E8" s="217"/>
      <c r="F8" s="196">
        <f>F196</f>
        <v>0</v>
      </c>
    </row>
    <row r="9" spans="1:6">
      <c r="A9" s="181" t="s">
        <v>46</v>
      </c>
      <c r="B9" s="165" t="s">
        <v>408</v>
      </c>
      <c r="C9" s="163"/>
      <c r="D9" s="176"/>
      <c r="E9" s="219"/>
      <c r="F9" s="196">
        <f>F209</f>
        <v>0</v>
      </c>
    </row>
    <row r="10" spans="1:6">
      <c r="A10" s="181" t="s">
        <v>47</v>
      </c>
      <c r="B10" s="165" t="s">
        <v>446</v>
      </c>
      <c r="C10" s="163"/>
      <c r="D10" s="176"/>
      <c r="E10" s="219"/>
      <c r="F10" s="196">
        <f>F234</f>
        <v>0</v>
      </c>
    </row>
    <row r="11" spans="1:6">
      <c r="A11" s="181" t="s">
        <v>59</v>
      </c>
      <c r="B11" s="165" t="s">
        <v>447</v>
      </c>
      <c r="C11" s="163"/>
      <c r="D11" s="176"/>
      <c r="E11" s="219"/>
      <c r="F11" s="196">
        <f>F250</f>
        <v>0</v>
      </c>
    </row>
    <row r="12" spans="1:6">
      <c r="A12" s="181"/>
      <c r="B12" s="165"/>
      <c r="C12" s="163"/>
      <c r="D12" s="176"/>
      <c r="E12" s="219"/>
      <c r="F12" s="220"/>
    </row>
    <row r="13" spans="1:6" ht="15.75" thickBot="1">
      <c r="A13" s="181"/>
      <c r="B13" s="165"/>
      <c r="C13" s="163"/>
      <c r="D13" s="176"/>
      <c r="E13" s="214"/>
      <c r="F13" s="220"/>
    </row>
    <row r="14" spans="1:6" ht="15.75" thickBot="1">
      <c r="A14" s="166"/>
      <c r="B14" s="167" t="s">
        <v>444</v>
      </c>
      <c r="C14" s="168"/>
      <c r="D14" s="169"/>
      <c r="E14" s="221"/>
      <c r="F14" s="222">
        <f>SUM(F4:F13)</f>
        <v>0</v>
      </c>
    </row>
    <row r="15" spans="1:6">
      <c r="A15" s="84"/>
      <c r="B15" s="170"/>
      <c r="C15" s="86"/>
      <c r="D15" s="87"/>
      <c r="E15" s="217"/>
      <c r="F15" s="223"/>
    </row>
    <row r="16" spans="1:6" ht="15.75" thickBot="1"/>
    <row r="17" spans="1:9">
      <c r="A17" s="15"/>
      <c r="B17" s="18"/>
      <c r="C17" s="12"/>
      <c r="D17" s="2"/>
      <c r="E17" s="224" t="s">
        <v>63</v>
      </c>
      <c r="F17" s="225"/>
      <c r="G17" s="3"/>
      <c r="H17" s="3"/>
      <c r="I17" s="3"/>
    </row>
    <row r="18" spans="1:9" ht="15.75" thickBot="1">
      <c r="A18" s="16" t="s">
        <v>0</v>
      </c>
      <c r="B18" s="19" t="s">
        <v>1</v>
      </c>
      <c r="C18" s="5" t="s">
        <v>317</v>
      </c>
      <c r="D18" s="4" t="s">
        <v>3</v>
      </c>
      <c r="E18" s="226" t="s">
        <v>64</v>
      </c>
      <c r="F18" s="227" t="s">
        <v>65</v>
      </c>
      <c r="G18" s="3"/>
      <c r="H18" s="3"/>
      <c r="I18" s="3"/>
    </row>
    <row r="19" spans="1:9" ht="15.75" thickBot="1">
      <c r="A19" s="98"/>
      <c r="B19" s="99"/>
      <c r="C19" s="100"/>
      <c r="D19" s="101"/>
      <c r="E19" s="230"/>
      <c r="F19" s="231"/>
      <c r="G19" s="37"/>
      <c r="H19" s="36"/>
      <c r="I19" s="37"/>
    </row>
    <row r="20" spans="1:9" ht="15.75" thickBot="1">
      <c r="A20" s="32" t="s">
        <v>543</v>
      </c>
      <c r="B20" s="33" t="s">
        <v>405</v>
      </c>
      <c r="C20" s="42"/>
      <c r="D20" s="42"/>
      <c r="E20" s="232"/>
      <c r="F20" s="233"/>
      <c r="G20" s="26"/>
      <c r="H20" s="26"/>
      <c r="I20" s="26"/>
    </row>
    <row r="21" spans="1:9">
      <c r="A21" s="41"/>
      <c r="B21" s="41"/>
      <c r="C21" s="41"/>
      <c r="D21" s="41"/>
      <c r="E21" s="232"/>
      <c r="F21" s="233"/>
      <c r="G21" s="42"/>
      <c r="H21" s="43"/>
      <c r="I21" s="43"/>
    </row>
    <row r="22" spans="1:9">
      <c r="A22" s="34" t="s">
        <v>17</v>
      </c>
      <c r="B22" s="39" t="s">
        <v>407</v>
      </c>
      <c r="C22" s="40"/>
      <c r="D22" s="41"/>
      <c r="E22" s="232"/>
      <c r="F22" s="233"/>
      <c r="G22" s="42"/>
      <c r="H22" s="43"/>
      <c r="I22" s="43"/>
    </row>
    <row r="23" spans="1:9">
      <c r="A23" s="44"/>
      <c r="B23" s="198"/>
      <c r="C23" s="46"/>
      <c r="D23" s="47"/>
      <c r="E23" s="228"/>
      <c r="F23" s="229"/>
      <c r="G23" s="48"/>
      <c r="H23" s="49"/>
      <c r="I23" s="49"/>
    </row>
    <row r="24" spans="1:9">
      <c r="A24" s="50" t="s">
        <v>67</v>
      </c>
      <c r="B24" s="246" t="s">
        <v>409</v>
      </c>
      <c r="C24" s="52"/>
      <c r="D24" s="53"/>
      <c r="E24" s="152"/>
      <c r="F24" s="153"/>
      <c r="G24" s="30"/>
      <c r="H24" s="54"/>
      <c r="I24" s="30"/>
    </row>
    <row r="25" spans="1:9">
      <c r="A25" s="50"/>
      <c r="B25" s="51"/>
      <c r="C25" s="52">
        <v>1</v>
      </c>
      <c r="D25" s="53" t="s">
        <v>23</v>
      </c>
      <c r="E25" s="152">
        <v>0</v>
      </c>
      <c r="F25" s="153">
        <f>C25*E25</f>
        <v>0</v>
      </c>
      <c r="G25" s="30"/>
      <c r="H25" s="30"/>
      <c r="I25" s="30"/>
    </row>
    <row r="26" spans="1:9">
      <c r="A26" s="44"/>
      <c r="B26" s="198"/>
      <c r="C26" s="46"/>
      <c r="D26" s="47"/>
      <c r="E26" s="228"/>
      <c r="F26" s="229"/>
      <c r="G26" s="48"/>
      <c r="H26" s="49"/>
      <c r="I26" s="49"/>
    </row>
    <row r="27" spans="1:9" ht="36">
      <c r="A27" s="50" t="s">
        <v>68</v>
      </c>
      <c r="B27" s="246" t="s">
        <v>410</v>
      </c>
      <c r="C27" s="52"/>
      <c r="D27" s="53"/>
      <c r="E27" s="152"/>
      <c r="F27" s="153"/>
      <c r="G27" s="30"/>
      <c r="H27" s="54"/>
      <c r="I27" s="30"/>
    </row>
    <row r="28" spans="1:9">
      <c r="A28" s="50"/>
      <c r="B28" s="51"/>
      <c r="C28" s="52">
        <v>6</v>
      </c>
      <c r="D28" s="53" t="s">
        <v>23</v>
      </c>
      <c r="E28" s="152">
        <v>0</v>
      </c>
      <c r="F28" s="153">
        <f>C28*E28</f>
        <v>0</v>
      </c>
      <c r="G28" s="30"/>
      <c r="H28" s="30"/>
      <c r="I28" s="30"/>
    </row>
    <row r="29" spans="1:9">
      <c r="A29" s="44"/>
      <c r="B29" s="198"/>
      <c r="C29" s="46"/>
      <c r="D29" s="47"/>
      <c r="E29" s="228"/>
      <c r="F29" s="229"/>
      <c r="G29" s="48"/>
      <c r="H29" s="49"/>
      <c r="I29" s="49"/>
    </row>
    <row r="30" spans="1:9" ht="36">
      <c r="A30" s="50" t="s">
        <v>69</v>
      </c>
      <c r="B30" s="51" t="s">
        <v>411</v>
      </c>
      <c r="C30" s="52"/>
      <c r="D30" s="53"/>
      <c r="E30" s="152"/>
      <c r="F30" s="153"/>
      <c r="G30" s="30"/>
      <c r="H30" s="54"/>
      <c r="I30" s="30"/>
    </row>
    <row r="31" spans="1:9">
      <c r="A31" s="50"/>
      <c r="B31" s="51"/>
      <c r="C31" s="52">
        <v>1</v>
      </c>
      <c r="D31" s="53" t="s">
        <v>23</v>
      </c>
      <c r="E31" s="152">
        <v>0</v>
      </c>
      <c r="F31" s="153">
        <f>C31*E31</f>
        <v>0</v>
      </c>
      <c r="G31" s="30"/>
      <c r="H31" s="30"/>
      <c r="I31" s="30"/>
    </row>
    <row r="32" spans="1:9">
      <c r="A32" s="44"/>
      <c r="B32" s="198"/>
      <c r="C32" s="46"/>
      <c r="D32" s="47"/>
      <c r="E32" s="228"/>
      <c r="F32" s="229"/>
      <c r="G32" s="48"/>
      <c r="H32" s="49"/>
      <c r="I32" s="49"/>
    </row>
    <row r="33" spans="1:11" ht="24">
      <c r="A33" s="50" t="s">
        <v>70</v>
      </c>
      <c r="B33" s="51" t="s">
        <v>412</v>
      </c>
      <c r="C33" s="52"/>
      <c r="D33" s="53"/>
      <c r="E33" s="152"/>
      <c r="F33" s="153"/>
      <c r="G33" s="30"/>
      <c r="H33" s="54"/>
      <c r="I33" s="30"/>
    </row>
    <row r="34" spans="1:11">
      <c r="A34" s="50"/>
      <c r="B34" s="51"/>
      <c r="C34" s="52">
        <v>12</v>
      </c>
      <c r="D34" s="53" t="s">
        <v>23</v>
      </c>
      <c r="E34" s="152">
        <v>0</v>
      </c>
      <c r="F34" s="153">
        <f>C34*E34</f>
        <v>0</v>
      </c>
      <c r="G34" s="30"/>
      <c r="H34" s="30"/>
      <c r="I34" s="30"/>
    </row>
    <row r="35" spans="1:11">
      <c r="A35" s="44"/>
      <c r="B35" s="198"/>
      <c r="C35" s="46"/>
      <c r="D35" s="47"/>
      <c r="E35" s="228"/>
      <c r="F35" s="229"/>
      <c r="G35" s="48"/>
      <c r="H35" s="49"/>
      <c r="I35" s="49"/>
    </row>
    <row r="36" spans="1:11" s="171" customFormat="1" ht="24">
      <c r="A36" s="247" t="s">
        <v>71</v>
      </c>
      <c r="B36" s="246" t="s">
        <v>424</v>
      </c>
      <c r="C36" s="248"/>
      <c r="D36" s="249"/>
      <c r="E36" s="250"/>
      <c r="F36" s="251"/>
      <c r="H36" s="252"/>
    </row>
    <row r="37" spans="1:11" s="171" customFormat="1" ht="12" customHeight="1">
      <c r="A37" s="247"/>
      <c r="B37" s="246"/>
      <c r="C37" s="248">
        <v>510</v>
      </c>
      <c r="D37" s="249" t="s">
        <v>31</v>
      </c>
      <c r="E37" s="152">
        <v>0</v>
      </c>
      <c r="F37" s="153">
        <f t="shared" ref="F37:F40" si="0">C37*E37</f>
        <v>0</v>
      </c>
    </row>
    <row r="38" spans="1:11" s="171" customFormat="1" ht="12" customHeight="1">
      <c r="A38" s="247"/>
      <c r="B38" s="246"/>
      <c r="C38" s="248"/>
      <c r="D38" s="249"/>
      <c r="E38" s="152"/>
      <c r="F38" s="153"/>
    </row>
    <row r="39" spans="1:11" s="171" customFormat="1" ht="12">
      <c r="A39" s="247" t="s">
        <v>72</v>
      </c>
      <c r="B39" s="246" t="s">
        <v>423</v>
      </c>
      <c r="C39" s="248"/>
      <c r="D39" s="249"/>
      <c r="E39" s="152"/>
      <c r="F39" s="153"/>
      <c r="H39" s="252"/>
    </row>
    <row r="40" spans="1:11" s="171" customFormat="1" ht="12" customHeight="1">
      <c r="A40" s="247"/>
      <c r="B40" s="246"/>
      <c r="C40" s="248">
        <v>75</v>
      </c>
      <c r="D40" s="249" t="s">
        <v>34</v>
      </c>
      <c r="E40" s="152">
        <v>0</v>
      </c>
      <c r="F40" s="153">
        <f t="shared" si="0"/>
        <v>0</v>
      </c>
    </row>
    <row r="41" spans="1:11" s="171" customFormat="1" ht="12" customHeight="1">
      <c r="A41" s="247"/>
      <c r="B41" s="246"/>
      <c r="C41" s="248"/>
      <c r="D41" s="249"/>
      <c r="E41" s="152"/>
      <c r="F41" s="153"/>
    </row>
    <row r="42" spans="1:11" s="171" customFormat="1" ht="24">
      <c r="A42" s="247" t="s">
        <v>127</v>
      </c>
      <c r="B42" s="246" t="s">
        <v>552</v>
      </c>
      <c r="C42" s="248"/>
      <c r="D42" s="249"/>
      <c r="E42" s="152"/>
      <c r="F42" s="153"/>
      <c r="H42" s="252"/>
    </row>
    <row r="43" spans="1:11" s="171" customFormat="1" ht="12">
      <c r="A43" s="247"/>
      <c r="B43" s="246"/>
      <c r="C43" s="248">
        <v>6</v>
      </c>
      <c r="D43" s="249" t="s">
        <v>23</v>
      </c>
      <c r="E43" s="152">
        <v>0</v>
      </c>
      <c r="F43" s="153">
        <f t="shared" ref="F43" si="1">C43*E43</f>
        <v>0</v>
      </c>
      <c r="H43" s="252"/>
    </row>
    <row r="44" spans="1:11">
      <c r="A44" s="50"/>
      <c r="B44" s="51"/>
      <c r="C44" s="52"/>
      <c r="D44" s="53"/>
      <c r="E44" s="152"/>
      <c r="F44" s="153"/>
      <c r="G44" s="30"/>
      <c r="H44" s="30"/>
      <c r="I44" s="30"/>
      <c r="J44" s="30"/>
      <c r="K44" s="30"/>
    </row>
    <row r="45" spans="1:11" s="184" customFormat="1" ht="15.75" thickBot="1">
      <c r="A45" s="367" t="s">
        <v>17</v>
      </c>
      <c r="B45" s="368" t="s">
        <v>407</v>
      </c>
      <c r="C45" s="469"/>
      <c r="D45" s="470"/>
      <c r="E45" s="471"/>
      <c r="F45" s="472">
        <f>SUM(F21:F44)</f>
        <v>0</v>
      </c>
      <c r="G45" s="55"/>
      <c r="H45" s="55"/>
      <c r="I45" s="55"/>
      <c r="J45" s="55"/>
      <c r="K45" s="189"/>
    </row>
    <row r="46" spans="1:11" ht="15.75" thickTop="1">
      <c r="A46" s="44"/>
      <c r="B46" s="45"/>
      <c r="C46" s="46"/>
      <c r="D46" s="47"/>
      <c r="E46" s="228"/>
      <c r="F46" s="229"/>
      <c r="G46" s="48"/>
      <c r="H46" s="49"/>
      <c r="I46" s="49"/>
      <c r="J46" s="49"/>
      <c r="K46" s="49"/>
    </row>
    <row r="47" spans="1:11">
      <c r="A47" s="34" t="s">
        <v>24</v>
      </c>
      <c r="B47" s="39" t="s">
        <v>25</v>
      </c>
      <c r="C47" s="40"/>
      <c r="D47" s="41"/>
      <c r="E47" s="134"/>
      <c r="F47" s="135"/>
      <c r="G47" s="42"/>
      <c r="H47" s="43"/>
      <c r="I47" s="43"/>
      <c r="J47" s="43"/>
      <c r="K47" s="43"/>
    </row>
    <row r="48" spans="1:11">
      <c r="A48" s="34"/>
      <c r="B48" s="97"/>
      <c r="C48" s="40"/>
      <c r="D48" s="41"/>
      <c r="E48" s="134"/>
      <c r="F48" s="135"/>
      <c r="G48" s="43"/>
      <c r="H48" s="43"/>
      <c r="I48" s="43"/>
      <c r="J48" s="43"/>
      <c r="K48" s="43"/>
    </row>
    <row r="49" spans="1:11">
      <c r="A49" s="34"/>
      <c r="B49" s="97" t="s">
        <v>26</v>
      </c>
      <c r="C49" s="40"/>
      <c r="D49" s="41"/>
      <c r="E49" s="134"/>
      <c r="F49" s="135"/>
      <c r="G49" s="43"/>
      <c r="H49" s="43"/>
      <c r="I49" s="43"/>
      <c r="J49" s="43"/>
      <c r="K49" s="43"/>
    </row>
    <row r="50" spans="1:11" ht="48" customHeight="1">
      <c r="A50" s="50"/>
      <c r="B50" s="1054" t="s">
        <v>497</v>
      </c>
      <c r="C50" s="1041"/>
      <c r="D50" s="1055"/>
      <c r="E50" s="138"/>
      <c r="F50" s="139"/>
      <c r="G50" s="30"/>
      <c r="H50" s="54"/>
    </row>
    <row r="51" spans="1:11" ht="48.75" customHeight="1">
      <c r="A51" s="50"/>
      <c r="B51" s="1054" t="s">
        <v>27</v>
      </c>
      <c r="C51" s="1041"/>
      <c r="D51" s="1055"/>
      <c r="E51" s="138"/>
      <c r="F51" s="139"/>
      <c r="G51" s="30"/>
      <c r="H51" s="54"/>
    </row>
    <row r="52" spans="1:11" ht="35.25" customHeight="1">
      <c r="A52" s="50"/>
      <c r="B52" s="1054" t="s">
        <v>28</v>
      </c>
      <c r="C52" s="1041"/>
      <c r="D52" s="1055"/>
      <c r="E52" s="138"/>
      <c r="F52" s="139"/>
      <c r="G52" s="30"/>
      <c r="H52" s="54"/>
    </row>
    <row r="53" spans="1:11" ht="35.25" customHeight="1">
      <c r="A53" s="50"/>
      <c r="B53" s="1054" t="s">
        <v>29</v>
      </c>
      <c r="C53" s="1041"/>
      <c r="D53" s="1055"/>
      <c r="E53" s="138"/>
      <c r="F53" s="139"/>
      <c r="G53" s="30"/>
      <c r="H53" s="54"/>
    </row>
    <row r="54" spans="1:11">
      <c r="A54" s="44"/>
      <c r="B54" s="45"/>
      <c r="C54" s="46"/>
      <c r="D54" s="47"/>
      <c r="E54" s="136"/>
      <c r="F54" s="137"/>
      <c r="G54" s="48"/>
      <c r="H54" s="49"/>
    </row>
    <row r="55" spans="1:11" ht="24">
      <c r="A55" s="50" t="s">
        <v>73</v>
      </c>
      <c r="B55" s="51" t="s">
        <v>176</v>
      </c>
      <c r="C55" s="52"/>
      <c r="D55" s="53"/>
      <c r="E55" s="138"/>
      <c r="F55" s="139"/>
      <c r="G55" s="30"/>
      <c r="H55" s="54"/>
    </row>
    <row r="56" spans="1:11">
      <c r="A56" s="50"/>
      <c r="B56" s="51"/>
      <c r="C56" s="52">
        <v>20</v>
      </c>
      <c r="D56" s="53" t="s">
        <v>30</v>
      </c>
      <c r="E56" s="152">
        <v>0</v>
      </c>
      <c r="F56" s="153">
        <f>C56*E56</f>
        <v>0</v>
      </c>
      <c r="G56" s="30"/>
      <c r="H56" s="30"/>
    </row>
    <row r="57" spans="1:11">
      <c r="A57" s="44"/>
      <c r="B57" s="45"/>
      <c r="C57" s="46"/>
      <c r="D57" s="47"/>
      <c r="E57" s="136"/>
      <c r="F57" s="137"/>
      <c r="G57" s="48"/>
      <c r="H57" s="49"/>
    </row>
    <row r="58" spans="1:11" ht="36">
      <c r="A58" s="50" t="s">
        <v>74</v>
      </c>
      <c r="B58" s="51" t="s">
        <v>458</v>
      </c>
      <c r="C58" s="52"/>
      <c r="D58" s="53"/>
      <c r="E58" s="138"/>
      <c r="F58" s="139"/>
      <c r="G58" s="30"/>
      <c r="H58" s="54"/>
    </row>
    <row r="59" spans="1:11">
      <c r="A59" s="50"/>
      <c r="B59" s="51"/>
      <c r="C59" s="52">
        <v>125.2</v>
      </c>
      <c r="D59" s="53" t="s">
        <v>30</v>
      </c>
      <c r="E59" s="152">
        <v>0</v>
      </c>
      <c r="F59" s="153">
        <f>C59*E59</f>
        <v>0</v>
      </c>
      <c r="G59" s="30"/>
      <c r="H59" s="30"/>
    </row>
    <row r="60" spans="1:11">
      <c r="A60" s="44"/>
      <c r="B60" s="45"/>
      <c r="C60" s="46"/>
      <c r="D60" s="47"/>
      <c r="E60" s="136"/>
      <c r="F60" s="137"/>
      <c r="G60" s="48"/>
      <c r="H60" s="49"/>
    </row>
    <row r="61" spans="1:11" ht="36">
      <c r="A61" s="50" t="s">
        <v>75</v>
      </c>
      <c r="B61" s="51" t="s">
        <v>427</v>
      </c>
      <c r="C61" s="52"/>
      <c r="D61" s="53"/>
      <c r="E61" s="138"/>
      <c r="F61" s="139"/>
      <c r="G61" s="30"/>
      <c r="H61" s="54"/>
    </row>
    <row r="62" spans="1:11">
      <c r="A62" s="50"/>
      <c r="B62" s="51"/>
      <c r="C62" s="52">
        <v>232.78</v>
      </c>
      <c r="D62" s="53" t="s">
        <v>31</v>
      </c>
      <c r="E62" s="152">
        <v>0</v>
      </c>
      <c r="F62" s="153">
        <f>C62*E62</f>
        <v>0</v>
      </c>
      <c r="G62" s="30"/>
      <c r="H62" s="30"/>
    </row>
    <row r="63" spans="1:11">
      <c r="A63" s="44"/>
      <c r="B63" s="45"/>
      <c r="C63" s="46"/>
      <c r="D63" s="47"/>
      <c r="E63" s="136"/>
      <c r="F63" s="137"/>
      <c r="G63" s="48"/>
      <c r="H63" s="49"/>
      <c r="I63" s="49"/>
      <c r="J63" s="49"/>
      <c r="K63" s="49"/>
    </row>
    <row r="64" spans="1:11" ht="48">
      <c r="A64" s="50" t="s">
        <v>76</v>
      </c>
      <c r="B64" s="51" t="s">
        <v>453</v>
      </c>
      <c r="C64" s="52"/>
      <c r="D64" s="53"/>
      <c r="E64" s="138"/>
      <c r="F64" s="139"/>
      <c r="G64" s="30"/>
      <c r="H64" s="54"/>
      <c r="I64" s="30"/>
      <c r="J64" s="30"/>
      <c r="K64" s="30"/>
    </row>
    <row r="65" spans="1:11">
      <c r="A65" s="50"/>
      <c r="B65" s="51"/>
      <c r="C65" s="52">
        <v>111.51</v>
      </c>
      <c r="D65" s="53" t="s">
        <v>30</v>
      </c>
      <c r="E65" s="152">
        <v>0</v>
      </c>
      <c r="F65" s="153">
        <f>C65*E65</f>
        <v>0</v>
      </c>
      <c r="G65" s="30"/>
      <c r="H65" s="30"/>
      <c r="I65" s="30"/>
      <c r="J65" s="30"/>
      <c r="K65" s="30"/>
    </row>
    <row r="66" spans="1:11">
      <c r="A66" s="44"/>
      <c r="B66" s="45"/>
      <c r="C66" s="46"/>
      <c r="D66" s="47"/>
      <c r="E66" s="136"/>
      <c r="F66" s="137"/>
      <c r="G66" s="48"/>
      <c r="H66" s="49"/>
      <c r="I66" s="49"/>
      <c r="J66" s="49"/>
      <c r="K66" s="49"/>
    </row>
    <row r="67" spans="1:11" ht="24">
      <c r="A67" s="50" t="s">
        <v>77</v>
      </c>
      <c r="B67" s="51" t="s">
        <v>484</v>
      </c>
      <c r="C67" s="52"/>
      <c r="D67" s="53"/>
      <c r="E67" s="138"/>
      <c r="F67" s="139"/>
      <c r="G67" s="30"/>
      <c r="H67" s="54"/>
      <c r="I67" s="30"/>
      <c r="J67" s="30"/>
      <c r="K67" s="30"/>
    </row>
    <row r="68" spans="1:11">
      <c r="A68" s="50"/>
      <c r="B68" s="51"/>
      <c r="C68" s="52">
        <v>33.69</v>
      </c>
      <c r="D68" s="53" t="s">
        <v>31</v>
      </c>
      <c r="E68" s="152">
        <v>0</v>
      </c>
      <c r="F68" s="153">
        <f>C68*E68</f>
        <v>0</v>
      </c>
      <c r="G68" s="30"/>
      <c r="H68" s="30"/>
      <c r="I68" s="30"/>
      <c r="J68" s="30"/>
      <c r="K68" s="30"/>
    </row>
    <row r="69" spans="1:11">
      <c r="A69" s="44"/>
      <c r="B69" s="45"/>
      <c r="C69" s="46"/>
      <c r="D69" s="47"/>
      <c r="E69" s="152"/>
      <c r="F69" s="153"/>
      <c r="G69" s="48"/>
      <c r="H69" s="49"/>
      <c r="I69" s="49"/>
      <c r="J69" s="49"/>
      <c r="K69" s="49"/>
    </row>
    <row r="70" spans="1:11" ht="24">
      <c r="A70" s="50" t="s">
        <v>78</v>
      </c>
      <c r="B70" s="51" t="s">
        <v>485</v>
      </c>
      <c r="C70" s="52"/>
      <c r="D70" s="53"/>
      <c r="E70" s="152"/>
      <c r="F70" s="153"/>
      <c r="G70" s="30"/>
      <c r="H70" s="54"/>
      <c r="I70" s="30"/>
      <c r="J70" s="30"/>
      <c r="K70" s="30"/>
    </row>
    <row r="71" spans="1:11">
      <c r="A71" s="50"/>
      <c r="B71" s="51"/>
      <c r="C71" s="52">
        <v>111.51</v>
      </c>
      <c r="D71" s="53" t="s">
        <v>31</v>
      </c>
      <c r="E71" s="152">
        <v>0</v>
      </c>
      <c r="F71" s="153">
        <f>C71*E71</f>
        <v>0</v>
      </c>
      <c r="G71" s="30"/>
      <c r="H71" s="54"/>
      <c r="I71" s="30"/>
      <c r="J71" s="30"/>
      <c r="K71" s="30"/>
    </row>
    <row r="72" spans="1:11">
      <c r="A72" s="50"/>
      <c r="B72" s="51"/>
      <c r="C72" s="52"/>
      <c r="D72" s="53"/>
      <c r="E72" s="138"/>
      <c r="F72" s="139"/>
      <c r="G72" s="30"/>
      <c r="H72" s="30"/>
      <c r="I72" s="30"/>
      <c r="J72" s="30"/>
      <c r="K72" s="30"/>
    </row>
    <row r="73" spans="1:11" ht="15.75" thickBot="1">
      <c r="A73" s="367" t="s">
        <v>24</v>
      </c>
      <c r="B73" s="368" t="s">
        <v>32</v>
      </c>
      <c r="C73" s="598"/>
      <c r="D73" s="599"/>
      <c r="E73" s="600"/>
      <c r="F73" s="601">
        <f>SUM(F48:F72)</f>
        <v>0</v>
      </c>
      <c r="G73" s="55"/>
      <c r="H73" s="55"/>
      <c r="I73" s="55"/>
      <c r="J73" s="55"/>
      <c r="K73" s="30"/>
    </row>
    <row r="74" spans="1:11" ht="15.75" thickTop="1">
      <c r="A74" s="44"/>
      <c r="B74" s="45"/>
      <c r="C74" s="46"/>
      <c r="D74" s="47"/>
      <c r="E74" s="152"/>
      <c r="F74" s="153"/>
      <c r="G74" s="48"/>
      <c r="H74" s="49"/>
      <c r="I74" s="49"/>
      <c r="J74" s="49"/>
      <c r="K74" s="49"/>
    </row>
    <row r="75" spans="1:11">
      <c r="A75" s="34" t="s">
        <v>33</v>
      </c>
      <c r="B75" s="39" t="s">
        <v>389</v>
      </c>
      <c r="C75" s="59"/>
      <c r="D75" s="60"/>
      <c r="E75" s="134"/>
      <c r="F75" s="135"/>
      <c r="G75" s="30"/>
      <c r="H75" s="30"/>
      <c r="I75" s="30"/>
    </row>
    <row r="76" spans="1:11">
      <c r="A76" s="34"/>
      <c r="B76" s="255"/>
      <c r="C76" s="254"/>
      <c r="D76" s="60"/>
      <c r="E76" s="134"/>
      <c r="F76" s="135"/>
      <c r="G76" s="30"/>
      <c r="H76" s="30"/>
      <c r="I76" s="30"/>
    </row>
    <row r="77" spans="1:11">
      <c r="A77" s="34"/>
      <c r="B77" s="255" t="s">
        <v>439</v>
      </c>
      <c r="C77" s="254"/>
      <c r="D77" s="60"/>
      <c r="E77" s="134"/>
      <c r="F77" s="135"/>
      <c r="G77" s="30"/>
      <c r="H77" s="30"/>
      <c r="I77" s="30"/>
    </row>
    <row r="78" spans="1:11">
      <c r="A78" s="44"/>
      <c r="B78" s="45"/>
      <c r="C78" s="46"/>
      <c r="D78" s="47"/>
      <c r="E78" s="136"/>
      <c r="F78" s="137"/>
      <c r="G78" s="48"/>
      <c r="H78" s="49"/>
      <c r="I78" s="49"/>
    </row>
    <row r="79" spans="1:11" ht="36">
      <c r="A79" s="61" t="s">
        <v>80</v>
      </c>
      <c r="B79" s="62" t="s">
        <v>462</v>
      </c>
      <c r="C79" s="52"/>
      <c r="D79" s="60"/>
      <c r="E79" s="138"/>
      <c r="F79" s="139"/>
      <c r="G79" s="30"/>
      <c r="H79" s="30"/>
      <c r="I79" s="30"/>
    </row>
    <row r="80" spans="1:11">
      <c r="A80" s="61"/>
      <c r="B80" s="62"/>
      <c r="C80" s="52">
        <v>12.33</v>
      </c>
      <c r="D80" s="60" t="s">
        <v>30</v>
      </c>
      <c r="E80" s="152">
        <v>0</v>
      </c>
      <c r="F80" s="153">
        <f>C80*E80</f>
        <v>0</v>
      </c>
      <c r="G80" s="30"/>
      <c r="H80" s="30"/>
      <c r="I80" s="30"/>
    </row>
    <row r="81" spans="1:9">
      <c r="A81" s="44"/>
      <c r="B81" s="45"/>
      <c r="C81" s="46"/>
      <c r="D81" s="47"/>
      <c r="E81" s="136"/>
      <c r="F81" s="137"/>
      <c r="G81" s="48"/>
      <c r="H81" s="49"/>
      <c r="I81" s="49"/>
    </row>
    <row r="82" spans="1:9" ht="36">
      <c r="A82" s="61" t="s">
        <v>81</v>
      </c>
      <c r="B82" s="62" t="s">
        <v>184</v>
      </c>
      <c r="C82" s="52"/>
      <c r="D82" s="60"/>
      <c r="E82" s="138"/>
      <c r="F82" s="139"/>
      <c r="G82" s="30"/>
      <c r="H82" s="30"/>
      <c r="I82" s="30"/>
    </row>
    <row r="83" spans="1:9">
      <c r="A83" s="61"/>
      <c r="B83" s="62"/>
      <c r="C83" s="52">
        <v>28.02</v>
      </c>
      <c r="D83" s="60" t="s">
        <v>30</v>
      </c>
      <c r="E83" s="152">
        <v>0</v>
      </c>
      <c r="F83" s="153">
        <f>C83*E83</f>
        <v>0</v>
      </c>
      <c r="G83" s="30"/>
      <c r="H83" s="30"/>
      <c r="I83" s="30"/>
    </row>
    <row r="84" spans="1:9">
      <c r="A84" s="44"/>
      <c r="B84" s="45"/>
      <c r="C84" s="46"/>
      <c r="D84" s="47"/>
      <c r="E84" s="136"/>
      <c r="F84" s="137"/>
      <c r="G84" s="48"/>
    </row>
    <row r="85" spans="1:9" ht="36">
      <c r="A85" s="61" t="s">
        <v>82</v>
      </c>
      <c r="B85" s="62" t="s">
        <v>1422</v>
      </c>
      <c r="C85" s="52"/>
      <c r="D85" s="60"/>
      <c r="E85" s="138"/>
      <c r="F85" s="139"/>
      <c r="G85" s="30"/>
    </row>
    <row r="86" spans="1:9">
      <c r="A86" s="61"/>
      <c r="B86" s="62"/>
      <c r="C86" s="52">
        <v>61.65</v>
      </c>
      <c r="D86" s="60" t="s">
        <v>30</v>
      </c>
      <c r="E86" s="152">
        <v>0</v>
      </c>
      <c r="F86" s="153">
        <f>C86*E86</f>
        <v>0</v>
      </c>
      <c r="G86" s="30"/>
    </row>
    <row r="87" spans="1:9">
      <c r="A87" s="103"/>
      <c r="B87" s="104"/>
      <c r="C87" s="105"/>
      <c r="D87" s="106"/>
      <c r="E87" s="143"/>
      <c r="F87" s="144"/>
      <c r="G87" s="107"/>
    </row>
    <row r="88" spans="1:9" ht="84">
      <c r="A88" s="108" t="s">
        <v>83</v>
      </c>
      <c r="B88" s="62" t="s">
        <v>1424</v>
      </c>
      <c r="C88" s="109"/>
      <c r="D88" s="110"/>
      <c r="E88" s="145"/>
      <c r="F88" s="145"/>
      <c r="G88" s="111"/>
    </row>
    <row r="89" spans="1:9">
      <c r="A89" s="112"/>
      <c r="B89" s="113"/>
      <c r="C89" s="114">
        <v>39.450000000000003</v>
      </c>
      <c r="D89" s="67" t="s">
        <v>30</v>
      </c>
      <c r="E89" s="152">
        <v>0</v>
      </c>
      <c r="F89" s="153">
        <f>C89*E89</f>
        <v>0</v>
      </c>
      <c r="G89" s="115"/>
    </row>
    <row r="90" spans="1:9">
      <c r="A90" s="103"/>
      <c r="B90" s="104"/>
      <c r="C90" s="105"/>
      <c r="D90" s="106"/>
      <c r="E90" s="143"/>
      <c r="F90" s="144"/>
      <c r="G90" s="107"/>
    </row>
    <row r="91" spans="1:9" ht="48">
      <c r="A91" s="108" t="s">
        <v>84</v>
      </c>
      <c r="B91" s="62" t="s">
        <v>1423</v>
      </c>
      <c r="C91" s="109"/>
      <c r="D91" s="110"/>
      <c r="E91" s="145"/>
      <c r="F91" s="145"/>
      <c r="G91" s="111"/>
    </row>
    <row r="92" spans="1:9">
      <c r="A92" s="112"/>
      <c r="B92" s="113"/>
      <c r="C92" s="114">
        <v>63.03</v>
      </c>
      <c r="D92" s="67" t="s">
        <v>30</v>
      </c>
      <c r="E92" s="152">
        <v>0</v>
      </c>
      <c r="F92" s="153">
        <f>C92*E92</f>
        <v>0</v>
      </c>
      <c r="G92" s="115"/>
    </row>
    <row r="93" spans="1:9">
      <c r="A93" s="103"/>
      <c r="B93" s="104"/>
      <c r="C93" s="105"/>
      <c r="D93" s="106"/>
      <c r="E93" s="143"/>
      <c r="F93" s="144"/>
      <c r="G93" s="107"/>
    </row>
    <row r="94" spans="1:9">
      <c r="A94" s="61" t="s">
        <v>441</v>
      </c>
      <c r="B94" s="63" t="s">
        <v>237</v>
      </c>
      <c r="C94" s="64"/>
      <c r="D94" s="65"/>
      <c r="E94" s="142"/>
      <c r="F94" s="142"/>
      <c r="G94" s="66"/>
    </row>
    <row r="95" spans="1:9">
      <c r="A95" s="50"/>
      <c r="B95" s="51" t="s">
        <v>21</v>
      </c>
      <c r="C95" s="52">
        <v>4300</v>
      </c>
      <c r="D95" s="67" t="s">
        <v>35</v>
      </c>
      <c r="E95" s="152">
        <v>0</v>
      </c>
      <c r="F95" s="153">
        <f>C95*E95</f>
        <v>0</v>
      </c>
      <c r="G95" s="30"/>
    </row>
    <row r="96" spans="1:9">
      <c r="A96" s="44"/>
      <c r="B96" s="45"/>
      <c r="C96" s="46"/>
      <c r="D96" s="47"/>
      <c r="E96" s="136"/>
      <c r="F96" s="137"/>
      <c r="G96" s="48"/>
    </row>
    <row r="97" spans="1:9" ht="24">
      <c r="A97" s="61" t="s">
        <v>85</v>
      </c>
      <c r="B97" s="63" t="s">
        <v>466</v>
      </c>
      <c r="C97" s="64"/>
      <c r="D97" s="65"/>
      <c r="E97" s="142"/>
      <c r="F97" s="142"/>
      <c r="G97" s="66"/>
    </row>
    <row r="98" spans="1:9">
      <c r="A98" s="50"/>
      <c r="B98" s="51" t="s">
        <v>21</v>
      </c>
      <c r="C98" s="52">
        <v>2000</v>
      </c>
      <c r="D98" s="67" t="s">
        <v>35</v>
      </c>
      <c r="E98" s="152">
        <v>0</v>
      </c>
      <c r="F98" s="153">
        <f>C98*E98</f>
        <v>0</v>
      </c>
      <c r="G98" s="30"/>
    </row>
    <row r="99" spans="1:9">
      <c r="A99" s="44"/>
      <c r="B99" s="45"/>
      <c r="C99" s="46"/>
      <c r="D99" s="47"/>
      <c r="E99" s="152"/>
      <c r="F99" s="153"/>
      <c r="G99" s="48"/>
    </row>
    <row r="100" spans="1:9" ht="24">
      <c r="A100" s="50" t="s">
        <v>86</v>
      </c>
      <c r="B100" s="51" t="s">
        <v>239</v>
      </c>
      <c r="C100" s="52"/>
      <c r="D100" s="53"/>
      <c r="E100" s="152"/>
      <c r="F100" s="153"/>
      <c r="G100" s="30"/>
    </row>
    <row r="101" spans="1:9">
      <c r="A101" s="50"/>
      <c r="B101" s="51" t="s">
        <v>21</v>
      </c>
      <c r="C101" s="52">
        <v>2700</v>
      </c>
      <c r="D101" s="53" t="s">
        <v>35</v>
      </c>
      <c r="E101" s="152">
        <v>0</v>
      </c>
      <c r="F101" s="153">
        <f>C101*E101</f>
        <v>0</v>
      </c>
      <c r="G101" s="30"/>
    </row>
    <row r="102" spans="1:9">
      <c r="A102" s="50"/>
      <c r="B102" s="51"/>
      <c r="C102" s="52"/>
      <c r="D102" s="53"/>
      <c r="E102" s="152"/>
      <c r="F102" s="153"/>
      <c r="G102" s="30"/>
    </row>
    <row r="103" spans="1:9" ht="96">
      <c r="A103" s="50" t="s">
        <v>87</v>
      </c>
      <c r="B103" s="51" t="s">
        <v>438</v>
      </c>
      <c r="C103" s="52"/>
      <c r="D103" s="53"/>
      <c r="E103" s="152"/>
      <c r="F103" s="153"/>
      <c r="G103" s="30"/>
    </row>
    <row r="104" spans="1:9">
      <c r="A104" s="50"/>
      <c r="B104" s="51"/>
      <c r="C104" s="52">
        <v>85</v>
      </c>
      <c r="D104" s="53" t="s">
        <v>23</v>
      </c>
      <c r="E104" s="152">
        <v>0</v>
      </c>
      <c r="F104" s="153">
        <f>C104*E104</f>
        <v>0</v>
      </c>
      <c r="G104" s="30"/>
    </row>
    <row r="105" spans="1:9">
      <c r="A105" s="50"/>
      <c r="B105" s="51"/>
      <c r="C105" s="52"/>
      <c r="D105" s="53"/>
      <c r="E105" s="152"/>
      <c r="F105" s="153"/>
      <c r="G105" s="30"/>
    </row>
    <row r="106" spans="1:9" s="260" customFormat="1">
      <c r="A106" s="112"/>
      <c r="B106" s="263" t="s">
        <v>440</v>
      </c>
      <c r="C106" s="264"/>
      <c r="D106" s="265"/>
      <c r="E106" s="266"/>
      <c r="F106" s="267"/>
      <c r="G106" s="253"/>
    </row>
    <row r="107" spans="1:9">
      <c r="A107" s="44"/>
      <c r="B107" s="45"/>
      <c r="C107" s="46"/>
      <c r="D107" s="47"/>
      <c r="E107" s="136"/>
      <c r="F107" s="137"/>
      <c r="G107" s="48"/>
      <c r="H107" s="49"/>
      <c r="I107" s="49"/>
    </row>
    <row r="108" spans="1:9" ht="36">
      <c r="A108" s="61" t="s">
        <v>88</v>
      </c>
      <c r="B108" s="62" t="s">
        <v>467</v>
      </c>
      <c r="C108" s="52"/>
      <c r="D108" s="60"/>
      <c r="E108" s="138"/>
      <c r="F108" s="139"/>
      <c r="G108" s="30"/>
      <c r="H108" s="30"/>
      <c r="I108" s="30"/>
    </row>
    <row r="109" spans="1:9">
      <c r="A109" s="61"/>
      <c r="B109" s="62"/>
      <c r="C109" s="52">
        <v>7.2</v>
      </c>
      <c r="D109" s="60" t="s">
        <v>30</v>
      </c>
      <c r="E109" s="152">
        <v>0</v>
      </c>
      <c r="F109" s="153">
        <f>C109*E109</f>
        <v>0</v>
      </c>
      <c r="G109" s="30"/>
      <c r="H109" s="30"/>
      <c r="I109" s="30"/>
    </row>
    <row r="110" spans="1:9">
      <c r="A110" s="44"/>
      <c r="B110" s="45"/>
      <c r="C110" s="46"/>
      <c r="D110" s="47"/>
      <c r="E110" s="136"/>
      <c r="F110" s="137"/>
      <c r="G110" s="48"/>
    </row>
    <row r="111" spans="1:9" ht="36">
      <c r="A111" s="61" t="s">
        <v>89</v>
      </c>
      <c r="B111" s="62" t="s">
        <v>470</v>
      </c>
      <c r="C111" s="52"/>
      <c r="D111" s="60"/>
      <c r="E111" s="138"/>
      <c r="F111" s="139"/>
      <c r="G111" s="30"/>
    </row>
    <row r="112" spans="1:9">
      <c r="A112" s="61"/>
      <c r="B112" s="62"/>
      <c r="C112" s="52">
        <v>17.84</v>
      </c>
      <c r="D112" s="60" t="s">
        <v>30</v>
      </c>
      <c r="E112" s="152">
        <v>0</v>
      </c>
      <c r="F112" s="153">
        <f>C112*E112</f>
        <v>0</v>
      </c>
      <c r="G112" s="30"/>
    </row>
    <row r="113" spans="1:9">
      <c r="A113" s="61"/>
      <c r="B113" s="62"/>
      <c r="C113" s="52"/>
      <c r="D113" s="60"/>
      <c r="E113" s="152"/>
      <c r="F113" s="153"/>
      <c r="G113" s="30"/>
    </row>
    <row r="114" spans="1:9" ht="36">
      <c r="A114" s="108" t="s">
        <v>90</v>
      </c>
      <c r="B114" s="62" t="s">
        <v>469</v>
      </c>
      <c r="C114" s="109"/>
      <c r="D114" s="110"/>
      <c r="E114" s="145"/>
      <c r="F114" s="145"/>
      <c r="G114" s="111"/>
    </row>
    <row r="115" spans="1:9">
      <c r="A115" s="112"/>
      <c r="B115" s="113"/>
      <c r="C115" s="114">
        <v>20.3</v>
      </c>
      <c r="D115" s="67" t="s">
        <v>30</v>
      </c>
      <c r="E115" s="152">
        <v>0</v>
      </c>
      <c r="F115" s="153">
        <f>C115*E115</f>
        <v>0</v>
      </c>
      <c r="G115" s="115"/>
    </row>
    <row r="116" spans="1:9">
      <c r="A116" s="103"/>
      <c r="B116" s="104"/>
      <c r="C116" s="105"/>
      <c r="D116" s="106"/>
      <c r="E116" s="143"/>
      <c r="F116" s="144"/>
      <c r="G116" s="107"/>
    </row>
    <row r="117" spans="1:9">
      <c r="A117" s="61" t="s">
        <v>471</v>
      </c>
      <c r="B117" s="63" t="s">
        <v>237</v>
      </c>
      <c r="C117" s="64"/>
      <c r="D117" s="65"/>
      <c r="E117" s="142"/>
      <c r="F117" s="142"/>
      <c r="G117" s="66"/>
    </row>
    <row r="118" spans="1:9">
      <c r="A118" s="50"/>
      <c r="B118" s="51" t="s">
        <v>21</v>
      </c>
      <c r="C118" s="52">
        <v>800</v>
      </c>
      <c r="D118" s="67" t="s">
        <v>35</v>
      </c>
      <c r="E118" s="152">
        <v>0</v>
      </c>
      <c r="F118" s="153">
        <f>C118*E118</f>
        <v>0</v>
      </c>
      <c r="G118" s="30"/>
    </row>
    <row r="119" spans="1:9" ht="7.5" customHeight="1">
      <c r="A119" s="44"/>
      <c r="B119" s="45"/>
      <c r="C119" s="46"/>
      <c r="D119" s="47"/>
      <c r="E119" s="136"/>
      <c r="F119" s="137"/>
      <c r="G119" s="48"/>
    </row>
    <row r="120" spans="1:9" ht="24">
      <c r="A120" s="61" t="s">
        <v>91</v>
      </c>
      <c r="B120" s="63" t="s">
        <v>465</v>
      </c>
      <c r="C120" s="64"/>
      <c r="D120" s="65"/>
      <c r="E120" s="142"/>
      <c r="F120" s="142"/>
      <c r="G120" s="66"/>
    </row>
    <row r="121" spans="1:9">
      <c r="A121" s="50"/>
      <c r="B121" s="51" t="s">
        <v>21</v>
      </c>
      <c r="C121" s="52">
        <v>300</v>
      </c>
      <c r="D121" s="67" t="s">
        <v>35</v>
      </c>
      <c r="E121" s="152">
        <v>0</v>
      </c>
      <c r="F121" s="153">
        <f>C121*E121</f>
        <v>0</v>
      </c>
      <c r="G121" s="30"/>
    </row>
    <row r="122" spans="1:9">
      <c r="A122" s="44"/>
      <c r="B122" s="45"/>
      <c r="C122" s="46"/>
      <c r="D122" s="47"/>
      <c r="E122" s="152"/>
      <c r="F122" s="153"/>
      <c r="G122" s="48"/>
    </row>
    <row r="123" spans="1:9" ht="24">
      <c r="A123" s="50" t="s">
        <v>92</v>
      </c>
      <c r="B123" s="51" t="s">
        <v>239</v>
      </c>
      <c r="C123" s="52"/>
      <c r="D123" s="53"/>
      <c r="E123" s="152"/>
      <c r="F123" s="153"/>
      <c r="G123" s="30"/>
    </row>
    <row r="124" spans="1:9">
      <c r="A124" s="50"/>
      <c r="B124" s="51" t="s">
        <v>21</v>
      </c>
      <c r="C124" s="52">
        <v>450</v>
      </c>
      <c r="D124" s="53" t="s">
        <v>35</v>
      </c>
      <c r="E124" s="152">
        <v>0</v>
      </c>
      <c r="F124" s="153">
        <f>C124*E124</f>
        <v>0</v>
      </c>
      <c r="G124" s="30"/>
    </row>
    <row r="125" spans="1:9">
      <c r="A125" s="50"/>
      <c r="B125" s="51"/>
      <c r="C125" s="52"/>
      <c r="D125" s="53"/>
      <c r="E125" s="152"/>
      <c r="F125" s="153"/>
      <c r="G125" s="30"/>
    </row>
    <row r="126" spans="1:9" s="260" customFormat="1">
      <c r="A126" s="112"/>
      <c r="B126" s="263" t="s">
        <v>461</v>
      </c>
      <c r="C126" s="264"/>
      <c r="D126" s="265"/>
      <c r="E126" s="266"/>
      <c r="F126" s="267"/>
      <c r="G126" s="253"/>
    </row>
    <row r="127" spans="1:9">
      <c r="A127" s="44"/>
      <c r="B127" s="45"/>
      <c r="C127" s="46"/>
      <c r="D127" s="47"/>
      <c r="E127" s="136"/>
      <c r="F127" s="137"/>
      <c r="G127" s="48"/>
      <c r="H127" s="49"/>
      <c r="I127" s="49"/>
    </row>
    <row r="128" spans="1:9" ht="36">
      <c r="A128" s="61" t="s">
        <v>93</v>
      </c>
      <c r="B128" s="62" t="s">
        <v>468</v>
      </c>
      <c r="C128" s="52"/>
      <c r="D128" s="60"/>
      <c r="E128" s="138"/>
      <c r="F128" s="139"/>
      <c r="G128" s="30"/>
      <c r="H128" s="30"/>
      <c r="I128" s="30"/>
    </row>
    <row r="129" spans="1:9">
      <c r="A129" s="61"/>
      <c r="B129" s="62"/>
      <c r="C129" s="52">
        <v>0.36</v>
      </c>
      <c r="D129" s="60" t="s">
        <v>30</v>
      </c>
      <c r="E129" s="152">
        <v>0</v>
      </c>
      <c r="F129" s="153">
        <f>C129*E129</f>
        <v>0</v>
      </c>
      <c r="G129" s="30"/>
      <c r="H129" s="30"/>
      <c r="I129" s="30"/>
    </row>
    <row r="130" spans="1:9">
      <c r="A130" s="61"/>
      <c r="B130" s="62"/>
      <c r="C130" s="52"/>
      <c r="D130" s="60"/>
      <c r="E130" s="152"/>
      <c r="F130" s="153"/>
      <c r="G130" s="30"/>
      <c r="H130" s="30"/>
      <c r="I130" s="30"/>
    </row>
    <row r="131" spans="1:9" ht="36">
      <c r="A131" s="61" t="s">
        <v>391</v>
      </c>
      <c r="B131" s="62" t="s">
        <v>463</v>
      </c>
      <c r="C131" s="52"/>
      <c r="D131" s="60"/>
      <c r="E131" s="138"/>
      <c r="F131" s="139"/>
      <c r="G131" s="30"/>
    </row>
    <row r="132" spans="1:9">
      <c r="A132" s="61"/>
      <c r="B132" s="62"/>
      <c r="C132" s="52">
        <v>1.1399999999999999</v>
      </c>
      <c r="D132" s="60" t="s">
        <v>30</v>
      </c>
      <c r="E132" s="152">
        <v>0</v>
      </c>
      <c r="F132" s="153">
        <f>C132*E132</f>
        <v>0</v>
      </c>
      <c r="G132" s="30"/>
    </row>
    <row r="133" spans="1:9">
      <c r="A133" s="103"/>
      <c r="B133" s="104"/>
      <c r="C133" s="105"/>
      <c r="D133" s="106"/>
      <c r="E133" s="143"/>
      <c r="F133" s="144"/>
      <c r="G133" s="107"/>
    </row>
    <row r="134" spans="1:9" ht="36">
      <c r="A134" s="108" t="s">
        <v>472</v>
      </c>
      <c r="B134" s="62" t="s">
        <v>464</v>
      </c>
      <c r="C134" s="109"/>
      <c r="D134" s="110"/>
      <c r="E134" s="145"/>
      <c r="F134" s="145"/>
      <c r="G134" s="111"/>
    </row>
    <row r="135" spans="1:9">
      <c r="A135" s="112"/>
      <c r="B135" s="113"/>
      <c r="C135" s="114">
        <v>4.05</v>
      </c>
      <c r="D135" s="67" t="s">
        <v>30</v>
      </c>
      <c r="E135" s="152">
        <v>0</v>
      </c>
      <c r="F135" s="153">
        <f>C135*E135</f>
        <v>0</v>
      </c>
      <c r="G135" s="115"/>
    </row>
    <row r="136" spans="1:9">
      <c r="A136" s="103"/>
      <c r="B136" s="104"/>
      <c r="C136" s="105"/>
      <c r="D136" s="106"/>
      <c r="E136" s="143"/>
      <c r="F136" s="144"/>
      <c r="G136" s="107"/>
    </row>
    <row r="137" spans="1:9" ht="24">
      <c r="A137" s="61" t="s">
        <v>473</v>
      </c>
      <c r="B137" s="63" t="s">
        <v>465</v>
      </c>
      <c r="C137" s="64"/>
      <c r="D137" s="65"/>
      <c r="E137" s="142"/>
      <c r="F137" s="142"/>
      <c r="G137" s="66"/>
    </row>
    <row r="138" spans="1:9">
      <c r="A138" s="50"/>
      <c r="B138" s="51" t="s">
        <v>21</v>
      </c>
      <c r="C138" s="52">
        <v>450</v>
      </c>
      <c r="D138" s="67" t="s">
        <v>35</v>
      </c>
      <c r="E138" s="152">
        <v>0</v>
      </c>
      <c r="F138" s="153">
        <f>C138*E138</f>
        <v>0</v>
      </c>
      <c r="G138" s="30"/>
    </row>
    <row r="139" spans="1:9">
      <c r="A139" s="44"/>
      <c r="B139" s="45"/>
      <c r="C139" s="46"/>
      <c r="D139" s="47"/>
      <c r="E139" s="152"/>
      <c r="F139" s="153"/>
      <c r="G139" s="48"/>
    </row>
    <row r="140" spans="1:9" ht="24">
      <c r="A140" s="108" t="s">
        <v>474</v>
      </c>
      <c r="B140" s="62" t="s">
        <v>475</v>
      </c>
      <c r="C140" s="109"/>
      <c r="D140" s="110"/>
      <c r="E140" s="145"/>
      <c r="F140" s="145"/>
      <c r="G140" s="111"/>
    </row>
    <row r="141" spans="1:9">
      <c r="A141" s="112"/>
      <c r="B141" s="113"/>
      <c r="C141" s="114">
        <v>17.48</v>
      </c>
      <c r="D141" s="67" t="s">
        <v>31</v>
      </c>
      <c r="E141" s="152">
        <v>0</v>
      </c>
      <c r="F141" s="153">
        <f>C141*E141</f>
        <v>0</v>
      </c>
      <c r="G141" s="115"/>
    </row>
    <row r="142" spans="1:9">
      <c r="A142" s="50"/>
      <c r="B142" s="51"/>
      <c r="C142" s="52"/>
      <c r="D142" s="53"/>
      <c r="E142" s="138"/>
      <c r="F142" s="139"/>
      <c r="G142" s="30"/>
    </row>
    <row r="143" spans="1:9" s="184" customFormat="1" ht="15.75" thickBot="1">
      <c r="A143" s="602" t="s">
        <v>33</v>
      </c>
      <c r="B143" s="603" t="s">
        <v>390</v>
      </c>
      <c r="C143" s="604"/>
      <c r="D143" s="605"/>
      <c r="E143" s="606"/>
      <c r="F143" s="608">
        <f>SUM(F79:F142)</f>
        <v>0</v>
      </c>
      <c r="G143" s="183"/>
    </row>
    <row r="144" spans="1:9" ht="15.75" thickTop="1">
      <c r="A144" s="44"/>
      <c r="B144" s="45"/>
      <c r="C144" s="46"/>
      <c r="D144" s="47"/>
      <c r="E144" s="136"/>
      <c r="F144" s="137"/>
      <c r="G144" s="48"/>
    </row>
    <row r="145" spans="1:9">
      <c r="A145" s="70" t="s">
        <v>37</v>
      </c>
      <c r="B145" s="71" t="s">
        <v>43</v>
      </c>
      <c r="C145" s="72"/>
      <c r="D145" s="73"/>
      <c r="E145" s="146"/>
      <c r="F145" s="147"/>
      <c r="G145" s="48"/>
    </row>
    <row r="146" spans="1:9">
      <c r="A146" s="633"/>
      <c r="B146" s="634"/>
      <c r="C146" s="536"/>
      <c r="D146" s="635"/>
      <c r="E146" s="636"/>
      <c r="F146" s="637"/>
      <c r="G146" s="48"/>
    </row>
    <row r="147" spans="1:9">
      <c r="A147" s="44"/>
      <c r="B147" s="74" t="s">
        <v>39</v>
      </c>
      <c r="C147" s="62"/>
      <c r="D147" s="68"/>
      <c r="E147" s="148"/>
      <c r="F147" s="139"/>
      <c r="G147" s="66"/>
    </row>
    <row r="148" spans="1:9" ht="37.5" customHeight="1">
      <c r="A148" s="618"/>
      <c r="B148" s="1043" t="s">
        <v>44</v>
      </c>
      <c r="C148" s="1044"/>
      <c r="D148" s="1047"/>
      <c r="E148" s="585"/>
      <c r="F148" s="586"/>
      <c r="G148" s="48"/>
    </row>
    <row r="149" spans="1:9">
      <c r="A149" s="34"/>
      <c r="B149" s="255"/>
      <c r="C149" s="254"/>
      <c r="D149" s="60"/>
      <c r="E149" s="134"/>
      <c r="F149" s="135"/>
      <c r="G149" s="30"/>
      <c r="H149" s="30"/>
      <c r="I149" s="30"/>
    </row>
    <row r="150" spans="1:9">
      <c r="A150" s="34"/>
      <c r="B150" s="255" t="s">
        <v>439</v>
      </c>
      <c r="C150" s="254"/>
      <c r="D150" s="60"/>
      <c r="E150" s="134"/>
      <c r="F150" s="135"/>
      <c r="G150" s="30"/>
      <c r="H150" s="30"/>
      <c r="I150" s="30"/>
    </row>
    <row r="151" spans="1:9">
      <c r="A151" s="44"/>
      <c r="B151" s="45"/>
      <c r="C151" s="46"/>
      <c r="D151" s="47"/>
      <c r="E151" s="136"/>
      <c r="F151" s="137"/>
      <c r="G151" s="48"/>
      <c r="H151" s="49"/>
      <c r="I151" s="49"/>
    </row>
    <row r="152" spans="1:9" ht="36">
      <c r="A152" s="76" t="s">
        <v>94</v>
      </c>
      <c r="B152" s="77" t="s">
        <v>275</v>
      </c>
      <c r="C152" s="68"/>
      <c r="D152" s="75"/>
      <c r="E152" s="138"/>
      <c r="F152" s="139"/>
      <c r="G152" s="48"/>
      <c r="H152" s="48"/>
      <c r="I152" s="48"/>
    </row>
    <row r="153" spans="1:9">
      <c r="A153" s="44"/>
      <c r="B153" s="62"/>
      <c r="C153" s="68">
        <v>30.46</v>
      </c>
      <c r="D153" s="60" t="s">
        <v>31</v>
      </c>
      <c r="E153" s="152">
        <v>0</v>
      </c>
      <c r="F153" s="153">
        <f>C153*E153</f>
        <v>0</v>
      </c>
      <c r="G153" s="48"/>
      <c r="H153" s="48"/>
      <c r="I153" s="48"/>
    </row>
    <row r="154" spans="1:9">
      <c r="A154" s="44"/>
      <c r="B154" s="45"/>
      <c r="C154" s="46"/>
      <c r="D154" s="47"/>
      <c r="E154" s="136"/>
      <c r="F154" s="137"/>
      <c r="G154" s="48"/>
      <c r="H154" s="49"/>
      <c r="I154" s="49"/>
    </row>
    <row r="155" spans="1:9" ht="24">
      <c r="A155" s="76" t="s">
        <v>95</v>
      </c>
      <c r="B155" s="77" t="s">
        <v>276</v>
      </c>
      <c r="C155" s="68"/>
      <c r="D155" s="75"/>
      <c r="E155" s="138"/>
      <c r="F155" s="139"/>
      <c r="G155" s="66"/>
      <c r="H155" s="66"/>
      <c r="I155" s="66"/>
    </row>
    <row r="156" spans="1:9">
      <c r="A156" s="44"/>
      <c r="B156" s="62"/>
      <c r="C156" s="68">
        <v>22.31</v>
      </c>
      <c r="D156" s="60" t="s">
        <v>31</v>
      </c>
      <c r="E156" s="152">
        <v>0</v>
      </c>
      <c r="F156" s="153">
        <f>C156*E156</f>
        <v>0</v>
      </c>
      <c r="G156" s="66"/>
      <c r="H156" s="66"/>
      <c r="I156" s="66"/>
    </row>
    <row r="157" spans="1:9">
      <c r="A157" s="44"/>
      <c r="B157" s="45"/>
      <c r="C157" s="46"/>
      <c r="D157" s="47"/>
      <c r="E157" s="136"/>
      <c r="F157" s="137"/>
      <c r="G157" s="48"/>
      <c r="H157" s="49"/>
      <c r="I157" s="49"/>
    </row>
    <row r="158" spans="1:9" ht="48">
      <c r="A158" s="76" t="s">
        <v>96</v>
      </c>
      <c r="B158" s="77" t="s">
        <v>277</v>
      </c>
      <c r="C158" s="68"/>
      <c r="D158" s="75"/>
      <c r="E158" s="138"/>
      <c r="F158" s="139"/>
      <c r="G158" s="66"/>
      <c r="H158" s="66"/>
      <c r="I158" s="66"/>
    </row>
    <row r="159" spans="1:9">
      <c r="A159" s="44"/>
      <c r="B159" s="62"/>
      <c r="C159" s="68">
        <v>130.13</v>
      </c>
      <c r="D159" s="60" t="s">
        <v>31</v>
      </c>
      <c r="E159" s="152">
        <v>0</v>
      </c>
      <c r="F159" s="153">
        <f>C159*E159</f>
        <v>0</v>
      </c>
      <c r="G159" s="66"/>
      <c r="H159" s="66"/>
      <c r="I159" s="66"/>
    </row>
    <row r="160" spans="1:9">
      <c r="A160" s="44"/>
      <c r="B160" s="45"/>
      <c r="C160" s="46"/>
      <c r="D160" s="47"/>
      <c r="E160" s="136"/>
      <c r="F160" s="137"/>
      <c r="G160" s="48"/>
      <c r="H160" s="49"/>
      <c r="I160" s="49"/>
    </row>
    <row r="161" spans="1:9" ht="24">
      <c r="A161" s="61" t="s">
        <v>445</v>
      </c>
      <c r="B161" s="77" t="s">
        <v>278</v>
      </c>
      <c r="C161" s="64"/>
      <c r="D161" s="65"/>
      <c r="E161" s="142"/>
      <c r="F161" s="142"/>
      <c r="G161" s="79"/>
      <c r="H161" s="80"/>
      <c r="I161" s="80"/>
    </row>
    <row r="162" spans="1:9">
      <c r="A162" s="61"/>
      <c r="B162" s="63"/>
      <c r="C162" s="64">
        <v>130.13</v>
      </c>
      <c r="D162" s="65" t="s">
        <v>31</v>
      </c>
      <c r="E162" s="152">
        <v>0</v>
      </c>
      <c r="F162" s="153">
        <f>C162*E162</f>
        <v>0</v>
      </c>
      <c r="G162" s="79"/>
      <c r="H162" s="80"/>
      <c r="I162" s="80"/>
    </row>
    <row r="163" spans="1:9" ht="30.75" customHeight="1">
      <c r="A163" s="50"/>
      <c r="B163" s="51"/>
      <c r="C163" s="52"/>
      <c r="D163" s="53"/>
      <c r="E163" s="152"/>
      <c r="F163" s="153"/>
      <c r="G163" s="30"/>
    </row>
    <row r="164" spans="1:9" s="260" customFormat="1">
      <c r="A164" s="112"/>
      <c r="B164" s="263" t="s">
        <v>440</v>
      </c>
      <c r="C164" s="264"/>
      <c r="D164" s="265"/>
      <c r="E164" s="266"/>
      <c r="F164" s="267"/>
      <c r="G164" s="253"/>
    </row>
    <row r="165" spans="1:9">
      <c r="A165" s="44"/>
      <c r="B165" s="45"/>
      <c r="C165" s="46"/>
      <c r="D165" s="47"/>
      <c r="E165" s="136"/>
      <c r="F165" s="137"/>
      <c r="G165" s="48"/>
      <c r="H165" s="49"/>
      <c r="I165" s="49"/>
    </row>
    <row r="166" spans="1:9" ht="24">
      <c r="A166" s="76" t="s">
        <v>97</v>
      </c>
      <c r="B166" s="77" t="s">
        <v>459</v>
      </c>
      <c r="C166" s="68"/>
      <c r="D166" s="75"/>
      <c r="E166" s="138"/>
      <c r="F166" s="139"/>
      <c r="G166" s="66"/>
      <c r="H166" s="66"/>
      <c r="I166" s="66"/>
    </row>
    <row r="167" spans="1:9">
      <c r="A167" s="44"/>
      <c r="B167" s="62"/>
      <c r="C167" s="68">
        <v>23.44</v>
      </c>
      <c r="D167" s="60" t="s">
        <v>31</v>
      </c>
      <c r="E167" s="152">
        <v>0</v>
      </c>
      <c r="F167" s="153">
        <f>C167*E167</f>
        <v>0</v>
      </c>
      <c r="G167" s="66"/>
      <c r="H167" s="66"/>
      <c r="I167" s="66"/>
    </row>
    <row r="168" spans="1:9">
      <c r="A168" s="44"/>
      <c r="B168" s="45"/>
      <c r="C168" s="46"/>
      <c r="D168" s="47"/>
      <c r="E168" s="136"/>
      <c r="F168" s="137"/>
      <c r="G168" s="48"/>
      <c r="H168" s="49"/>
      <c r="I168" s="49"/>
    </row>
    <row r="169" spans="1:9" ht="24">
      <c r="A169" s="76" t="s">
        <v>98</v>
      </c>
      <c r="B169" s="77" t="s">
        <v>460</v>
      </c>
      <c r="C169" s="68"/>
      <c r="D169" s="75"/>
      <c r="E169" s="138"/>
      <c r="F169" s="139"/>
      <c r="G169" s="66"/>
      <c r="H169" s="66"/>
      <c r="I169" s="66"/>
    </row>
    <row r="170" spans="1:9">
      <c r="A170" s="44"/>
      <c r="B170" s="62"/>
      <c r="C170" s="68">
        <v>157.69</v>
      </c>
      <c r="D170" s="60" t="s">
        <v>31</v>
      </c>
      <c r="E170" s="152">
        <v>0</v>
      </c>
      <c r="F170" s="153">
        <f>C170*E170</f>
        <v>0</v>
      </c>
      <c r="G170" s="66"/>
      <c r="H170" s="66"/>
      <c r="I170" s="66"/>
    </row>
    <row r="171" spans="1:9">
      <c r="A171" s="44"/>
      <c r="B171" s="45"/>
      <c r="C171" s="46"/>
      <c r="D171" s="47"/>
      <c r="E171" s="136"/>
      <c r="F171" s="137"/>
      <c r="G171" s="48"/>
      <c r="H171" s="49"/>
      <c r="I171" s="49"/>
    </row>
    <row r="172" spans="1:9" s="260" customFormat="1">
      <c r="A172" s="112"/>
      <c r="B172" s="263" t="s">
        <v>461</v>
      </c>
      <c r="C172" s="264"/>
      <c r="D172" s="265"/>
      <c r="E172" s="266"/>
      <c r="F172" s="267"/>
      <c r="G172" s="253"/>
    </row>
    <row r="173" spans="1:9">
      <c r="A173" s="44"/>
      <c r="B173" s="45"/>
      <c r="C173" s="46"/>
      <c r="D173" s="47"/>
      <c r="E173" s="136"/>
      <c r="F173" s="137"/>
      <c r="G173" s="48"/>
      <c r="H173" s="49"/>
      <c r="I173" s="49"/>
    </row>
    <row r="174" spans="1:9" ht="24">
      <c r="A174" s="76" t="s">
        <v>477</v>
      </c>
      <c r="B174" s="77" t="s">
        <v>478</v>
      </c>
      <c r="C174" s="68"/>
      <c r="D174" s="75"/>
      <c r="E174" s="138"/>
      <c r="F174" s="139"/>
      <c r="G174" s="66"/>
      <c r="H174" s="66"/>
      <c r="I174" s="66"/>
    </row>
    <row r="175" spans="1:9">
      <c r="A175" s="44"/>
      <c r="B175" s="62"/>
      <c r="C175" s="68">
        <v>45.51</v>
      </c>
      <c r="D175" s="60" t="s">
        <v>31</v>
      </c>
      <c r="E175" s="152">
        <v>0</v>
      </c>
      <c r="F175" s="153">
        <f>C175*E175</f>
        <v>0</v>
      </c>
      <c r="G175" s="66"/>
      <c r="H175" s="66"/>
      <c r="I175" s="66"/>
    </row>
    <row r="176" spans="1:9">
      <c r="A176" s="191"/>
      <c r="B176" s="192"/>
      <c r="C176" s="193"/>
      <c r="D176" s="194"/>
      <c r="E176" s="195"/>
      <c r="F176" s="190"/>
      <c r="G176" s="79"/>
      <c r="H176" s="80"/>
      <c r="I176" s="80"/>
    </row>
    <row r="177" spans="1:9" ht="15.75" thickBot="1">
      <c r="A177" s="602" t="s">
        <v>37</v>
      </c>
      <c r="B177" s="603" t="s">
        <v>45</v>
      </c>
      <c r="C177" s="604"/>
      <c r="D177" s="605"/>
      <c r="E177" s="606"/>
      <c r="F177" s="608">
        <f>SUM(F148:F176)</f>
        <v>0</v>
      </c>
      <c r="G177" s="79"/>
      <c r="H177" s="80"/>
      <c r="I177" s="80"/>
    </row>
    <row r="178" spans="1:9" ht="15.75" thickTop="1">
      <c r="A178" s="82"/>
      <c r="B178" s="61"/>
      <c r="C178" s="63"/>
      <c r="D178" s="64"/>
      <c r="E178" s="149"/>
      <c r="F178" s="142"/>
      <c r="G178" s="79"/>
      <c r="H178" s="80"/>
      <c r="I178" s="80"/>
    </row>
    <row r="179" spans="1:9">
      <c r="A179" s="70" t="s">
        <v>42</v>
      </c>
      <c r="B179" s="71" t="s">
        <v>38</v>
      </c>
      <c r="C179" s="72"/>
      <c r="D179" s="73"/>
      <c r="E179" s="146"/>
      <c r="F179" s="147"/>
      <c r="G179" s="48"/>
    </row>
    <row r="180" spans="1:9">
      <c r="A180" s="34"/>
      <c r="B180" s="255"/>
      <c r="C180" s="254"/>
      <c r="D180" s="60"/>
      <c r="E180" s="134"/>
      <c r="F180" s="135"/>
      <c r="G180" s="30"/>
      <c r="H180" s="30"/>
      <c r="I180" s="30"/>
    </row>
    <row r="181" spans="1:9" ht="60">
      <c r="A181" s="76" t="s">
        <v>112</v>
      </c>
      <c r="B181" s="62" t="s">
        <v>479</v>
      </c>
      <c r="C181" s="52"/>
      <c r="D181" s="60"/>
      <c r="E181" s="138"/>
      <c r="F181" s="139"/>
      <c r="G181" s="48"/>
      <c r="H181" s="48"/>
      <c r="I181" s="48"/>
    </row>
    <row r="182" spans="1:9">
      <c r="A182" s="44"/>
      <c r="B182" s="62"/>
      <c r="C182" s="52">
        <v>5.52</v>
      </c>
      <c r="D182" s="60" t="s">
        <v>30</v>
      </c>
      <c r="E182" s="152">
        <v>0</v>
      </c>
      <c r="F182" s="153">
        <f>C182*E182</f>
        <v>0</v>
      </c>
      <c r="G182" s="48"/>
      <c r="H182" s="48"/>
      <c r="I182" s="48"/>
    </row>
    <row r="183" spans="1:9">
      <c r="A183" s="44"/>
      <c r="B183" s="45"/>
      <c r="C183" s="46"/>
      <c r="D183" s="47"/>
      <c r="E183" s="136"/>
      <c r="F183" s="137"/>
      <c r="G183" s="48"/>
      <c r="H183" s="49"/>
      <c r="I183" s="49"/>
    </row>
    <row r="184" spans="1:9" ht="36">
      <c r="A184" s="76" t="s">
        <v>113</v>
      </c>
      <c r="B184" s="77" t="s">
        <v>500</v>
      </c>
      <c r="C184" s="68"/>
      <c r="D184" s="75"/>
      <c r="E184" s="138"/>
      <c r="F184" s="139"/>
      <c r="G184" s="66"/>
      <c r="H184" s="66"/>
      <c r="I184" s="66"/>
    </row>
    <row r="185" spans="1:9">
      <c r="A185" s="44"/>
      <c r="B185" s="62"/>
      <c r="C185" s="68">
        <v>55.2</v>
      </c>
      <c r="D185" s="60" t="s">
        <v>31</v>
      </c>
      <c r="E185" s="152">
        <v>0</v>
      </c>
      <c r="F185" s="153">
        <f>C185*E185</f>
        <v>0</v>
      </c>
      <c r="G185" s="66"/>
      <c r="H185" s="66"/>
      <c r="I185" s="66"/>
    </row>
    <row r="186" spans="1:9">
      <c r="A186" s="44"/>
      <c r="B186" s="45"/>
      <c r="C186" s="46"/>
      <c r="D186" s="47"/>
      <c r="E186" s="136"/>
      <c r="F186" s="137"/>
      <c r="G186" s="48"/>
      <c r="H186" s="49"/>
    </row>
    <row r="187" spans="1:9" ht="36">
      <c r="A187" s="50" t="s">
        <v>114</v>
      </c>
      <c r="B187" s="51" t="s">
        <v>455</v>
      </c>
      <c r="C187" s="52"/>
      <c r="D187" s="53"/>
      <c r="E187" s="138"/>
      <c r="F187" s="139"/>
      <c r="G187" s="30"/>
      <c r="H187" s="54"/>
    </row>
    <row r="188" spans="1:9">
      <c r="A188" s="50"/>
      <c r="B188" s="51"/>
      <c r="C188" s="52">
        <v>16.5</v>
      </c>
      <c r="D188" s="53" t="s">
        <v>34</v>
      </c>
      <c r="E188" s="152">
        <v>0</v>
      </c>
      <c r="F188" s="153">
        <f>C188*E188</f>
        <v>0</v>
      </c>
      <c r="G188" s="30"/>
      <c r="H188" s="30"/>
    </row>
    <row r="189" spans="1:9">
      <c r="A189" s="44"/>
      <c r="B189" s="45"/>
      <c r="C189" s="46"/>
      <c r="D189" s="47"/>
      <c r="E189" s="136"/>
      <c r="F189" s="137"/>
      <c r="G189" s="48"/>
      <c r="H189" s="49"/>
    </row>
    <row r="190" spans="1:9" ht="36">
      <c r="A190" s="50" t="s">
        <v>115</v>
      </c>
      <c r="B190" s="51" t="s">
        <v>456</v>
      </c>
      <c r="C190" s="52"/>
      <c r="D190" s="53"/>
      <c r="E190" s="138"/>
      <c r="F190" s="139"/>
      <c r="G190" s="30"/>
      <c r="H190" s="54"/>
    </row>
    <row r="191" spans="1:9">
      <c r="A191" s="50"/>
      <c r="B191" s="51"/>
      <c r="C191" s="52">
        <v>12.8</v>
      </c>
      <c r="D191" s="53" t="s">
        <v>34</v>
      </c>
      <c r="E191" s="152">
        <v>0</v>
      </c>
      <c r="F191" s="153">
        <f>C191*E191</f>
        <v>0</v>
      </c>
      <c r="G191" s="30"/>
      <c r="H191" s="30"/>
    </row>
    <row r="192" spans="1:9">
      <c r="A192" s="50"/>
      <c r="B192" s="62"/>
      <c r="C192" s="68"/>
      <c r="D192" s="53"/>
      <c r="E192" s="152"/>
      <c r="F192" s="153"/>
      <c r="G192" s="30"/>
      <c r="H192" s="30"/>
    </row>
    <row r="193" spans="1:11" ht="24">
      <c r="A193" s="50" t="s">
        <v>116</v>
      </c>
      <c r="B193" s="51" t="s">
        <v>450</v>
      </c>
      <c r="C193" s="52"/>
      <c r="D193" s="53"/>
      <c r="E193" s="138"/>
      <c r="F193" s="139"/>
      <c r="G193" s="30"/>
      <c r="H193" s="54"/>
    </row>
    <row r="194" spans="1:11">
      <c r="A194" s="50"/>
      <c r="B194" s="51"/>
      <c r="C194" s="52">
        <v>34</v>
      </c>
      <c r="D194" s="53" t="s">
        <v>34</v>
      </c>
      <c r="E194" s="152">
        <v>0</v>
      </c>
      <c r="F194" s="153">
        <f>C194*E194</f>
        <v>0</v>
      </c>
      <c r="G194" s="30"/>
      <c r="H194" s="30"/>
    </row>
    <row r="195" spans="1:11">
      <c r="A195" s="191"/>
      <c r="B195" s="192"/>
      <c r="C195" s="193"/>
      <c r="D195" s="194"/>
      <c r="E195" s="195"/>
      <c r="F195" s="190"/>
      <c r="G195" s="79"/>
      <c r="H195" s="80"/>
      <c r="I195" s="80"/>
    </row>
    <row r="196" spans="1:11" ht="15.75" thickBot="1">
      <c r="A196" s="602" t="s">
        <v>42</v>
      </c>
      <c r="B196" s="603" t="s">
        <v>41</v>
      </c>
      <c r="C196" s="604"/>
      <c r="D196" s="605"/>
      <c r="E196" s="606"/>
      <c r="F196" s="608">
        <f>SUM(F180:F195)</f>
        <v>0</v>
      </c>
      <c r="G196" s="79"/>
      <c r="H196" s="80"/>
      <c r="I196" s="80"/>
    </row>
    <row r="197" spans="1:11" ht="15.75" thickTop="1">
      <c r="A197" s="82"/>
      <c r="B197" s="61"/>
      <c r="C197" s="63"/>
      <c r="D197" s="64"/>
      <c r="E197" s="149"/>
      <c r="F197" s="142"/>
      <c r="G197" s="79"/>
      <c r="H197" s="80"/>
      <c r="I197" s="80"/>
    </row>
    <row r="198" spans="1:11">
      <c r="A198" s="34" t="s">
        <v>46</v>
      </c>
      <c r="B198" s="39" t="s">
        <v>408</v>
      </c>
      <c r="C198" s="40"/>
      <c r="D198" s="41"/>
      <c r="E198" s="134"/>
      <c r="F198" s="135"/>
      <c r="G198" s="42"/>
      <c r="H198" s="43"/>
      <c r="I198" s="43"/>
      <c r="J198" s="43"/>
      <c r="K198" s="43"/>
    </row>
    <row r="199" spans="1:11">
      <c r="A199" s="44"/>
      <c r="B199" s="45"/>
      <c r="C199" s="46"/>
      <c r="D199" s="47"/>
      <c r="E199" s="136"/>
      <c r="F199" s="137"/>
      <c r="G199" s="48"/>
      <c r="H199" s="49"/>
    </row>
    <row r="200" spans="1:11" ht="36">
      <c r="A200" s="50" t="s">
        <v>123</v>
      </c>
      <c r="B200" s="51" t="s">
        <v>429</v>
      </c>
      <c r="C200" s="52"/>
      <c r="D200" s="53"/>
      <c r="E200" s="138"/>
      <c r="F200" s="139"/>
      <c r="G200" s="30"/>
      <c r="H200" s="54"/>
    </row>
    <row r="201" spans="1:11">
      <c r="A201" s="50"/>
      <c r="B201" s="51"/>
      <c r="C201" s="52">
        <v>18</v>
      </c>
      <c r="D201" s="53" t="s">
        <v>34</v>
      </c>
      <c r="E201" s="152">
        <v>0</v>
      </c>
      <c r="F201" s="153">
        <f>C201*E201</f>
        <v>0</v>
      </c>
      <c r="G201" s="30"/>
      <c r="H201" s="30"/>
    </row>
    <row r="202" spans="1:11">
      <c r="A202" s="44"/>
      <c r="B202" s="45"/>
      <c r="C202" s="46"/>
      <c r="D202" s="47"/>
      <c r="E202" s="136"/>
      <c r="F202" s="137"/>
      <c r="G202" s="48"/>
      <c r="H202" s="49"/>
    </row>
    <row r="203" spans="1:11" ht="36">
      <c r="A203" s="50" t="s">
        <v>124</v>
      </c>
      <c r="B203" s="51" t="s">
        <v>430</v>
      </c>
      <c r="C203" s="52"/>
      <c r="D203" s="53"/>
      <c r="E203" s="138"/>
      <c r="F203" s="139"/>
      <c r="G203" s="30"/>
      <c r="H203" s="54"/>
    </row>
    <row r="204" spans="1:11">
      <c r="A204" s="50"/>
      <c r="B204" s="51"/>
      <c r="C204" s="52">
        <v>2</v>
      </c>
      <c r="D204" s="53" t="s">
        <v>23</v>
      </c>
      <c r="E204" s="152">
        <v>0</v>
      </c>
      <c r="F204" s="153">
        <f>C204*E204</f>
        <v>0</v>
      </c>
      <c r="G204" s="30"/>
      <c r="H204" s="30"/>
    </row>
    <row r="205" spans="1:11">
      <c r="A205" s="44"/>
      <c r="B205" s="45"/>
      <c r="C205" s="46"/>
      <c r="D205" s="47"/>
      <c r="E205" s="136"/>
      <c r="F205" s="137"/>
      <c r="G205" s="48"/>
      <c r="H205" s="49"/>
    </row>
    <row r="206" spans="1:11" ht="36">
      <c r="A206" s="50" t="s">
        <v>125</v>
      </c>
      <c r="B206" s="51" t="s">
        <v>1419</v>
      </c>
      <c r="C206" s="52"/>
      <c r="D206" s="53"/>
      <c r="E206" s="138"/>
      <c r="F206" s="139"/>
      <c r="G206" s="30"/>
      <c r="H206" s="54"/>
    </row>
    <row r="207" spans="1:11">
      <c r="A207" s="50"/>
      <c r="B207" s="51"/>
      <c r="C207" s="52">
        <v>18</v>
      </c>
      <c r="D207" s="53" t="s">
        <v>34</v>
      </c>
      <c r="E207" s="152">
        <v>0</v>
      </c>
      <c r="F207" s="153">
        <f>C207*E207</f>
        <v>0</v>
      </c>
      <c r="G207" s="30"/>
      <c r="H207" s="30"/>
    </row>
    <row r="208" spans="1:11">
      <c r="A208" s="44"/>
      <c r="B208" s="45"/>
      <c r="C208" s="46"/>
      <c r="D208" s="47"/>
      <c r="E208" s="136"/>
      <c r="F208" s="137"/>
      <c r="G208" s="48"/>
      <c r="H208" s="49"/>
    </row>
    <row r="209" spans="1:11" ht="15.75" thickBot="1">
      <c r="A209" s="367" t="s">
        <v>46</v>
      </c>
      <c r="B209" s="368" t="s">
        <v>431</v>
      </c>
      <c r="C209" s="598"/>
      <c r="D209" s="599"/>
      <c r="E209" s="600"/>
      <c r="F209" s="601">
        <f>SUM(F198:F208)</f>
        <v>0</v>
      </c>
      <c r="G209" s="55"/>
      <c r="H209" s="55"/>
      <c r="I209" s="55"/>
      <c r="J209" s="55"/>
      <c r="K209" s="30"/>
    </row>
    <row r="210" spans="1:11" ht="15.75" thickTop="1">
      <c r="A210" s="44"/>
      <c r="B210" s="45"/>
      <c r="C210" s="46"/>
      <c r="D210" s="47"/>
      <c r="E210" s="136"/>
      <c r="F210" s="137"/>
      <c r="G210" s="48"/>
      <c r="H210" s="49"/>
    </row>
    <row r="211" spans="1:11">
      <c r="A211" s="34" t="s">
        <v>47</v>
      </c>
      <c r="B211" s="39" t="s">
        <v>448</v>
      </c>
      <c r="C211" s="40"/>
      <c r="D211" s="41"/>
      <c r="E211" s="134"/>
      <c r="F211" s="135"/>
      <c r="G211" s="42"/>
      <c r="H211" s="43"/>
      <c r="I211" s="43"/>
      <c r="J211" s="43"/>
      <c r="K211" s="43"/>
    </row>
    <row r="212" spans="1:11">
      <c r="A212" s="44"/>
      <c r="B212" s="45"/>
      <c r="C212" s="46"/>
      <c r="D212" s="47"/>
      <c r="E212" s="136"/>
      <c r="F212" s="137"/>
      <c r="G212" s="48"/>
      <c r="H212" s="49"/>
    </row>
    <row r="213" spans="1:11" ht="48">
      <c r="A213" s="50" t="s">
        <v>126</v>
      </c>
      <c r="B213" s="51" t="s">
        <v>534</v>
      </c>
      <c r="C213" s="52"/>
      <c r="D213" s="53"/>
      <c r="E213" s="138"/>
      <c r="F213" s="139"/>
      <c r="G213" s="30"/>
      <c r="H213" s="54"/>
    </row>
    <row r="214" spans="1:11">
      <c r="A214" s="50"/>
      <c r="B214" s="51"/>
      <c r="C214" s="52">
        <v>728.78</v>
      </c>
      <c r="D214" s="53" t="s">
        <v>31</v>
      </c>
      <c r="E214" s="152">
        <v>0</v>
      </c>
      <c r="F214" s="153">
        <f>C214*E214</f>
        <v>0</v>
      </c>
      <c r="G214" s="30"/>
      <c r="H214" s="30"/>
    </row>
    <row r="215" spans="1:11">
      <c r="A215" s="44"/>
      <c r="B215" s="45"/>
      <c r="C215" s="46"/>
      <c r="D215" s="47"/>
      <c r="E215" s="136"/>
      <c r="F215" s="137"/>
      <c r="G215" s="48"/>
      <c r="H215" s="49"/>
    </row>
    <row r="216" spans="1:11" ht="36">
      <c r="A216" s="50" t="s">
        <v>374</v>
      </c>
      <c r="B216" s="51" t="s">
        <v>533</v>
      </c>
      <c r="C216" s="52"/>
      <c r="D216" s="53"/>
      <c r="E216" s="138"/>
      <c r="F216" s="139"/>
      <c r="G216" s="30"/>
      <c r="H216" s="54"/>
    </row>
    <row r="217" spans="1:11">
      <c r="A217" s="50"/>
      <c r="B217" s="51"/>
      <c r="C217" s="52">
        <v>14</v>
      </c>
      <c r="D217" s="53" t="s">
        <v>30</v>
      </c>
      <c r="E217" s="152">
        <v>0</v>
      </c>
      <c r="F217" s="153">
        <f>C217*E217</f>
        <v>0</v>
      </c>
      <c r="G217" s="30"/>
      <c r="H217" s="30"/>
    </row>
    <row r="218" spans="1:11">
      <c r="A218" s="44"/>
      <c r="B218" s="45"/>
      <c r="C218" s="46"/>
      <c r="D218" s="47"/>
      <c r="E218" s="152"/>
      <c r="F218" s="153"/>
      <c r="G218" s="48"/>
    </row>
    <row r="219" spans="1:11">
      <c r="A219" s="108" t="s">
        <v>376</v>
      </c>
      <c r="B219" s="62" t="s">
        <v>476</v>
      </c>
      <c r="C219" s="109"/>
      <c r="D219" s="110"/>
      <c r="E219" s="145"/>
      <c r="F219" s="145"/>
      <c r="G219" s="111"/>
    </row>
    <row r="220" spans="1:11">
      <c r="A220" s="112"/>
      <c r="B220" s="113"/>
      <c r="C220" s="114">
        <v>93.41</v>
      </c>
      <c r="D220" s="67" t="s">
        <v>31</v>
      </c>
      <c r="E220" s="152">
        <v>0</v>
      </c>
      <c r="F220" s="153">
        <f>C220*E220</f>
        <v>0</v>
      </c>
      <c r="G220" s="115"/>
    </row>
    <row r="221" spans="1:11">
      <c r="A221" s="44"/>
      <c r="B221" s="45"/>
      <c r="C221" s="46"/>
      <c r="D221" s="47"/>
      <c r="E221" s="136"/>
      <c r="F221" s="137"/>
      <c r="G221" s="48"/>
      <c r="H221" s="49"/>
    </row>
    <row r="222" spans="1:11" ht="24">
      <c r="A222" s="50" t="s">
        <v>377</v>
      </c>
      <c r="B222" s="51" t="s">
        <v>451</v>
      </c>
      <c r="C222" s="52"/>
      <c r="D222" s="53"/>
      <c r="E222" s="138"/>
      <c r="F222" s="139"/>
      <c r="G222" s="30"/>
      <c r="H222" s="54"/>
    </row>
    <row r="223" spans="1:11">
      <c r="A223" s="50"/>
      <c r="B223" s="51"/>
      <c r="C223" s="52">
        <v>620.37</v>
      </c>
      <c r="D223" s="53" t="s">
        <v>31</v>
      </c>
      <c r="E223" s="152">
        <v>0</v>
      </c>
      <c r="F223" s="153">
        <f>C223*E223</f>
        <v>0</v>
      </c>
      <c r="G223" s="30"/>
      <c r="H223" s="30"/>
    </row>
    <row r="224" spans="1:11">
      <c r="A224" s="44"/>
      <c r="B224" s="45"/>
      <c r="C224" s="46"/>
      <c r="D224" s="47"/>
      <c r="E224" s="136"/>
      <c r="F224" s="137"/>
      <c r="G224" s="48"/>
      <c r="H224" s="49"/>
    </row>
    <row r="225" spans="1:11" ht="24">
      <c r="A225" s="50" t="s">
        <v>383</v>
      </c>
      <c r="B225" s="51" t="s">
        <v>452</v>
      </c>
      <c r="C225" s="52"/>
      <c r="D225" s="53"/>
      <c r="E225" s="138"/>
      <c r="F225" s="139"/>
      <c r="G225" s="30"/>
      <c r="H225" s="54"/>
    </row>
    <row r="226" spans="1:11">
      <c r="A226" s="50"/>
      <c r="B226" s="51"/>
      <c r="C226" s="52">
        <v>620.37</v>
      </c>
      <c r="D226" s="53" t="s">
        <v>31</v>
      </c>
      <c r="E226" s="152">
        <v>0</v>
      </c>
      <c r="F226" s="153">
        <f>C226*E226</f>
        <v>0</v>
      </c>
      <c r="G226" s="30"/>
      <c r="H226" s="30"/>
    </row>
    <row r="227" spans="1:11">
      <c r="A227" s="44"/>
      <c r="B227" s="45"/>
      <c r="C227" s="46"/>
      <c r="D227" s="47"/>
      <c r="E227" s="136"/>
      <c r="F227" s="137"/>
      <c r="G227" s="48"/>
      <c r="H227" s="49"/>
    </row>
    <row r="228" spans="1:11" ht="24">
      <c r="A228" s="50" t="s">
        <v>384</v>
      </c>
      <c r="B228" s="51" t="s">
        <v>454</v>
      </c>
      <c r="C228" s="52"/>
      <c r="D228" s="53"/>
      <c r="E228" s="138"/>
      <c r="F228" s="139"/>
      <c r="G228" s="30"/>
      <c r="H228" s="54"/>
    </row>
    <row r="229" spans="1:11">
      <c r="A229" s="50"/>
      <c r="B229" s="51"/>
      <c r="C229" s="52">
        <v>15</v>
      </c>
      <c r="D229" s="53" t="s">
        <v>31</v>
      </c>
      <c r="E229" s="152">
        <v>0</v>
      </c>
      <c r="F229" s="153">
        <f>C229*E229</f>
        <v>0</v>
      </c>
      <c r="G229" s="30"/>
      <c r="H229" s="30"/>
    </row>
    <row r="230" spans="1:11">
      <c r="A230" s="44"/>
      <c r="B230" s="45"/>
      <c r="C230" s="46"/>
      <c r="D230" s="47"/>
      <c r="E230" s="136"/>
      <c r="F230" s="137"/>
      <c r="G230" s="48"/>
      <c r="H230" s="49"/>
    </row>
    <row r="231" spans="1:11" ht="24">
      <c r="A231" s="50" t="s">
        <v>387</v>
      </c>
      <c r="B231" s="51" t="s">
        <v>535</v>
      </c>
      <c r="C231" s="52"/>
      <c r="D231" s="53"/>
      <c r="E231" s="138"/>
      <c r="F231" s="139"/>
      <c r="G231" s="30"/>
      <c r="H231" s="54"/>
    </row>
    <row r="232" spans="1:11">
      <c r="A232" s="50"/>
      <c r="B232" s="51"/>
      <c r="C232" s="52">
        <v>131</v>
      </c>
      <c r="D232" s="53" t="s">
        <v>34</v>
      </c>
      <c r="E232" s="152">
        <v>0</v>
      </c>
      <c r="F232" s="153">
        <f>C232*E232</f>
        <v>0</v>
      </c>
      <c r="G232" s="30"/>
      <c r="H232" s="30"/>
    </row>
    <row r="233" spans="1:11">
      <c r="A233" s="44"/>
      <c r="B233" s="45"/>
      <c r="C233" s="46"/>
      <c r="D233" s="47"/>
      <c r="E233" s="136"/>
      <c r="F233" s="137"/>
      <c r="G233" s="48"/>
      <c r="H233" s="49"/>
    </row>
    <row r="234" spans="1:11" ht="15.75" thickBot="1">
      <c r="A234" s="367" t="s">
        <v>47</v>
      </c>
      <c r="B234" s="368" t="s">
        <v>449</v>
      </c>
      <c r="C234" s="598"/>
      <c r="D234" s="599"/>
      <c r="E234" s="600"/>
      <c r="F234" s="601">
        <f>SUM(F213:F233)</f>
        <v>0</v>
      </c>
      <c r="G234" s="55"/>
      <c r="H234" s="55"/>
      <c r="I234" s="55"/>
      <c r="J234" s="55"/>
      <c r="K234" s="30"/>
    </row>
    <row r="235" spans="1:11" ht="15.75" thickTop="1">
      <c r="A235" s="34"/>
      <c r="B235" s="97"/>
      <c r="C235" s="40"/>
      <c r="D235" s="41"/>
      <c r="E235" s="134"/>
      <c r="F235" s="135"/>
      <c r="G235" s="43"/>
      <c r="H235" s="43"/>
      <c r="I235" s="43"/>
      <c r="J235" s="43"/>
      <c r="K235" s="43"/>
    </row>
    <row r="236" spans="1:11">
      <c r="A236" s="34" t="s">
        <v>59</v>
      </c>
      <c r="B236" s="39" t="s">
        <v>447</v>
      </c>
      <c r="C236" s="40"/>
      <c r="D236" s="41"/>
      <c r="E236" s="134"/>
      <c r="F236" s="135"/>
      <c r="G236" s="42"/>
      <c r="H236" s="43"/>
      <c r="I236" s="43"/>
      <c r="J236" s="43"/>
      <c r="K236" s="43"/>
    </row>
    <row r="237" spans="1:11">
      <c r="A237" s="50"/>
      <c r="B237" s="262"/>
      <c r="C237" s="262"/>
      <c r="D237" s="724"/>
      <c r="E237" s="138"/>
      <c r="F237" s="139"/>
      <c r="G237" s="30"/>
      <c r="H237" s="54"/>
    </row>
    <row r="238" spans="1:11" ht="24">
      <c r="A238" s="50" t="s">
        <v>133</v>
      </c>
      <c r="B238" s="51" t="s">
        <v>480</v>
      </c>
      <c r="C238" s="52"/>
      <c r="D238" s="53"/>
      <c r="E238" s="152"/>
      <c r="F238" s="153"/>
      <c r="G238" s="30"/>
      <c r="H238" s="54"/>
      <c r="I238" s="30"/>
      <c r="J238" s="30"/>
      <c r="K238" s="30"/>
    </row>
    <row r="239" spans="1:11">
      <c r="A239" s="50"/>
      <c r="B239" s="51"/>
      <c r="C239" s="52">
        <v>87</v>
      </c>
      <c r="D239" s="53" t="s">
        <v>30</v>
      </c>
      <c r="E239" s="152">
        <v>0</v>
      </c>
      <c r="F239" s="153">
        <f>C239*E239</f>
        <v>0</v>
      </c>
      <c r="G239" s="30"/>
      <c r="H239" s="54"/>
      <c r="I239" s="30"/>
      <c r="J239" s="30"/>
      <c r="K239" s="30"/>
    </row>
    <row r="240" spans="1:11">
      <c r="A240" s="50"/>
      <c r="B240" s="262"/>
      <c r="C240" s="262"/>
      <c r="D240" s="724"/>
      <c r="E240" s="138"/>
      <c r="F240" s="139"/>
      <c r="G240" s="30"/>
      <c r="H240" s="54"/>
    </row>
    <row r="241" spans="1:11" ht="36">
      <c r="A241" s="50" t="s">
        <v>481</v>
      </c>
      <c r="B241" s="51" t="s">
        <v>482</v>
      </c>
      <c r="C241" s="52"/>
      <c r="D241" s="53"/>
      <c r="E241" s="152"/>
      <c r="F241" s="153"/>
      <c r="G241" s="30"/>
      <c r="H241" s="54"/>
      <c r="I241" s="30"/>
      <c r="J241" s="30"/>
      <c r="K241" s="30"/>
    </row>
    <row r="242" spans="1:11">
      <c r="A242" s="50"/>
      <c r="B242" s="51"/>
      <c r="C242" s="52">
        <v>9.1</v>
      </c>
      <c r="D242" s="53" t="s">
        <v>30</v>
      </c>
      <c r="E242" s="152">
        <v>0</v>
      </c>
      <c r="F242" s="153">
        <f>C242*E242</f>
        <v>0</v>
      </c>
      <c r="G242" s="30"/>
      <c r="H242" s="54"/>
      <c r="I242" s="30"/>
      <c r="J242" s="30"/>
      <c r="K242" s="30"/>
    </row>
    <row r="243" spans="1:11">
      <c r="A243" s="44"/>
      <c r="B243" s="45"/>
      <c r="C243" s="46"/>
      <c r="D243" s="47"/>
      <c r="E243" s="152"/>
      <c r="F243" s="153"/>
      <c r="G243" s="48"/>
      <c r="H243" s="49"/>
      <c r="I243" s="49"/>
      <c r="J243" s="49"/>
      <c r="K243" s="49"/>
    </row>
    <row r="244" spans="1:11">
      <c r="A244" s="50" t="s">
        <v>483</v>
      </c>
      <c r="B244" s="51" t="s">
        <v>428</v>
      </c>
      <c r="C244" s="52"/>
      <c r="D244" s="53"/>
      <c r="E244" s="152"/>
      <c r="F244" s="153"/>
      <c r="G244" s="30"/>
      <c r="H244" s="54"/>
      <c r="I244" s="30"/>
      <c r="J244" s="30"/>
      <c r="K244" s="30"/>
    </row>
    <row r="245" spans="1:11">
      <c r="A245" s="50"/>
      <c r="B245" s="51"/>
      <c r="C245" s="52">
        <v>261.56</v>
      </c>
      <c r="D245" s="53" t="s">
        <v>31</v>
      </c>
      <c r="E245" s="152">
        <v>0</v>
      </c>
      <c r="F245" s="153">
        <f>C245*E245</f>
        <v>0</v>
      </c>
      <c r="G245" s="30"/>
      <c r="H245" s="54"/>
      <c r="I245" s="30"/>
      <c r="J245" s="30"/>
      <c r="K245" s="30"/>
    </row>
    <row r="246" spans="1:11">
      <c r="A246" s="50"/>
      <c r="B246" s="262"/>
      <c r="C246" s="262"/>
      <c r="D246" s="724"/>
      <c r="E246" s="138"/>
      <c r="F246" s="139"/>
      <c r="G246" s="30"/>
      <c r="H246" s="54"/>
    </row>
    <row r="247" spans="1:11" ht="36">
      <c r="A247" s="50" t="s">
        <v>501</v>
      </c>
      <c r="B247" s="51" t="s">
        <v>502</v>
      </c>
      <c r="C247" s="52"/>
      <c r="D247" s="53"/>
      <c r="E247" s="152"/>
      <c r="F247" s="153"/>
      <c r="G247" s="30"/>
      <c r="H247" s="54"/>
      <c r="I247" s="30"/>
      <c r="J247" s="30"/>
      <c r="K247" s="30"/>
    </row>
    <row r="248" spans="1:11">
      <c r="A248" s="50"/>
      <c r="B248" s="51"/>
      <c r="C248" s="52">
        <v>8</v>
      </c>
      <c r="D248" s="53" t="s">
        <v>30</v>
      </c>
      <c r="E248" s="152">
        <v>0</v>
      </c>
      <c r="F248" s="153">
        <f>C248*E248</f>
        <v>0</v>
      </c>
      <c r="G248" s="30"/>
      <c r="H248" s="54"/>
      <c r="I248" s="30"/>
      <c r="J248" s="30"/>
      <c r="K248" s="30"/>
    </row>
    <row r="249" spans="1:11">
      <c r="A249" s="44"/>
      <c r="B249" s="45"/>
      <c r="C249" s="46"/>
      <c r="D249" s="47"/>
      <c r="E249" s="152"/>
      <c r="F249" s="153"/>
      <c r="G249" s="48"/>
      <c r="H249" s="49"/>
      <c r="I249" s="49"/>
      <c r="J249" s="49"/>
      <c r="K249" s="49"/>
    </row>
    <row r="250" spans="1:11" ht="15.75" thickBot="1">
      <c r="A250" s="367" t="s">
        <v>59</v>
      </c>
      <c r="B250" s="368" t="s">
        <v>457</v>
      </c>
      <c r="C250" s="598"/>
      <c r="D250" s="599"/>
      <c r="E250" s="600"/>
      <c r="F250" s="601">
        <f>SUM(F237:F249)</f>
        <v>0</v>
      </c>
      <c r="G250" s="55"/>
      <c r="H250" s="55"/>
      <c r="I250" s="55"/>
      <c r="J250" s="55"/>
      <c r="K250" s="30"/>
    </row>
    <row r="251" spans="1:11" ht="15.75" thickTop="1"/>
  </sheetData>
  <sheetProtection password="8E40" sheet="1" objects="1" scenarios="1"/>
  <mergeCells count="5">
    <mergeCell ref="B50:D50"/>
    <mergeCell ref="B51:D51"/>
    <mergeCell ref="B148:D148"/>
    <mergeCell ref="B52:D52"/>
    <mergeCell ref="B53:D53"/>
  </mergeCells>
  <pageMargins left="0.70866141732283461" right="0.11811023622047244" top="0.74803149606299213" bottom="0.74803149606299213" header="0.31496062992125984" footer="0.31496062992125984"/>
  <pageSetup paperSize="9" scale="90" orientation="portrait" r:id="rId1"/>
  <rowBreaks count="1" manualBreakCount="1">
    <brk id="46"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79"/>
  <sheetViews>
    <sheetView topLeftCell="A44" zoomScaleNormal="100" workbookViewId="0">
      <selection activeCell="C75" sqref="C75"/>
    </sheetView>
  </sheetViews>
  <sheetFormatPr defaultColWidth="8" defaultRowHeight="12.75"/>
  <cols>
    <col min="1" max="1" width="8.42578125" style="326" customWidth="1"/>
    <col min="2" max="2" width="48" style="331" customWidth="1"/>
    <col min="3" max="3" width="8.85546875" style="421" customWidth="1"/>
    <col min="4" max="4" width="5.28515625" style="388" customWidth="1"/>
    <col min="5" max="5" width="10.140625" style="388" customWidth="1"/>
    <col min="6" max="6" width="13.28515625" style="388" customWidth="1"/>
    <col min="7" max="256" width="8" style="324"/>
    <col min="257" max="257" width="5.7109375" style="324" customWidth="1"/>
    <col min="258" max="258" width="52.7109375" style="324" customWidth="1"/>
    <col min="259" max="259" width="8.7109375" style="324" customWidth="1"/>
    <col min="260" max="260" width="20.7109375" style="324" customWidth="1"/>
    <col min="261" max="512" width="8" style="324"/>
    <col min="513" max="513" width="5.7109375" style="324" customWidth="1"/>
    <col min="514" max="514" width="52.7109375" style="324" customWidth="1"/>
    <col min="515" max="515" width="8.7109375" style="324" customWidth="1"/>
    <col min="516" max="516" width="20.7109375" style="324" customWidth="1"/>
    <col min="517" max="768" width="8" style="324"/>
    <col min="769" max="769" width="5.7109375" style="324" customWidth="1"/>
    <col min="770" max="770" width="52.7109375" style="324" customWidth="1"/>
    <col min="771" max="771" width="8.7109375" style="324" customWidth="1"/>
    <col min="772" max="772" width="20.7109375" style="324" customWidth="1"/>
    <col min="773" max="1024" width="8" style="324"/>
    <col min="1025" max="1025" width="5.7109375" style="324" customWidth="1"/>
    <col min="1026" max="1026" width="52.7109375" style="324" customWidth="1"/>
    <col min="1027" max="1027" width="8.7109375" style="324" customWidth="1"/>
    <col min="1028" max="1028" width="20.7109375" style="324" customWidth="1"/>
    <col min="1029" max="1280" width="8" style="324"/>
    <col min="1281" max="1281" width="5.7109375" style="324" customWidth="1"/>
    <col min="1282" max="1282" width="52.7109375" style="324" customWidth="1"/>
    <col min="1283" max="1283" width="8.7109375" style="324" customWidth="1"/>
    <col min="1284" max="1284" width="20.7109375" style="324" customWidth="1"/>
    <col min="1285" max="1536" width="8" style="324"/>
    <col min="1537" max="1537" width="5.7109375" style="324" customWidth="1"/>
    <col min="1538" max="1538" width="52.7109375" style="324" customWidth="1"/>
    <col min="1539" max="1539" width="8.7109375" style="324" customWidth="1"/>
    <col min="1540" max="1540" width="20.7109375" style="324" customWidth="1"/>
    <col min="1541" max="1792" width="8" style="324"/>
    <col min="1793" max="1793" width="5.7109375" style="324" customWidth="1"/>
    <col min="1794" max="1794" width="52.7109375" style="324" customWidth="1"/>
    <col min="1795" max="1795" width="8.7109375" style="324" customWidth="1"/>
    <col min="1796" max="1796" width="20.7109375" style="324" customWidth="1"/>
    <col min="1797" max="2048" width="8" style="324"/>
    <col min="2049" max="2049" width="5.7109375" style="324" customWidth="1"/>
    <col min="2050" max="2050" width="52.7109375" style="324" customWidth="1"/>
    <col min="2051" max="2051" width="8.7109375" style="324" customWidth="1"/>
    <col min="2052" max="2052" width="20.7109375" style="324" customWidth="1"/>
    <col min="2053" max="2304" width="8" style="324"/>
    <col min="2305" max="2305" width="5.7109375" style="324" customWidth="1"/>
    <col min="2306" max="2306" width="52.7109375" style="324" customWidth="1"/>
    <col min="2307" max="2307" width="8.7109375" style="324" customWidth="1"/>
    <col min="2308" max="2308" width="20.7109375" style="324" customWidth="1"/>
    <col min="2309" max="2560" width="8" style="324"/>
    <col min="2561" max="2561" width="5.7109375" style="324" customWidth="1"/>
    <col min="2562" max="2562" width="52.7109375" style="324" customWidth="1"/>
    <col min="2563" max="2563" width="8.7109375" style="324" customWidth="1"/>
    <col min="2564" max="2564" width="20.7109375" style="324" customWidth="1"/>
    <col min="2565" max="2816" width="8" style="324"/>
    <col min="2817" max="2817" width="5.7109375" style="324" customWidth="1"/>
    <col min="2818" max="2818" width="52.7109375" style="324" customWidth="1"/>
    <col min="2819" max="2819" width="8.7109375" style="324" customWidth="1"/>
    <col min="2820" max="2820" width="20.7109375" style="324" customWidth="1"/>
    <col min="2821" max="3072" width="8" style="324"/>
    <col min="3073" max="3073" width="5.7109375" style="324" customWidth="1"/>
    <col min="3074" max="3074" width="52.7109375" style="324" customWidth="1"/>
    <col min="3075" max="3075" width="8.7109375" style="324" customWidth="1"/>
    <col min="3076" max="3076" width="20.7109375" style="324" customWidth="1"/>
    <col min="3077" max="3328" width="8" style="324"/>
    <col min="3329" max="3329" width="5.7109375" style="324" customWidth="1"/>
    <col min="3330" max="3330" width="52.7109375" style="324" customWidth="1"/>
    <col min="3331" max="3331" width="8.7109375" style="324" customWidth="1"/>
    <col min="3332" max="3332" width="20.7109375" style="324" customWidth="1"/>
    <col min="3333" max="3584" width="8" style="324"/>
    <col min="3585" max="3585" width="5.7109375" style="324" customWidth="1"/>
    <col min="3586" max="3586" width="52.7109375" style="324" customWidth="1"/>
    <col min="3587" max="3587" width="8.7109375" style="324" customWidth="1"/>
    <col min="3588" max="3588" width="20.7109375" style="324" customWidth="1"/>
    <col min="3589" max="3840" width="8" style="324"/>
    <col min="3841" max="3841" width="5.7109375" style="324" customWidth="1"/>
    <col min="3842" max="3842" width="52.7109375" style="324" customWidth="1"/>
    <col min="3843" max="3843" width="8.7109375" style="324" customWidth="1"/>
    <col min="3844" max="3844" width="20.7109375" style="324" customWidth="1"/>
    <col min="3845" max="4096" width="8" style="324"/>
    <col min="4097" max="4097" width="5.7109375" style="324" customWidth="1"/>
    <col min="4098" max="4098" width="52.7109375" style="324" customWidth="1"/>
    <col min="4099" max="4099" width="8.7109375" style="324" customWidth="1"/>
    <col min="4100" max="4100" width="20.7109375" style="324" customWidth="1"/>
    <col min="4101" max="4352" width="8" style="324"/>
    <col min="4353" max="4353" width="5.7109375" style="324" customWidth="1"/>
    <col min="4354" max="4354" width="52.7109375" style="324" customWidth="1"/>
    <col min="4355" max="4355" width="8.7109375" style="324" customWidth="1"/>
    <col min="4356" max="4356" width="20.7109375" style="324" customWidth="1"/>
    <col min="4357" max="4608" width="8" style="324"/>
    <col min="4609" max="4609" width="5.7109375" style="324" customWidth="1"/>
    <col min="4610" max="4610" width="52.7109375" style="324" customWidth="1"/>
    <col min="4611" max="4611" width="8.7109375" style="324" customWidth="1"/>
    <col min="4612" max="4612" width="20.7109375" style="324" customWidth="1"/>
    <col min="4613" max="4864" width="8" style="324"/>
    <col min="4865" max="4865" width="5.7109375" style="324" customWidth="1"/>
    <col min="4866" max="4866" width="52.7109375" style="324" customWidth="1"/>
    <col min="4867" max="4867" width="8.7109375" style="324" customWidth="1"/>
    <col min="4868" max="4868" width="20.7109375" style="324" customWidth="1"/>
    <col min="4869" max="5120" width="8" style="324"/>
    <col min="5121" max="5121" width="5.7109375" style="324" customWidth="1"/>
    <col min="5122" max="5122" width="52.7109375" style="324" customWidth="1"/>
    <col min="5123" max="5123" width="8.7109375" style="324" customWidth="1"/>
    <col min="5124" max="5124" width="20.7109375" style="324" customWidth="1"/>
    <col min="5125" max="5376" width="8" style="324"/>
    <col min="5377" max="5377" width="5.7109375" style="324" customWidth="1"/>
    <col min="5378" max="5378" width="52.7109375" style="324" customWidth="1"/>
    <col min="5379" max="5379" width="8.7109375" style="324" customWidth="1"/>
    <col min="5380" max="5380" width="20.7109375" style="324" customWidth="1"/>
    <col min="5381" max="5632" width="8" style="324"/>
    <col min="5633" max="5633" width="5.7109375" style="324" customWidth="1"/>
    <col min="5634" max="5634" width="52.7109375" style="324" customWidth="1"/>
    <col min="5635" max="5635" width="8.7109375" style="324" customWidth="1"/>
    <col min="5636" max="5636" width="20.7109375" style="324" customWidth="1"/>
    <col min="5637" max="5888" width="8" style="324"/>
    <col min="5889" max="5889" width="5.7109375" style="324" customWidth="1"/>
    <col min="5890" max="5890" width="52.7109375" style="324" customWidth="1"/>
    <col min="5891" max="5891" width="8.7109375" style="324" customWidth="1"/>
    <col min="5892" max="5892" width="20.7109375" style="324" customWidth="1"/>
    <col min="5893" max="6144" width="8" style="324"/>
    <col min="6145" max="6145" width="5.7109375" style="324" customWidth="1"/>
    <col min="6146" max="6146" width="52.7109375" style="324" customWidth="1"/>
    <col min="6147" max="6147" width="8.7109375" style="324" customWidth="1"/>
    <col min="6148" max="6148" width="20.7109375" style="324" customWidth="1"/>
    <col min="6149" max="6400" width="8" style="324"/>
    <col min="6401" max="6401" width="5.7109375" style="324" customWidth="1"/>
    <col min="6402" max="6402" width="52.7109375" style="324" customWidth="1"/>
    <col min="6403" max="6403" width="8.7109375" style="324" customWidth="1"/>
    <col min="6404" max="6404" width="20.7109375" style="324" customWidth="1"/>
    <col min="6405" max="6656" width="8" style="324"/>
    <col min="6657" max="6657" width="5.7109375" style="324" customWidth="1"/>
    <col min="6658" max="6658" width="52.7109375" style="324" customWidth="1"/>
    <col min="6659" max="6659" width="8.7109375" style="324" customWidth="1"/>
    <col min="6660" max="6660" width="20.7109375" style="324" customWidth="1"/>
    <col min="6661" max="6912" width="8" style="324"/>
    <col min="6913" max="6913" width="5.7109375" style="324" customWidth="1"/>
    <col min="6914" max="6914" width="52.7109375" style="324" customWidth="1"/>
    <col min="6915" max="6915" width="8.7109375" style="324" customWidth="1"/>
    <col min="6916" max="6916" width="20.7109375" style="324" customWidth="1"/>
    <col min="6917" max="7168" width="8" style="324"/>
    <col min="7169" max="7169" width="5.7109375" style="324" customWidth="1"/>
    <col min="7170" max="7170" width="52.7109375" style="324" customWidth="1"/>
    <col min="7171" max="7171" width="8.7109375" style="324" customWidth="1"/>
    <col min="7172" max="7172" width="20.7109375" style="324" customWidth="1"/>
    <col min="7173" max="7424" width="8" style="324"/>
    <col min="7425" max="7425" width="5.7109375" style="324" customWidth="1"/>
    <col min="7426" max="7426" width="52.7109375" style="324" customWidth="1"/>
    <col min="7427" max="7427" width="8.7109375" style="324" customWidth="1"/>
    <col min="7428" max="7428" width="20.7109375" style="324" customWidth="1"/>
    <col min="7429" max="7680" width="8" style="324"/>
    <col min="7681" max="7681" width="5.7109375" style="324" customWidth="1"/>
    <col min="7682" max="7682" width="52.7109375" style="324" customWidth="1"/>
    <col min="7683" max="7683" width="8.7109375" style="324" customWidth="1"/>
    <col min="7684" max="7684" width="20.7109375" style="324" customWidth="1"/>
    <col min="7685" max="7936" width="8" style="324"/>
    <col min="7937" max="7937" width="5.7109375" style="324" customWidth="1"/>
    <col min="7938" max="7938" width="52.7109375" style="324" customWidth="1"/>
    <col min="7939" max="7939" width="8.7109375" style="324" customWidth="1"/>
    <col min="7940" max="7940" width="20.7109375" style="324" customWidth="1"/>
    <col min="7941" max="8192" width="8" style="324"/>
    <col min="8193" max="8193" width="5.7109375" style="324" customWidth="1"/>
    <col min="8194" max="8194" width="52.7109375" style="324" customWidth="1"/>
    <col min="8195" max="8195" width="8.7109375" style="324" customWidth="1"/>
    <col min="8196" max="8196" width="20.7109375" style="324" customWidth="1"/>
    <col min="8197" max="8448" width="8" style="324"/>
    <col min="8449" max="8449" width="5.7109375" style="324" customWidth="1"/>
    <col min="8450" max="8450" width="52.7109375" style="324" customWidth="1"/>
    <col min="8451" max="8451" width="8.7109375" style="324" customWidth="1"/>
    <col min="8452" max="8452" width="20.7109375" style="324" customWidth="1"/>
    <col min="8453" max="8704" width="8" style="324"/>
    <col min="8705" max="8705" width="5.7109375" style="324" customWidth="1"/>
    <col min="8706" max="8706" width="52.7109375" style="324" customWidth="1"/>
    <col min="8707" max="8707" width="8.7109375" style="324" customWidth="1"/>
    <col min="8708" max="8708" width="20.7109375" style="324" customWidth="1"/>
    <col min="8709" max="8960" width="8" style="324"/>
    <col min="8961" max="8961" width="5.7109375" style="324" customWidth="1"/>
    <col min="8962" max="8962" width="52.7109375" style="324" customWidth="1"/>
    <col min="8963" max="8963" width="8.7109375" style="324" customWidth="1"/>
    <col min="8964" max="8964" width="20.7109375" style="324" customWidth="1"/>
    <col min="8965" max="9216" width="8" style="324"/>
    <col min="9217" max="9217" width="5.7109375" style="324" customWidth="1"/>
    <col min="9218" max="9218" width="52.7109375" style="324" customWidth="1"/>
    <col min="9219" max="9219" width="8.7109375" style="324" customWidth="1"/>
    <col min="9220" max="9220" width="20.7109375" style="324" customWidth="1"/>
    <col min="9221" max="9472" width="8" style="324"/>
    <col min="9473" max="9473" width="5.7109375" style="324" customWidth="1"/>
    <col min="9474" max="9474" width="52.7109375" style="324" customWidth="1"/>
    <col min="9475" max="9475" width="8.7109375" style="324" customWidth="1"/>
    <col min="9476" max="9476" width="20.7109375" style="324" customWidth="1"/>
    <col min="9477" max="9728" width="8" style="324"/>
    <col min="9729" max="9729" width="5.7109375" style="324" customWidth="1"/>
    <col min="9730" max="9730" width="52.7109375" style="324" customWidth="1"/>
    <col min="9731" max="9731" width="8.7109375" style="324" customWidth="1"/>
    <col min="9732" max="9732" width="20.7109375" style="324" customWidth="1"/>
    <col min="9733" max="9984" width="8" style="324"/>
    <col min="9985" max="9985" width="5.7109375" style="324" customWidth="1"/>
    <col min="9986" max="9986" width="52.7109375" style="324" customWidth="1"/>
    <col min="9987" max="9987" width="8.7109375" style="324" customWidth="1"/>
    <col min="9988" max="9988" width="20.7109375" style="324" customWidth="1"/>
    <col min="9989" max="10240" width="8" style="324"/>
    <col min="10241" max="10241" width="5.7109375" style="324" customWidth="1"/>
    <col min="10242" max="10242" width="52.7109375" style="324" customWidth="1"/>
    <col min="10243" max="10243" width="8.7109375" style="324" customWidth="1"/>
    <col min="10244" max="10244" width="20.7109375" style="324" customWidth="1"/>
    <col min="10245" max="10496" width="8" style="324"/>
    <col min="10497" max="10497" width="5.7109375" style="324" customWidth="1"/>
    <col min="10498" max="10498" width="52.7109375" style="324" customWidth="1"/>
    <col min="10499" max="10499" width="8.7109375" style="324" customWidth="1"/>
    <col min="10500" max="10500" width="20.7109375" style="324" customWidth="1"/>
    <col min="10501" max="10752" width="8" style="324"/>
    <col min="10753" max="10753" width="5.7109375" style="324" customWidth="1"/>
    <col min="10754" max="10754" width="52.7109375" style="324" customWidth="1"/>
    <col min="10755" max="10755" width="8.7109375" style="324" customWidth="1"/>
    <col min="10756" max="10756" width="20.7109375" style="324" customWidth="1"/>
    <col min="10757" max="11008" width="8" style="324"/>
    <col min="11009" max="11009" width="5.7109375" style="324" customWidth="1"/>
    <col min="11010" max="11010" width="52.7109375" style="324" customWidth="1"/>
    <col min="11011" max="11011" width="8.7109375" style="324" customWidth="1"/>
    <col min="11012" max="11012" width="20.7109375" style="324" customWidth="1"/>
    <col min="11013" max="11264" width="8" style="324"/>
    <col min="11265" max="11265" width="5.7109375" style="324" customWidth="1"/>
    <col min="11266" max="11266" width="52.7109375" style="324" customWidth="1"/>
    <col min="11267" max="11267" width="8.7109375" style="324" customWidth="1"/>
    <col min="11268" max="11268" width="20.7109375" style="324" customWidth="1"/>
    <col min="11269" max="11520" width="8" style="324"/>
    <col min="11521" max="11521" width="5.7109375" style="324" customWidth="1"/>
    <col min="11522" max="11522" width="52.7109375" style="324" customWidth="1"/>
    <col min="11523" max="11523" width="8.7109375" style="324" customWidth="1"/>
    <col min="11524" max="11524" width="20.7109375" style="324" customWidth="1"/>
    <col min="11525" max="11776" width="8" style="324"/>
    <col min="11777" max="11777" width="5.7109375" style="324" customWidth="1"/>
    <col min="11778" max="11778" width="52.7109375" style="324" customWidth="1"/>
    <col min="11779" max="11779" width="8.7109375" style="324" customWidth="1"/>
    <col min="11780" max="11780" width="20.7109375" style="324" customWidth="1"/>
    <col min="11781" max="12032" width="8" style="324"/>
    <col min="12033" max="12033" width="5.7109375" style="324" customWidth="1"/>
    <col min="12034" max="12034" width="52.7109375" style="324" customWidth="1"/>
    <col min="12035" max="12035" width="8.7109375" style="324" customWidth="1"/>
    <col min="12036" max="12036" width="20.7109375" style="324" customWidth="1"/>
    <col min="12037" max="12288" width="8" style="324"/>
    <col min="12289" max="12289" width="5.7109375" style="324" customWidth="1"/>
    <col min="12290" max="12290" width="52.7109375" style="324" customWidth="1"/>
    <col min="12291" max="12291" width="8.7109375" style="324" customWidth="1"/>
    <col min="12292" max="12292" width="20.7109375" style="324" customWidth="1"/>
    <col min="12293" max="12544" width="8" style="324"/>
    <col min="12545" max="12545" width="5.7109375" style="324" customWidth="1"/>
    <col min="12546" max="12546" width="52.7109375" style="324" customWidth="1"/>
    <col min="12547" max="12547" width="8.7109375" style="324" customWidth="1"/>
    <col min="12548" max="12548" width="20.7109375" style="324" customWidth="1"/>
    <col min="12549" max="12800" width="8" style="324"/>
    <col min="12801" max="12801" width="5.7109375" style="324" customWidth="1"/>
    <col min="12802" max="12802" width="52.7109375" style="324" customWidth="1"/>
    <col min="12803" max="12803" width="8.7109375" style="324" customWidth="1"/>
    <col min="12804" max="12804" width="20.7109375" style="324" customWidth="1"/>
    <col min="12805" max="13056" width="8" style="324"/>
    <col min="13057" max="13057" width="5.7109375" style="324" customWidth="1"/>
    <col min="13058" max="13058" width="52.7109375" style="324" customWidth="1"/>
    <col min="13059" max="13059" width="8.7109375" style="324" customWidth="1"/>
    <col min="13060" max="13060" width="20.7109375" style="324" customWidth="1"/>
    <col min="13061" max="13312" width="8" style="324"/>
    <col min="13313" max="13313" width="5.7109375" style="324" customWidth="1"/>
    <col min="13314" max="13314" width="52.7109375" style="324" customWidth="1"/>
    <col min="13315" max="13315" width="8.7109375" style="324" customWidth="1"/>
    <col min="13316" max="13316" width="20.7109375" style="324" customWidth="1"/>
    <col min="13317" max="13568" width="8" style="324"/>
    <col min="13569" max="13569" width="5.7109375" style="324" customWidth="1"/>
    <col min="13570" max="13570" width="52.7109375" style="324" customWidth="1"/>
    <col min="13571" max="13571" width="8.7109375" style="324" customWidth="1"/>
    <col min="13572" max="13572" width="20.7109375" style="324" customWidth="1"/>
    <col min="13573" max="13824" width="8" style="324"/>
    <col min="13825" max="13825" width="5.7109375" style="324" customWidth="1"/>
    <col min="13826" max="13826" width="52.7109375" style="324" customWidth="1"/>
    <col min="13827" max="13827" width="8.7109375" style="324" customWidth="1"/>
    <col min="13828" max="13828" width="20.7109375" style="324" customWidth="1"/>
    <col min="13829" max="14080" width="8" style="324"/>
    <col min="14081" max="14081" width="5.7109375" style="324" customWidth="1"/>
    <col min="14082" max="14082" width="52.7109375" style="324" customWidth="1"/>
    <col min="14083" max="14083" width="8.7109375" style="324" customWidth="1"/>
    <col min="14084" max="14084" width="20.7109375" style="324" customWidth="1"/>
    <col min="14085" max="14336" width="8" style="324"/>
    <col min="14337" max="14337" width="5.7109375" style="324" customWidth="1"/>
    <col min="14338" max="14338" width="52.7109375" style="324" customWidth="1"/>
    <col min="14339" max="14339" width="8.7109375" style="324" customWidth="1"/>
    <col min="14340" max="14340" width="20.7109375" style="324" customWidth="1"/>
    <col min="14341" max="14592" width="8" style="324"/>
    <col min="14593" max="14593" width="5.7109375" style="324" customWidth="1"/>
    <col min="14594" max="14594" width="52.7109375" style="324" customWidth="1"/>
    <col min="14595" max="14595" width="8.7109375" style="324" customWidth="1"/>
    <col min="14596" max="14596" width="20.7109375" style="324" customWidth="1"/>
    <col min="14597" max="14848" width="8" style="324"/>
    <col min="14849" max="14849" width="5.7109375" style="324" customWidth="1"/>
    <col min="14850" max="14850" width="52.7109375" style="324" customWidth="1"/>
    <col min="14851" max="14851" width="8.7109375" style="324" customWidth="1"/>
    <col min="14852" max="14852" width="20.7109375" style="324" customWidth="1"/>
    <col min="14853" max="15104" width="8" style="324"/>
    <col min="15105" max="15105" width="5.7109375" style="324" customWidth="1"/>
    <col min="15106" max="15106" width="52.7109375" style="324" customWidth="1"/>
    <col min="15107" max="15107" width="8.7109375" style="324" customWidth="1"/>
    <col min="15108" max="15108" width="20.7109375" style="324" customWidth="1"/>
    <col min="15109" max="15360" width="8" style="324"/>
    <col min="15361" max="15361" width="5.7109375" style="324" customWidth="1"/>
    <col min="15362" max="15362" width="52.7109375" style="324" customWidth="1"/>
    <col min="15363" max="15363" width="8.7109375" style="324" customWidth="1"/>
    <col min="15364" max="15364" width="20.7109375" style="324" customWidth="1"/>
    <col min="15365" max="15616" width="8" style="324"/>
    <col min="15617" max="15617" width="5.7109375" style="324" customWidth="1"/>
    <col min="15618" max="15618" width="52.7109375" style="324" customWidth="1"/>
    <col min="15619" max="15619" width="8.7109375" style="324" customWidth="1"/>
    <col min="15620" max="15620" width="20.7109375" style="324" customWidth="1"/>
    <col min="15621" max="15872" width="8" style="324"/>
    <col min="15873" max="15873" width="5.7109375" style="324" customWidth="1"/>
    <col min="15874" max="15874" width="52.7109375" style="324" customWidth="1"/>
    <col min="15875" max="15875" width="8.7109375" style="324" customWidth="1"/>
    <col min="15876" max="15876" width="20.7109375" style="324" customWidth="1"/>
    <col min="15877" max="16128" width="8" style="324"/>
    <col min="16129" max="16129" width="5.7109375" style="324" customWidth="1"/>
    <col min="16130" max="16130" width="52.7109375" style="324" customWidth="1"/>
    <col min="16131" max="16131" width="8.7109375" style="324" customWidth="1"/>
    <col min="16132" max="16132" width="20.7109375" style="324" customWidth="1"/>
    <col min="16133" max="16384" width="8" style="324"/>
  </cols>
  <sheetData>
    <row r="1" spans="1:6" ht="15.75">
      <c r="A1" s="323"/>
      <c r="B1" s="649" t="s">
        <v>684</v>
      </c>
      <c r="C1" s="413"/>
      <c r="D1" s="387"/>
    </row>
    <row r="2" spans="1:6" s="325" customFormat="1" ht="13.5" thickBot="1">
      <c r="A2" s="370"/>
      <c r="B2" s="369"/>
      <c r="C2" s="414"/>
      <c r="D2" s="389"/>
      <c r="E2" s="388"/>
      <c r="F2" s="388"/>
    </row>
    <row r="3" spans="1:6" s="260" customFormat="1" ht="15.75" thickBot="1">
      <c r="A3" s="650" t="s">
        <v>0</v>
      </c>
      <c r="B3" s="651" t="s">
        <v>1</v>
      </c>
      <c r="C3" s="652"/>
      <c r="D3" s="653"/>
      <c r="E3" s="654"/>
      <c r="F3" s="655" t="s">
        <v>65</v>
      </c>
    </row>
    <row r="4" spans="1:6" s="373" customFormat="1" ht="12">
      <c r="A4" s="371" t="s">
        <v>516</v>
      </c>
      <c r="B4" s="372" t="s">
        <v>16</v>
      </c>
      <c r="C4" s="415"/>
      <c r="D4" s="390"/>
      <c r="E4" s="391"/>
      <c r="F4" s="392">
        <f>F62</f>
        <v>0</v>
      </c>
    </row>
    <row r="5" spans="1:6" s="373" customFormat="1" ht="12">
      <c r="A5" s="374" t="s">
        <v>517</v>
      </c>
      <c r="B5" s="375" t="s">
        <v>1417</v>
      </c>
      <c r="C5" s="416"/>
      <c r="D5" s="393"/>
      <c r="E5" s="394"/>
      <c r="F5" s="395">
        <f>F83</f>
        <v>0</v>
      </c>
    </row>
    <row r="6" spans="1:6" s="373" customFormat="1" ht="12">
      <c r="A6" s="376" t="s">
        <v>518</v>
      </c>
      <c r="B6" s="377" t="s">
        <v>565</v>
      </c>
      <c r="C6" s="417"/>
      <c r="D6" s="396"/>
      <c r="E6" s="397"/>
      <c r="F6" s="398">
        <f>F129</f>
        <v>0</v>
      </c>
    </row>
    <row r="7" spans="1:6" s="373" customFormat="1" ht="12">
      <c r="A7" s="378" t="s">
        <v>519</v>
      </c>
      <c r="B7" s="375" t="s">
        <v>1428</v>
      </c>
      <c r="C7" s="416"/>
      <c r="D7" s="393"/>
      <c r="E7" s="394"/>
      <c r="F7" s="395">
        <f>F220</f>
        <v>0</v>
      </c>
    </row>
    <row r="8" spans="1:6" s="373" customFormat="1" ht="12">
      <c r="A8" s="376" t="s">
        <v>520</v>
      </c>
      <c r="B8" s="377" t="s">
        <v>1427</v>
      </c>
      <c r="C8" s="417"/>
      <c r="D8" s="396"/>
      <c r="E8" s="397"/>
      <c r="F8" s="398">
        <f>F310</f>
        <v>0</v>
      </c>
    </row>
    <row r="9" spans="1:6" s="373" customFormat="1" ht="12">
      <c r="A9" s="378" t="s">
        <v>521</v>
      </c>
      <c r="B9" s="375" t="s">
        <v>1426</v>
      </c>
      <c r="C9" s="416"/>
      <c r="D9" s="393"/>
      <c r="E9" s="394"/>
      <c r="F9" s="395">
        <f>F346</f>
        <v>0</v>
      </c>
    </row>
    <row r="10" spans="1:6" s="373" customFormat="1" ht="12">
      <c r="A10" s="379" t="s">
        <v>522</v>
      </c>
      <c r="B10" s="377" t="s">
        <v>665</v>
      </c>
      <c r="C10" s="417"/>
      <c r="D10" s="396"/>
      <c r="E10" s="397"/>
      <c r="F10" s="398">
        <f>F367</f>
        <v>0</v>
      </c>
    </row>
    <row r="11" spans="1:6" s="373" customFormat="1" ht="12">
      <c r="A11" s="378" t="s">
        <v>523</v>
      </c>
      <c r="B11" s="375" t="s">
        <v>1425</v>
      </c>
      <c r="C11" s="416"/>
      <c r="D11" s="393"/>
      <c r="E11" s="394"/>
      <c r="F11" s="395">
        <f>F378</f>
        <v>0</v>
      </c>
    </row>
    <row r="12" spans="1:6" s="373" customFormat="1" ht="12">
      <c r="A12" s="379" t="s">
        <v>524</v>
      </c>
      <c r="B12" s="377" t="s">
        <v>675</v>
      </c>
      <c r="C12" s="417"/>
      <c r="D12" s="396"/>
      <c r="E12" s="397"/>
      <c r="F12" s="398">
        <f>F405</f>
        <v>0</v>
      </c>
    </row>
    <row r="13" spans="1:6" s="373" customFormat="1" ht="12">
      <c r="A13" s="378" t="s">
        <v>525</v>
      </c>
      <c r="B13" s="375" t="s">
        <v>1416</v>
      </c>
      <c r="C13" s="416"/>
      <c r="D13" s="393"/>
      <c r="E13" s="394"/>
      <c r="F13" s="395">
        <f>F472</f>
        <v>0</v>
      </c>
    </row>
    <row r="14" spans="1:6" s="373" customFormat="1" ht="12">
      <c r="A14" s="379" t="s">
        <v>526</v>
      </c>
      <c r="B14" s="377" t="s">
        <v>801</v>
      </c>
      <c r="C14" s="417"/>
      <c r="D14" s="396"/>
      <c r="E14" s="397"/>
      <c r="F14" s="398">
        <f>F478</f>
        <v>0</v>
      </c>
    </row>
    <row r="15" spans="1:6" s="373" customFormat="1" thickBot="1">
      <c r="A15" s="380"/>
      <c r="B15" s="381"/>
      <c r="C15" s="418"/>
      <c r="D15" s="393"/>
      <c r="E15" s="394"/>
      <c r="F15" s="395"/>
    </row>
    <row r="16" spans="1:6" s="373" customFormat="1" thickBot="1">
      <c r="A16" s="382"/>
      <c r="B16" s="383" t="s">
        <v>685</v>
      </c>
      <c r="C16" s="386"/>
      <c r="D16" s="399"/>
      <c r="E16" s="400"/>
      <c r="F16" s="401">
        <f>SUM(F4:F15)</f>
        <v>0</v>
      </c>
    </row>
    <row r="17" spans="1:6" s="330" customFormat="1">
      <c r="A17" s="328"/>
      <c r="B17" s="329"/>
      <c r="C17" s="419"/>
      <c r="D17" s="402"/>
      <c r="E17" s="402"/>
      <c r="F17" s="402"/>
    </row>
    <row r="18" spans="1:6" s="330" customFormat="1">
      <c r="A18" s="328"/>
      <c r="B18" s="327"/>
      <c r="C18" s="419"/>
      <c r="D18" s="402"/>
      <c r="E18" s="402"/>
      <c r="F18" s="402"/>
    </row>
    <row r="19" spans="1:6" s="330" customFormat="1">
      <c r="A19" s="545"/>
      <c r="B19" s="549" t="s">
        <v>39</v>
      </c>
      <c r="C19" s="541"/>
      <c r="D19" s="542"/>
      <c r="E19" s="543"/>
      <c r="F19" s="543"/>
    </row>
    <row r="20" spans="1:6" s="330" customFormat="1" ht="6" customHeight="1">
      <c r="A20" s="546"/>
      <c r="B20" s="550"/>
      <c r="C20" s="419"/>
      <c r="D20" s="402"/>
      <c r="E20" s="544"/>
      <c r="F20" s="544"/>
    </row>
    <row r="21" spans="1:6" s="425" customFormat="1" ht="42" customHeight="1">
      <c r="A21" s="547"/>
      <c r="B21" s="1059" t="s">
        <v>527</v>
      </c>
      <c r="C21" s="1057"/>
      <c r="D21" s="1057"/>
      <c r="E21" s="1058"/>
      <c r="F21" s="544"/>
    </row>
    <row r="22" spans="1:6" s="425" customFormat="1" ht="41.25" customHeight="1">
      <c r="A22" s="556"/>
      <c r="B22" s="1060" t="s">
        <v>528</v>
      </c>
      <c r="C22" s="1061"/>
      <c r="D22" s="1061"/>
      <c r="E22" s="1062"/>
      <c r="F22" s="557"/>
    </row>
    <row r="23" spans="1:6" s="425" customFormat="1" ht="7.5" customHeight="1">
      <c r="A23" s="547"/>
      <c r="B23" s="712"/>
      <c r="C23" s="656"/>
      <c r="D23" s="656"/>
      <c r="E23" s="657"/>
      <c r="F23" s="544"/>
    </row>
    <row r="24" spans="1:6" s="661" customFormat="1">
      <c r="A24" s="432"/>
      <c r="B24" s="658" t="s">
        <v>776</v>
      </c>
      <c r="C24" s="659"/>
      <c r="D24" s="659"/>
      <c r="E24" s="660"/>
      <c r="F24" s="660"/>
    </row>
    <row r="25" spans="1:6" s="661" customFormat="1" ht="7.5" customHeight="1">
      <c r="A25" s="432"/>
      <c r="B25" s="658"/>
      <c r="C25" s="659"/>
      <c r="D25" s="659"/>
      <c r="E25" s="660"/>
      <c r="F25" s="660"/>
    </row>
    <row r="26" spans="1:6" s="663" customFormat="1" ht="30.75" customHeight="1">
      <c r="A26" s="662"/>
      <c r="B26" s="1063" t="s">
        <v>777</v>
      </c>
      <c r="C26" s="1057"/>
      <c r="D26" s="1057"/>
      <c r="E26" s="1058"/>
      <c r="F26" s="443"/>
    </row>
    <row r="27" spans="1:6" s="663" customFormat="1">
      <c r="A27" s="664"/>
      <c r="B27" s="665"/>
      <c r="C27" s="521"/>
      <c r="D27" s="521"/>
      <c r="E27" s="443"/>
      <c r="F27" s="443"/>
    </row>
    <row r="28" spans="1:6" s="663" customFormat="1" ht="66" customHeight="1">
      <c r="A28" s="666" t="s">
        <v>778</v>
      </c>
      <c r="B28" s="1056" t="s">
        <v>779</v>
      </c>
      <c r="C28" s="1057"/>
      <c r="D28" s="1057"/>
      <c r="E28" s="1058"/>
      <c r="F28" s="443"/>
    </row>
    <row r="29" spans="1:6" s="663" customFormat="1" ht="3.75" customHeight="1">
      <c r="A29" s="664"/>
      <c r="B29" s="665"/>
      <c r="C29" s="521"/>
      <c r="D29" s="521"/>
      <c r="E29" s="443"/>
      <c r="F29" s="443"/>
    </row>
    <row r="30" spans="1:6" s="663" customFormat="1" ht="36.75" customHeight="1">
      <c r="A30" s="666" t="s">
        <v>780</v>
      </c>
      <c r="B30" s="1056" t="s">
        <v>781</v>
      </c>
      <c r="C30" s="1057"/>
      <c r="D30" s="1057"/>
      <c r="E30" s="1058"/>
      <c r="F30" s="443"/>
    </row>
    <row r="31" spans="1:6" s="663" customFormat="1" ht="4.5" customHeight="1">
      <c r="A31" s="664"/>
      <c r="B31" s="665"/>
      <c r="C31" s="521"/>
      <c r="D31" s="521"/>
      <c r="E31" s="443"/>
      <c r="F31" s="443"/>
    </row>
    <row r="32" spans="1:6" s="663" customFormat="1" ht="54.75" customHeight="1">
      <c r="A32" s="666" t="s">
        <v>782</v>
      </c>
      <c r="B32" s="1056" t="s">
        <v>783</v>
      </c>
      <c r="C32" s="1057"/>
      <c r="D32" s="1057"/>
      <c r="E32" s="1058"/>
      <c r="F32" s="443"/>
    </row>
    <row r="33" spans="1:6" s="663" customFormat="1" ht="30" customHeight="1">
      <c r="A33" s="666" t="s">
        <v>784</v>
      </c>
      <c r="B33" s="1056" t="s">
        <v>785</v>
      </c>
      <c r="C33" s="1057"/>
      <c r="D33" s="1057"/>
      <c r="E33" s="1058"/>
      <c r="F33" s="443"/>
    </row>
    <row r="34" spans="1:6" s="663" customFormat="1" ht="6" customHeight="1">
      <c r="A34" s="664"/>
      <c r="B34" s="665"/>
      <c r="C34" s="521"/>
      <c r="D34" s="521"/>
      <c r="E34" s="443"/>
      <c r="F34" s="443"/>
    </row>
    <row r="35" spans="1:6" s="663" customFormat="1" ht="41.25" customHeight="1">
      <c r="A35" s="666" t="s">
        <v>786</v>
      </c>
      <c r="B35" s="1056" t="s">
        <v>787</v>
      </c>
      <c r="C35" s="1057"/>
      <c r="D35" s="1057"/>
      <c r="E35" s="1058"/>
      <c r="F35" s="443"/>
    </row>
    <row r="36" spans="1:6" s="663" customFormat="1" ht="5.25" customHeight="1">
      <c r="A36" s="666"/>
      <c r="B36" s="665"/>
      <c r="C36" s="521"/>
      <c r="D36" s="521"/>
      <c r="E36" s="443"/>
      <c r="F36" s="443"/>
    </row>
    <row r="37" spans="1:6" s="663" customFormat="1" ht="29.25" customHeight="1">
      <c r="A37" s="666" t="s">
        <v>788</v>
      </c>
      <c r="B37" s="1056" t="s">
        <v>789</v>
      </c>
      <c r="C37" s="1057"/>
      <c r="D37" s="1057"/>
      <c r="E37" s="1058"/>
      <c r="F37" s="443"/>
    </row>
    <row r="38" spans="1:6" s="663" customFormat="1" ht="6" customHeight="1">
      <c r="A38" s="664"/>
      <c r="B38" s="665"/>
      <c r="C38" s="521"/>
      <c r="D38" s="521"/>
      <c r="E38" s="443"/>
      <c r="F38" s="443"/>
    </row>
    <row r="39" spans="1:6" s="663" customFormat="1" ht="28.5" customHeight="1">
      <c r="A39" s="666" t="s">
        <v>790</v>
      </c>
      <c r="B39" s="1056" t="s">
        <v>791</v>
      </c>
      <c r="C39" s="1057"/>
      <c r="D39" s="1057"/>
      <c r="E39" s="1058"/>
      <c r="F39" s="443"/>
    </row>
    <row r="40" spans="1:6" s="663" customFormat="1" ht="4.5" customHeight="1">
      <c r="A40" s="664"/>
      <c r="B40" s="667"/>
      <c r="C40" s="521"/>
      <c r="D40" s="521"/>
      <c r="E40" s="443"/>
      <c r="F40" s="443"/>
    </row>
    <row r="41" spans="1:6" s="663" customFormat="1" ht="15">
      <c r="A41" s="666" t="s">
        <v>792</v>
      </c>
      <c r="B41" s="1056" t="s">
        <v>793</v>
      </c>
      <c r="C41" s="1057"/>
      <c r="D41" s="1057"/>
      <c r="E41" s="1058"/>
      <c r="F41" s="443"/>
    </row>
    <row r="42" spans="1:6" s="663" customFormat="1" ht="5.25" customHeight="1">
      <c r="A42" s="664"/>
      <c r="B42" s="667"/>
      <c r="C42" s="521"/>
      <c r="D42" s="521"/>
      <c r="E42" s="443"/>
      <c r="F42" s="443"/>
    </row>
    <row r="43" spans="1:6" s="663" customFormat="1" ht="51.75" customHeight="1">
      <c r="A43" s="666" t="s">
        <v>794</v>
      </c>
      <c r="B43" s="1056" t="s">
        <v>795</v>
      </c>
      <c r="C43" s="1057"/>
      <c r="D43" s="1057"/>
      <c r="E43" s="1058"/>
      <c r="F43" s="443"/>
    </row>
    <row r="44" spans="1:6" s="663" customFormat="1" ht="6.75" customHeight="1">
      <c r="A44" s="664"/>
      <c r="B44" s="667"/>
      <c r="C44" s="521"/>
      <c r="D44" s="521"/>
      <c r="E44" s="443"/>
      <c r="F44" s="443"/>
    </row>
    <row r="45" spans="1:6" s="663" customFormat="1" ht="15">
      <c r="A45" s="664" t="s">
        <v>796</v>
      </c>
      <c r="B45" s="1056" t="s">
        <v>797</v>
      </c>
      <c r="C45" s="1057"/>
      <c r="D45" s="1057"/>
      <c r="E45" s="1058"/>
      <c r="F45" s="443"/>
    </row>
    <row r="46" spans="1:6" s="663" customFormat="1" ht="6.75" customHeight="1">
      <c r="A46" s="664"/>
      <c r="B46" s="708"/>
      <c r="C46" s="709"/>
      <c r="D46" s="709"/>
      <c r="E46" s="710"/>
      <c r="F46" s="443"/>
    </row>
    <row r="47" spans="1:6" s="663" customFormat="1" ht="42" customHeight="1">
      <c r="A47" s="666" t="s">
        <v>798</v>
      </c>
      <c r="B47" s="1056" t="s">
        <v>799</v>
      </c>
      <c r="C47" s="1057"/>
      <c r="D47" s="1057"/>
      <c r="E47" s="1058"/>
      <c r="F47" s="443"/>
    </row>
    <row r="48" spans="1:6" s="663" customFormat="1" ht="6.75" customHeight="1">
      <c r="A48" s="664"/>
      <c r="B48" s="712"/>
      <c r="C48" s="521"/>
      <c r="D48" s="521"/>
      <c r="E48" s="443"/>
      <c r="F48" s="443"/>
    </row>
    <row r="49" spans="1:11" s="669" customFormat="1" ht="15">
      <c r="A49" s="546" t="s">
        <v>800</v>
      </c>
      <c r="B49" s="1064" t="s">
        <v>793</v>
      </c>
      <c r="C49" s="1057"/>
      <c r="D49" s="1057"/>
      <c r="E49" s="1058"/>
      <c r="F49" s="668"/>
    </row>
    <row r="50" spans="1:11" s="669" customFormat="1" ht="6" customHeight="1">
      <c r="A50" s="556"/>
      <c r="B50" s="711"/>
      <c r="C50" s="670"/>
      <c r="D50" s="670"/>
      <c r="E50" s="671"/>
      <c r="F50" s="672"/>
    </row>
    <row r="51" spans="1:11" s="341" customFormat="1" ht="15.75" thickBot="1">
      <c r="A51" s="548"/>
      <c r="B51" s="552"/>
      <c r="C51" s="553"/>
      <c r="D51" s="554"/>
      <c r="E51" s="555"/>
      <c r="F51" s="558"/>
      <c r="G51" s="334"/>
      <c r="H51" s="334"/>
      <c r="I51" s="334"/>
    </row>
    <row r="52" spans="1:11" s="260" customFormat="1" ht="15">
      <c r="A52" s="673"/>
      <c r="B52" s="674"/>
      <c r="C52" s="675"/>
      <c r="D52" s="676"/>
      <c r="E52" s="677" t="s">
        <v>63</v>
      </c>
      <c r="F52" s="678"/>
      <c r="G52" s="679"/>
      <c r="H52" s="679"/>
      <c r="I52" s="679"/>
    </row>
    <row r="53" spans="1:11" s="260" customFormat="1" ht="15.75" thickBot="1">
      <c r="A53" s="680" t="s">
        <v>0</v>
      </c>
      <c r="B53" s="681" t="s">
        <v>1</v>
      </c>
      <c r="C53" s="682" t="s">
        <v>317</v>
      </c>
      <c r="D53" s="683" t="s">
        <v>3</v>
      </c>
      <c r="E53" s="684" t="s">
        <v>64</v>
      </c>
      <c r="F53" s="685" t="s">
        <v>65</v>
      </c>
      <c r="G53" s="679"/>
      <c r="H53" s="679"/>
      <c r="I53" s="679"/>
    </row>
    <row r="54" spans="1:11" s="260" customFormat="1" ht="15.75" thickBot="1">
      <c r="A54" s="686"/>
      <c r="B54" s="687"/>
      <c r="C54" s="688"/>
      <c r="D54" s="689"/>
      <c r="E54" s="690"/>
      <c r="F54" s="691"/>
      <c r="G54" s="692"/>
      <c r="H54" s="693"/>
      <c r="I54" s="692"/>
    </row>
    <row r="55" spans="1:11" s="260" customFormat="1" ht="15.75" thickBot="1">
      <c r="A55" s="694" t="s">
        <v>244</v>
      </c>
      <c r="B55" s="759" t="s">
        <v>564</v>
      </c>
      <c r="C55" s="760"/>
      <c r="D55" s="761"/>
      <c r="E55" s="695"/>
      <c r="F55" s="403"/>
      <c r="G55" s="334"/>
      <c r="H55" s="334"/>
      <c r="I55" s="334"/>
    </row>
    <row r="56" spans="1:11" s="260" customFormat="1" ht="15">
      <c r="A56" s="696"/>
      <c r="B56" s="762"/>
      <c r="C56" s="763"/>
      <c r="D56" s="764"/>
      <c r="E56" s="695"/>
      <c r="F56" s="403"/>
      <c r="G56" s="697"/>
      <c r="H56" s="335"/>
      <c r="I56" s="335"/>
    </row>
    <row r="57" spans="1:11" s="341" customFormat="1" ht="15">
      <c r="A57" s="344"/>
      <c r="B57" s="765"/>
      <c r="C57" s="763"/>
      <c r="D57" s="766"/>
      <c r="E57" s="403"/>
      <c r="F57" s="403"/>
      <c r="G57" s="335"/>
      <c r="H57" s="335"/>
      <c r="I57" s="335"/>
    </row>
    <row r="58" spans="1:11" s="343" customFormat="1" ht="12">
      <c r="A58" s="384" t="s">
        <v>516</v>
      </c>
      <c r="B58" s="385" t="s">
        <v>16</v>
      </c>
      <c r="C58" s="767"/>
      <c r="D58" s="768"/>
      <c r="E58" s="727"/>
      <c r="F58" s="727"/>
    </row>
    <row r="59" spans="1:11" s="338" customFormat="1">
      <c r="A59" s="349"/>
      <c r="B59" s="769"/>
      <c r="C59" s="420"/>
      <c r="D59" s="404"/>
      <c r="E59" s="422"/>
      <c r="F59" s="422"/>
    </row>
    <row r="60" spans="1:11" s="718" customFormat="1" ht="53.25" customHeight="1">
      <c r="A60" s="350" t="s">
        <v>687</v>
      </c>
      <c r="B60" s="769" t="s">
        <v>1307</v>
      </c>
      <c r="C60" s="770"/>
      <c r="D60" s="771"/>
      <c r="E60" s="405"/>
      <c r="F60" s="405">
        <f>C60*E60</f>
        <v>0</v>
      </c>
      <c r="G60" s="332"/>
    </row>
    <row r="61" spans="1:11" s="341" customFormat="1" ht="15">
      <c r="A61" s="346"/>
      <c r="B61" s="772"/>
      <c r="C61" s="773"/>
      <c r="D61" s="774"/>
      <c r="E61" s="406"/>
      <c r="F61" s="406"/>
      <c r="G61" s="253"/>
      <c r="H61" s="253"/>
      <c r="I61" s="253"/>
      <c r="J61" s="253"/>
      <c r="K61" s="253"/>
    </row>
    <row r="62" spans="1:11" s="703" customFormat="1" ht="15.75" thickBot="1">
      <c r="A62" s="698" t="s">
        <v>516</v>
      </c>
      <c r="B62" s="775" t="s">
        <v>16</v>
      </c>
      <c r="C62" s="776"/>
      <c r="D62" s="777"/>
      <c r="E62" s="699"/>
      <c r="F62" s="700">
        <f>SUM(F60:F61)</f>
        <v>0</v>
      </c>
      <c r="G62" s="701"/>
      <c r="H62" s="701"/>
      <c r="I62" s="701"/>
      <c r="J62" s="701"/>
      <c r="K62" s="702"/>
    </row>
    <row r="63" spans="1:11" s="718" customFormat="1" ht="13.5" thickTop="1">
      <c r="A63" s="347"/>
      <c r="B63" s="769"/>
      <c r="C63" s="770"/>
      <c r="D63" s="778"/>
      <c r="E63" s="728"/>
      <c r="F63" s="728"/>
    </row>
    <row r="64" spans="1:11" s="343" customFormat="1" ht="12">
      <c r="A64" s="384" t="s">
        <v>517</v>
      </c>
      <c r="B64" s="779" t="s">
        <v>554</v>
      </c>
      <c r="C64" s="767"/>
      <c r="D64" s="768"/>
      <c r="E64" s="727"/>
      <c r="F64" s="727"/>
    </row>
    <row r="65" spans="1:6" s="343" customFormat="1" ht="12">
      <c r="A65" s="384"/>
      <c r="B65" s="385" t="s">
        <v>555</v>
      </c>
      <c r="C65" s="767"/>
      <c r="D65" s="768"/>
      <c r="E65" s="727"/>
      <c r="F65" s="727"/>
    </row>
    <row r="66" spans="1:6" s="338" customFormat="1">
      <c r="A66" s="349"/>
      <c r="B66" s="366"/>
      <c r="C66" s="420"/>
      <c r="D66" s="404"/>
      <c r="E66" s="422"/>
      <c r="F66" s="422"/>
    </row>
    <row r="67" spans="1:6" s="340" customFormat="1">
      <c r="A67" s="350" t="s">
        <v>688</v>
      </c>
      <c r="B67" s="780" t="s">
        <v>556</v>
      </c>
      <c r="C67" s="781">
        <v>100</v>
      </c>
      <c r="D67" s="782" t="s">
        <v>34</v>
      </c>
      <c r="E67" s="729">
        <v>0</v>
      </c>
      <c r="F67" s="405">
        <f t="shared" ref="F67:F79" si="0">C67*E67</f>
        <v>0</v>
      </c>
    </row>
    <row r="68" spans="1:6" s="340" customFormat="1">
      <c r="A68" s="350"/>
      <c r="B68" s="780"/>
      <c r="C68" s="781"/>
      <c r="D68" s="782"/>
      <c r="E68" s="730"/>
      <c r="F68" s="405"/>
    </row>
    <row r="69" spans="1:6" s="340" customFormat="1" ht="25.5">
      <c r="A69" s="350" t="s">
        <v>689</v>
      </c>
      <c r="B69" s="780" t="s">
        <v>557</v>
      </c>
      <c r="C69" s="781">
        <v>100</v>
      </c>
      <c r="D69" s="782" t="s">
        <v>34</v>
      </c>
      <c r="E69" s="730">
        <v>0</v>
      </c>
      <c r="F69" s="405">
        <f t="shared" si="0"/>
        <v>0</v>
      </c>
    </row>
    <row r="70" spans="1:6" s="340" customFormat="1">
      <c r="A70" s="350"/>
      <c r="B70" s="780"/>
      <c r="C70" s="781"/>
      <c r="D70" s="782"/>
      <c r="E70" s="730"/>
      <c r="F70" s="405"/>
    </row>
    <row r="71" spans="1:6" s="340" customFormat="1">
      <c r="A71" s="350" t="s">
        <v>690</v>
      </c>
      <c r="B71" s="780" t="s">
        <v>558</v>
      </c>
      <c r="C71" s="781">
        <v>40</v>
      </c>
      <c r="D71" s="782" t="s">
        <v>34</v>
      </c>
      <c r="E71" s="730">
        <v>0</v>
      </c>
      <c r="F71" s="405">
        <f t="shared" si="0"/>
        <v>0</v>
      </c>
    </row>
    <row r="72" spans="1:6" s="340" customFormat="1">
      <c r="A72" s="349"/>
      <c r="B72" s="780"/>
      <c r="C72" s="781"/>
      <c r="D72" s="782"/>
      <c r="E72" s="730"/>
      <c r="F72" s="405"/>
    </row>
    <row r="73" spans="1:6" s="340" customFormat="1">
      <c r="A73" s="350" t="s">
        <v>691</v>
      </c>
      <c r="B73" s="780" t="s">
        <v>559</v>
      </c>
      <c r="C73" s="781">
        <v>40</v>
      </c>
      <c r="D73" s="782" t="s">
        <v>34</v>
      </c>
      <c r="E73" s="730">
        <v>0</v>
      </c>
      <c r="F73" s="405">
        <f t="shared" si="0"/>
        <v>0</v>
      </c>
    </row>
    <row r="74" spans="1:6" s="340" customFormat="1">
      <c r="A74" s="349"/>
      <c r="B74" s="780"/>
      <c r="C74" s="781"/>
      <c r="D74" s="782"/>
      <c r="E74" s="730"/>
      <c r="F74" s="405"/>
    </row>
    <row r="75" spans="1:6" s="340" customFormat="1">
      <c r="A75" s="350" t="s">
        <v>692</v>
      </c>
      <c r="B75" s="780" t="s">
        <v>560</v>
      </c>
      <c r="C75" s="781">
        <v>140</v>
      </c>
      <c r="D75" s="782" t="s">
        <v>34</v>
      </c>
      <c r="E75" s="730">
        <v>0</v>
      </c>
      <c r="F75" s="405">
        <f t="shared" si="0"/>
        <v>0</v>
      </c>
    </row>
    <row r="76" spans="1:6" s="340" customFormat="1">
      <c r="A76" s="349"/>
      <c r="B76" s="780"/>
      <c r="C76" s="781"/>
      <c r="D76" s="782"/>
      <c r="E76" s="730"/>
      <c r="F76" s="405"/>
    </row>
    <row r="77" spans="1:6" s="342" customFormat="1">
      <c r="A77" s="351" t="s">
        <v>693</v>
      </c>
      <c r="B77" s="780" t="s">
        <v>562</v>
      </c>
      <c r="C77" s="781">
        <v>1</v>
      </c>
      <c r="D77" s="782" t="s">
        <v>23</v>
      </c>
      <c r="E77" s="730">
        <v>0</v>
      </c>
      <c r="F77" s="405">
        <f t="shared" si="0"/>
        <v>0</v>
      </c>
    </row>
    <row r="78" spans="1:6" s="340" customFormat="1">
      <c r="A78" s="349"/>
      <c r="B78" s="783"/>
      <c r="C78" s="784"/>
      <c r="D78" s="785"/>
      <c r="E78" s="731"/>
      <c r="F78" s="405"/>
    </row>
    <row r="79" spans="1:6" s="340" customFormat="1">
      <c r="A79" s="350" t="s">
        <v>694</v>
      </c>
      <c r="B79" s="780" t="s">
        <v>563</v>
      </c>
      <c r="C79" s="781">
        <v>1</v>
      </c>
      <c r="D79" s="782" t="s">
        <v>561</v>
      </c>
      <c r="E79" s="730">
        <v>0</v>
      </c>
      <c r="F79" s="405">
        <f t="shared" si="0"/>
        <v>0</v>
      </c>
    </row>
    <row r="80" spans="1:6" s="340" customFormat="1">
      <c r="A80" s="349"/>
      <c r="B80" s="780"/>
      <c r="C80" s="781"/>
      <c r="D80" s="782"/>
      <c r="E80" s="730"/>
      <c r="F80" s="405"/>
    </row>
    <row r="81" spans="1:11" s="718" customFormat="1">
      <c r="A81" s="350" t="s">
        <v>695</v>
      </c>
      <c r="B81" s="780" t="s">
        <v>553</v>
      </c>
      <c r="C81" s="781">
        <v>5</v>
      </c>
      <c r="D81" s="782" t="s">
        <v>175</v>
      </c>
      <c r="E81" s="730">
        <f>SUM(F67:F79)</f>
        <v>0</v>
      </c>
      <c r="F81" s="405">
        <f>C81*E81/100</f>
        <v>0</v>
      </c>
    </row>
    <row r="82" spans="1:11" s="718" customFormat="1">
      <c r="A82" s="352"/>
      <c r="B82" s="786"/>
      <c r="C82" s="787"/>
      <c r="D82" s="788"/>
      <c r="E82" s="732"/>
      <c r="F82" s="733"/>
    </row>
    <row r="83" spans="1:11" s="703" customFormat="1" ht="15.75" thickBot="1">
      <c r="A83" s="698" t="s">
        <v>517</v>
      </c>
      <c r="B83" s="775" t="s">
        <v>686</v>
      </c>
      <c r="C83" s="776"/>
      <c r="D83" s="777"/>
      <c r="E83" s="699"/>
      <c r="F83" s="700">
        <f>SUM(F67:F82)</f>
        <v>0</v>
      </c>
      <c r="G83" s="701"/>
      <c r="H83" s="701"/>
      <c r="I83" s="701"/>
      <c r="J83" s="701"/>
      <c r="K83" s="702"/>
    </row>
    <row r="84" spans="1:11" s="330" customFormat="1" ht="13.5" thickTop="1">
      <c r="A84" s="353"/>
      <c r="B84" s="789"/>
      <c r="C84" s="790"/>
      <c r="D84" s="791"/>
      <c r="E84" s="734"/>
      <c r="F84" s="735"/>
    </row>
    <row r="85" spans="1:11" s="343" customFormat="1" ht="12">
      <c r="A85" s="384" t="s">
        <v>518</v>
      </c>
      <c r="B85" s="385" t="s">
        <v>565</v>
      </c>
      <c r="C85" s="767"/>
      <c r="D85" s="768"/>
      <c r="E85" s="727"/>
      <c r="F85" s="736"/>
    </row>
    <row r="86" spans="1:11" s="343" customFormat="1" ht="12">
      <c r="A86" s="384"/>
      <c r="B86" s="385" t="s">
        <v>555</v>
      </c>
      <c r="C86" s="767"/>
      <c r="D86" s="768"/>
      <c r="E86" s="727"/>
      <c r="F86" s="736"/>
    </row>
    <row r="87" spans="1:11" s="338" customFormat="1">
      <c r="A87" s="349"/>
      <c r="B87" s="366"/>
      <c r="C87" s="420"/>
      <c r="D87" s="404"/>
      <c r="E87" s="422"/>
      <c r="F87" s="737"/>
    </row>
    <row r="88" spans="1:11" s="718" customFormat="1" ht="25.5">
      <c r="A88" s="351" t="s">
        <v>696</v>
      </c>
      <c r="B88" s="792" t="s">
        <v>566</v>
      </c>
      <c r="C88" s="781">
        <v>36</v>
      </c>
      <c r="D88" s="782" t="s">
        <v>23</v>
      </c>
      <c r="E88" s="730">
        <v>0</v>
      </c>
      <c r="F88" s="405">
        <f t="shared" ref="F88:F127" si="1">C88*E88</f>
        <v>0</v>
      </c>
    </row>
    <row r="89" spans="1:11" s="718" customFormat="1">
      <c r="A89" s="351"/>
      <c r="B89" s="792"/>
      <c r="C89" s="781"/>
      <c r="D89" s="782"/>
      <c r="E89" s="730"/>
      <c r="F89" s="405"/>
    </row>
    <row r="90" spans="1:11" s="718" customFormat="1" ht="29.25" customHeight="1">
      <c r="A90" s="351" t="s">
        <v>697</v>
      </c>
      <c r="B90" s="792" t="s">
        <v>567</v>
      </c>
      <c r="C90" s="781">
        <v>8</v>
      </c>
      <c r="D90" s="782" t="s">
        <v>23</v>
      </c>
      <c r="E90" s="730">
        <v>0</v>
      </c>
      <c r="F90" s="405">
        <f t="shared" si="1"/>
        <v>0</v>
      </c>
    </row>
    <row r="91" spans="1:11" s="718" customFormat="1" ht="25.5">
      <c r="A91" s="351"/>
      <c r="B91" s="792" t="s">
        <v>568</v>
      </c>
      <c r="C91" s="781">
        <v>3</v>
      </c>
      <c r="D91" s="782" t="s">
        <v>23</v>
      </c>
      <c r="E91" s="730">
        <v>0</v>
      </c>
      <c r="F91" s="405">
        <f t="shared" si="1"/>
        <v>0</v>
      </c>
    </row>
    <row r="92" spans="1:11" s="718" customFormat="1" ht="25.5">
      <c r="A92" s="351"/>
      <c r="B92" s="792" t="s">
        <v>569</v>
      </c>
      <c r="C92" s="781">
        <v>1</v>
      </c>
      <c r="D92" s="782" t="s">
        <v>23</v>
      </c>
      <c r="E92" s="730">
        <v>0</v>
      </c>
      <c r="F92" s="405">
        <f t="shared" si="1"/>
        <v>0</v>
      </c>
    </row>
    <row r="93" spans="1:11" s="718" customFormat="1">
      <c r="A93" s="351"/>
      <c r="B93" s="792"/>
      <c r="C93" s="781"/>
      <c r="D93" s="782"/>
      <c r="E93" s="730"/>
      <c r="F93" s="405"/>
    </row>
    <row r="94" spans="1:11" s="718" customFormat="1" ht="29.25" customHeight="1">
      <c r="A94" s="351" t="s">
        <v>698</v>
      </c>
      <c r="B94" s="792" t="s">
        <v>570</v>
      </c>
      <c r="C94" s="781">
        <v>5</v>
      </c>
      <c r="D94" s="782" t="s">
        <v>23</v>
      </c>
      <c r="E94" s="730">
        <v>0</v>
      </c>
      <c r="F94" s="405">
        <f t="shared" si="1"/>
        <v>0</v>
      </c>
    </row>
    <row r="95" spans="1:11" s="718" customFormat="1">
      <c r="A95" s="351"/>
      <c r="B95" s="792"/>
      <c r="C95" s="781"/>
      <c r="D95" s="782"/>
      <c r="E95" s="730"/>
      <c r="F95" s="405"/>
    </row>
    <row r="96" spans="1:11" s="718" customFormat="1" ht="29.25" customHeight="1">
      <c r="A96" s="351" t="s">
        <v>699</v>
      </c>
      <c r="B96" s="792" t="s">
        <v>571</v>
      </c>
      <c r="C96" s="781">
        <v>6</v>
      </c>
      <c r="D96" s="782" t="s">
        <v>23</v>
      </c>
      <c r="E96" s="730">
        <v>0</v>
      </c>
      <c r="F96" s="405">
        <f t="shared" si="1"/>
        <v>0</v>
      </c>
    </row>
    <row r="97" spans="1:6" s="718" customFormat="1">
      <c r="A97" s="351"/>
      <c r="B97" s="792"/>
      <c r="C97" s="781"/>
      <c r="D97" s="782"/>
      <c r="E97" s="731"/>
      <c r="F97" s="405"/>
    </row>
    <row r="98" spans="1:6" s="718" customFormat="1" ht="30" customHeight="1">
      <c r="A98" s="351" t="s">
        <v>700</v>
      </c>
      <c r="B98" s="792" t="s">
        <v>572</v>
      </c>
      <c r="C98" s="781">
        <v>41</v>
      </c>
      <c r="D98" s="782" t="s">
        <v>23</v>
      </c>
      <c r="E98" s="730">
        <v>0</v>
      </c>
      <c r="F98" s="405">
        <f t="shared" si="1"/>
        <v>0</v>
      </c>
    </row>
    <row r="99" spans="1:6" s="718" customFormat="1">
      <c r="A99" s="351"/>
      <c r="B99" s="792"/>
      <c r="C99" s="781"/>
      <c r="D99" s="782"/>
      <c r="E99" s="730"/>
      <c r="F99" s="405"/>
    </row>
    <row r="100" spans="1:6" s="718" customFormat="1" ht="29.25" customHeight="1">
      <c r="A100" s="351" t="s">
        <v>701</v>
      </c>
      <c r="B100" s="792" t="s">
        <v>573</v>
      </c>
      <c r="C100" s="781">
        <v>8</v>
      </c>
      <c r="D100" s="782" t="s">
        <v>23</v>
      </c>
      <c r="E100" s="730">
        <v>0</v>
      </c>
      <c r="F100" s="405">
        <f t="shared" si="1"/>
        <v>0</v>
      </c>
    </row>
    <row r="101" spans="1:6" s="718" customFormat="1" ht="40.5" customHeight="1">
      <c r="A101" s="351"/>
      <c r="B101" s="792"/>
      <c r="C101" s="781"/>
      <c r="D101" s="782"/>
      <c r="E101" s="738"/>
      <c r="F101" s="405"/>
    </row>
    <row r="102" spans="1:6" s="718" customFormat="1" ht="29.25" customHeight="1">
      <c r="A102" s="351" t="s">
        <v>702</v>
      </c>
      <c r="B102" s="792" t="s">
        <v>574</v>
      </c>
      <c r="C102" s="781">
        <v>1</v>
      </c>
      <c r="D102" s="782" t="s">
        <v>23</v>
      </c>
      <c r="E102" s="730">
        <v>0</v>
      </c>
      <c r="F102" s="405">
        <f t="shared" si="1"/>
        <v>0</v>
      </c>
    </row>
    <row r="103" spans="1:6" s="718" customFormat="1" ht="25.5">
      <c r="A103" s="351"/>
      <c r="B103" s="792" t="s">
        <v>575</v>
      </c>
      <c r="C103" s="781">
        <v>1</v>
      </c>
      <c r="D103" s="782" t="s">
        <v>23</v>
      </c>
      <c r="E103" s="730">
        <v>0</v>
      </c>
      <c r="F103" s="405">
        <f t="shared" si="1"/>
        <v>0</v>
      </c>
    </row>
    <row r="104" spans="1:6" s="718" customFormat="1" ht="25.5">
      <c r="A104" s="351"/>
      <c r="B104" s="792" t="s">
        <v>576</v>
      </c>
      <c r="C104" s="781">
        <v>1</v>
      </c>
      <c r="D104" s="782" t="s">
        <v>23</v>
      </c>
      <c r="E104" s="730">
        <v>0</v>
      </c>
      <c r="F104" s="405">
        <f t="shared" si="1"/>
        <v>0</v>
      </c>
    </row>
    <row r="105" spans="1:6" s="718" customFormat="1" ht="25.5">
      <c r="A105" s="351"/>
      <c r="B105" s="792" t="s">
        <v>577</v>
      </c>
      <c r="C105" s="781">
        <v>2</v>
      </c>
      <c r="D105" s="782" t="s">
        <v>23</v>
      </c>
      <c r="E105" s="730">
        <v>0</v>
      </c>
      <c r="F105" s="405">
        <f t="shared" si="1"/>
        <v>0</v>
      </c>
    </row>
    <row r="106" spans="1:6" s="718" customFormat="1">
      <c r="A106" s="351"/>
      <c r="B106" s="792" t="s">
        <v>578</v>
      </c>
      <c r="C106" s="781">
        <v>3</v>
      </c>
      <c r="D106" s="782" t="s">
        <v>23</v>
      </c>
      <c r="E106" s="730">
        <v>0</v>
      </c>
      <c r="F106" s="405">
        <f t="shared" si="1"/>
        <v>0</v>
      </c>
    </row>
    <row r="107" spans="1:6" s="718" customFormat="1">
      <c r="A107" s="351"/>
      <c r="B107" s="792" t="s">
        <v>579</v>
      </c>
      <c r="C107" s="781">
        <v>2</v>
      </c>
      <c r="D107" s="782" t="s">
        <v>23</v>
      </c>
      <c r="E107" s="730">
        <v>0</v>
      </c>
      <c r="F107" s="405">
        <f t="shared" si="1"/>
        <v>0</v>
      </c>
    </row>
    <row r="108" spans="1:6" s="718" customFormat="1">
      <c r="A108" s="351"/>
      <c r="B108" s="792"/>
      <c r="C108" s="793"/>
      <c r="D108" s="782"/>
      <c r="E108" s="739"/>
      <c r="F108" s="410"/>
    </row>
    <row r="109" spans="1:6" s="718" customFormat="1" ht="29.25" customHeight="1">
      <c r="A109" s="351" t="s">
        <v>703</v>
      </c>
      <c r="B109" s="792" t="s">
        <v>580</v>
      </c>
      <c r="C109" s="781">
        <v>14</v>
      </c>
      <c r="D109" s="782" t="s">
        <v>23</v>
      </c>
      <c r="E109" s="730">
        <v>0</v>
      </c>
      <c r="F109" s="405">
        <f t="shared" si="1"/>
        <v>0</v>
      </c>
    </row>
    <row r="110" spans="1:6" s="718" customFormat="1" ht="25.5">
      <c r="A110" s="351"/>
      <c r="B110" s="792" t="s">
        <v>569</v>
      </c>
      <c r="C110" s="781">
        <v>2</v>
      </c>
      <c r="D110" s="782" t="s">
        <v>23</v>
      </c>
      <c r="E110" s="730">
        <v>0</v>
      </c>
      <c r="F110" s="405">
        <f t="shared" si="1"/>
        <v>0</v>
      </c>
    </row>
    <row r="111" spans="1:6" s="718" customFormat="1">
      <c r="A111" s="351"/>
      <c r="B111" s="792"/>
      <c r="C111" s="781"/>
      <c r="D111" s="782"/>
      <c r="E111" s="730"/>
      <c r="F111" s="405"/>
    </row>
    <row r="112" spans="1:6" s="718" customFormat="1" ht="30" customHeight="1">
      <c r="A112" s="351" t="s">
        <v>704</v>
      </c>
      <c r="B112" s="792" t="s">
        <v>581</v>
      </c>
      <c r="C112" s="781">
        <v>5</v>
      </c>
      <c r="D112" s="782" t="s">
        <v>23</v>
      </c>
      <c r="E112" s="730">
        <v>0</v>
      </c>
      <c r="F112" s="405">
        <f t="shared" si="1"/>
        <v>0</v>
      </c>
    </row>
    <row r="113" spans="1:6" s="718" customFormat="1">
      <c r="A113" s="351"/>
      <c r="B113" s="792"/>
      <c r="C113" s="781"/>
      <c r="D113" s="782"/>
      <c r="E113" s="730"/>
      <c r="F113" s="405"/>
    </row>
    <row r="114" spans="1:6" s="718" customFormat="1" ht="29.25" customHeight="1">
      <c r="A114" s="351" t="s">
        <v>705</v>
      </c>
      <c r="B114" s="792" t="s">
        <v>582</v>
      </c>
      <c r="C114" s="781">
        <v>4</v>
      </c>
      <c r="D114" s="782" t="s">
        <v>23</v>
      </c>
      <c r="E114" s="730">
        <v>0</v>
      </c>
      <c r="F114" s="405">
        <f t="shared" si="1"/>
        <v>0</v>
      </c>
    </row>
    <row r="115" spans="1:6" s="718" customFormat="1">
      <c r="A115" s="351"/>
      <c r="B115" s="792"/>
      <c r="C115" s="781"/>
      <c r="D115" s="782"/>
      <c r="E115" s="730"/>
      <c r="F115" s="405"/>
    </row>
    <row r="116" spans="1:6" s="718" customFormat="1" ht="29.25" customHeight="1">
      <c r="A116" s="351" t="s">
        <v>706</v>
      </c>
      <c r="B116" s="792" t="s">
        <v>583</v>
      </c>
      <c r="C116" s="781">
        <v>1</v>
      </c>
      <c r="D116" s="782" t="s">
        <v>23</v>
      </c>
      <c r="E116" s="730">
        <v>0</v>
      </c>
      <c r="F116" s="405">
        <f t="shared" si="1"/>
        <v>0</v>
      </c>
    </row>
    <row r="117" spans="1:6" s="718" customFormat="1">
      <c r="A117" s="351"/>
      <c r="B117" s="792"/>
      <c r="C117" s="781"/>
      <c r="D117" s="782"/>
      <c r="E117" s="730"/>
      <c r="F117" s="405"/>
    </row>
    <row r="118" spans="1:6" s="718" customFormat="1" ht="25.5">
      <c r="A118" s="351" t="s">
        <v>707</v>
      </c>
      <c r="B118" s="792" t="s">
        <v>584</v>
      </c>
      <c r="C118" s="781">
        <v>7</v>
      </c>
      <c r="D118" s="782" t="s">
        <v>23</v>
      </c>
      <c r="E118" s="730">
        <v>0</v>
      </c>
      <c r="F118" s="405">
        <f t="shared" si="1"/>
        <v>0</v>
      </c>
    </row>
    <row r="119" spans="1:6" s="718" customFormat="1">
      <c r="A119" s="351"/>
      <c r="B119" s="792" t="s">
        <v>709</v>
      </c>
      <c r="C119" s="781">
        <v>7</v>
      </c>
      <c r="D119" s="782" t="s">
        <v>23</v>
      </c>
      <c r="E119" s="730">
        <v>0</v>
      </c>
      <c r="F119" s="405">
        <f t="shared" si="1"/>
        <v>0</v>
      </c>
    </row>
    <row r="120" spans="1:6" s="718" customFormat="1">
      <c r="A120" s="351"/>
      <c r="B120" s="792" t="s">
        <v>708</v>
      </c>
      <c r="C120" s="781">
        <v>1</v>
      </c>
      <c r="D120" s="782" t="s">
        <v>23</v>
      </c>
      <c r="E120" s="730">
        <v>0</v>
      </c>
      <c r="F120" s="405">
        <f t="shared" si="1"/>
        <v>0</v>
      </c>
    </row>
    <row r="121" spans="1:6" s="718" customFormat="1">
      <c r="A121" s="351"/>
      <c r="B121" s="792"/>
      <c r="C121" s="781"/>
      <c r="D121" s="782"/>
      <c r="E121" s="730"/>
      <c r="F121" s="405"/>
    </row>
    <row r="122" spans="1:6" s="718" customFormat="1" ht="29.25" customHeight="1">
      <c r="A122" s="351" t="s">
        <v>710</v>
      </c>
      <c r="B122" s="792" t="s">
        <v>585</v>
      </c>
      <c r="C122" s="781">
        <v>5</v>
      </c>
      <c r="D122" s="782" t="s">
        <v>23</v>
      </c>
      <c r="E122" s="730">
        <v>0</v>
      </c>
      <c r="F122" s="405">
        <f t="shared" si="1"/>
        <v>0</v>
      </c>
    </row>
    <row r="123" spans="1:6" s="718" customFormat="1">
      <c r="A123" s="351"/>
      <c r="B123" s="792" t="s">
        <v>586</v>
      </c>
      <c r="C123" s="781">
        <v>5</v>
      </c>
      <c r="D123" s="782" t="s">
        <v>23</v>
      </c>
      <c r="E123" s="730">
        <v>0</v>
      </c>
      <c r="F123" s="405">
        <f t="shared" si="1"/>
        <v>0</v>
      </c>
    </row>
    <row r="124" spans="1:6" s="718" customFormat="1">
      <c r="A124" s="351"/>
      <c r="B124" s="792"/>
      <c r="C124" s="793"/>
      <c r="D124" s="782"/>
      <c r="E124" s="740"/>
      <c r="F124" s="410"/>
    </row>
    <row r="125" spans="1:6" s="718" customFormat="1" ht="29.25" customHeight="1">
      <c r="A125" s="351" t="s">
        <v>711</v>
      </c>
      <c r="B125" s="792" t="s">
        <v>587</v>
      </c>
      <c r="C125" s="781">
        <v>2</v>
      </c>
      <c r="D125" s="782" t="s">
        <v>23</v>
      </c>
      <c r="E125" s="730">
        <v>0</v>
      </c>
      <c r="F125" s="405">
        <f t="shared" si="1"/>
        <v>0</v>
      </c>
    </row>
    <row r="126" spans="1:6" s="718" customFormat="1">
      <c r="A126" s="351"/>
      <c r="B126" s="792"/>
      <c r="C126" s="781"/>
      <c r="D126" s="782"/>
      <c r="E126" s="738"/>
      <c r="F126" s="405"/>
    </row>
    <row r="127" spans="1:6" s="718" customFormat="1" ht="18.75" customHeight="1">
      <c r="A127" s="351" t="s">
        <v>712</v>
      </c>
      <c r="B127" s="792" t="s">
        <v>588</v>
      </c>
      <c r="C127" s="781">
        <v>4</v>
      </c>
      <c r="D127" s="782" t="s">
        <v>23</v>
      </c>
      <c r="E127" s="730">
        <v>0</v>
      </c>
      <c r="F127" s="405">
        <f t="shared" si="1"/>
        <v>0</v>
      </c>
    </row>
    <row r="128" spans="1:6" s="330" customFormat="1">
      <c r="A128" s="353"/>
      <c r="B128" s="789"/>
      <c r="C128" s="790"/>
      <c r="D128" s="794"/>
      <c r="E128" s="741"/>
      <c r="F128" s="742"/>
    </row>
    <row r="129" spans="1:11" s="703" customFormat="1" ht="15.75" thickBot="1">
      <c r="A129" s="698" t="s">
        <v>518</v>
      </c>
      <c r="B129" s="775" t="s">
        <v>565</v>
      </c>
      <c r="C129" s="776"/>
      <c r="D129" s="777"/>
      <c r="E129" s="699"/>
      <c r="F129" s="700">
        <f>SUM(F88:F128)</f>
        <v>0</v>
      </c>
      <c r="G129" s="701"/>
      <c r="H129" s="701"/>
      <c r="I129" s="701"/>
      <c r="J129" s="701"/>
      <c r="K129" s="702"/>
    </row>
    <row r="130" spans="1:11" s="330" customFormat="1" ht="13.5" thickTop="1">
      <c r="A130" s="353"/>
      <c r="B130" s="789"/>
      <c r="C130" s="790"/>
      <c r="D130" s="791"/>
      <c r="E130" s="734"/>
      <c r="F130" s="734"/>
    </row>
    <row r="131" spans="1:11" s="343" customFormat="1" ht="12">
      <c r="A131" s="384" t="s">
        <v>519</v>
      </c>
      <c r="B131" s="779" t="s">
        <v>589</v>
      </c>
      <c r="C131" s="767"/>
      <c r="D131" s="768"/>
      <c r="E131" s="727"/>
      <c r="F131" s="727"/>
    </row>
    <row r="132" spans="1:11" s="343" customFormat="1" ht="12">
      <c r="A132" s="384"/>
      <c r="B132" s="385" t="s">
        <v>555</v>
      </c>
      <c r="C132" s="767"/>
      <c r="D132" s="768"/>
      <c r="E132" s="727"/>
      <c r="F132" s="727"/>
    </row>
    <row r="133" spans="1:11" s="338" customFormat="1">
      <c r="A133" s="349"/>
      <c r="B133" s="366"/>
      <c r="C133" s="420"/>
      <c r="D133" s="404"/>
      <c r="E133" s="422"/>
      <c r="F133" s="422"/>
    </row>
    <row r="134" spans="1:11" s="340" customFormat="1" ht="25.5">
      <c r="A134" s="351" t="s">
        <v>713</v>
      </c>
      <c r="B134" s="792" t="s">
        <v>590</v>
      </c>
      <c r="C134" s="793"/>
      <c r="D134" s="782"/>
      <c r="E134" s="743"/>
      <c r="F134" s="410"/>
    </row>
    <row r="135" spans="1:11" s="340" customFormat="1">
      <c r="A135" s="354" t="s">
        <v>591</v>
      </c>
      <c r="B135" s="792" t="s">
        <v>1434</v>
      </c>
      <c r="C135" s="781">
        <v>80</v>
      </c>
      <c r="D135" s="782" t="s">
        <v>34</v>
      </c>
      <c r="E135" s="730">
        <v>0</v>
      </c>
      <c r="F135" s="405">
        <f t="shared" ref="F135:F160" si="2">C135*E135</f>
        <v>0</v>
      </c>
    </row>
    <row r="136" spans="1:11" s="340" customFormat="1">
      <c r="A136" s="354" t="s">
        <v>591</v>
      </c>
      <c r="B136" s="792" t="s">
        <v>592</v>
      </c>
      <c r="C136" s="781">
        <v>1600</v>
      </c>
      <c r="D136" s="782" t="s">
        <v>34</v>
      </c>
      <c r="E136" s="730">
        <v>0</v>
      </c>
      <c r="F136" s="405">
        <f t="shared" si="2"/>
        <v>0</v>
      </c>
      <c r="G136" s="336"/>
    </row>
    <row r="137" spans="1:11" s="340" customFormat="1">
      <c r="A137" s="354" t="s">
        <v>591</v>
      </c>
      <c r="B137" s="792" t="s">
        <v>593</v>
      </c>
      <c r="C137" s="781">
        <v>1500</v>
      </c>
      <c r="D137" s="782" t="s">
        <v>34</v>
      </c>
      <c r="E137" s="730">
        <v>0</v>
      </c>
      <c r="F137" s="405">
        <f t="shared" si="2"/>
        <v>0</v>
      </c>
    </row>
    <row r="138" spans="1:11" s="340" customFormat="1">
      <c r="A138" s="354" t="s">
        <v>591</v>
      </c>
      <c r="B138" s="792" t="s">
        <v>594</v>
      </c>
      <c r="C138" s="781">
        <v>30</v>
      </c>
      <c r="D138" s="782" t="s">
        <v>34</v>
      </c>
      <c r="E138" s="730">
        <v>0</v>
      </c>
      <c r="F138" s="405">
        <f t="shared" si="2"/>
        <v>0</v>
      </c>
    </row>
    <row r="139" spans="1:11" s="340" customFormat="1">
      <c r="A139" s="354" t="s">
        <v>591</v>
      </c>
      <c r="B139" s="792" t="s">
        <v>1435</v>
      </c>
      <c r="C139" s="781">
        <v>15</v>
      </c>
      <c r="D139" s="782" t="s">
        <v>34</v>
      </c>
      <c r="E139" s="730">
        <v>0</v>
      </c>
      <c r="F139" s="405">
        <f t="shared" si="2"/>
        <v>0</v>
      </c>
    </row>
    <row r="140" spans="1:11" s="340" customFormat="1">
      <c r="A140" s="354" t="s">
        <v>591</v>
      </c>
      <c r="B140" s="792" t="s">
        <v>595</v>
      </c>
      <c r="C140" s="781">
        <v>90</v>
      </c>
      <c r="D140" s="782" t="s">
        <v>34</v>
      </c>
      <c r="E140" s="730">
        <v>0</v>
      </c>
      <c r="F140" s="405">
        <f t="shared" si="2"/>
        <v>0</v>
      </c>
    </row>
    <row r="141" spans="1:11" s="340" customFormat="1">
      <c r="A141" s="354" t="s">
        <v>591</v>
      </c>
      <c r="B141" s="792" t="s">
        <v>596</v>
      </c>
      <c r="C141" s="781">
        <v>90</v>
      </c>
      <c r="D141" s="782" t="s">
        <v>34</v>
      </c>
      <c r="E141" s="730">
        <v>0</v>
      </c>
      <c r="F141" s="405">
        <f t="shared" si="2"/>
        <v>0</v>
      </c>
    </row>
    <row r="142" spans="1:11" s="340" customFormat="1">
      <c r="A142" s="354"/>
      <c r="B142" s="792"/>
      <c r="C142" s="781"/>
      <c r="D142" s="782"/>
      <c r="E142" s="730"/>
      <c r="F142" s="405"/>
    </row>
    <row r="143" spans="1:11" s="340" customFormat="1">
      <c r="A143" s="354" t="s">
        <v>591</v>
      </c>
      <c r="B143" s="792" t="s">
        <v>597</v>
      </c>
      <c r="C143" s="781">
        <v>720</v>
      </c>
      <c r="D143" s="782" t="s">
        <v>34</v>
      </c>
      <c r="E143" s="730">
        <v>0</v>
      </c>
      <c r="F143" s="405">
        <f t="shared" si="2"/>
        <v>0</v>
      </c>
    </row>
    <row r="144" spans="1:11" s="340" customFormat="1" ht="25.5">
      <c r="A144" s="354" t="s">
        <v>591</v>
      </c>
      <c r="B144" s="792" t="s">
        <v>1436</v>
      </c>
      <c r="C144" s="781">
        <v>700</v>
      </c>
      <c r="D144" s="782" t="s">
        <v>34</v>
      </c>
      <c r="E144" s="730">
        <v>0</v>
      </c>
      <c r="F144" s="405">
        <f t="shared" si="2"/>
        <v>0</v>
      </c>
    </row>
    <row r="145" spans="1:8" s="340" customFormat="1">
      <c r="A145" s="354"/>
      <c r="B145" s="792"/>
      <c r="C145" s="781"/>
      <c r="D145" s="782"/>
      <c r="E145" s="730"/>
      <c r="F145" s="405"/>
    </row>
    <row r="146" spans="1:8" s="340" customFormat="1" ht="47.25" customHeight="1">
      <c r="A146" s="347" t="s">
        <v>591</v>
      </c>
      <c r="B146" s="792" t="s">
        <v>598</v>
      </c>
      <c r="C146" s="781">
        <v>80</v>
      </c>
      <c r="D146" s="782" t="s">
        <v>34</v>
      </c>
      <c r="E146" s="730">
        <v>0</v>
      </c>
      <c r="F146" s="405">
        <f t="shared" si="2"/>
        <v>0</v>
      </c>
      <c r="H146" s="716"/>
    </row>
    <row r="147" spans="1:8" s="340" customFormat="1">
      <c r="A147" s="347"/>
      <c r="B147" s="792"/>
      <c r="C147" s="781"/>
      <c r="D147" s="782"/>
      <c r="E147" s="730"/>
      <c r="F147" s="405"/>
      <c r="H147" s="716"/>
    </row>
    <row r="148" spans="1:8" s="340" customFormat="1" ht="25.5">
      <c r="A148" s="351" t="s">
        <v>714</v>
      </c>
      <c r="B148" s="795" t="s">
        <v>1437</v>
      </c>
      <c r="C148" s="781">
        <v>10</v>
      </c>
      <c r="D148" s="782" t="s">
        <v>34</v>
      </c>
      <c r="E148" s="730">
        <v>0</v>
      </c>
      <c r="F148" s="405">
        <f t="shared" ref="F148" si="3">C148*E148</f>
        <v>0</v>
      </c>
      <c r="H148" s="716"/>
    </row>
    <row r="149" spans="1:8" s="340" customFormat="1" ht="22.5" customHeight="1">
      <c r="A149" s="355"/>
      <c r="B149" s="792"/>
      <c r="C149" s="781"/>
      <c r="D149" s="782"/>
      <c r="E149" s="730"/>
      <c r="F149" s="405"/>
    </row>
    <row r="150" spans="1:8" s="340" customFormat="1">
      <c r="A150" s="351" t="s">
        <v>715</v>
      </c>
      <c r="B150" s="792" t="s">
        <v>599</v>
      </c>
      <c r="C150" s="781"/>
      <c r="D150" s="782"/>
      <c r="E150" s="730"/>
      <c r="F150" s="405"/>
      <c r="H150" s="716"/>
    </row>
    <row r="151" spans="1:8" s="718" customFormat="1">
      <c r="A151" s="354" t="s">
        <v>591</v>
      </c>
      <c r="B151" s="796" t="s">
        <v>600</v>
      </c>
      <c r="C151" s="797">
        <v>20</v>
      </c>
      <c r="D151" s="782" t="s">
        <v>34</v>
      </c>
      <c r="E151" s="730">
        <v>0</v>
      </c>
      <c r="F151" s="405">
        <f t="shared" si="2"/>
        <v>0</v>
      </c>
      <c r="H151" s="716"/>
    </row>
    <row r="152" spans="1:8" s="718" customFormat="1">
      <c r="A152" s="354" t="s">
        <v>591</v>
      </c>
      <c r="B152" s="796" t="s">
        <v>601</v>
      </c>
      <c r="C152" s="797">
        <v>50</v>
      </c>
      <c r="D152" s="782" t="s">
        <v>34</v>
      </c>
      <c r="E152" s="730">
        <v>0</v>
      </c>
      <c r="F152" s="405">
        <f t="shared" si="2"/>
        <v>0</v>
      </c>
      <c r="H152" s="719"/>
    </row>
    <row r="153" spans="1:8" s="718" customFormat="1">
      <c r="A153" s="354" t="s">
        <v>591</v>
      </c>
      <c r="B153" s="796" t="s">
        <v>602</v>
      </c>
      <c r="C153" s="797">
        <v>100</v>
      </c>
      <c r="D153" s="782" t="s">
        <v>34</v>
      </c>
      <c r="E153" s="730">
        <v>0</v>
      </c>
      <c r="F153" s="405">
        <f t="shared" si="2"/>
        <v>0</v>
      </c>
      <c r="H153" s="716"/>
    </row>
    <row r="154" spans="1:8" s="718" customFormat="1">
      <c r="A154" s="355"/>
      <c r="B154" s="796"/>
      <c r="C154" s="797"/>
      <c r="D154" s="782"/>
      <c r="E154" s="730"/>
      <c r="F154" s="405"/>
      <c r="H154" s="716"/>
    </row>
    <row r="155" spans="1:8" s="718" customFormat="1">
      <c r="A155" s="351" t="s">
        <v>716</v>
      </c>
      <c r="B155" s="796" t="s">
        <v>603</v>
      </c>
      <c r="C155" s="797"/>
      <c r="D155" s="782"/>
      <c r="E155" s="730"/>
      <c r="F155" s="405"/>
      <c r="H155" s="719"/>
    </row>
    <row r="156" spans="1:8" s="718" customFormat="1">
      <c r="A156" s="354" t="s">
        <v>591</v>
      </c>
      <c r="B156" s="796" t="s">
        <v>604</v>
      </c>
      <c r="C156" s="797">
        <v>4300</v>
      </c>
      <c r="D156" s="782" t="s">
        <v>34</v>
      </c>
      <c r="E156" s="730">
        <v>0</v>
      </c>
      <c r="F156" s="405">
        <f t="shared" si="2"/>
        <v>0</v>
      </c>
    </row>
    <row r="157" spans="1:8" s="718" customFormat="1">
      <c r="A157" s="354" t="s">
        <v>591</v>
      </c>
      <c r="B157" s="796" t="s">
        <v>605</v>
      </c>
      <c r="C157" s="797">
        <v>150</v>
      </c>
      <c r="D157" s="782" t="s">
        <v>34</v>
      </c>
      <c r="E157" s="730">
        <v>0</v>
      </c>
      <c r="F157" s="405">
        <f t="shared" si="2"/>
        <v>0</v>
      </c>
    </row>
    <row r="158" spans="1:8" s="718" customFormat="1">
      <c r="A158" s="354" t="s">
        <v>591</v>
      </c>
      <c r="B158" s="796" t="s">
        <v>606</v>
      </c>
      <c r="C158" s="797">
        <v>150</v>
      </c>
      <c r="D158" s="782" t="s">
        <v>34</v>
      </c>
      <c r="E158" s="730">
        <v>0</v>
      </c>
      <c r="F158" s="405">
        <f t="shared" si="2"/>
        <v>0</v>
      </c>
    </row>
    <row r="159" spans="1:8" s="718" customFormat="1">
      <c r="A159" s="354" t="s">
        <v>591</v>
      </c>
      <c r="B159" s="796" t="s">
        <v>607</v>
      </c>
      <c r="C159" s="797">
        <v>30</v>
      </c>
      <c r="D159" s="782" t="s">
        <v>34</v>
      </c>
      <c r="E159" s="730">
        <v>0</v>
      </c>
      <c r="F159" s="405">
        <f t="shared" si="2"/>
        <v>0</v>
      </c>
    </row>
    <row r="160" spans="1:8" s="718" customFormat="1">
      <c r="A160" s="354" t="s">
        <v>591</v>
      </c>
      <c r="B160" s="796" t="s">
        <v>1438</v>
      </c>
      <c r="C160" s="797">
        <v>170</v>
      </c>
      <c r="D160" s="782" t="s">
        <v>34</v>
      </c>
      <c r="E160" s="730">
        <v>0</v>
      </c>
      <c r="F160" s="405">
        <f t="shared" si="2"/>
        <v>0</v>
      </c>
    </row>
    <row r="161" spans="1:8" s="718" customFormat="1">
      <c r="A161" s="355"/>
      <c r="B161" s="796"/>
      <c r="C161" s="798"/>
      <c r="D161" s="799"/>
      <c r="E161" s="744"/>
      <c r="F161" s="410"/>
    </row>
    <row r="162" spans="1:8" s="718" customFormat="1" ht="38.25">
      <c r="A162" s="351" t="s">
        <v>717</v>
      </c>
      <c r="B162" s="796" t="s">
        <v>608</v>
      </c>
      <c r="C162" s="798"/>
      <c r="D162" s="799"/>
      <c r="E162" s="744"/>
      <c r="F162" s="410"/>
      <c r="H162" s="719"/>
    </row>
    <row r="163" spans="1:8" s="718" customFormat="1">
      <c r="A163" s="354" t="s">
        <v>591</v>
      </c>
      <c r="B163" s="796" t="s">
        <v>604</v>
      </c>
      <c r="C163" s="797">
        <v>900</v>
      </c>
      <c r="D163" s="782" t="s">
        <v>34</v>
      </c>
      <c r="E163" s="730">
        <v>0</v>
      </c>
      <c r="F163" s="405">
        <f t="shared" ref="F163:F180" si="4">C163*E163</f>
        <v>0</v>
      </c>
    </row>
    <row r="164" spans="1:8" s="718" customFormat="1">
      <c r="A164" s="354" t="s">
        <v>591</v>
      </c>
      <c r="B164" s="796" t="s">
        <v>605</v>
      </c>
      <c r="C164" s="797">
        <v>50</v>
      </c>
      <c r="D164" s="782" t="s">
        <v>34</v>
      </c>
      <c r="E164" s="730">
        <v>0</v>
      </c>
      <c r="F164" s="405">
        <f t="shared" si="4"/>
        <v>0</v>
      </c>
    </row>
    <row r="165" spans="1:8" s="718" customFormat="1">
      <c r="A165" s="355"/>
      <c r="B165" s="796"/>
      <c r="C165" s="798"/>
      <c r="D165" s="799"/>
      <c r="E165" s="744"/>
      <c r="F165" s="410"/>
    </row>
    <row r="166" spans="1:8" s="718" customFormat="1" ht="28.5" customHeight="1">
      <c r="A166" s="351" t="s">
        <v>718</v>
      </c>
      <c r="B166" s="796" t="s">
        <v>1441</v>
      </c>
      <c r="C166" s="797">
        <v>250</v>
      </c>
      <c r="D166" s="782" t="s">
        <v>22</v>
      </c>
      <c r="E166" s="730">
        <v>0</v>
      </c>
      <c r="F166" s="405">
        <f t="shared" ref="F166:F170" si="5">C166*E166</f>
        <v>0</v>
      </c>
      <c r="H166" s="719"/>
    </row>
    <row r="167" spans="1:8" s="718" customFormat="1">
      <c r="A167" s="355"/>
      <c r="B167" s="796"/>
      <c r="C167" s="798"/>
      <c r="D167" s="799"/>
      <c r="E167" s="744"/>
      <c r="F167" s="410"/>
    </row>
    <row r="168" spans="1:8" s="718" customFormat="1" ht="51">
      <c r="A168" s="352" t="s">
        <v>719</v>
      </c>
      <c r="B168" s="800" t="s">
        <v>1439</v>
      </c>
      <c r="C168" s="797">
        <v>150</v>
      </c>
      <c r="D168" s="782" t="s">
        <v>22</v>
      </c>
      <c r="E168" s="730">
        <v>0</v>
      </c>
      <c r="F168" s="405">
        <f t="shared" si="5"/>
        <v>0</v>
      </c>
    </row>
    <row r="169" spans="1:8" s="718" customFormat="1">
      <c r="A169" s="355"/>
      <c r="B169" s="796"/>
      <c r="C169" s="798"/>
      <c r="D169" s="799"/>
      <c r="E169" s="744"/>
      <c r="F169" s="410"/>
    </row>
    <row r="170" spans="1:8" s="718" customFormat="1" ht="38.25">
      <c r="A170" s="352" t="s">
        <v>720</v>
      </c>
      <c r="B170" s="800" t="s">
        <v>1440</v>
      </c>
      <c r="C170" s="797">
        <v>110</v>
      </c>
      <c r="D170" s="782" t="s">
        <v>561</v>
      </c>
      <c r="E170" s="730">
        <v>0</v>
      </c>
      <c r="F170" s="405">
        <f t="shared" si="5"/>
        <v>0</v>
      </c>
    </row>
    <row r="171" spans="1:8" s="718" customFormat="1">
      <c r="A171" s="355"/>
      <c r="B171" s="796"/>
      <c r="C171" s="797"/>
      <c r="D171" s="799"/>
      <c r="E171" s="730"/>
      <c r="F171" s="405"/>
    </row>
    <row r="172" spans="1:8" s="718" customFormat="1" ht="38.25">
      <c r="A172" s="351" t="s">
        <v>721</v>
      </c>
      <c r="B172" s="795" t="s">
        <v>609</v>
      </c>
      <c r="C172" s="797">
        <v>41</v>
      </c>
      <c r="D172" s="799" t="s">
        <v>23</v>
      </c>
      <c r="E172" s="730">
        <v>0</v>
      </c>
      <c r="F172" s="405">
        <f t="shared" si="4"/>
        <v>0</v>
      </c>
    </row>
    <row r="173" spans="1:8" s="718" customFormat="1">
      <c r="A173" s="355"/>
      <c r="B173" s="796"/>
      <c r="C173" s="797"/>
      <c r="D173" s="799"/>
      <c r="E173" s="730"/>
      <c r="F173" s="405"/>
    </row>
    <row r="174" spans="1:8" s="718" customFormat="1" ht="38.25">
      <c r="A174" s="351" t="s">
        <v>722</v>
      </c>
      <c r="B174" s="795" t="s">
        <v>610</v>
      </c>
      <c r="C174" s="797">
        <v>24</v>
      </c>
      <c r="D174" s="799" t="s">
        <v>23</v>
      </c>
      <c r="E174" s="730">
        <v>0</v>
      </c>
      <c r="F174" s="405">
        <f t="shared" si="4"/>
        <v>0</v>
      </c>
    </row>
    <row r="175" spans="1:8" s="718" customFormat="1">
      <c r="A175" s="351"/>
      <c r="B175" s="795"/>
      <c r="C175" s="797"/>
      <c r="D175" s="799"/>
      <c r="E175" s="730"/>
      <c r="F175" s="405"/>
    </row>
    <row r="176" spans="1:8" s="718" customFormat="1" ht="38.25">
      <c r="A176" s="351" t="s">
        <v>724</v>
      </c>
      <c r="B176" s="795" t="s">
        <v>611</v>
      </c>
      <c r="C176" s="797">
        <v>4</v>
      </c>
      <c r="D176" s="799" t="s">
        <v>23</v>
      </c>
      <c r="E176" s="730">
        <v>0</v>
      </c>
      <c r="F176" s="405">
        <f t="shared" si="4"/>
        <v>0</v>
      </c>
    </row>
    <row r="177" spans="1:8" s="718" customFormat="1">
      <c r="A177" s="351"/>
      <c r="B177" s="795"/>
      <c r="C177" s="797"/>
      <c r="D177" s="799"/>
      <c r="E177" s="730"/>
      <c r="F177" s="405"/>
    </row>
    <row r="178" spans="1:8" s="718" customFormat="1" ht="38.25">
      <c r="A178" s="351" t="s">
        <v>723</v>
      </c>
      <c r="B178" s="795" t="s">
        <v>612</v>
      </c>
      <c r="C178" s="797">
        <v>20</v>
      </c>
      <c r="D178" s="799" t="s">
        <v>23</v>
      </c>
      <c r="E178" s="730">
        <v>0</v>
      </c>
      <c r="F178" s="405">
        <f t="shared" si="4"/>
        <v>0</v>
      </c>
    </row>
    <row r="179" spans="1:8" s="718" customFormat="1">
      <c r="A179" s="355"/>
      <c r="B179" s="796"/>
      <c r="C179" s="797"/>
      <c r="D179" s="799"/>
      <c r="E179" s="730"/>
      <c r="F179" s="405"/>
    </row>
    <row r="180" spans="1:8" s="718" customFormat="1" ht="51">
      <c r="A180" s="351" t="s">
        <v>725</v>
      </c>
      <c r="B180" s="795" t="s">
        <v>613</v>
      </c>
      <c r="C180" s="797">
        <v>5</v>
      </c>
      <c r="D180" s="799" t="s">
        <v>23</v>
      </c>
      <c r="E180" s="730">
        <v>0</v>
      </c>
      <c r="F180" s="405">
        <f t="shared" si="4"/>
        <v>0</v>
      </c>
    </row>
    <row r="181" spans="1:8" s="718" customFormat="1">
      <c r="A181" s="355"/>
      <c r="B181" s="795"/>
      <c r="C181" s="798"/>
      <c r="D181" s="799"/>
      <c r="E181" s="744"/>
      <c r="F181" s="410"/>
    </row>
    <row r="182" spans="1:8" s="718" customFormat="1" ht="51">
      <c r="A182" s="351" t="s">
        <v>726</v>
      </c>
      <c r="B182" s="795" t="s">
        <v>614</v>
      </c>
      <c r="C182" s="797">
        <v>4</v>
      </c>
      <c r="D182" s="799" t="s">
        <v>23</v>
      </c>
      <c r="E182" s="730">
        <v>0</v>
      </c>
      <c r="F182" s="405">
        <f t="shared" ref="F182:F198" si="6">C182*E182</f>
        <v>0</v>
      </c>
    </row>
    <row r="183" spans="1:8" s="718" customFormat="1">
      <c r="A183" s="351"/>
      <c r="B183" s="795"/>
      <c r="C183" s="797"/>
      <c r="D183" s="799"/>
      <c r="E183" s="730"/>
      <c r="F183" s="405"/>
      <c r="H183" s="720"/>
    </row>
    <row r="184" spans="1:8" s="718" customFormat="1" ht="38.25">
      <c r="A184" s="351" t="s">
        <v>727</v>
      </c>
      <c r="B184" s="801" t="s">
        <v>1442</v>
      </c>
      <c r="C184" s="797">
        <v>3</v>
      </c>
      <c r="D184" s="799" t="s">
        <v>23</v>
      </c>
      <c r="E184" s="730">
        <v>0</v>
      </c>
      <c r="F184" s="405">
        <f t="shared" ref="F184" si="7">C184*E184</f>
        <v>0</v>
      </c>
      <c r="H184" s="720"/>
    </row>
    <row r="185" spans="1:8" s="718" customFormat="1">
      <c r="A185" s="355"/>
      <c r="B185" s="796"/>
      <c r="C185" s="797"/>
      <c r="D185" s="799"/>
      <c r="E185" s="730"/>
      <c r="F185" s="405"/>
    </row>
    <row r="186" spans="1:8" s="718" customFormat="1" ht="38.25">
      <c r="A186" s="351" t="s">
        <v>728</v>
      </c>
      <c r="B186" s="802" t="s">
        <v>615</v>
      </c>
      <c r="C186" s="797">
        <v>25</v>
      </c>
      <c r="D186" s="799" t="s">
        <v>23</v>
      </c>
      <c r="E186" s="730">
        <v>0</v>
      </c>
      <c r="F186" s="405">
        <f t="shared" si="6"/>
        <v>0</v>
      </c>
    </row>
    <row r="187" spans="1:8" s="718" customFormat="1">
      <c r="A187" s="351"/>
      <c r="B187" s="802"/>
      <c r="C187" s="797"/>
      <c r="D187" s="799"/>
      <c r="E187" s="730"/>
      <c r="F187" s="405"/>
    </row>
    <row r="188" spans="1:8" s="718" customFormat="1" ht="25.5">
      <c r="A188" s="351" t="s">
        <v>729</v>
      </c>
      <c r="B188" s="802" t="s">
        <v>616</v>
      </c>
      <c r="C188" s="797">
        <v>40</v>
      </c>
      <c r="D188" s="799" t="s">
        <v>23</v>
      </c>
      <c r="E188" s="730">
        <v>0</v>
      </c>
      <c r="F188" s="405">
        <f t="shared" si="6"/>
        <v>0</v>
      </c>
    </row>
    <row r="189" spans="1:8" s="718" customFormat="1">
      <c r="A189" s="355"/>
      <c r="B189" s="796"/>
      <c r="C189" s="797"/>
      <c r="D189" s="799"/>
      <c r="E189" s="730"/>
      <c r="F189" s="405"/>
    </row>
    <row r="190" spans="1:8" s="718" customFormat="1" ht="38.25">
      <c r="A190" s="351" t="s">
        <v>730</v>
      </c>
      <c r="B190" s="796" t="s">
        <v>617</v>
      </c>
      <c r="C190" s="797">
        <v>122</v>
      </c>
      <c r="D190" s="799" t="s">
        <v>23</v>
      </c>
      <c r="E190" s="730">
        <v>0</v>
      </c>
      <c r="F190" s="405">
        <f t="shared" si="6"/>
        <v>0</v>
      </c>
    </row>
    <row r="191" spans="1:8" s="718" customFormat="1">
      <c r="A191" s="355"/>
      <c r="B191" s="796"/>
      <c r="C191" s="797"/>
      <c r="D191" s="799"/>
      <c r="E191" s="730"/>
      <c r="F191" s="405"/>
    </row>
    <row r="192" spans="1:8" s="718" customFormat="1" ht="38.25">
      <c r="A192" s="351" t="s">
        <v>731</v>
      </c>
      <c r="B192" s="796" t="s">
        <v>618</v>
      </c>
      <c r="C192" s="797">
        <v>5</v>
      </c>
      <c r="D192" s="799" t="s">
        <v>23</v>
      </c>
      <c r="E192" s="730">
        <v>0</v>
      </c>
      <c r="F192" s="405">
        <f t="shared" si="6"/>
        <v>0</v>
      </c>
    </row>
    <row r="193" spans="1:6" s="718" customFormat="1">
      <c r="A193" s="351"/>
      <c r="B193" s="796"/>
      <c r="C193" s="797"/>
      <c r="D193" s="799"/>
      <c r="E193" s="730"/>
      <c r="F193" s="405"/>
    </row>
    <row r="194" spans="1:6" s="718" customFormat="1" ht="38.25">
      <c r="A194" s="351" t="s">
        <v>732</v>
      </c>
      <c r="B194" s="796" t="s">
        <v>619</v>
      </c>
      <c r="C194" s="797">
        <v>10</v>
      </c>
      <c r="D194" s="799" t="s">
        <v>23</v>
      </c>
      <c r="E194" s="730">
        <v>0</v>
      </c>
      <c r="F194" s="405">
        <f t="shared" si="6"/>
        <v>0</v>
      </c>
    </row>
    <row r="195" spans="1:6" s="718" customFormat="1">
      <c r="A195" s="351"/>
      <c r="B195" s="796"/>
      <c r="C195" s="797"/>
      <c r="D195" s="799"/>
      <c r="E195" s="730"/>
      <c r="F195" s="405"/>
    </row>
    <row r="196" spans="1:6" s="718" customFormat="1" ht="38.25">
      <c r="A196" s="351" t="s">
        <v>733</v>
      </c>
      <c r="B196" s="796" t="s">
        <v>620</v>
      </c>
      <c r="C196" s="797">
        <v>3</v>
      </c>
      <c r="D196" s="799" t="s">
        <v>23</v>
      </c>
      <c r="E196" s="730">
        <v>0</v>
      </c>
      <c r="F196" s="405">
        <f t="shared" si="6"/>
        <v>0</v>
      </c>
    </row>
    <row r="197" spans="1:6" s="718" customFormat="1">
      <c r="A197" s="355"/>
      <c r="B197" s="796"/>
      <c r="C197" s="798"/>
      <c r="D197" s="803"/>
      <c r="E197" s="730"/>
      <c r="F197" s="405"/>
    </row>
    <row r="198" spans="1:6" s="718" customFormat="1" ht="38.25">
      <c r="A198" s="351" t="s">
        <v>734</v>
      </c>
      <c r="B198" s="796" t="s">
        <v>621</v>
      </c>
      <c r="C198" s="797">
        <v>7</v>
      </c>
      <c r="D198" s="799" t="s">
        <v>23</v>
      </c>
      <c r="E198" s="730">
        <v>0</v>
      </c>
      <c r="F198" s="405">
        <f t="shared" si="6"/>
        <v>0</v>
      </c>
    </row>
    <row r="199" spans="1:6" s="718" customFormat="1">
      <c r="A199" s="355"/>
      <c r="B199" s="796"/>
      <c r="C199" s="798"/>
      <c r="D199" s="799"/>
      <c r="E199" s="744"/>
      <c r="F199" s="410"/>
    </row>
    <row r="200" spans="1:6" s="718" customFormat="1" ht="43.5" customHeight="1">
      <c r="A200" s="351" t="s">
        <v>735</v>
      </c>
      <c r="B200" s="796" t="s">
        <v>622</v>
      </c>
      <c r="C200" s="797">
        <v>1</v>
      </c>
      <c r="D200" s="799" t="s">
        <v>23</v>
      </c>
      <c r="E200" s="730">
        <v>0</v>
      </c>
      <c r="F200" s="405">
        <f t="shared" ref="F200:F216" si="8">C200*E200</f>
        <v>0</v>
      </c>
    </row>
    <row r="201" spans="1:6" s="718" customFormat="1">
      <c r="A201" s="355"/>
      <c r="B201" s="796"/>
      <c r="C201" s="797"/>
      <c r="D201" s="799"/>
      <c r="E201" s="730"/>
      <c r="F201" s="405"/>
    </row>
    <row r="202" spans="1:6" s="718" customFormat="1">
      <c r="A202" s="351" t="s">
        <v>736</v>
      </c>
      <c r="B202" s="796" t="s">
        <v>623</v>
      </c>
      <c r="C202" s="797">
        <v>154</v>
      </c>
      <c r="D202" s="799" t="s">
        <v>22</v>
      </c>
      <c r="E202" s="730">
        <v>0</v>
      </c>
      <c r="F202" s="405">
        <f t="shared" si="8"/>
        <v>0</v>
      </c>
    </row>
    <row r="203" spans="1:6" s="718" customFormat="1">
      <c r="A203" s="355"/>
      <c r="B203" s="796"/>
      <c r="C203" s="797"/>
      <c r="D203" s="799"/>
      <c r="E203" s="730"/>
      <c r="F203" s="405"/>
    </row>
    <row r="204" spans="1:6" s="718" customFormat="1">
      <c r="A204" s="351" t="s">
        <v>737</v>
      </c>
      <c r="B204" s="796" t="s">
        <v>624</v>
      </c>
      <c r="C204" s="797">
        <v>2</v>
      </c>
      <c r="D204" s="799" t="s">
        <v>23</v>
      </c>
      <c r="E204" s="730">
        <v>0</v>
      </c>
      <c r="F204" s="405">
        <f t="shared" si="8"/>
        <v>0</v>
      </c>
    </row>
    <row r="205" spans="1:6" s="718" customFormat="1">
      <c r="A205" s="355"/>
      <c r="B205" s="796"/>
      <c r="C205" s="797"/>
      <c r="D205" s="799"/>
      <c r="E205" s="730"/>
      <c r="F205" s="405"/>
    </row>
    <row r="206" spans="1:6" s="718" customFormat="1">
      <c r="A206" s="351" t="s">
        <v>1444</v>
      </c>
      <c r="B206" s="796" t="s">
        <v>1443</v>
      </c>
      <c r="C206" s="797">
        <v>5</v>
      </c>
      <c r="D206" s="799" t="s">
        <v>23</v>
      </c>
      <c r="E206" s="730">
        <v>0</v>
      </c>
      <c r="F206" s="405">
        <f t="shared" ref="F206" si="9">C206*E206</f>
        <v>0</v>
      </c>
    </row>
    <row r="207" spans="1:6" s="718" customFormat="1">
      <c r="A207" s="355"/>
      <c r="B207" s="796"/>
      <c r="C207" s="797"/>
      <c r="D207" s="799"/>
      <c r="E207" s="730"/>
      <c r="F207" s="405"/>
    </row>
    <row r="208" spans="1:6" s="718" customFormat="1">
      <c r="A208" s="351" t="s">
        <v>1445</v>
      </c>
      <c r="B208" s="796" t="s">
        <v>1449</v>
      </c>
      <c r="C208" s="797">
        <v>4</v>
      </c>
      <c r="D208" s="799" t="s">
        <v>23</v>
      </c>
      <c r="E208" s="730">
        <v>0</v>
      </c>
      <c r="F208" s="405">
        <f t="shared" ref="F208" si="10">C208*E208</f>
        <v>0</v>
      </c>
    </row>
    <row r="209" spans="1:11" s="718" customFormat="1">
      <c r="A209" s="355"/>
      <c r="B209" s="796"/>
      <c r="C209" s="797"/>
      <c r="D209" s="799"/>
      <c r="E209" s="730"/>
      <c r="F209" s="405"/>
    </row>
    <row r="210" spans="1:11" s="718" customFormat="1">
      <c r="A210" s="351" t="s">
        <v>1446</v>
      </c>
      <c r="B210" s="796" t="s">
        <v>625</v>
      </c>
      <c r="C210" s="797">
        <v>2</v>
      </c>
      <c r="D210" s="799" t="s">
        <v>23</v>
      </c>
      <c r="E210" s="730">
        <v>0</v>
      </c>
      <c r="F210" s="405">
        <f t="shared" si="8"/>
        <v>0</v>
      </c>
    </row>
    <row r="211" spans="1:11" s="718" customFormat="1">
      <c r="A211" s="355"/>
      <c r="B211" s="796"/>
      <c r="C211" s="797"/>
      <c r="D211" s="799"/>
      <c r="E211" s="730"/>
      <c r="F211" s="405"/>
    </row>
    <row r="212" spans="1:11" s="718" customFormat="1">
      <c r="A212" s="351" t="s">
        <v>1447</v>
      </c>
      <c r="B212" s="796" t="s">
        <v>626</v>
      </c>
      <c r="C212" s="797">
        <v>1</v>
      </c>
      <c r="D212" s="799" t="s">
        <v>23</v>
      </c>
      <c r="E212" s="730">
        <v>0</v>
      </c>
      <c r="F212" s="405">
        <f t="shared" si="8"/>
        <v>0</v>
      </c>
    </row>
    <row r="213" spans="1:11" s="718" customFormat="1">
      <c r="A213" s="355"/>
      <c r="B213" s="796"/>
      <c r="C213" s="797"/>
      <c r="D213" s="799"/>
      <c r="E213" s="730"/>
      <c r="F213" s="405"/>
    </row>
    <row r="214" spans="1:11" s="718" customFormat="1">
      <c r="A214" s="351" t="s">
        <v>1448</v>
      </c>
      <c r="B214" s="796" t="s">
        <v>627</v>
      </c>
      <c r="C214" s="797">
        <v>5</v>
      </c>
      <c r="D214" s="799" t="s">
        <v>561</v>
      </c>
      <c r="E214" s="730">
        <v>0</v>
      </c>
      <c r="F214" s="405">
        <f t="shared" si="8"/>
        <v>0</v>
      </c>
    </row>
    <row r="215" spans="1:11" s="718" customFormat="1">
      <c r="A215" s="355"/>
      <c r="B215" s="796"/>
      <c r="C215" s="797"/>
      <c r="D215" s="799"/>
      <c r="E215" s="730"/>
      <c r="F215" s="405"/>
    </row>
    <row r="216" spans="1:11" s="718" customFormat="1">
      <c r="A216" s="351" t="s">
        <v>1450</v>
      </c>
      <c r="B216" s="804" t="s">
        <v>628</v>
      </c>
      <c r="C216" s="781">
        <v>1</v>
      </c>
      <c r="D216" s="785" t="s">
        <v>561</v>
      </c>
      <c r="E216" s="730">
        <v>0</v>
      </c>
      <c r="F216" s="405">
        <f t="shared" si="8"/>
        <v>0</v>
      </c>
    </row>
    <row r="217" spans="1:11" s="718" customFormat="1">
      <c r="A217" s="356"/>
      <c r="B217" s="796"/>
      <c r="C217" s="797"/>
      <c r="D217" s="799"/>
      <c r="E217" s="730"/>
      <c r="F217" s="405"/>
    </row>
    <row r="218" spans="1:11" s="718" customFormat="1">
      <c r="A218" s="351" t="s">
        <v>1451</v>
      </c>
      <c r="B218" s="796" t="s">
        <v>553</v>
      </c>
      <c r="C218" s="797">
        <v>5</v>
      </c>
      <c r="D218" s="799" t="s">
        <v>175</v>
      </c>
      <c r="E218" s="730">
        <f>SUM(F134:F216)</f>
        <v>0</v>
      </c>
      <c r="F218" s="405">
        <f>C218*E218/100</f>
        <v>0</v>
      </c>
    </row>
    <row r="219" spans="1:11" s="718" customFormat="1">
      <c r="A219" s="356"/>
      <c r="B219" s="804"/>
      <c r="C219" s="805"/>
      <c r="D219" s="806"/>
      <c r="E219" s="730"/>
      <c r="F219" s="405"/>
    </row>
    <row r="220" spans="1:11" s="703" customFormat="1" ht="15.75" thickBot="1">
      <c r="A220" s="698" t="s">
        <v>519</v>
      </c>
      <c r="B220" s="775" t="s">
        <v>589</v>
      </c>
      <c r="C220" s="776"/>
      <c r="D220" s="777"/>
      <c r="E220" s="699"/>
      <c r="F220" s="700">
        <f>SUM(F133:F219)</f>
        <v>0</v>
      </c>
      <c r="G220" s="701"/>
      <c r="H220" s="701"/>
      <c r="I220" s="701"/>
      <c r="J220" s="701"/>
      <c r="K220" s="702"/>
    </row>
    <row r="221" spans="1:11" s="718" customFormat="1" ht="13.5" thickTop="1">
      <c r="A221" s="356"/>
      <c r="B221" s="807"/>
      <c r="C221" s="770"/>
      <c r="D221" s="778"/>
      <c r="E221" s="728"/>
      <c r="F221" s="728"/>
    </row>
    <row r="222" spans="1:11" s="337" customFormat="1">
      <c r="A222" s="348" t="s">
        <v>520</v>
      </c>
      <c r="B222" s="365" t="s">
        <v>629</v>
      </c>
      <c r="C222" s="420"/>
      <c r="D222" s="409"/>
      <c r="E222" s="422"/>
      <c r="F222" s="422"/>
    </row>
    <row r="223" spans="1:11" s="337" customFormat="1">
      <c r="A223" s="348"/>
      <c r="B223" s="365" t="s">
        <v>555</v>
      </c>
      <c r="C223" s="420"/>
      <c r="D223" s="409"/>
      <c r="E223" s="422"/>
      <c r="F223" s="422"/>
    </row>
    <row r="224" spans="1:11" s="338" customFormat="1">
      <c r="A224" s="349"/>
      <c r="B224" s="366"/>
      <c r="C224" s="420"/>
      <c r="D224" s="404"/>
      <c r="E224" s="422"/>
      <c r="F224" s="422"/>
    </row>
    <row r="225" spans="1:6" s="718" customFormat="1">
      <c r="A225" s="351" t="s">
        <v>738</v>
      </c>
      <c r="B225" s="808" t="s">
        <v>630</v>
      </c>
      <c r="C225" s="798"/>
      <c r="D225" s="799"/>
      <c r="E225" s="745"/>
      <c r="F225" s="410"/>
    </row>
    <row r="226" spans="1:6" s="718" customFormat="1" ht="51">
      <c r="A226" s="357" t="s">
        <v>591</v>
      </c>
      <c r="B226" s="802" t="s">
        <v>631</v>
      </c>
      <c r="C226" s="797">
        <v>1</v>
      </c>
      <c r="D226" s="799" t="s">
        <v>561</v>
      </c>
      <c r="E226" s="730">
        <v>0</v>
      </c>
      <c r="F226" s="405">
        <f t="shared" ref="F226:F246" si="11">C226*E226</f>
        <v>0</v>
      </c>
    </row>
    <row r="227" spans="1:6" s="718" customFormat="1">
      <c r="A227" s="357" t="s">
        <v>591</v>
      </c>
      <c r="B227" s="796" t="s">
        <v>632</v>
      </c>
      <c r="C227" s="797">
        <v>1</v>
      </c>
      <c r="D227" s="799" t="s">
        <v>23</v>
      </c>
      <c r="E227" s="730">
        <v>0</v>
      </c>
      <c r="F227" s="405">
        <f t="shared" si="11"/>
        <v>0</v>
      </c>
    </row>
    <row r="228" spans="1:6" s="718" customFormat="1">
      <c r="A228" s="357" t="s">
        <v>591</v>
      </c>
      <c r="B228" s="802" t="s">
        <v>633</v>
      </c>
      <c r="C228" s="797">
        <v>1</v>
      </c>
      <c r="D228" s="799" t="s">
        <v>23</v>
      </c>
      <c r="E228" s="730">
        <v>0</v>
      </c>
      <c r="F228" s="405">
        <f t="shared" si="11"/>
        <v>0</v>
      </c>
    </row>
    <row r="229" spans="1:6" s="718" customFormat="1" ht="25.5">
      <c r="A229" s="357" t="s">
        <v>591</v>
      </c>
      <c r="B229" s="796" t="s">
        <v>634</v>
      </c>
      <c r="C229" s="797">
        <v>1</v>
      </c>
      <c r="D229" s="799" t="s">
        <v>23</v>
      </c>
      <c r="E229" s="730">
        <v>0</v>
      </c>
      <c r="F229" s="405">
        <f t="shared" si="11"/>
        <v>0</v>
      </c>
    </row>
    <row r="230" spans="1:6" s="718" customFormat="1" ht="25.5">
      <c r="A230" s="357" t="s">
        <v>591</v>
      </c>
      <c r="B230" s="796" t="s">
        <v>635</v>
      </c>
      <c r="C230" s="797">
        <v>1</v>
      </c>
      <c r="D230" s="799" t="s">
        <v>23</v>
      </c>
      <c r="E230" s="730">
        <v>0</v>
      </c>
      <c r="F230" s="405">
        <f t="shared" si="11"/>
        <v>0</v>
      </c>
    </row>
    <row r="231" spans="1:6" s="718" customFormat="1" ht="25.5">
      <c r="A231" s="357" t="s">
        <v>591</v>
      </c>
      <c r="B231" s="796" t="s">
        <v>636</v>
      </c>
      <c r="C231" s="797">
        <v>3</v>
      </c>
      <c r="D231" s="799" t="s">
        <v>23</v>
      </c>
      <c r="E231" s="730">
        <v>0</v>
      </c>
      <c r="F231" s="405">
        <f t="shared" si="11"/>
        <v>0</v>
      </c>
    </row>
    <row r="232" spans="1:6" s="718" customFormat="1" ht="25.5">
      <c r="A232" s="357" t="s">
        <v>591</v>
      </c>
      <c r="B232" s="796" t="s">
        <v>637</v>
      </c>
      <c r="C232" s="797">
        <v>2</v>
      </c>
      <c r="D232" s="799" t="s">
        <v>23</v>
      </c>
      <c r="E232" s="730">
        <v>0</v>
      </c>
      <c r="F232" s="405">
        <f t="shared" si="11"/>
        <v>0</v>
      </c>
    </row>
    <row r="233" spans="1:6" s="718" customFormat="1" ht="87.75" customHeight="1">
      <c r="A233" s="357"/>
      <c r="B233" s="796"/>
      <c r="C233" s="797"/>
      <c r="D233" s="799"/>
      <c r="E233" s="730"/>
      <c r="F233" s="405"/>
    </row>
    <row r="234" spans="1:6" s="718" customFormat="1">
      <c r="A234" s="351" t="s">
        <v>739</v>
      </c>
      <c r="B234" s="808" t="s">
        <v>638</v>
      </c>
      <c r="C234" s="797"/>
      <c r="D234" s="799"/>
      <c r="E234" s="730"/>
      <c r="F234" s="405"/>
    </row>
    <row r="235" spans="1:6" s="718" customFormat="1" ht="51">
      <c r="A235" s="357" t="s">
        <v>591</v>
      </c>
      <c r="B235" s="802" t="s">
        <v>631</v>
      </c>
      <c r="C235" s="797">
        <v>1</v>
      </c>
      <c r="D235" s="799" t="s">
        <v>561</v>
      </c>
      <c r="E235" s="730">
        <v>0</v>
      </c>
      <c r="F235" s="405">
        <f t="shared" si="11"/>
        <v>0</v>
      </c>
    </row>
    <row r="236" spans="1:6" s="718" customFormat="1">
      <c r="A236" s="357" t="s">
        <v>591</v>
      </c>
      <c r="B236" s="796" t="s">
        <v>639</v>
      </c>
      <c r="C236" s="797">
        <v>1</v>
      </c>
      <c r="D236" s="799" t="s">
        <v>23</v>
      </c>
      <c r="E236" s="730">
        <v>0</v>
      </c>
      <c r="F236" s="405">
        <f t="shared" si="11"/>
        <v>0</v>
      </c>
    </row>
    <row r="237" spans="1:6" s="718" customFormat="1" ht="25.5">
      <c r="A237" s="357" t="s">
        <v>591</v>
      </c>
      <c r="B237" s="796" t="s">
        <v>640</v>
      </c>
      <c r="C237" s="797">
        <v>1</v>
      </c>
      <c r="D237" s="799" t="s">
        <v>23</v>
      </c>
      <c r="E237" s="730">
        <v>0</v>
      </c>
      <c r="F237" s="405">
        <f t="shared" si="11"/>
        <v>0</v>
      </c>
    </row>
    <row r="238" spans="1:6" s="718" customFormat="1">
      <c r="A238" s="358" t="s">
        <v>591</v>
      </c>
      <c r="B238" s="796" t="s">
        <v>641</v>
      </c>
      <c r="C238" s="797">
        <v>4</v>
      </c>
      <c r="D238" s="799" t="s">
        <v>23</v>
      </c>
      <c r="E238" s="730">
        <v>0</v>
      </c>
      <c r="F238" s="405">
        <f t="shared" si="11"/>
        <v>0</v>
      </c>
    </row>
    <row r="239" spans="1:6" s="718" customFormat="1">
      <c r="A239" s="358" t="s">
        <v>591</v>
      </c>
      <c r="B239" s="796" t="s">
        <v>642</v>
      </c>
      <c r="C239" s="797">
        <v>3</v>
      </c>
      <c r="D239" s="799" t="s">
        <v>23</v>
      </c>
      <c r="E239" s="730">
        <v>0</v>
      </c>
      <c r="F239" s="405">
        <f t="shared" si="11"/>
        <v>0</v>
      </c>
    </row>
    <row r="240" spans="1:6" s="718" customFormat="1">
      <c r="A240" s="358" t="s">
        <v>591</v>
      </c>
      <c r="B240" s="796" t="s">
        <v>643</v>
      </c>
      <c r="C240" s="797">
        <v>1</v>
      </c>
      <c r="D240" s="799" t="s">
        <v>23</v>
      </c>
      <c r="E240" s="730">
        <v>0</v>
      </c>
      <c r="F240" s="405">
        <f t="shared" si="11"/>
        <v>0</v>
      </c>
    </row>
    <row r="241" spans="1:6" s="718" customFormat="1">
      <c r="A241" s="358" t="s">
        <v>591</v>
      </c>
      <c r="B241" s="796" t="s">
        <v>644</v>
      </c>
      <c r="C241" s="797">
        <v>1</v>
      </c>
      <c r="D241" s="799" t="s">
        <v>23</v>
      </c>
      <c r="E241" s="730">
        <v>0</v>
      </c>
      <c r="F241" s="405">
        <f t="shared" si="11"/>
        <v>0</v>
      </c>
    </row>
    <row r="242" spans="1:6" s="718" customFormat="1">
      <c r="A242" s="358" t="s">
        <v>591</v>
      </c>
      <c r="B242" s="796" t="s">
        <v>645</v>
      </c>
      <c r="C242" s="797">
        <v>1</v>
      </c>
      <c r="D242" s="799" t="s">
        <v>23</v>
      </c>
      <c r="E242" s="730">
        <v>0</v>
      </c>
      <c r="F242" s="405">
        <f t="shared" si="11"/>
        <v>0</v>
      </c>
    </row>
    <row r="243" spans="1:6" s="718" customFormat="1">
      <c r="A243" s="358" t="s">
        <v>591</v>
      </c>
      <c r="B243" s="796" t="s">
        <v>646</v>
      </c>
      <c r="C243" s="797">
        <v>1</v>
      </c>
      <c r="D243" s="799" t="s">
        <v>561</v>
      </c>
      <c r="E243" s="730">
        <v>0</v>
      </c>
      <c r="F243" s="405">
        <f t="shared" si="11"/>
        <v>0</v>
      </c>
    </row>
    <row r="244" spans="1:6" s="718" customFormat="1">
      <c r="A244" s="358" t="s">
        <v>591</v>
      </c>
      <c r="B244" s="796" t="s">
        <v>647</v>
      </c>
      <c r="C244" s="797">
        <v>8</v>
      </c>
      <c r="D244" s="799" t="s">
        <v>22</v>
      </c>
      <c r="E244" s="730">
        <v>0</v>
      </c>
      <c r="F244" s="405">
        <f t="shared" si="11"/>
        <v>0</v>
      </c>
    </row>
    <row r="245" spans="1:6" s="718" customFormat="1">
      <c r="A245" s="358" t="s">
        <v>591</v>
      </c>
      <c r="B245" s="796" t="s">
        <v>648</v>
      </c>
      <c r="C245" s="797">
        <v>10</v>
      </c>
      <c r="D245" s="799" t="s">
        <v>22</v>
      </c>
      <c r="E245" s="730">
        <v>0</v>
      </c>
      <c r="F245" s="405">
        <f t="shared" si="11"/>
        <v>0</v>
      </c>
    </row>
    <row r="246" spans="1:6" s="718" customFormat="1">
      <c r="A246" s="358" t="s">
        <v>591</v>
      </c>
      <c r="B246" s="796" t="s">
        <v>649</v>
      </c>
      <c r="C246" s="797">
        <v>1</v>
      </c>
      <c r="D246" s="799" t="s">
        <v>561</v>
      </c>
      <c r="E246" s="730">
        <v>0</v>
      </c>
      <c r="F246" s="405">
        <f t="shared" si="11"/>
        <v>0</v>
      </c>
    </row>
    <row r="247" spans="1:6" s="718" customFormat="1">
      <c r="A247" s="358"/>
      <c r="B247" s="796"/>
      <c r="C247" s="798"/>
      <c r="D247" s="799"/>
      <c r="E247" s="486"/>
      <c r="F247" s="410"/>
    </row>
    <row r="248" spans="1:6" s="718" customFormat="1">
      <c r="A248" s="351" t="s">
        <v>740</v>
      </c>
      <c r="B248" s="808" t="s">
        <v>650</v>
      </c>
      <c r="C248" s="798"/>
      <c r="D248" s="799"/>
      <c r="E248" s="744"/>
      <c r="F248" s="410"/>
    </row>
    <row r="249" spans="1:6" s="718" customFormat="1" ht="51">
      <c r="A249" s="357" t="s">
        <v>591</v>
      </c>
      <c r="B249" s="802" t="s">
        <v>631</v>
      </c>
      <c r="C249" s="797">
        <v>1</v>
      </c>
      <c r="D249" s="799" t="s">
        <v>561</v>
      </c>
      <c r="E249" s="730">
        <v>0</v>
      </c>
      <c r="F249" s="405">
        <f t="shared" ref="F249:F259" si="12">C249*E249</f>
        <v>0</v>
      </c>
    </row>
    <row r="250" spans="1:6" s="718" customFormat="1">
      <c r="A250" s="357" t="s">
        <v>591</v>
      </c>
      <c r="B250" s="796" t="s">
        <v>639</v>
      </c>
      <c r="C250" s="797">
        <v>1</v>
      </c>
      <c r="D250" s="799" t="s">
        <v>23</v>
      </c>
      <c r="E250" s="730">
        <v>0</v>
      </c>
      <c r="F250" s="405">
        <f t="shared" si="12"/>
        <v>0</v>
      </c>
    </row>
    <row r="251" spans="1:6" s="718" customFormat="1" ht="25.5">
      <c r="A251" s="357" t="s">
        <v>591</v>
      </c>
      <c r="B251" s="796" t="s">
        <v>640</v>
      </c>
      <c r="C251" s="797">
        <v>1</v>
      </c>
      <c r="D251" s="799" t="s">
        <v>23</v>
      </c>
      <c r="E251" s="730">
        <v>0</v>
      </c>
      <c r="F251" s="405">
        <f t="shared" si="12"/>
        <v>0</v>
      </c>
    </row>
    <row r="252" spans="1:6" s="718" customFormat="1">
      <c r="A252" s="358" t="s">
        <v>591</v>
      </c>
      <c r="B252" s="796" t="s">
        <v>641</v>
      </c>
      <c r="C252" s="797">
        <v>4</v>
      </c>
      <c r="D252" s="799" t="s">
        <v>23</v>
      </c>
      <c r="E252" s="730">
        <v>0</v>
      </c>
      <c r="F252" s="405">
        <f t="shared" si="12"/>
        <v>0</v>
      </c>
    </row>
    <row r="253" spans="1:6" s="718" customFormat="1">
      <c r="A253" s="358" t="s">
        <v>591</v>
      </c>
      <c r="B253" s="796" t="s">
        <v>642</v>
      </c>
      <c r="C253" s="797">
        <v>4</v>
      </c>
      <c r="D253" s="799" t="s">
        <v>23</v>
      </c>
      <c r="E253" s="730">
        <v>0</v>
      </c>
      <c r="F253" s="405">
        <f t="shared" si="12"/>
        <v>0</v>
      </c>
    </row>
    <row r="254" spans="1:6" s="718" customFormat="1">
      <c r="A254" s="358" t="s">
        <v>591</v>
      </c>
      <c r="B254" s="796" t="s">
        <v>644</v>
      </c>
      <c r="C254" s="797">
        <v>2</v>
      </c>
      <c r="D254" s="799" t="s">
        <v>23</v>
      </c>
      <c r="E254" s="730">
        <v>0</v>
      </c>
      <c r="F254" s="405">
        <f t="shared" si="12"/>
        <v>0</v>
      </c>
    </row>
    <row r="255" spans="1:6" s="718" customFormat="1">
      <c r="A255" s="358" t="s">
        <v>591</v>
      </c>
      <c r="B255" s="796" t="s">
        <v>645</v>
      </c>
      <c r="C255" s="797">
        <v>1</v>
      </c>
      <c r="D255" s="799" t="s">
        <v>23</v>
      </c>
      <c r="E255" s="730">
        <v>0</v>
      </c>
      <c r="F255" s="405">
        <f t="shared" si="12"/>
        <v>0</v>
      </c>
    </row>
    <row r="256" spans="1:6" s="718" customFormat="1">
      <c r="A256" s="358" t="s">
        <v>591</v>
      </c>
      <c r="B256" s="796" t="s">
        <v>646</v>
      </c>
      <c r="C256" s="797">
        <v>1</v>
      </c>
      <c r="D256" s="799" t="s">
        <v>561</v>
      </c>
      <c r="E256" s="730">
        <v>0</v>
      </c>
      <c r="F256" s="405">
        <f t="shared" si="12"/>
        <v>0</v>
      </c>
    </row>
    <row r="257" spans="1:6" s="718" customFormat="1">
      <c r="A257" s="358" t="s">
        <v>591</v>
      </c>
      <c r="B257" s="796" t="s">
        <v>647</v>
      </c>
      <c r="C257" s="797">
        <v>8</v>
      </c>
      <c r="D257" s="799" t="s">
        <v>22</v>
      </c>
      <c r="E257" s="730">
        <v>0</v>
      </c>
      <c r="F257" s="405">
        <f t="shared" si="12"/>
        <v>0</v>
      </c>
    </row>
    <row r="258" spans="1:6" s="718" customFormat="1">
      <c r="A258" s="358" t="s">
        <v>591</v>
      </c>
      <c r="B258" s="796" t="s">
        <v>648</v>
      </c>
      <c r="C258" s="797">
        <v>10</v>
      </c>
      <c r="D258" s="799" t="s">
        <v>22</v>
      </c>
      <c r="E258" s="730">
        <v>0</v>
      </c>
      <c r="F258" s="405">
        <f t="shared" si="12"/>
        <v>0</v>
      </c>
    </row>
    <row r="259" spans="1:6" s="718" customFormat="1">
      <c r="A259" s="358" t="s">
        <v>591</v>
      </c>
      <c r="B259" s="796" t="s">
        <v>649</v>
      </c>
      <c r="C259" s="797">
        <v>1</v>
      </c>
      <c r="D259" s="799" t="s">
        <v>561</v>
      </c>
      <c r="E259" s="730">
        <v>0</v>
      </c>
      <c r="F259" s="405">
        <f t="shared" si="12"/>
        <v>0</v>
      </c>
    </row>
    <row r="260" spans="1:6" s="718" customFormat="1">
      <c r="A260" s="358"/>
      <c r="B260" s="796"/>
      <c r="C260" s="798"/>
      <c r="D260" s="799"/>
      <c r="E260" s="405"/>
      <c r="F260" s="410"/>
    </row>
    <row r="261" spans="1:6" s="718" customFormat="1">
      <c r="A261" s="351" t="s">
        <v>741</v>
      </c>
      <c r="B261" s="808" t="s">
        <v>651</v>
      </c>
      <c r="C261" s="798"/>
      <c r="D261" s="799"/>
      <c r="E261" s="744"/>
      <c r="F261" s="410"/>
    </row>
    <row r="262" spans="1:6" s="718" customFormat="1" ht="51">
      <c r="A262" s="357" t="s">
        <v>591</v>
      </c>
      <c r="B262" s="802" t="s">
        <v>631</v>
      </c>
      <c r="C262" s="797">
        <v>1</v>
      </c>
      <c r="D262" s="799" t="s">
        <v>561</v>
      </c>
      <c r="E262" s="730">
        <v>0</v>
      </c>
      <c r="F262" s="405">
        <f t="shared" ref="F262:F276" si="13">C262*E262</f>
        <v>0</v>
      </c>
    </row>
    <row r="263" spans="1:6" s="718" customFormat="1">
      <c r="A263" s="357" t="s">
        <v>591</v>
      </c>
      <c r="B263" s="796" t="s">
        <v>639</v>
      </c>
      <c r="C263" s="797">
        <v>1</v>
      </c>
      <c r="D263" s="799" t="s">
        <v>23</v>
      </c>
      <c r="E263" s="730">
        <v>0</v>
      </c>
      <c r="F263" s="405">
        <f t="shared" si="13"/>
        <v>0</v>
      </c>
    </row>
    <row r="264" spans="1:6" s="718" customFormat="1" ht="25.5">
      <c r="A264" s="357" t="s">
        <v>591</v>
      </c>
      <c r="B264" s="796" t="s">
        <v>640</v>
      </c>
      <c r="C264" s="797">
        <v>1</v>
      </c>
      <c r="D264" s="799" t="s">
        <v>23</v>
      </c>
      <c r="E264" s="730">
        <v>0</v>
      </c>
      <c r="F264" s="405">
        <f t="shared" si="13"/>
        <v>0</v>
      </c>
    </row>
    <row r="265" spans="1:6" s="718" customFormat="1">
      <c r="A265" s="358" t="s">
        <v>591</v>
      </c>
      <c r="B265" s="796" t="s">
        <v>641</v>
      </c>
      <c r="C265" s="797">
        <v>9</v>
      </c>
      <c r="D265" s="799" t="s">
        <v>23</v>
      </c>
      <c r="E265" s="730">
        <v>0</v>
      </c>
      <c r="F265" s="405">
        <f t="shared" si="13"/>
        <v>0</v>
      </c>
    </row>
    <row r="266" spans="1:6" s="718" customFormat="1">
      <c r="A266" s="358" t="s">
        <v>591</v>
      </c>
      <c r="B266" s="796" t="s">
        <v>642</v>
      </c>
      <c r="C266" s="797">
        <v>16</v>
      </c>
      <c r="D266" s="799" t="s">
        <v>23</v>
      </c>
      <c r="E266" s="730">
        <v>0</v>
      </c>
      <c r="F266" s="405">
        <f t="shared" si="13"/>
        <v>0</v>
      </c>
    </row>
    <row r="267" spans="1:6" s="723" customFormat="1">
      <c r="A267" s="358" t="s">
        <v>591</v>
      </c>
      <c r="B267" s="796" t="s">
        <v>644</v>
      </c>
      <c r="C267" s="797">
        <v>1</v>
      </c>
      <c r="D267" s="799" t="s">
        <v>23</v>
      </c>
      <c r="E267" s="730">
        <v>0</v>
      </c>
      <c r="F267" s="405">
        <f t="shared" si="13"/>
        <v>0</v>
      </c>
    </row>
    <row r="268" spans="1:6" s="718" customFormat="1">
      <c r="A268" s="358" t="s">
        <v>591</v>
      </c>
      <c r="B268" s="796" t="s">
        <v>645</v>
      </c>
      <c r="C268" s="797">
        <v>1</v>
      </c>
      <c r="D268" s="799" t="s">
        <v>23</v>
      </c>
      <c r="E268" s="730">
        <v>0</v>
      </c>
      <c r="F268" s="405">
        <f t="shared" si="13"/>
        <v>0</v>
      </c>
    </row>
    <row r="269" spans="1:6" s="718" customFormat="1">
      <c r="A269" s="358" t="s">
        <v>591</v>
      </c>
      <c r="B269" s="796" t="s">
        <v>652</v>
      </c>
      <c r="C269" s="797">
        <v>2</v>
      </c>
      <c r="D269" s="799" t="s">
        <v>23</v>
      </c>
      <c r="E269" s="730">
        <v>0</v>
      </c>
      <c r="F269" s="405">
        <f t="shared" si="13"/>
        <v>0</v>
      </c>
    </row>
    <row r="270" spans="1:6" s="718" customFormat="1" ht="25.5">
      <c r="A270" s="357" t="s">
        <v>591</v>
      </c>
      <c r="B270" s="796" t="s">
        <v>653</v>
      </c>
      <c r="C270" s="797">
        <v>1</v>
      </c>
      <c r="D270" s="799" t="s">
        <v>23</v>
      </c>
      <c r="E270" s="730">
        <v>0</v>
      </c>
      <c r="F270" s="405">
        <f t="shared" si="13"/>
        <v>0</v>
      </c>
    </row>
    <row r="271" spans="1:6" s="718" customFormat="1">
      <c r="A271" s="357" t="s">
        <v>591</v>
      </c>
      <c r="B271" s="796" t="s">
        <v>654</v>
      </c>
      <c r="C271" s="797">
        <v>1</v>
      </c>
      <c r="D271" s="799" t="s">
        <v>23</v>
      </c>
      <c r="E271" s="730">
        <v>0</v>
      </c>
      <c r="F271" s="405">
        <f t="shared" si="13"/>
        <v>0</v>
      </c>
    </row>
    <row r="272" spans="1:6" s="718" customFormat="1">
      <c r="A272" s="357" t="s">
        <v>591</v>
      </c>
      <c r="B272" s="796" t="s">
        <v>655</v>
      </c>
      <c r="C272" s="797">
        <v>1</v>
      </c>
      <c r="D272" s="799" t="s">
        <v>23</v>
      </c>
      <c r="E272" s="730">
        <v>0</v>
      </c>
      <c r="F272" s="405">
        <f t="shared" si="13"/>
        <v>0</v>
      </c>
    </row>
    <row r="273" spans="1:6" s="718" customFormat="1">
      <c r="A273" s="358" t="s">
        <v>591</v>
      </c>
      <c r="B273" s="796" t="s">
        <v>646</v>
      </c>
      <c r="C273" s="797">
        <v>1</v>
      </c>
      <c r="D273" s="799" t="s">
        <v>561</v>
      </c>
      <c r="E273" s="730">
        <v>0</v>
      </c>
      <c r="F273" s="405">
        <f t="shared" si="13"/>
        <v>0</v>
      </c>
    </row>
    <row r="274" spans="1:6" s="718" customFormat="1">
      <c r="A274" s="358" t="s">
        <v>591</v>
      </c>
      <c r="B274" s="796" t="s">
        <v>647</v>
      </c>
      <c r="C274" s="797">
        <v>8</v>
      </c>
      <c r="D274" s="799" t="s">
        <v>22</v>
      </c>
      <c r="E274" s="730">
        <v>0</v>
      </c>
      <c r="F274" s="405">
        <f t="shared" si="13"/>
        <v>0</v>
      </c>
    </row>
    <row r="275" spans="1:6" s="718" customFormat="1">
      <c r="A275" s="358" t="s">
        <v>591</v>
      </c>
      <c r="B275" s="796" t="s">
        <v>648</v>
      </c>
      <c r="C275" s="797">
        <v>10</v>
      </c>
      <c r="D275" s="799" t="s">
        <v>22</v>
      </c>
      <c r="E275" s="730">
        <v>0</v>
      </c>
      <c r="F275" s="405">
        <f t="shared" si="13"/>
        <v>0</v>
      </c>
    </row>
    <row r="276" spans="1:6" s="718" customFormat="1">
      <c r="A276" s="358" t="s">
        <v>591</v>
      </c>
      <c r="B276" s="796" t="s">
        <v>649</v>
      </c>
      <c r="C276" s="797">
        <v>1</v>
      </c>
      <c r="D276" s="799" t="s">
        <v>561</v>
      </c>
      <c r="E276" s="730">
        <v>0</v>
      </c>
      <c r="F276" s="405">
        <f t="shared" si="13"/>
        <v>0</v>
      </c>
    </row>
    <row r="277" spans="1:6" s="718" customFormat="1">
      <c r="A277" s="358"/>
      <c r="B277" s="796"/>
      <c r="C277" s="798"/>
      <c r="D277" s="799"/>
      <c r="E277" s="405"/>
      <c r="F277" s="410"/>
    </row>
    <row r="278" spans="1:6" s="718" customFormat="1">
      <c r="A278" s="351" t="s">
        <v>742</v>
      </c>
      <c r="B278" s="808" t="s">
        <v>656</v>
      </c>
      <c r="C278" s="798"/>
      <c r="D278" s="799"/>
      <c r="E278" s="744"/>
      <c r="F278" s="410"/>
    </row>
    <row r="279" spans="1:6" s="718" customFormat="1" ht="51">
      <c r="A279" s="357" t="s">
        <v>591</v>
      </c>
      <c r="B279" s="802" t="s">
        <v>631</v>
      </c>
      <c r="C279" s="797">
        <v>1</v>
      </c>
      <c r="D279" s="799" t="s">
        <v>561</v>
      </c>
      <c r="E279" s="730">
        <v>0</v>
      </c>
      <c r="F279" s="405">
        <f t="shared" ref="F279:F291" si="14">C279*E279</f>
        <v>0</v>
      </c>
    </row>
    <row r="280" spans="1:6" s="718" customFormat="1">
      <c r="A280" s="357" t="s">
        <v>591</v>
      </c>
      <c r="B280" s="796" t="s">
        <v>639</v>
      </c>
      <c r="C280" s="797">
        <v>1</v>
      </c>
      <c r="D280" s="799" t="s">
        <v>23</v>
      </c>
      <c r="E280" s="730">
        <v>0</v>
      </c>
      <c r="F280" s="405">
        <f t="shared" si="14"/>
        <v>0</v>
      </c>
    </row>
    <row r="281" spans="1:6" s="718" customFormat="1" ht="25.5">
      <c r="A281" s="357" t="s">
        <v>591</v>
      </c>
      <c r="B281" s="796" t="s">
        <v>640</v>
      </c>
      <c r="C281" s="797">
        <v>1</v>
      </c>
      <c r="D281" s="799" t="s">
        <v>23</v>
      </c>
      <c r="E281" s="730">
        <v>0</v>
      </c>
      <c r="F281" s="405">
        <f t="shared" si="14"/>
        <v>0</v>
      </c>
    </row>
    <row r="282" spans="1:6" s="723" customFormat="1">
      <c r="A282" s="358" t="s">
        <v>591</v>
      </c>
      <c r="B282" s="796" t="s">
        <v>1452</v>
      </c>
      <c r="C282" s="797">
        <v>1</v>
      </c>
      <c r="D282" s="799" t="s">
        <v>23</v>
      </c>
      <c r="E282" s="730">
        <v>0</v>
      </c>
      <c r="F282" s="405">
        <f t="shared" ref="F282" si="15">C282*E282</f>
        <v>0</v>
      </c>
    </row>
    <row r="283" spans="1:6" s="718" customFormat="1">
      <c r="A283" s="358" t="s">
        <v>591</v>
      </c>
      <c r="B283" s="796" t="s">
        <v>641</v>
      </c>
      <c r="C283" s="797">
        <v>8</v>
      </c>
      <c r="D283" s="799" t="s">
        <v>23</v>
      </c>
      <c r="E283" s="730">
        <v>0</v>
      </c>
      <c r="F283" s="405">
        <f t="shared" si="14"/>
        <v>0</v>
      </c>
    </row>
    <row r="284" spans="1:6" s="718" customFormat="1">
      <c r="A284" s="358" t="s">
        <v>591</v>
      </c>
      <c r="B284" s="796" t="s">
        <v>642</v>
      </c>
      <c r="C284" s="797">
        <v>8</v>
      </c>
      <c r="D284" s="799" t="s">
        <v>23</v>
      </c>
      <c r="E284" s="730">
        <v>0</v>
      </c>
      <c r="F284" s="405">
        <f t="shared" si="14"/>
        <v>0</v>
      </c>
    </row>
    <row r="285" spans="1:6" s="723" customFormat="1">
      <c r="A285" s="358" t="s">
        <v>591</v>
      </c>
      <c r="B285" s="796" t="s">
        <v>644</v>
      </c>
      <c r="C285" s="797">
        <v>1</v>
      </c>
      <c r="D285" s="799" t="s">
        <v>23</v>
      </c>
      <c r="E285" s="730">
        <v>0</v>
      </c>
      <c r="F285" s="405">
        <f t="shared" si="14"/>
        <v>0</v>
      </c>
    </row>
    <row r="286" spans="1:6" s="718" customFormat="1">
      <c r="A286" s="358" t="s">
        <v>591</v>
      </c>
      <c r="B286" s="796" t="s">
        <v>645</v>
      </c>
      <c r="C286" s="797">
        <v>1</v>
      </c>
      <c r="D286" s="799" t="s">
        <v>23</v>
      </c>
      <c r="E286" s="730">
        <v>0</v>
      </c>
      <c r="F286" s="405">
        <f t="shared" si="14"/>
        <v>0</v>
      </c>
    </row>
    <row r="287" spans="1:6" s="718" customFormat="1">
      <c r="A287" s="358" t="s">
        <v>591</v>
      </c>
      <c r="B287" s="796" t="s">
        <v>652</v>
      </c>
      <c r="C287" s="797">
        <v>1</v>
      </c>
      <c r="D287" s="799" t="s">
        <v>23</v>
      </c>
      <c r="E287" s="730">
        <v>0</v>
      </c>
      <c r="F287" s="405">
        <f t="shared" si="14"/>
        <v>0</v>
      </c>
    </row>
    <row r="288" spans="1:6" s="718" customFormat="1">
      <c r="A288" s="358" t="s">
        <v>591</v>
      </c>
      <c r="B288" s="796" t="s">
        <v>646</v>
      </c>
      <c r="C288" s="797">
        <v>1</v>
      </c>
      <c r="D288" s="799" t="s">
        <v>561</v>
      </c>
      <c r="E288" s="730">
        <v>0</v>
      </c>
      <c r="F288" s="405">
        <f t="shared" si="14"/>
        <v>0</v>
      </c>
    </row>
    <row r="289" spans="1:6" s="718" customFormat="1">
      <c r="A289" s="358" t="s">
        <v>591</v>
      </c>
      <c r="B289" s="796" t="s">
        <v>647</v>
      </c>
      <c r="C289" s="797">
        <v>8</v>
      </c>
      <c r="D289" s="799" t="s">
        <v>22</v>
      </c>
      <c r="E289" s="730">
        <v>0</v>
      </c>
      <c r="F289" s="405">
        <f t="shared" si="14"/>
        <v>0</v>
      </c>
    </row>
    <row r="290" spans="1:6" s="718" customFormat="1">
      <c r="A290" s="358" t="s">
        <v>591</v>
      </c>
      <c r="B290" s="796" t="s">
        <v>648</v>
      </c>
      <c r="C290" s="797">
        <v>10</v>
      </c>
      <c r="D290" s="799" t="s">
        <v>22</v>
      </c>
      <c r="E290" s="730">
        <v>0</v>
      </c>
      <c r="F290" s="405">
        <f t="shared" si="14"/>
        <v>0</v>
      </c>
    </row>
    <row r="291" spans="1:6" s="718" customFormat="1">
      <c r="A291" s="358" t="s">
        <v>591</v>
      </c>
      <c r="B291" s="796" t="s">
        <v>649</v>
      </c>
      <c r="C291" s="797">
        <v>1</v>
      </c>
      <c r="D291" s="799" t="s">
        <v>561</v>
      </c>
      <c r="E291" s="730">
        <v>0</v>
      </c>
      <c r="F291" s="405">
        <f t="shared" si="14"/>
        <v>0</v>
      </c>
    </row>
    <row r="292" spans="1:6" s="718" customFormat="1">
      <c r="A292" s="358"/>
      <c r="B292" s="796"/>
      <c r="C292" s="798"/>
      <c r="D292" s="799"/>
      <c r="E292" s="405"/>
      <c r="F292" s="410"/>
    </row>
    <row r="293" spans="1:6" s="718" customFormat="1">
      <c r="A293" s="351" t="s">
        <v>743</v>
      </c>
      <c r="B293" s="808" t="s">
        <v>657</v>
      </c>
      <c r="C293" s="798"/>
      <c r="D293" s="799"/>
      <c r="E293" s="744"/>
      <c r="F293" s="410"/>
    </row>
    <row r="294" spans="1:6" s="718" customFormat="1" ht="51">
      <c r="A294" s="357" t="s">
        <v>591</v>
      </c>
      <c r="B294" s="802" t="s">
        <v>631</v>
      </c>
      <c r="C294" s="797">
        <v>1</v>
      </c>
      <c r="D294" s="799" t="s">
        <v>561</v>
      </c>
      <c r="E294" s="729">
        <v>0</v>
      </c>
      <c r="F294" s="405">
        <f t="shared" ref="F294:F306" si="16">C294*E294</f>
        <v>0</v>
      </c>
    </row>
    <row r="295" spans="1:6" s="718" customFormat="1">
      <c r="A295" s="357" t="s">
        <v>591</v>
      </c>
      <c r="B295" s="796" t="s">
        <v>639</v>
      </c>
      <c r="C295" s="797">
        <v>1</v>
      </c>
      <c r="D295" s="799" t="s">
        <v>23</v>
      </c>
      <c r="E295" s="730">
        <v>0</v>
      </c>
      <c r="F295" s="405">
        <f t="shared" si="16"/>
        <v>0</v>
      </c>
    </row>
    <row r="296" spans="1:6" s="718" customFormat="1" ht="25.5">
      <c r="A296" s="357" t="s">
        <v>591</v>
      </c>
      <c r="B296" s="796" t="s">
        <v>640</v>
      </c>
      <c r="C296" s="797">
        <v>1</v>
      </c>
      <c r="D296" s="799" t="s">
        <v>23</v>
      </c>
      <c r="E296" s="730">
        <v>0</v>
      </c>
      <c r="F296" s="405">
        <f t="shared" si="16"/>
        <v>0</v>
      </c>
    </row>
    <row r="297" spans="1:6" s="718" customFormat="1">
      <c r="A297" s="358" t="s">
        <v>591</v>
      </c>
      <c r="B297" s="796" t="s">
        <v>1452</v>
      </c>
      <c r="C297" s="797">
        <v>1</v>
      </c>
      <c r="D297" s="799" t="s">
        <v>23</v>
      </c>
      <c r="E297" s="730">
        <v>0</v>
      </c>
      <c r="F297" s="405">
        <f t="shared" ref="F297" si="17">C297*E297</f>
        <v>0</v>
      </c>
    </row>
    <row r="298" spans="1:6" s="718" customFormat="1">
      <c r="A298" s="358" t="s">
        <v>591</v>
      </c>
      <c r="B298" s="796" t="s">
        <v>641</v>
      </c>
      <c r="C298" s="797">
        <v>8</v>
      </c>
      <c r="D298" s="799" t="s">
        <v>23</v>
      </c>
      <c r="E298" s="730">
        <v>0</v>
      </c>
      <c r="F298" s="405">
        <f t="shared" si="16"/>
        <v>0</v>
      </c>
    </row>
    <row r="299" spans="1:6" s="718" customFormat="1">
      <c r="A299" s="358" t="s">
        <v>591</v>
      </c>
      <c r="B299" s="796" t="s">
        <v>642</v>
      </c>
      <c r="C299" s="797">
        <v>8</v>
      </c>
      <c r="D299" s="799" t="s">
        <v>23</v>
      </c>
      <c r="E299" s="730">
        <v>0</v>
      </c>
      <c r="F299" s="405">
        <f t="shared" si="16"/>
        <v>0</v>
      </c>
    </row>
    <row r="300" spans="1:6" s="718" customFormat="1">
      <c r="A300" s="358" t="s">
        <v>591</v>
      </c>
      <c r="B300" s="796" t="s">
        <v>644</v>
      </c>
      <c r="C300" s="797">
        <v>1</v>
      </c>
      <c r="D300" s="799" t="s">
        <v>23</v>
      </c>
      <c r="E300" s="730">
        <v>0</v>
      </c>
      <c r="F300" s="405">
        <f t="shared" ref="F300" si="18">C300*E300</f>
        <v>0</v>
      </c>
    </row>
    <row r="301" spans="1:6" s="718" customFormat="1">
      <c r="A301" s="358" t="s">
        <v>591</v>
      </c>
      <c r="B301" s="796" t="s">
        <v>645</v>
      </c>
      <c r="C301" s="797">
        <v>1</v>
      </c>
      <c r="D301" s="799" t="s">
        <v>23</v>
      </c>
      <c r="E301" s="730">
        <v>0</v>
      </c>
      <c r="F301" s="405">
        <f t="shared" si="16"/>
        <v>0</v>
      </c>
    </row>
    <row r="302" spans="1:6" s="718" customFormat="1">
      <c r="A302" s="358" t="s">
        <v>591</v>
      </c>
      <c r="B302" s="796" t="s">
        <v>652</v>
      </c>
      <c r="C302" s="797">
        <v>1</v>
      </c>
      <c r="D302" s="799" t="s">
        <v>23</v>
      </c>
      <c r="E302" s="730">
        <v>0</v>
      </c>
      <c r="F302" s="405">
        <f t="shared" si="16"/>
        <v>0</v>
      </c>
    </row>
    <row r="303" spans="1:6" s="718" customFormat="1">
      <c r="A303" s="358" t="s">
        <v>591</v>
      </c>
      <c r="B303" s="796" t="s">
        <v>646</v>
      </c>
      <c r="C303" s="797">
        <v>1</v>
      </c>
      <c r="D303" s="799" t="s">
        <v>561</v>
      </c>
      <c r="E303" s="730">
        <v>0</v>
      </c>
      <c r="F303" s="405">
        <f t="shared" si="16"/>
        <v>0</v>
      </c>
    </row>
    <row r="304" spans="1:6" s="718" customFormat="1">
      <c r="A304" s="358" t="s">
        <v>591</v>
      </c>
      <c r="B304" s="796" t="s">
        <v>647</v>
      </c>
      <c r="C304" s="797">
        <v>8</v>
      </c>
      <c r="D304" s="799" t="s">
        <v>22</v>
      </c>
      <c r="E304" s="730">
        <v>0</v>
      </c>
      <c r="F304" s="405">
        <f t="shared" si="16"/>
        <v>0</v>
      </c>
    </row>
    <row r="305" spans="1:11" s="718" customFormat="1">
      <c r="A305" s="358" t="s">
        <v>591</v>
      </c>
      <c r="B305" s="796" t="s">
        <v>648</v>
      </c>
      <c r="C305" s="797">
        <v>10</v>
      </c>
      <c r="D305" s="799" t="s">
        <v>22</v>
      </c>
      <c r="E305" s="730">
        <v>0</v>
      </c>
      <c r="F305" s="405">
        <f t="shared" si="16"/>
        <v>0</v>
      </c>
    </row>
    <row r="306" spans="1:11" s="718" customFormat="1">
      <c r="A306" s="358" t="s">
        <v>591</v>
      </c>
      <c r="B306" s="796" t="s">
        <v>649</v>
      </c>
      <c r="C306" s="797">
        <v>1</v>
      </c>
      <c r="D306" s="799" t="s">
        <v>561</v>
      </c>
      <c r="E306" s="730">
        <v>0</v>
      </c>
      <c r="F306" s="405">
        <f t="shared" si="16"/>
        <v>0</v>
      </c>
    </row>
    <row r="307" spans="1:11" s="718" customFormat="1">
      <c r="A307" s="358"/>
      <c r="B307" s="796"/>
      <c r="C307" s="797"/>
      <c r="D307" s="799"/>
      <c r="E307" s="730"/>
      <c r="F307" s="405"/>
    </row>
    <row r="308" spans="1:11" s="718" customFormat="1">
      <c r="A308" s="351" t="s">
        <v>744</v>
      </c>
      <c r="B308" s="796" t="s">
        <v>553</v>
      </c>
      <c r="C308" s="797">
        <v>5</v>
      </c>
      <c r="D308" s="799" t="s">
        <v>175</v>
      </c>
      <c r="E308" s="730">
        <f>SUM(F226:F306)</f>
        <v>0</v>
      </c>
      <c r="F308" s="405">
        <f>C308*E308/100</f>
        <v>0</v>
      </c>
    </row>
    <row r="309" spans="1:11" s="718" customFormat="1">
      <c r="A309" s="351"/>
      <c r="B309" s="796"/>
      <c r="C309" s="798"/>
      <c r="D309" s="809"/>
      <c r="E309" s="746"/>
      <c r="F309" s="747"/>
    </row>
    <row r="310" spans="1:11" s="703" customFormat="1" ht="15.75" thickBot="1">
      <c r="A310" s="698" t="s">
        <v>520</v>
      </c>
      <c r="B310" s="775" t="s">
        <v>629</v>
      </c>
      <c r="C310" s="776"/>
      <c r="D310" s="777"/>
      <c r="E310" s="699"/>
      <c r="F310" s="700">
        <f>SUM(F223:F309)</f>
        <v>0</v>
      </c>
      <c r="G310" s="701"/>
      <c r="H310" s="701"/>
      <c r="I310" s="701"/>
      <c r="J310" s="701"/>
      <c r="K310" s="702"/>
    </row>
    <row r="311" spans="1:11" s="330" customFormat="1" ht="13.5" thickTop="1">
      <c r="A311" s="353"/>
      <c r="B311" s="789"/>
      <c r="C311" s="790"/>
      <c r="D311" s="791"/>
      <c r="E311" s="734"/>
      <c r="F311" s="734"/>
    </row>
    <row r="312" spans="1:11" s="337" customFormat="1">
      <c r="A312" s="348" t="s">
        <v>521</v>
      </c>
      <c r="B312" s="365" t="s">
        <v>658</v>
      </c>
      <c r="C312" s="420"/>
      <c r="D312" s="409"/>
      <c r="E312" s="422"/>
      <c r="F312" s="422"/>
    </row>
    <row r="313" spans="1:11" s="337" customFormat="1">
      <c r="A313" s="348"/>
      <c r="B313" s="365" t="s">
        <v>555</v>
      </c>
      <c r="C313" s="420"/>
      <c r="D313" s="409"/>
      <c r="E313" s="422"/>
      <c r="F313" s="422"/>
    </row>
    <row r="314" spans="1:11" s="338" customFormat="1">
      <c r="A314" s="349"/>
      <c r="B314" s="366"/>
      <c r="C314" s="420"/>
      <c r="D314" s="404"/>
      <c r="E314" s="422"/>
      <c r="F314" s="422"/>
    </row>
    <row r="315" spans="1:11" s="718" customFormat="1" ht="89.25">
      <c r="A315" s="359" t="s">
        <v>746</v>
      </c>
      <c r="B315" s="801" t="s">
        <v>659</v>
      </c>
      <c r="C315" s="781">
        <v>1</v>
      </c>
      <c r="D315" s="785" t="s">
        <v>561</v>
      </c>
      <c r="E315" s="730">
        <v>0</v>
      </c>
      <c r="F315" s="405">
        <f t="shared" ref="F315:F323" si="19">C315*E315</f>
        <v>0</v>
      </c>
    </row>
    <row r="316" spans="1:11" s="718" customFormat="1">
      <c r="A316" s="360"/>
      <c r="B316" s="783"/>
      <c r="C316" s="781"/>
      <c r="D316" s="785"/>
      <c r="E316" s="730"/>
      <c r="F316" s="405"/>
    </row>
    <row r="317" spans="1:11" s="718" customFormat="1">
      <c r="A317" s="359" t="s">
        <v>747</v>
      </c>
      <c r="B317" s="783" t="s">
        <v>1453</v>
      </c>
      <c r="C317" s="781">
        <v>1</v>
      </c>
      <c r="D317" s="785" t="s">
        <v>23</v>
      </c>
      <c r="E317" s="730">
        <v>0</v>
      </c>
      <c r="F317" s="405">
        <f t="shared" si="19"/>
        <v>0</v>
      </c>
    </row>
    <row r="318" spans="1:11" s="718" customFormat="1">
      <c r="A318" s="360"/>
      <c r="B318" s="801"/>
      <c r="C318" s="781"/>
      <c r="D318" s="785"/>
      <c r="E318" s="730"/>
      <c r="F318" s="405"/>
    </row>
    <row r="319" spans="1:11" s="718" customFormat="1">
      <c r="A319" s="359" t="s">
        <v>748</v>
      </c>
      <c r="B319" s="783" t="s">
        <v>1454</v>
      </c>
      <c r="C319" s="781">
        <v>1</v>
      </c>
      <c r="D319" s="785" t="s">
        <v>23</v>
      </c>
      <c r="E319" s="730">
        <v>0</v>
      </c>
      <c r="F319" s="405">
        <f t="shared" ref="F319" si="20">C319*E319</f>
        <v>0</v>
      </c>
    </row>
    <row r="320" spans="1:11" s="718" customFormat="1">
      <c r="A320" s="350"/>
      <c r="B320" s="792"/>
      <c r="C320" s="781"/>
      <c r="D320" s="782"/>
      <c r="E320" s="730"/>
      <c r="F320" s="405"/>
    </row>
    <row r="321" spans="1:6" s="718" customFormat="1">
      <c r="A321" s="350" t="s">
        <v>749</v>
      </c>
      <c r="B321" s="783" t="s">
        <v>1455</v>
      </c>
      <c r="C321" s="781">
        <v>1</v>
      </c>
      <c r="D321" s="782" t="s">
        <v>23</v>
      </c>
      <c r="E321" s="730">
        <v>0</v>
      </c>
      <c r="F321" s="405">
        <f t="shared" si="19"/>
        <v>0</v>
      </c>
    </row>
    <row r="322" spans="1:6" s="718" customFormat="1">
      <c r="A322" s="350"/>
      <c r="B322" s="792"/>
      <c r="C322" s="781"/>
      <c r="D322" s="782"/>
      <c r="E322" s="730"/>
      <c r="F322" s="405"/>
    </row>
    <row r="323" spans="1:6" s="718" customFormat="1">
      <c r="A323" s="350" t="s">
        <v>750</v>
      </c>
      <c r="B323" s="783" t="s">
        <v>1456</v>
      </c>
      <c r="C323" s="781">
        <v>1</v>
      </c>
      <c r="D323" s="782" t="s">
        <v>23</v>
      </c>
      <c r="E323" s="730">
        <v>0</v>
      </c>
      <c r="F323" s="405">
        <f t="shared" si="19"/>
        <v>0</v>
      </c>
    </row>
    <row r="324" spans="1:6" s="721" customFormat="1">
      <c r="A324" s="350"/>
      <c r="B324" s="783"/>
      <c r="C324" s="781"/>
      <c r="D324" s="782"/>
      <c r="E324" s="730"/>
      <c r="F324" s="405"/>
    </row>
    <row r="325" spans="1:6" s="721" customFormat="1">
      <c r="A325" s="350" t="s">
        <v>751</v>
      </c>
      <c r="B325" s="783" t="s">
        <v>1457</v>
      </c>
      <c r="C325" s="781">
        <v>1</v>
      </c>
      <c r="D325" s="782" t="s">
        <v>23</v>
      </c>
      <c r="E325" s="730">
        <v>0</v>
      </c>
      <c r="F325" s="405">
        <f t="shared" ref="F325:F327" si="21">C325*E325</f>
        <v>0</v>
      </c>
    </row>
    <row r="326" spans="1:6" s="721" customFormat="1">
      <c r="A326" s="350"/>
      <c r="B326" s="783"/>
      <c r="C326" s="781"/>
      <c r="D326" s="782"/>
      <c r="E326" s="730"/>
      <c r="F326" s="405"/>
    </row>
    <row r="327" spans="1:6" s="721" customFormat="1">
      <c r="A327" s="350" t="s">
        <v>1459</v>
      </c>
      <c r="B327" s="783" t="s">
        <v>1458</v>
      </c>
      <c r="C327" s="781">
        <v>1</v>
      </c>
      <c r="D327" s="782" t="s">
        <v>23</v>
      </c>
      <c r="E327" s="730">
        <v>0</v>
      </c>
      <c r="F327" s="405">
        <f t="shared" si="21"/>
        <v>0</v>
      </c>
    </row>
    <row r="328" spans="1:6" s="721" customFormat="1">
      <c r="A328" s="350"/>
      <c r="B328" s="783"/>
      <c r="C328" s="781"/>
      <c r="D328" s="782"/>
      <c r="E328" s="730"/>
      <c r="F328" s="405"/>
    </row>
    <row r="329" spans="1:6" s="721" customFormat="1" ht="38.25">
      <c r="A329" s="350" t="s">
        <v>1460</v>
      </c>
      <c r="B329" s="802" t="s">
        <v>1461</v>
      </c>
      <c r="C329" s="781">
        <v>2</v>
      </c>
      <c r="D329" s="782" t="s">
        <v>23</v>
      </c>
      <c r="E329" s="730">
        <v>0</v>
      </c>
      <c r="F329" s="405">
        <f t="shared" ref="F329" si="22">C329*E329</f>
        <v>0</v>
      </c>
    </row>
    <row r="330" spans="1:6" s="721" customFormat="1">
      <c r="A330" s="350"/>
      <c r="B330" s="783"/>
      <c r="C330" s="781"/>
      <c r="D330" s="782"/>
      <c r="E330" s="730"/>
      <c r="F330" s="405"/>
    </row>
    <row r="331" spans="1:6" s="721" customFormat="1" ht="38.25">
      <c r="A331" s="350" t="s">
        <v>1462</v>
      </c>
      <c r="B331" s="783" t="s">
        <v>660</v>
      </c>
      <c r="C331" s="781">
        <v>1</v>
      </c>
      <c r="D331" s="782" t="s">
        <v>23</v>
      </c>
      <c r="E331" s="730">
        <v>0</v>
      </c>
      <c r="F331" s="405">
        <f t="shared" ref="F331" si="23">C331*E331</f>
        <v>0</v>
      </c>
    </row>
    <row r="332" spans="1:6" s="721" customFormat="1">
      <c r="A332" s="350"/>
      <c r="B332" s="783"/>
      <c r="C332" s="781"/>
      <c r="D332" s="782"/>
      <c r="E332" s="730"/>
      <c r="F332" s="405"/>
    </row>
    <row r="333" spans="1:6" s="721" customFormat="1">
      <c r="A333" s="350" t="s">
        <v>1463</v>
      </c>
      <c r="B333" s="783" t="s">
        <v>661</v>
      </c>
      <c r="C333" s="781"/>
      <c r="D333" s="782"/>
      <c r="E333" s="730"/>
      <c r="F333" s="405"/>
    </row>
    <row r="334" spans="1:6" s="721" customFormat="1">
      <c r="A334" s="350"/>
      <c r="B334" s="783" t="s">
        <v>662</v>
      </c>
      <c r="C334" s="781">
        <v>17</v>
      </c>
      <c r="D334" s="782" t="s">
        <v>23</v>
      </c>
      <c r="E334" s="730">
        <v>0</v>
      </c>
      <c r="F334" s="405">
        <f t="shared" ref="F334" si="24">C334*E334</f>
        <v>0</v>
      </c>
    </row>
    <row r="335" spans="1:6" s="721" customFormat="1">
      <c r="A335" s="350"/>
      <c r="B335" s="783"/>
      <c r="C335" s="781"/>
      <c r="D335" s="782"/>
      <c r="E335" s="730"/>
      <c r="F335" s="405"/>
    </row>
    <row r="336" spans="1:6" s="721" customFormat="1" ht="38.25">
      <c r="A336" s="350" t="s">
        <v>1464</v>
      </c>
      <c r="B336" s="792" t="s">
        <v>663</v>
      </c>
      <c r="C336" s="781">
        <v>17</v>
      </c>
      <c r="D336" s="782" t="s">
        <v>23</v>
      </c>
      <c r="E336" s="730">
        <v>0</v>
      </c>
      <c r="F336" s="405">
        <f t="shared" ref="F336" si="25">C336*E336</f>
        <v>0</v>
      </c>
    </row>
    <row r="337" spans="1:11" s="721" customFormat="1">
      <c r="A337" s="350"/>
      <c r="B337" s="783"/>
      <c r="C337" s="781"/>
      <c r="D337" s="782"/>
      <c r="E337" s="730"/>
      <c r="F337" s="405"/>
    </row>
    <row r="338" spans="1:11" s="722" customFormat="1" ht="25.5">
      <c r="A338" s="350" t="s">
        <v>1465</v>
      </c>
      <c r="B338" s="792" t="s">
        <v>664</v>
      </c>
      <c r="C338" s="781">
        <v>17</v>
      </c>
      <c r="D338" s="782" t="s">
        <v>23</v>
      </c>
      <c r="E338" s="730">
        <v>0</v>
      </c>
      <c r="F338" s="405">
        <f t="shared" ref="F338" si="26">C338*E338</f>
        <v>0</v>
      </c>
    </row>
    <row r="339" spans="1:11" s="722" customFormat="1">
      <c r="A339" s="350"/>
      <c r="B339" s="783"/>
      <c r="C339" s="781"/>
      <c r="D339" s="782"/>
      <c r="E339" s="730"/>
      <c r="F339" s="405"/>
    </row>
    <row r="340" spans="1:11" s="722" customFormat="1" ht="16.5" customHeight="1">
      <c r="A340" s="350" t="s">
        <v>1467</v>
      </c>
      <c r="B340" s="792" t="s">
        <v>1466</v>
      </c>
      <c r="C340" s="781">
        <v>1</v>
      </c>
      <c r="D340" s="782" t="s">
        <v>23</v>
      </c>
      <c r="E340" s="730">
        <v>0</v>
      </c>
      <c r="F340" s="405">
        <f t="shared" ref="F340" si="27">C340*E340</f>
        <v>0</v>
      </c>
    </row>
    <row r="341" spans="1:11" s="721" customFormat="1">
      <c r="A341" s="350"/>
      <c r="B341" s="783"/>
      <c r="C341" s="781"/>
      <c r="D341" s="782"/>
      <c r="E341" s="730"/>
      <c r="F341" s="405"/>
    </row>
    <row r="342" spans="1:11" s="721" customFormat="1" ht="38.25">
      <c r="A342" s="350" t="s">
        <v>1469</v>
      </c>
      <c r="B342" s="792" t="s">
        <v>1468</v>
      </c>
      <c r="C342" s="781">
        <v>1</v>
      </c>
      <c r="D342" s="782" t="s">
        <v>23</v>
      </c>
      <c r="E342" s="730">
        <v>0</v>
      </c>
      <c r="F342" s="405">
        <f t="shared" ref="F342" si="28">C342*E342</f>
        <v>0</v>
      </c>
    </row>
    <row r="343" spans="1:11" s="718" customFormat="1">
      <c r="A343" s="350"/>
      <c r="B343" s="792"/>
      <c r="C343" s="781"/>
      <c r="D343" s="782"/>
      <c r="E343" s="730"/>
      <c r="F343" s="405"/>
    </row>
    <row r="344" spans="1:11" s="718" customFormat="1">
      <c r="A344" s="351" t="s">
        <v>1470</v>
      </c>
      <c r="B344" s="807" t="s">
        <v>553</v>
      </c>
      <c r="C344" s="797">
        <v>5</v>
      </c>
      <c r="D344" s="799" t="s">
        <v>175</v>
      </c>
      <c r="E344" s="730">
        <f>SUM(F315:F343)</f>
        <v>0</v>
      </c>
      <c r="F344" s="405">
        <f>C344*E344/100</f>
        <v>0</v>
      </c>
    </row>
    <row r="345" spans="1:11" s="718" customFormat="1">
      <c r="A345" s="333"/>
      <c r="B345" s="807"/>
      <c r="C345" s="798"/>
      <c r="D345" s="809"/>
      <c r="E345" s="746"/>
      <c r="F345" s="748"/>
    </row>
    <row r="346" spans="1:11" s="703" customFormat="1" ht="15.75" thickBot="1">
      <c r="A346" s="698" t="s">
        <v>521</v>
      </c>
      <c r="B346" s="775" t="s">
        <v>745</v>
      </c>
      <c r="C346" s="776"/>
      <c r="D346" s="777"/>
      <c r="E346" s="699"/>
      <c r="F346" s="700">
        <f>SUM(F313:F345)</f>
        <v>0</v>
      </c>
      <c r="G346" s="701"/>
      <c r="H346" s="701"/>
      <c r="I346" s="701"/>
      <c r="J346" s="701"/>
      <c r="K346" s="702"/>
    </row>
    <row r="347" spans="1:11" s="330" customFormat="1" ht="13.5" thickTop="1">
      <c r="A347" s="353"/>
      <c r="B347" s="789"/>
      <c r="C347" s="790"/>
      <c r="D347" s="791"/>
      <c r="E347" s="734"/>
      <c r="F347" s="734"/>
    </row>
    <row r="348" spans="1:11" s="337" customFormat="1" ht="16.5" customHeight="1">
      <c r="A348" s="348" t="s">
        <v>522</v>
      </c>
      <c r="B348" s="810" t="s">
        <v>665</v>
      </c>
      <c r="C348" s="420"/>
      <c r="D348" s="409"/>
      <c r="E348" s="422"/>
      <c r="F348" s="422"/>
    </row>
    <row r="349" spans="1:11" s="337" customFormat="1">
      <c r="A349" s="345"/>
      <c r="B349" s="365" t="s">
        <v>555</v>
      </c>
      <c r="C349" s="420"/>
      <c r="D349" s="404"/>
      <c r="E349" s="422"/>
      <c r="F349" s="422"/>
    </row>
    <row r="350" spans="1:11" s="339" customFormat="1">
      <c r="A350" s="361"/>
      <c r="B350" s="811"/>
      <c r="C350" s="812"/>
      <c r="D350" s="813"/>
      <c r="E350" s="410"/>
      <c r="F350" s="410"/>
    </row>
    <row r="351" spans="1:11" s="339" customFormat="1" ht="38.25">
      <c r="A351" s="411" t="s">
        <v>752</v>
      </c>
      <c r="B351" s="800" t="s">
        <v>666</v>
      </c>
      <c r="C351" s="781">
        <v>1</v>
      </c>
      <c r="D351" s="813" t="s">
        <v>23</v>
      </c>
      <c r="E351" s="730">
        <v>0</v>
      </c>
      <c r="F351" s="405">
        <f t="shared" ref="F351:F363" si="29">C351*E351</f>
        <v>0</v>
      </c>
    </row>
    <row r="352" spans="1:11" s="339" customFormat="1">
      <c r="A352" s="349"/>
      <c r="B352" s="800"/>
      <c r="C352" s="781"/>
      <c r="D352" s="813"/>
      <c r="E352" s="730"/>
      <c r="F352" s="405"/>
    </row>
    <row r="353" spans="1:11" s="339" customFormat="1" ht="25.5">
      <c r="A353" s="411" t="s">
        <v>753</v>
      </c>
      <c r="B353" s="800" t="s">
        <v>667</v>
      </c>
      <c r="C353" s="781">
        <v>1</v>
      </c>
      <c r="D353" s="813" t="s">
        <v>23</v>
      </c>
      <c r="E353" s="730">
        <v>0</v>
      </c>
      <c r="F353" s="405">
        <f t="shared" si="29"/>
        <v>0</v>
      </c>
    </row>
    <row r="354" spans="1:11" s="339" customFormat="1" ht="17.25" customHeight="1">
      <c r="A354" s="349"/>
      <c r="B354" s="800"/>
      <c r="C354" s="781"/>
      <c r="D354" s="813"/>
      <c r="E354" s="730"/>
      <c r="F354" s="405"/>
    </row>
    <row r="355" spans="1:11" s="339" customFormat="1">
      <c r="A355" s="411" t="s">
        <v>754</v>
      </c>
      <c r="B355" s="800" t="s">
        <v>668</v>
      </c>
      <c r="C355" s="781">
        <v>3</v>
      </c>
      <c r="D355" s="813" t="s">
        <v>23</v>
      </c>
      <c r="E355" s="730">
        <v>0</v>
      </c>
      <c r="F355" s="405">
        <f t="shared" si="29"/>
        <v>0</v>
      </c>
    </row>
    <row r="356" spans="1:11" s="339" customFormat="1">
      <c r="A356" s="349"/>
      <c r="B356" s="800"/>
      <c r="C356" s="781"/>
      <c r="D356" s="813"/>
      <c r="E356" s="730"/>
      <c r="F356" s="405"/>
    </row>
    <row r="357" spans="1:11" s="339" customFormat="1" ht="25.5">
      <c r="A357" s="411" t="s">
        <v>755</v>
      </c>
      <c r="B357" s="800" t="s">
        <v>669</v>
      </c>
      <c r="C357" s="781">
        <v>1</v>
      </c>
      <c r="D357" s="813" t="s">
        <v>23</v>
      </c>
      <c r="E357" s="730">
        <v>0</v>
      </c>
      <c r="F357" s="405">
        <f t="shared" si="29"/>
        <v>0</v>
      </c>
    </row>
    <row r="358" spans="1:11" s="339" customFormat="1">
      <c r="A358" s="349"/>
      <c r="B358" s="800"/>
      <c r="C358" s="781"/>
      <c r="D358" s="813"/>
      <c r="E358" s="730"/>
      <c r="F358" s="405"/>
    </row>
    <row r="359" spans="1:11" s="339" customFormat="1" ht="25.5">
      <c r="A359" s="411" t="s">
        <v>756</v>
      </c>
      <c r="B359" s="800" t="s">
        <v>670</v>
      </c>
      <c r="C359" s="781">
        <v>90</v>
      </c>
      <c r="D359" s="813" t="s">
        <v>34</v>
      </c>
      <c r="E359" s="730">
        <v>0</v>
      </c>
      <c r="F359" s="405">
        <f t="shared" si="29"/>
        <v>0</v>
      </c>
    </row>
    <row r="360" spans="1:11" s="339" customFormat="1">
      <c r="A360" s="412"/>
      <c r="B360" s="800"/>
      <c r="C360" s="781"/>
      <c r="D360" s="813"/>
      <c r="E360" s="730"/>
      <c r="F360" s="405"/>
    </row>
    <row r="361" spans="1:11" s="339" customFormat="1" ht="25.5">
      <c r="A361" s="411" t="s">
        <v>757</v>
      </c>
      <c r="B361" s="800" t="s">
        <v>671</v>
      </c>
      <c r="C361" s="781">
        <v>90</v>
      </c>
      <c r="D361" s="813" t="s">
        <v>34</v>
      </c>
      <c r="E361" s="730">
        <v>0</v>
      </c>
      <c r="F361" s="405">
        <f t="shared" si="29"/>
        <v>0</v>
      </c>
    </row>
    <row r="362" spans="1:11" s="339" customFormat="1">
      <c r="A362" s="412"/>
      <c r="B362" s="800"/>
      <c r="C362" s="781"/>
      <c r="D362" s="813"/>
      <c r="E362" s="730"/>
      <c r="F362" s="405"/>
    </row>
    <row r="363" spans="1:11" s="339" customFormat="1">
      <c r="A363" s="411" t="s">
        <v>758</v>
      </c>
      <c r="B363" s="800" t="s">
        <v>672</v>
      </c>
      <c r="C363" s="781">
        <v>1</v>
      </c>
      <c r="D363" s="813" t="s">
        <v>561</v>
      </c>
      <c r="E363" s="730">
        <v>0</v>
      </c>
      <c r="F363" s="405">
        <f t="shared" si="29"/>
        <v>0</v>
      </c>
    </row>
    <row r="364" spans="1:11" s="339" customFormat="1">
      <c r="A364" s="412"/>
      <c r="B364" s="800"/>
      <c r="C364" s="781"/>
      <c r="D364" s="813"/>
      <c r="E364" s="730"/>
      <c r="F364" s="405"/>
    </row>
    <row r="365" spans="1:11" s="339" customFormat="1">
      <c r="A365" s="411" t="s">
        <v>759</v>
      </c>
      <c r="B365" s="814" t="s">
        <v>553</v>
      </c>
      <c r="C365" s="815">
        <v>3</v>
      </c>
      <c r="D365" s="816" t="s">
        <v>175</v>
      </c>
      <c r="E365" s="730">
        <f>SUM(F351:F361)</f>
        <v>0</v>
      </c>
      <c r="F365" s="405">
        <f>C365*E365/100</f>
        <v>0</v>
      </c>
    </row>
    <row r="366" spans="1:11" s="339" customFormat="1">
      <c r="A366" s="362"/>
      <c r="B366" s="817"/>
      <c r="C366" s="818"/>
      <c r="D366" s="819"/>
      <c r="E366" s="730"/>
      <c r="F366" s="405"/>
    </row>
    <row r="367" spans="1:11" s="703" customFormat="1" ht="15.75" thickBot="1">
      <c r="A367" s="698" t="s">
        <v>522</v>
      </c>
      <c r="B367" s="775" t="s">
        <v>665</v>
      </c>
      <c r="C367" s="776"/>
      <c r="D367" s="777"/>
      <c r="E367" s="699"/>
      <c r="F367" s="700">
        <f>SUM(F350:F366)</f>
        <v>0</v>
      </c>
      <c r="G367" s="701"/>
      <c r="H367" s="701"/>
      <c r="I367" s="701"/>
      <c r="J367" s="701"/>
      <c r="K367" s="702"/>
    </row>
    <row r="368" spans="1:11" s="330" customFormat="1" ht="13.5" thickTop="1">
      <c r="A368" s="353"/>
      <c r="B368" s="789"/>
      <c r="C368" s="790"/>
      <c r="D368" s="820"/>
      <c r="E368" s="749"/>
      <c r="F368" s="405"/>
    </row>
    <row r="369" spans="1:11" s="337" customFormat="1" ht="16.5" customHeight="1">
      <c r="A369" s="348" t="s">
        <v>523</v>
      </c>
      <c r="B369" s="810" t="s">
        <v>673</v>
      </c>
      <c r="C369" s="420"/>
      <c r="D369" s="821"/>
      <c r="E369" s="749"/>
      <c r="F369" s="405"/>
    </row>
    <row r="370" spans="1:11" s="337" customFormat="1">
      <c r="A370" s="349"/>
      <c r="B370" s="365" t="s">
        <v>555</v>
      </c>
      <c r="C370" s="420"/>
      <c r="D370" s="408"/>
      <c r="E370" s="749"/>
      <c r="F370" s="405"/>
    </row>
    <row r="371" spans="1:11" s="339" customFormat="1">
      <c r="A371" s="424"/>
      <c r="B371" s="811"/>
      <c r="C371" s="812"/>
      <c r="D371" s="822"/>
      <c r="E371" s="749"/>
      <c r="F371" s="405"/>
    </row>
    <row r="372" spans="1:11" s="339" customFormat="1" ht="51">
      <c r="A372" s="411" t="s">
        <v>773</v>
      </c>
      <c r="B372" s="800" t="s">
        <v>772</v>
      </c>
      <c r="C372" s="781">
        <v>1</v>
      </c>
      <c r="D372" s="813" t="s">
        <v>561</v>
      </c>
      <c r="E372" s="730">
        <v>0</v>
      </c>
      <c r="F372" s="405">
        <f t="shared" ref="F372:F374" si="30">C372*E372</f>
        <v>0</v>
      </c>
    </row>
    <row r="373" spans="1:11" s="339" customFormat="1">
      <c r="A373" s="411"/>
      <c r="B373" s="800"/>
      <c r="C373" s="793"/>
      <c r="D373" s="823"/>
      <c r="E373" s="730"/>
      <c r="F373" s="405"/>
    </row>
    <row r="374" spans="1:11" s="339" customFormat="1" ht="38.25">
      <c r="A374" s="411" t="s">
        <v>774</v>
      </c>
      <c r="B374" s="800" t="s">
        <v>674</v>
      </c>
      <c r="C374" s="793">
        <v>1</v>
      </c>
      <c r="D374" s="823" t="s">
        <v>561</v>
      </c>
      <c r="E374" s="730">
        <v>0</v>
      </c>
      <c r="F374" s="405">
        <f t="shared" si="30"/>
        <v>0</v>
      </c>
    </row>
    <row r="375" spans="1:11" s="339" customFormat="1">
      <c r="A375" s="412"/>
      <c r="B375" s="800"/>
      <c r="C375" s="793"/>
      <c r="D375" s="823"/>
      <c r="E375" s="730"/>
      <c r="F375" s="405"/>
    </row>
    <row r="376" spans="1:11" s="339" customFormat="1">
      <c r="A376" s="411" t="s">
        <v>775</v>
      </c>
      <c r="B376" s="814" t="s">
        <v>553</v>
      </c>
      <c r="C376" s="824">
        <v>3</v>
      </c>
      <c r="D376" s="823" t="s">
        <v>175</v>
      </c>
      <c r="E376" s="730">
        <f>SUM(F371:F374)</f>
        <v>0</v>
      </c>
      <c r="F376" s="405">
        <f>C376*E376/100</f>
        <v>0</v>
      </c>
    </row>
    <row r="377" spans="1:11" s="339" customFormat="1">
      <c r="A377" s="362"/>
      <c r="B377" s="817"/>
      <c r="C377" s="818"/>
      <c r="D377" s="825"/>
      <c r="E377" s="750"/>
      <c r="F377" s="751"/>
    </row>
    <row r="378" spans="1:11" s="703" customFormat="1" ht="15.75" thickBot="1">
      <c r="A378" s="698" t="s">
        <v>523</v>
      </c>
      <c r="B378" s="775" t="s">
        <v>760</v>
      </c>
      <c r="C378" s="776"/>
      <c r="D378" s="777"/>
      <c r="E378" s="699"/>
      <c r="F378" s="700">
        <f>SUM(F371:F377)</f>
        <v>0</v>
      </c>
      <c r="G378" s="701"/>
      <c r="H378" s="701"/>
      <c r="I378" s="701"/>
      <c r="J378" s="701"/>
      <c r="K378" s="702"/>
    </row>
    <row r="379" spans="1:11" ht="13.5" thickTop="1">
      <c r="A379" s="353"/>
      <c r="B379" s="789"/>
      <c r="C379" s="790"/>
      <c r="D379" s="791"/>
      <c r="E379" s="734"/>
      <c r="F379" s="734"/>
    </row>
    <row r="380" spans="1:11" s="337" customFormat="1">
      <c r="A380" s="348" t="s">
        <v>524</v>
      </c>
      <c r="B380" s="826" t="s">
        <v>675</v>
      </c>
      <c r="C380" s="420"/>
      <c r="D380" s="409"/>
      <c r="E380" s="422"/>
      <c r="F380" s="422"/>
    </row>
    <row r="381" spans="1:11" s="337" customFormat="1">
      <c r="A381" s="348"/>
      <c r="B381" s="365" t="s">
        <v>555</v>
      </c>
      <c r="C381" s="420"/>
      <c r="D381" s="409"/>
      <c r="E381" s="422"/>
      <c r="F381" s="422"/>
    </row>
    <row r="382" spans="1:11" s="340" customFormat="1">
      <c r="A382" s="349"/>
      <c r="B382" s="366"/>
      <c r="C382" s="420"/>
      <c r="D382" s="404"/>
      <c r="E382" s="422"/>
      <c r="F382" s="422"/>
    </row>
    <row r="383" spans="1:11" s="718" customFormat="1" ht="25.5">
      <c r="A383" s="351" t="s">
        <v>761</v>
      </c>
      <c r="B383" s="783" t="s">
        <v>676</v>
      </c>
      <c r="C383" s="784">
        <v>160</v>
      </c>
      <c r="D383" s="785" t="s">
        <v>34</v>
      </c>
      <c r="E383" s="730">
        <v>0</v>
      </c>
      <c r="F383" s="405">
        <f t="shared" ref="F383:F401" si="31">C383*E383</f>
        <v>0</v>
      </c>
    </row>
    <row r="384" spans="1:11" s="718" customFormat="1">
      <c r="A384" s="351"/>
      <c r="B384" s="783"/>
      <c r="C384" s="784"/>
      <c r="D384" s="785"/>
      <c r="E384" s="730"/>
      <c r="F384" s="405"/>
    </row>
    <row r="385" spans="1:6" s="718" customFormat="1">
      <c r="A385" s="351" t="s">
        <v>762</v>
      </c>
      <c r="B385" s="783" t="s">
        <v>677</v>
      </c>
      <c r="C385" s="784">
        <v>180</v>
      </c>
      <c r="D385" s="785" t="s">
        <v>34</v>
      </c>
      <c r="E385" s="730">
        <v>0</v>
      </c>
      <c r="F385" s="405">
        <f t="shared" si="31"/>
        <v>0</v>
      </c>
    </row>
    <row r="386" spans="1:6" s="718" customFormat="1">
      <c r="A386" s="363"/>
      <c r="B386" s="783"/>
      <c r="C386" s="784"/>
      <c r="D386" s="785"/>
      <c r="E386" s="730"/>
      <c r="F386" s="405"/>
    </row>
    <row r="387" spans="1:6" s="718" customFormat="1">
      <c r="A387" s="351" t="s">
        <v>763</v>
      </c>
      <c r="B387" s="783" t="s">
        <v>678</v>
      </c>
      <c r="C387" s="784">
        <v>30</v>
      </c>
      <c r="D387" s="785" t="s">
        <v>23</v>
      </c>
      <c r="E387" s="730">
        <v>0</v>
      </c>
      <c r="F387" s="405">
        <f t="shared" si="31"/>
        <v>0</v>
      </c>
    </row>
    <row r="388" spans="1:6" s="718" customFormat="1">
      <c r="A388" s="363"/>
      <c r="B388" s="783"/>
      <c r="C388" s="784"/>
      <c r="D388" s="785"/>
      <c r="E388" s="730"/>
      <c r="F388" s="405"/>
    </row>
    <row r="389" spans="1:6" s="718" customFormat="1">
      <c r="A389" s="351" t="s">
        <v>764</v>
      </c>
      <c r="B389" s="827" t="s">
        <v>679</v>
      </c>
      <c r="C389" s="784">
        <v>25</v>
      </c>
      <c r="D389" s="785" t="s">
        <v>23</v>
      </c>
      <c r="E389" s="730">
        <v>0</v>
      </c>
      <c r="F389" s="405">
        <f t="shared" si="31"/>
        <v>0</v>
      </c>
    </row>
    <row r="390" spans="1:6" s="718" customFormat="1">
      <c r="A390" s="363"/>
      <c r="B390" s="827"/>
      <c r="C390" s="784"/>
      <c r="D390" s="785"/>
      <c r="E390" s="730"/>
      <c r="F390" s="405"/>
    </row>
    <row r="391" spans="1:6" s="718" customFormat="1">
      <c r="A391" s="351" t="s">
        <v>765</v>
      </c>
      <c r="B391" s="783" t="s">
        <v>680</v>
      </c>
      <c r="C391" s="784">
        <v>7</v>
      </c>
      <c r="D391" s="785" t="s">
        <v>23</v>
      </c>
      <c r="E391" s="730">
        <v>0</v>
      </c>
      <c r="F391" s="405">
        <f t="shared" si="31"/>
        <v>0</v>
      </c>
    </row>
    <row r="392" spans="1:6" s="718" customFormat="1">
      <c r="A392" s="351"/>
      <c r="B392" s="783"/>
      <c r="C392" s="784"/>
      <c r="D392" s="785"/>
      <c r="E392" s="730"/>
      <c r="F392" s="405"/>
    </row>
    <row r="393" spans="1:6" s="718" customFormat="1">
      <c r="A393" s="351" t="s">
        <v>766</v>
      </c>
      <c r="B393" s="783" t="s">
        <v>681</v>
      </c>
      <c r="C393" s="784">
        <v>2</v>
      </c>
      <c r="D393" s="785" t="s">
        <v>23</v>
      </c>
      <c r="E393" s="730">
        <v>0</v>
      </c>
      <c r="F393" s="405">
        <f t="shared" si="31"/>
        <v>0</v>
      </c>
    </row>
    <row r="394" spans="1:6" s="723" customFormat="1">
      <c r="A394" s="351"/>
      <c r="B394" s="783"/>
      <c r="C394" s="784"/>
      <c r="D394" s="785"/>
      <c r="E394" s="730"/>
      <c r="F394" s="405"/>
    </row>
    <row r="395" spans="1:6" s="723" customFormat="1">
      <c r="A395" s="351" t="s">
        <v>767</v>
      </c>
      <c r="B395" s="783" t="s">
        <v>1471</v>
      </c>
      <c r="C395" s="784">
        <v>5</v>
      </c>
      <c r="D395" s="785" t="s">
        <v>23</v>
      </c>
      <c r="E395" s="730">
        <v>0</v>
      </c>
      <c r="F395" s="405">
        <f t="shared" ref="F395" si="32">C395*E395</f>
        <v>0</v>
      </c>
    </row>
    <row r="396" spans="1:6" s="723" customFormat="1">
      <c r="A396" s="351"/>
      <c r="B396" s="783"/>
      <c r="C396" s="784"/>
      <c r="D396" s="785"/>
      <c r="E396" s="730"/>
      <c r="F396" s="405"/>
    </row>
    <row r="397" spans="1:6" s="723" customFormat="1">
      <c r="A397" s="351" t="s">
        <v>768</v>
      </c>
      <c r="B397" s="783" t="s">
        <v>1472</v>
      </c>
      <c r="C397" s="784">
        <v>1</v>
      </c>
      <c r="D397" s="785" t="s">
        <v>561</v>
      </c>
      <c r="E397" s="730">
        <v>0</v>
      </c>
      <c r="F397" s="405">
        <f t="shared" ref="F397" si="33">C397*E397</f>
        <v>0</v>
      </c>
    </row>
    <row r="398" spans="1:6" s="718" customFormat="1">
      <c r="A398" s="351"/>
      <c r="B398" s="783"/>
      <c r="C398" s="784"/>
      <c r="D398" s="785"/>
      <c r="E398" s="730"/>
      <c r="F398" s="405"/>
    </row>
    <row r="399" spans="1:6" s="718" customFormat="1" ht="25.5">
      <c r="A399" s="351" t="s">
        <v>769</v>
      </c>
      <c r="B399" s="783" t="s">
        <v>682</v>
      </c>
      <c r="C399" s="784">
        <v>20</v>
      </c>
      <c r="D399" s="785" t="s">
        <v>23</v>
      </c>
      <c r="E399" s="730">
        <v>0</v>
      </c>
      <c r="F399" s="405">
        <f t="shared" si="31"/>
        <v>0</v>
      </c>
    </row>
    <row r="400" spans="1:6" s="718" customFormat="1">
      <c r="A400" s="363"/>
      <c r="B400" s="783"/>
      <c r="C400" s="784"/>
      <c r="D400" s="785"/>
      <c r="E400" s="730"/>
      <c r="F400" s="405"/>
    </row>
    <row r="401" spans="1:11" s="718" customFormat="1">
      <c r="A401" s="351" t="s">
        <v>1473</v>
      </c>
      <c r="B401" s="783" t="s">
        <v>683</v>
      </c>
      <c r="C401" s="784">
        <v>1</v>
      </c>
      <c r="D401" s="785" t="s">
        <v>561</v>
      </c>
      <c r="E401" s="730">
        <v>0</v>
      </c>
      <c r="F401" s="405">
        <f t="shared" si="31"/>
        <v>0</v>
      </c>
    </row>
    <row r="402" spans="1:11" s="322" customFormat="1">
      <c r="A402" s="363"/>
      <c r="B402" s="783"/>
      <c r="C402" s="784"/>
      <c r="D402" s="785"/>
      <c r="E402" s="730"/>
      <c r="F402" s="405"/>
    </row>
    <row r="403" spans="1:11" s="322" customFormat="1">
      <c r="A403" s="351" t="s">
        <v>1474</v>
      </c>
      <c r="B403" s="783" t="s">
        <v>553</v>
      </c>
      <c r="C403" s="784">
        <v>5</v>
      </c>
      <c r="D403" s="785" t="s">
        <v>175</v>
      </c>
      <c r="E403" s="730">
        <f>SUM(F383:F401)</f>
        <v>0</v>
      </c>
      <c r="F403" s="405">
        <f>C403*E403/100</f>
        <v>0</v>
      </c>
    </row>
    <row r="404" spans="1:11" s="322" customFormat="1">
      <c r="A404" s="333"/>
      <c r="B404" s="802"/>
      <c r="C404" s="828"/>
      <c r="D404" s="799"/>
      <c r="E404" s="730"/>
      <c r="F404" s="405"/>
    </row>
    <row r="405" spans="1:11" s="703" customFormat="1" ht="15.75" thickBot="1">
      <c r="A405" s="698" t="s">
        <v>524</v>
      </c>
      <c r="B405" s="775" t="s">
        <v>675</v>
      </c>
      <c r="C405" s="776"/>
      <c r="D405" s="777"/>
      <c r="E405" s="699"/>
      <c r="F405" s="700">
        <f>SUM(F383:F404)</f>
        <v>0</v>
      </c>
      <c r="G405" s="701"/>
      <c r="H405" s="701"/>
      <c r="I405" s="701"/>
      <c r="J405" s="701"/>
      <c r="K405" s="702"/>
    </row>
    <row r="406" spans="1:11" s="322" customFormat="1" ht="13.5" thickTop="1">
      <c r="A406" s="364"/>
      <c r="B406" s="802"/>
      <c r="C406" s="798"/>
      <c r="D406" s="829"/>
      <c r="E406" s="752"/>
      <c r="F406" s="728"/>
    </row>
    <row r="407" spans="1:11" s="337" customFormat="1" ht="16.5" customHeight="1">
      <c r="A407" s="348" t="s">
        <v>525</v>
      </c>
      <c r="B407" s="810" t="s">
        <v>1365</v>
      </c>
      <c r="C407" s="420"/>
      <c r="D407" s="409"/>
      <c r="E407" s="422"/>
      <c r="F407" s="422"/>
    </row>
    <row r="408" spans="1:11" s="339" customFormat="1">
      <c r="A408" s="424"/>
      <c r="B408" s="811"/>
      <c r="C408" s="812"/>
      <c r="D408" s="813"/>
      <c r="E408" s="410"/>
      <c r="F408" s="410"/>
    </row>
    <row r="409" spans="1:11" s="339" customFormat="1">
      <c r="A409" s="424"/>
      <c r="B409" s="830" t="s">
        <v>1366</v>
      </c>
      <c r="C409" s="812"/>
      <c r="D409" s="822"/>
      <c r="E409" s="410"/>
      <c r="F409" s="410"/>
    </row>
    <row r="410" spans="1:11" s="339" customFormat="1">
      <c r="A410" s="424"/>
      <c r="B410" s="811"/>
      <c r="C410" s="812"/>
      <c r="D410" s="822"/>
      <c r="E410" s="410"/>
      <c r="F410" s="410"/>
    </row>
    <row r="411" spans="1:11" s="339" customFormat="1">
      <c r="A411" s="411" t="s">
        <v>770</v>
      </c>
      <c r="B411" s="800" t="s">
        <v>1367</v>
      </c>
      <c r="C411" s="793">
        <v>30</v>
      </c>
      <c r="D411" s="823" t="s">
        <v>34</v>
      </c>
      <c r="E411" s="730">
        <v>0</v>
      </c>
      <c r="F411" s="405">
        <f t="shared" ref="F411" si="34">C411*E411</f>
        <v>0</v>
      </c>
    </row>
    <row r="412" spans="1:11" s="339" customFormat="1">
      <c r="A412" s="411"/>
      <c r="B412" s="800"/>
      <c r="C412" s="793"/>
      <c r="D412" s="823"/>
      <c r="E412" s="730"/>
      <c r="F412" s="405"/>
    </row>
    <row r="413" spans="1:11" s="640" customFormat="1" ht="63.75">
      <c r="A413" s="641" t="s">
        <v>1368</v>
      </c>
      <c r="B413" s="769" t="s">
        <v>1362</v>
      </c>
      <c r="C413" s="793">
        <v>30</v>
      </c>
      <c r="D413" s="831" t="s">
        <v>34</v>
      </c>
      <c r="E413" s="730">
        <v>0</v>
      </c>
      <c r="F413" s="405">
        <f t="shared" ref="F413" si="35">C413*E413</f>
        <v>0</v>
      </c>
    </row>
    <row r="414" spans="1:11" s="339" customFormat="1">
      <c r="A414" s="411"/>
      <c r="B414" s="800"/>
      <c r="C414" s="793"/>
      <c r="D414" s="831"/>
      <c r="E414" s="730"/>
      <c r="F414" s="405"/>
    </row>
    <row r="415" spans="1:11" s="322" customFormat="1" ht="25.5">
      <c r="A415" s="642" t="s">
        <v>1369</v>
      </c>
      <c r="B415" s="832" t="s">
        <v>1363</v>
      </c>
      <c r="C415" s="770">
        <v>1</v>
      </c>
      <c r="D415" s="833" t="s">
        <v>561</v>
      </c>
      <c r="E415" s="730">
        <v>0</v>
      </c>
      <c r="F415" s="405">
        <f t="shared" ref="F415" si="36">C415*E415</f>
        <v>0</v>
      </c>
    </row>
    <row r="416" spans="1:11" s="339" customFormat="1">
      <c r="A416" s="411"/>
      <c r="B416" s="800"/>
      <c r="C416" s="793"/>
      <c r="D416" s="831"/>
      <c r="E416" s="730"/>
      <c r="F416" s="405"/>
    </row>
    <row r="417" spans="1:6" s="322" customFormat="1" ht="25.5">
      <c r="A417" s="350" t="s">
        <v>1370</v>
      </c>
      <c r="B417" s="832" t="s">
        <v>1364</v>
      </c>
      <c r="C417" s="770">
        <v>1</v>
      </c>
      <c r="D417" s="833" t="s">
        <v>561</v>
      </c>
      <c r="E417" s="730">
        <v>0</v>
      </c>
      <c r="F417" s="405">
        <f t="shared" ref="F417" si="37">C417*E417</f>
        <v>0</v>
      </c>
    </row>
    <row r="418" spans="1:6" s="339" customFormat="1">
      <c r="A418" s="411"/>
      <c r="B418" s="834"/>
      <c r="C418" s="793"/>
      <c r="D418" s="835"/>
      <c r="E418" s="729"/>
      <c r="F418" s="753"/>
    </row>
    <row r="419" spans="1:6" s="339" customFormat="1">
      <c r="A419" s="411"/>
      <c r="B419" s="836" t="s">
        <v>1381</v>
      </c>
      <c r="C419" s="837"/>
      <c r="D419" s="835"/>
      <c r="E419" s="729"/>
      <c r="F419" s="753"/>
    </row>
    <row r="420" spans="1:6" s="645" customFormat="1">
      <c r="A420" s="647"/>
      <c r="B420" s="810"/>
      <c r="C420" s="706"/>
      <c r="D420" s="838"/>
      <c r="E420" s="754"/>
      <c r="F420" s="754"/>
    </row>
    <row r="421" spans="1:6" s="645" customFormat="1">
      <c r="A421" s="705" t="s">
        <v>1371</v>
      </c>
      <c r="B421" s="780" t="s">
        <v>1372</v>
      </c>
      <c r="C421" s="793">
        <v>60</v>
      </c>
      <c r="D421" s="835" t="s">
        <v>34</v>
      </c>
      <c r="E421" s="730">
        <v>0</v>
      </c>
      <c r="F421" s="405">
        <f t="shared" ref="F421" si="38">C421*E421</f>
        <v>0</v>
      </c>
    </row>
    <row r="422" spans="1:6" s="646" customFormat="1">
      <c r="A422" s="642"/>
      <c r="B422" s="648"/>
      <c r="C422" s="706"/>
      <c r="D422" s="511"/>
      <c r="E422" s="754"/>
      <c r="F422" s="754"/>
    </row>
    <row r="423" spans="1:6" s="640" customFormat="1">
      <c r="A423" s="642" t="s">
        <v>1382</v>
      </c>
      <c r="B423" s="780" t="s">
        <v>558</v>
      </c>
      <c r="C423" s="793">
        <v>30</v>
      </c>
      <c r="D423" s="835" t="s">
        <v>34</v>
      </c>
      <c r="E423" s="730">
        <v>0</v>
      </c>
      <c r="F423" s="405">
        <f t="shared" ref="F423" si="39">C423*E423</f>
        <v>0</v>
      </c>
    </row>
    <row r="424" spans="1:6" s="643" customFormat="1">
      <c r="A424" s="642"/>
      <c r="B424" s="780"/>
      <c r="C424" s="837"/>
      <c r="D424" s="839"/>
      <c r="E424" s="755"/>
      <c r="F424" s="755"/>
    </row>
    <row r="425" spans="1:6" s="643" customFormat="1">
      <c r="A425" s="350" t="s">
        <v>1383</v>
      </c>
      <c r="B425" s="780" t="s">
        <v>1373</v>
      </c>
      <c r="C425" s="837">
        <v>20</v>
      </c>
      <c r="D425" s="835" t="s">
        <v>34</v>
      </c>
      <c r="E425" s="730">
        <v>0</v>
      </c>
      <c r="F425" s="405">
        <f t="shared" ref="F425" si="40">C425*E425</f>
        <v>0</v>
      </c>
    </row>
    <row r="426" spans="1:6" s="643" customFormat="1">
      <c r="A426" s="350"/>
      <c r="B426" s="840"/>
      <c r="C426" s="837"/>
      <c r="D426" s="839"/>
      <c r="E426" s="704"/>
      <c r="F426" s="704"/>
    </row>
    <row r="427" spans="1:6" s="643" customFormat="1" ht="25.5">
      <c r="A427" s="642" t="s">
        <v>1384</v>
      </c>
      <c r="B427" s="780" t="s">
        <v>1374</v>
      </c>
      <c r="C427" s="837">
        <v>80</v>
      </c>
      <c r="D427" s="835" t="s">
        <v>34</v>
      </c>
      <c r="E427" s="730">
        <v>0</v>
      </c>
      <c r="F427" s="405">
        <f t="shared" ref="F427" si="41">C427*E427</f>
        <v>0</v>
      </c>
    </row>
    <row r="428" spans="1:6" s="643" customFormat="1">
      <c r="A428" s="642"/>
      <c r="B428" s="841"/>
      <c r="C428" s="837"/>
      <c r="D428" s="839"/>
      <c r="E428" s="704"/>
      <c r="F428" s="704"/>
    </row>
    <row r="429" spans="1:6" s="643" customFormat="1" ht="25.5">
      <c r="A429" s="350" t="s">
        <v>1385</v>
      </c>
      <c r="B429" s="780" t="s">
        <v>1375</v>
      </c>
      <c r="C429" s="837">
        <v>5</v>
      </c>
      <c r="D429" s="835" t="s">
        <v>34</v>
      </c>
      <c r="E429" s="730">
        <v>0</v>
      </c>
      <c r="F429" s="405">
        <f>C429*E429</f>
        <v>0</v>
      </c>
    </row>
    <row r="430" spans="1:6" s="643" customFormat="1">
      <c r="A430" s="350"/>
      <c r="B430" s="780"/>
      <c r="C430" s="837"/>
      <c r="D430" s="839"/>
      <c r="E430" s="704"/>
      <c r="F430" s="704"/>
    </row>
    <row r="431" spans="1:6" s="643" customFormat="1">
      <c r="A431" s="350" t="s">
        <v>1386</v>
      </c>
      <c r="B431" s="780" t="s">
        <v>1376</v>
      </c>
      <c r="C431" s="837">
        <v>80</v>
      </c>
      <c r="D431" s="835" t="s">
        <v>34</v>
      </c>
      <c r="E431" s="730">
        <v>0</v>
      </c>
      <c r="F431" s="405">
        <f>C431*E431</f>
        <v>0</v>
      </c>
    </row>
    <row r="432" spans="1:6" s="643" customFormat="1">
      <c r="A432" s="350"/>
      <c r="B432" s="780"/>
      <c r="C432" s="837"/>
      <c r="D432" s="839"/>
      <c r="E432" s="704"/>
      <c r="F432" s="704"/>
    </row>
    <row r="433" spans="1:6" s="643" customFormat="1">
      <c r="A433" s="350" t="s">
        <v>1387</v>
      </c>
      <c r="B433" s="780" t="s">
        <v>559</v>
      </c>
      <c r="C433" s="837">
        <v>20</v>
      </c>
      <c r="D433" s="835" t="s">
        <v>34</v>
      </c>
      <c r="E433" s="730">
        <v>0</v>
      </c>
      <c r="F433" s="405">
        <f t="shared" ref="F433" si="42">C433*E433</f>
        <v>0</v>
      </c>
    </row>
    <row r="434" spans="1:6" s="322" customFormat="1">
      <c r="A434" s="350"/>
      <c r="B434" s="842"/>
      <c r="C434" s="770"/>
      <c r="D434" s="833"/>
      <c r="E434" s="730"/>
      <c r="F434" s="405"/>
    </row>
    <row r="435" spans="1:6" s="643" customFormat="1" ht="25.5">
      <c r="A435" s="350" t="s">
        <v>1388</v>
      </c>
      <c r="B435" s="780" t="s">
        <v>1377</v>
      </c>
      <c r="C435" s="837">
        <v>1</v>
      </c>
      <c r="D435" s="835" t="s">
        <v>561</v>
      </c>
      <c r="E435" s="730">
        <v>0</v>
      </c>
      <c r="F435" s="405">
        <f t="shared" ref="F435" si="43">C435*E435</f>
        <v>0</v>
      </c>
    </row>
    <row r="436" spans="1:6" s="643" customFormat="1">
      <c r="A436" s="350"/>
      <c r="B436" s="780"/>
      <c r="C436" s="843"/>
      <c r="D436" s="833"/>
      <c r="E436" s="730"/>
      <c r="F436" s="405"/>
    </row>
    <row r="437" spans="1:6" s="643" customFormat="1" ht="14.25">
      <c r="A437" s="350" t="s">
        <v>1389</v>
      </c>
      <c r="B437" s="780" t="s">
        <v>1378</v>
      </c>
      <c r="C437" s="837">
        <v>4</v>
      </c>
      <c r="D437" s="835" t="s">
        <v>23</v>
      </c>
      <c r="E437" s="730">
        <v>0</v>
      </c>
      <c r="F437" s="405">
        <f>C437*E437</f>
        <v>0</v>
      </c>
    </row>
    <row r="438" spans="1:6" s="643" customFormat="1">
      <c r="A438" s="350"/>
      <c r="B438" s="780"/>
      <c r="C438" s="843"/>
      <c r="D438" s="833"/>
      <c r="E438" s="730"/>
      <c r="F438" s="405"/>
    </row>
    <row r="439" spans="1:6" s="643" customFormat="1" ht="14.25">
      <c r="A439" s="350" t="s">
        <v>1390</v>
      </c>
      <c r="B439" s="780" t="s">
        <v>1379</v>
      </c>
      <c r="C439" s="837">
        <v>4</v>
      </c>
      <c r="D439" s="835" t="s">
        <v>23</v>
      </c>
      <c r="E439" s="730">
        <v>0</v>
      </c>
      <c r="F439" s="405">
        <f>C439*E439</f>
        <v>0</v>
      </c>
    </row>
    <row r="440" spans="1:6" s="322" customFormat="1">
      <c r="A440" s="350"/>
      <c r="B440" s="842"/>
      <c r="C440" s="843"/>
      <c r="D440" s="833"/>
      <c r="E440" s="730"/>
      <c r="F440" s="405"/>
    </row>
    <row r="441" spans="1:6" s="643" customFormat="1" ht="38.25">
      <c r="A441" s="350" t="s">
        <v>1391</v>
      </c>
      <c r="B441" s="780" t="s">
        <v>1380</v>
      </c>
      <c r="C441" s="837">
        <v>4</v>
      </c>
      <c r="D441" s="835" t="s">
        <v>23</v>
      </c>
      <c r="E441" s="730">
        <v>0</v>
      </c>
      <c r="F441" s="405">
        <f t="shared" ref="F441" si="44">C441*E441</f>
        <v>0</v>
      </c>
    </row>
    <row r="442" spans="1:6" s="643" customFormat="1">
      <c r="A442" s="350"/>
      <c r="B442" s="780"/>
      <c r="C442" s="843"/>
      <c r="D442" s="833"/>
      <c r="E442" s="730"/>
      <c r="F442" s="405"/>
    </row>
    <row r="443" spans="1:6" s="644" customFormat="1">
      <c r="A443" s="350" t="s">
        <v>1392</v>
      </c>
      <c r="B443" s="780" t="s">
        <v>562</v>
      </c>
      <c r="C443" s="837">
        <v>1</v>
      </c>
      <c r="D443" s="835" t="s">
        <v>561</v>
      </c>
      <c r="E443" s="730">
        <v>0</v>
      </c>
      <c r="F443" s="405">
        <f t="shared" ref="F443" si="45">C443*E443</f>
        <v>0</v>
      </c>
    </row>
    <row r="444" spans="1:6" s="643" customFormat="1">
      <c r="A444" s="478"/>
      <c r="B444" s="783"/>
      <c r="C444" s="843"/>
      <c r="D444" s="833"/>
      <c r="E444" s="730"/>
      <c r="F444" s="405"/>
    </row>
    <row r="445" spans="1:6" s="643" customFormat="1">
      <c r="A445" s="350" t="s">
        <v>1393</v>
      </c>
      <c r="B445" s="780" t="s">
        <v>563</v>
      </c>
      <c r="C445" s="837">
        <v>1</v>
      </c>
      <c r="D445" s="835" t="s">
        <v>561</v>
      </c>
      <c r="E445" s="730">
        <v>0</v>
      </c>
      <c r="F445" s="405">
        <f t="shared" ref="F445" si="46">C445*E445</f>
        <v>0</v>
      </c>
    </row>
    <row r="446" spans="1:6" s="643" customFormat="1">
      <c r="A446" s="478"/>
      <c r="B446" s="780"/>
      <c r="C446" s="843"/>
      <c r="D446" s="833"/>
      <c r="E446" s="730"/>
      <c r="F446" s="405"/>
    </row>
    <row r="447" spans="1:6" s="322" customFormat="1">
      <c r="A447" s="350" t="s">
        <v>1394</v>
      </c>
      <c r="B447" s="780" t="s">
        <v>553</v>
      </c>
      <c r="C447" s="837">
        <v>5</v>
      </c>
      <c r="D447" s="835" t="s">
        <v>175</v>
      </c>
      <c r="E447" s="730">
        <f>SUM(F421:F445)</f>
        <v>0</v>
      </c>
      <c r="F447" s="405">
        <f>C447*E447/100</f>
        <v>0</v>
      </c>
    </row>
    <row r="448" spans="1:6" s="322" customFormat="1">
      <c r="A448" s="350"/>
      <c r="B448" s="814"/>
      <c r="C448" s="843"/>
      <c r="D448" s="833"/>
      <c r="E448" s="730"/>
      <c r="F448" s="405"/>
    </row>
    <row r="449" spans="1:6" s="322" customFormat="1">
      <c r="A449" s="347"/>
      <c r="B449" s="844" t="s">
        <v>1412</v>
      </c>
      <c r="C449" s="843"/>
      <c r="D449" s="845"/>
      <c r="E449" s="756"/>
      <c r="F449" s="757"/>
    </row>
    <row r="450" spans="1:6" s="339" customFormat="1" ht="7.5" customHeight="1">
      <c r="A450" s="411"/>
      <c r="B450" s="800"/>
      <c r="C450" s="846"/>
      <c r="D450" s="831"/>
      <c r="E450" s="730"/>
      <c r="F450" s="405"/>
    </row>
    <row r="451" spans="1:6" s="322" customFormat="1">
      <c r="A451" s="358"/>
      <c r="B451" s="847" t="s">
        <v>1395</v>
      </c>
      <c r="C451" s="846"/>
      <c r="D451" s="831"/>
      <c r="E451" s="730"/>
      <c r="F451" s="405"/>
    </row>
    <row r="452" spans="1:6" s="322" customFormat="1" ht="63.75">
      <c r="A452" s="351" t="s">
        <v>1413</v>
      </c>
      <c r="B452" s="780" t="s">
        <v>1396</v>
      </c>
      <c r="C452" s="793">
        <v>1</v>
      </c>
      <c r="D452" s="848" t="s">
        <v>561</v>
      </c>
      <c r="E452" s="730">
        <v>0</v>
      </c>
      <c r="F452" s="405">
        <f t="shared" ref="F452:F468" si="47">C452*E452</f>
        <v>0</v>
      </c>
    </row>
    <row r="453" spans="1:6" s="322" customFormat="1">
      <c r="A453" s="347" t="s">
        <v>591</v>
      </c>
      <c r="B453" s="780" t="s">
        <v>1397</v>
      </c>
      <c r="C453" s="793">
        <v>1</v>
      </c>
      <c r="D453" s="848" t="s">
        <v>561</v>
      </c>
      <c r="E453" s="730">
        <v>0</v>
      </c>
      <c r="F453" s="405">
        <f t="shared" si="47"/>
        <v>0</v>
      </c>
    </row>
    <row r="454" spans="1:6" s="322" customFormat="1">
      <c r="A454" s="347" t="s">
        <v>591</v>
      </c>
      <c r="B454" s="780" t="s">
        <v>1398</v>
      </c>
      <c r="C454" s="793">
        <v>1</v>
      </c>
      <c r="D454" s="848" t="s">
        <v>23</v>
      </c>
      <c r="E454" s="730">
        <v>0</v>
      </c>
      <c r="F454" s="405">
        <f t="shared" si="47"/>
        <v>0</v>
      </c>
    </row>
    <row r="455" spans="1:6" s="322" customFormat="1">
      <c r="A455" s="347" t="s">
        <v>591</v>
      </c>
      <c r="B455" s="780" t="s">
        <v>1399</v>
      </c>
      <c r="C455" s="793">
        <v>1</v>
      </c>
      <c r="D455" s="848" t="s">
        <v>23</v>
      </c>
      <c r="E455" s="730">
        <v>0</v>
      </c>
      <c r="F455" s="405">
        <f t="shared" si="47"/>
        <v>0</v>
      </c>
    </row>
    <row r="456" spans="1:6" s="322" customFormat="1">
      <c r="A456" s="347" t="s">
        <v>591</v>
      </c>
      <c r="B456" s="780" t="s">
        <v>1400</v>
      </c>
      <c r="C456" s="793">
        <v>3</v>
      </c>
      <c r="D456" s="848" t="s">
        <v>23</v>
      </c>
      <c r="E456" s="730">
        <v>0</v>
      </c>
      <c r="F456" s="405">
        <f t="shared" si="47"/>
        <v>0</v>
      </c>
    </row>
    <row r="457" spans="1:6" s="322" customFormat="1">
      <c r="A457" s="347" t="s">
        <v>591</v>
      </c>
      <c r="B457" s="780" t="s">
        <v>1401</v>
      </c>
      <c r="C457" s="793">
        <v>3</v>
      </c>
      <c r="D457" s="848" t="s">
        <v>23</v>
      </c>
      <c r="E457" s="730">
        <v>0</v>
      </c>
      <c r="F457" s="405">
        <f t="shared" si="47"/>
        <v>0</v>
      </c>
    </row>
    <row r="458" spans="1:6" s="322" customFormat="1">
      <c r="A458" s="347" t="s">
        <v>591</v>
      </c>
      <c r="B458" s="849" t="s">
        <v>1402</v>
      </c>
      <c r="C458" s="793">
        <v>1</v>
      </c>
      <c r="D458" s="848" t="s">
        <v>23</v>
      </c>
      <c r="E458" s="730">
        <v>0</v>
      </c>
      <c r="F458" s="405">
        <f t="shared" si="47"/>
        <v>0</v>
      </c>
    </row>
    <row r="459" spans="1:6" s="322" customFormat="1">
      <c r="A459" s="347" t="s">
        <v>591</v>
      </c>
      <c r="B459" s="849" t="s">
        <v>1403</v>
      </c>
      <c r="C459" s="793">
        <v>3</v>
      </c>
      <c r="D459" s="848" t="s">
        <v>23</v>
      </c>
      <c r="E459" s="730">
        <v>0</v>
      </c>
      <c r="F459" s="405">
        <f t="shared" si="47"/>
        <v>0</v>
      </c>
    </row>
    <row r="460" spans="1:6" s="322" customFormat="1">
      <c r="A460" s="347" t="s">
        <v>591</v>
      </c>
      <c r="B460" s="849" t="s">
        <v>1404</v>
      </c>
      <c r="C460" s="793">
        <v>1</v>
      </c>
      <c r="D460" s="848" t="s">
        <v>23</v>
      </c>
      <c r="E460" s="730">
        <v>0</v>
      </c>
      <c r="F460" s="405">
        <f t="shared" si="47"/>
        <v>0</v>
      </c>
    </row>
    <row r="461" spans="1:6" s="322" customFormat="1">
      <c r="A461" s="347" t="s">
        <v>591</v>
      </c>
      <c r="B461" s="849" t="s">
        <v>1405</v>
      </c>
      <c r="C461" s="793">
        <v>3</v>
      </c>
      <c r="D461" s="848" t="s">
        <v>23</v>
      </c>
      <c r="E461" s="730">
        <v>0</v>
      </c>
      <c r="F461" s="405">
        <f t="shared" si="47"/>
        <v>0</v>
      </c>
    </row>
    <row r="462" spans="1:6" s="322" customFormat="1" ht="51">
      <c r="A462" s="347" t="s">
        <v>591</v>
      </c>
      <c r="B462" s="780" t="s">
        <v>1406</v>
      </c>
      <c r="C462" s="793">
        <v>3</v>
      </c>
      <c r="D462" s="848" t="s">
        <v>23</v>
      </c>
      <c r="E462" s="730">
        <v>0</v>
      </c>
      <c r="F462" s="405">
        <f t="shared" si="47"/>
        <v>0</v>
      </c>
    </row>
    <row r="463" spans="1:6" s="322" customFormat="1">
      <c r="A463" s="347" t="s">
        <v>591</v>
      </c>
      <c r="B463" s="780" t="s">
        <v>1407</v>
      </c>
      <c r="C463" s="793">
        <v>1</v>
      </c>
      <c r="D463" s="848" t="s">
        <v>23</v>
      </c>
      <c r="E463" s="730">
        <v>0</v>
      </c>
      <c r="F463" s="405">
        <f t="shared" si="47"/>
        <v>0</v>
      </c>
    </row>
    <row r="464" spans="1:6" s="322" customFormat="1" ht="38.25">
      <c r="A464" s="347" t="s">
        <v>591</v>
      </c>
      <c r="B464" s="780" t="s">
        <v>1408</v>
      </c>
      <c r="C464" s="793">
        <v>1</v>
      </c>
      <c r="D464" s="848" t="s">
        <v>23</v>
      </c>
      <c r="E464" s="730">
        <v>0</v>
      </c>
      <c r="F464" s="405">
        <f t="shared" si="47"/>
        <v>0</v>
      </c>
    </row>
    <row r="465" spans="1:11" s="322" customFormat="1" ht="25.5">
      <c r="A465" s="347" t="s">
        <v>591</v>
      </c>
      <c r="B465" s="780" t="s">
        <v>1409</v>
      </c>
      <c r="C465" s="793">
        <v>1</v>
      </c>
      <c r="D465" s="848" t="s">
        <v>23</v>
      </c>
      <c r="E465" s="730">
        <v>0</v>
      </c>
      <c r="F465" s="405">
        <f t="shared" si="47"/>
        <v>0</v>
      </c>
    </row>
    <row r="466" spans="1:11" s="322" customFormat="1">
      <c r="A466" s="347" t="s">
        <v>591</v>
      </c>
      <c r="B466" s="780" t="s">
        <v>1410</v>
      </c>
      <c r="C466" s="793">
        <v>1</v>
      </c>
      <c r="D466" s="848" t="s">
        <v>561</v>
      </c>
      <c r="E466" s="730">
        <v>0</v>
      </c>
      <c r="F466" s="405">
        <f t="shared" si="47"/>
        <v>0</v>
      </c>
    </row>
    <row r="467" spans="1:11" s="322" customFormat="1">
      <c r="A467" s="347"/>
      <c r="B467" s="780"/>
      <c r="C467" s="793"/>
      <c r="D467" s="848"/>
      <c r="E467" s="730"/>
      <c r="F467" s="405"/>
    </row>
    <row r="468" spans="1:11" s="322" customFormat="1">
      <c r="A468" s="351" t="s">
        <v>1414</v>
      </c>
      <c r="B468" s="780" t="s">
        <v>1411</v>
      </c>
      <c r="C468" s="793">
        <v>12</v>
      </c>
      <c r="D468" s="848" t="s">
        <v>22</v>
      </c>
      <c r="E468" s="730">
        <v>0</v>
      </c>
      <c r="F468" s="405">
        <f t="shared" si="47"/>
        <v>0</v>
      </c>
    </row>
    <row r="469" spans="1:11" s="322" customFormat="1">
      <c r="A469" s="707"/>
      <c r="B469" s="780"/>
      <c r="C469" s="793"/>
      <c r="D469" s="848"/>
      <c r="E469" s="730"/>
      <c r="F469" s="405"/>
    </row>
    <row r="470" spans="1:11" s="322" customFormat="1">
      <c r="A470" s="351" t="s">
        <v>1415</v>
      </c>
      <c r="B470" s="780" t="s">
        <v>553</v>
      </c>
      <c r="C470" s="793">
        <v>5</v>
      </c>
      <c r="D470" s="848" t="s">
        <v>175</v>
      </c>
      <c r="E470" s="730">
        <f>SUM(F452:F468)</f>
        <v>0</v>
      </c>
      <c r="F470" s="405">
        <f>C470*E470/100</f>
        <v>0</v>
      </c>
    </row>
    <row r="471" spans="1:11" s="339" customFormat="1">
      <c r="A471" s="345"/>
      <c r="B471" s="800"/>
      <c r="C471" s="812"/>
      <c r="D471" s="850"/>
      <c r="E471" s="423"/>
      <c r="F471" s="747"/>
    </row>
    <row r="472" spans="1:11" s="703" customFormat="1" ht="15.75" thickBot="1">
      <c r="A472" s="698" t="s">
        <v>525</v>
      </c>
      <c r="B472" s="775" t="s">
        <v>771</v>
      </c>
      <c r="C472" s="776"/>
      <c r="D472" s="777"/>
      <c r="E472" s="699"/>
      <c r="F472" s="700">
        <f>SUM(F408:F471)</f>
        <v>0</v>
      </c>
      <c r="G472" s="701"/>
      <c r="H472" s="701"/>
      <c r="I472" s="701"/>
      <c r="J472" s="701"/>
      <c r="K472" s="702"/>
    </row>
    <row r="473" spans="1:11" s="330" customFormat="1" ht="13.5" thickTop="1">
      <c r="A473" s="430"/>
      <c r="B473" s="851"/>
      <c r="C473" s="852"/>
      <c r="D473" s="791"/>
      <c r="E473" s="734"/>
      <c r="F473" s="734"/>
    </row>
    <row r="474" spans="1:11" s="426" customFormat="1">
      <c r="A474" s="348" t="s">
        <v>526</v>
      </c>
      <c r="B474" s="810" t="s">
        <v>801</v>
      </c>
      <c r="C474" s="433"/>
      <c r="D474" s="853"/>
      <c r="E474" s="758"/>
      <c r="F474" s="758"/>
      <c r="G474" s="337"/>
    </row>
    <row r="475" spans="1:11" s="338" customFormat="1">
      <c r="A475" s="349"/>
      <c r="B475" s="366"/>
      <c r="C475" s="433"/>
      <c r="D475" s="433"/>
      <c r="E475" s="758"/>
      <c r="F475" s="758"/>
    </row>
    <row r="476" spans="1:11" s="429" customFormat="1" ht="25.5">
      <c r="A476" s="351" t="s">
        <v>803</v>
      </c>
      <c r="B476" s="804" t="s">
        <v>802</v>
      </c>
      <c r="C476" s="805">
        <v>1</v>
      </c>
      <c r="D476" s="854" t="s">
        <v>561</v>
      </c>
      <c r="E476" s="730">
        <v>0</v>
      </c>
      <c r="F476" s="405">
        <f t="shared" ref="F476" si="48">C476*E476</f>
        <v>0</v>
      </c>
      <c r="G476" s="427"/>
      <c r="H476" s="427"/>
      <c r="I476" s="428"/>
      <c r="J476" s="428"/>
    </row>
    <row r="477" spans="1:11" s="429" customFormat="1">
      <c r="A477" s="431"/>
      <c r="B477" s="855"/>
      <c r="C477" s="856"/>
      <c r="D477" s="854"/>
      <c r="E477" s="749"/>
      <c r="F477" s="405"/>
      <c r="G477" s="427"/>
      <c r="H477" s="427"/>
      <c r="I477" s="428"/>
      <c r="J477" s="428"/>
    </row>
    <row r="478" spans="1:11" s="703" customFormat="1" ht="15.75" thickBot="1">
      <c r="A478" s="698" t="s">
        <v>526</v>
      </c>
      <c r="B478" s="775" t="s">
        <v>801</v>
      </c>
      <c r="C478" s="776"/>
      <c r="D478" s="777"/>
      <c r="E478" s="699"/>
      <c r="F478" s="700">
        <f>SUM(F476:F477)</f>
        <v>0</v>
      </c>
      <c r="G478" s="701"/>
      <c r="H478" s="701"/>
      <c r="I478" s="701"/>
      <c r="J478" s="701"/>
      <c r="K478" s="702"/>
    </row>
    <row r="479" spans="1:11" ht="13.5" thickTop="1"/>
  </sheetData>
  <sheetProtection password="8E40" sheet="1" objects="1" scenarios="1"/>
  <mergeCells count="15">
    <mergeCell ref="B45:E45"/>
    <mergeCell ref="B47:E47"/>
    <mergeCell ref="B49:E49"/>
    <mergeCell ref="B33:E33"/>
    <mergeCell ref="B35:E35"/>
    <mergeCell ref="B37:E37"/>
    <mergeCell ref="B39:E39"/>
    <mergeCell ref="B41:E41"/>
    <mergeCell ref="B43:E43"/>
    <mergeCell ref="B32:E32"/>
    <mergeCell ref="B21:E21"/>
    <mergeCell ref="B22:E22"/>
    <mergeCell ref="B26:E26"/>
    <mergeCell ref="B28:E28"/>
    <mergeCell ref="B30:E30"/>
  </mergeCells>
  <pageMargins left="0.7" right="0.7" top="0.75" bottom="0.75" header="0.3" footer="0.3"/>
  <pageSetup paperSize="9" scale="8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28"/>
  <sheetViews>
    <sheetView tabSelected="1" topLeftCell="A61" zoomScaleNormal="100" workbookViewId="0">
      <selection activeCell="C86" sqref="C86"/>
    </sheetView>
  </sheetViews>
  <sheetFormatPr defaultColWidth="8" defaultRowHeight="12.75"/>
  <cols>
    <col min="1" max="1" width="8.42578125" style="270" customWidth="1"/>
    <col min="2" max="2" width="48" style="273" customWidth="1"/>
    <col min="3" max="3" width="8.85546875" style="271" customWidth="1"/>
    <col min="4" max="4" width="5.28515625" style="272" customWidth="1"/>
    <col min="5" max="5" width="10.140625" style="269" customWidth="1"/>
    <col min="6" max="6" width="13.28515625" style="269" customWidth="1"/>
    <col min="7" max="16384" width="8" style="269"/>
  </cols>
  <sheetData>
    <row r="1" spans="1:6" customFormat="1" ht="15.75">
      <c r="B1" s="197" t="s">
        <v>529</v>
      </c>
      <c r="E1" s="213"/>
      <c r="F1" s="213"/>
    </row>
    <row r="2" spans="1:6" customFormat="1" ht="15.75" thickBot="1">
      <c r="E2" s="214"/>
      <c r="F2" s="213"/>
    </row>
    <row r="3" spans="1:6" customFormat="1" ht="15.75" thickBot="1">
      <c r="A3" s="158" t="s">
        <v>0</v>
      </c>
      <c r="B3" s="159" t="s">
        <v>1</v>
      </c>
      <c r="C3" s="160"/>
      <c r="D3" s="161"/>
      <c r="E3" s="215"/>
      <c r="F3" s="216" t="s">
        <v>65</v>
      </c>
    </row>
    <row r="4" spans="1:6" customFormat="1" ht="15">
      <c r="A4" s="181" t="s">
        <v>516</v>
      </c>
      <c r="B4" s="165" t="s">
        <v>817</v>
      </c>
      <c r="C4" s="163"/>
      <c r="D4" s="176"/>
      <c r="E4" s="217"/>
      <c r="F4" s="218">
        <f>F213</f>
        <v>0</v>
      </c>
    </row>
    <row r="5" spans="1:6" customFormat="1" ht="15">
      <c r="A5" s="181" t="s">
        <v>517</v>
      </c>
      <c r="B5" s="165" t="s">
        <v>530</v>
      </c>
      <c r="C5" s="163"/>
      <c r="D5" s="176"/>
      <c r="E5" s="219"/>
      <c r="F5" s="196">
        <f>F550</f>
        <v>0</v>
      </c>
    </row>
    <row r="6" spans="1:6" customFormat="1" ht="15">
      <c r="A6" s="181" t="s">
        <v>518</v>
      </c>
      <c r="B6" s="165" t="s">
        <v>531</v>
      </c>
      <c r="C6" s="163"/>
      <c r="D6" s="176"/>
      <c r="E6" s="217"/>
      <c r="F6" s="196">
        <f>F672</f>
        <v>0</v>
      </c>
    </row>
    <row r="7" spans="1:6" customFormat="1" ht="15">
      <c r="A7" s="181" t="s">
        <v>519</v>
      </c>
      <c r="B7" s="165" t="s">
        <v>818</v>
      </c>
      <c r="C7" s="163"/>
      <c r="D7" s="176"/>
      <c r="E7" s="219"/>
      <c r="F7" s="196">
        <f>F827</f>
        <v>0</v>
      </c>
    </row>
    <row r="8" spans="1:6" customFormat="1" ht="15.75" thickBot="1">
      <c r="A8" s="181"/>
      <c r="B8" s="165"/>
      <c r="C8" s="163"/>
      <c r="D8" s="176"/>
      <c r="E8" s="214"/>
      <c r="F8" s="220"/>
    </row>
    <row r="9" spans="1:6" customFormat="1" ht="15.75" thickBot="1">
      <c r="A9" s="166"/>
      <c r="B9" s="167" t="s">
        <v>816</v>
      </c>
      <c r="C9" s="168"/>
      <c r="D9" s="169"/>
      <c r="E9" s="221"/>
      <c r="F9" s="222">
        <f>SUM(F4:F8)</f>
        <v>0</v>
      </c>
    </row>
    <row r="10" spans="1:6" customFormat="1" ht="15">
      <c r="A10" s="84"/>
      <c r="B10" s="170"/>
      <c r="C10" s="86"/>
      <c r="D10" s="87"/>
      <c r="E10" s="217"/>
      <c r="F10" s="223"/>
    </row>
    <row r="11" spans="1:6">
      <c r="A11" s="567"/>
      <c r="B11" s="573"/>
      <c r="C11" s="559"/>
      <c r="D11" s="560"/>
      <c r="E11" s="561"/>
      <c r="F11" s="561"/>
    </row>
    <row r="12" spans="1:6">
      <c r="A12" s="568"/>
      <c r="B12" s="574" t="s">
        <v>39</v>
      </c>
      <c r="C12" s="562"/>
      <c r="D12" s="563"/>
      <c r="E12" s="565"/>
      <c r="F12" s="565"/>
    </row>
    <row r="13" spans="1:6">
      <c r="A13" s="568"/>
      <c r="B13" s="575"/>
      <c r="C13" s="562"/>
      <c r="D13" s="563"/>
      <c r="E13" s="565"/>
      <c r="F13" s="565"/>
    </row>
    <row r="14" spans="1:6" ht="39.75" customHeight="1">
      <c r="A14" s="568"/>
      <c r="B14" s="1068" t="s">
        <v>527</v>
      </c>
      <c r="C14" s="1069"/>
      <c r="D14" s="1069"/>
      <c r="E14" s="1070"/>
      <c r="F14" s="565"/>
    </row>
    <row r="15" spans="1:6">
      <c r="A15" s="569"/>
      <c r="B15" s="576"/>
      <c r="C15" s="582"/>
      <c r="D15" s="582"/>
      <c r="E15" s="583"/>
      <c r="F15" s="565"/>
    </row>
    <row r="16" spans="1:6" ht="43.5" customHeight="1">
      <c r="A16" s="570"/>
      <c r="B16" s="1071" t="s">
        <v>528</v>
      </c>
      <c r="C16" s="1072"/>
      <c r="D16" s="1072"/>
      <c r="E16" s="1073"/>
      <c r="F16" s="566"/>
    </row>
    <row r="17" spans="1:6">
      <c r="A17" s="569"/>
      <c r="B17" s="577"/>
      <c r="C17" s="564"/>
      <c r="D17" s="564"/>
      <c r="E17" s="565"/>
      <c r="F17" s="565"/>
    </row>
    <row r="18" spans="1:6">
      <c r="A18" s="569"/>
      <c r="B18" s="577" t="s">
        <v>819</v>
      </c>
      <c r="C18" s="564"/>
      <c r="D18" s="564"/>
      <c r="E18" s="565"/>
      <c r="F18" s="565"/>
    </row>
    <row r="19" spans="1:6">
      <c r="A19" s="568"/>
      <c r="B19" s="578"/>
      <c r="C19" s="562"/>
      <c r="D19" s="563"/>
      <c r="E19" s="565"/>
      <c r="F19" s="565"/>
    </row>
    <row r="20" spans="1:6" ht="30.75" customHeight="1">
      <c r="A20" s="568"/>
      <c r="B20" s="1074" t="s">
        <v>777</v>
      </c>
      <c r="C20" s="1069"/>
      <c r="D20" s="1069"/>
      <c r="E20" s="1070"/>
      <c r="F20" s="565"/>
    </row>
    <row r="21" spans="1:6">
      <c r="A21" s="568"/>
      <c r="B21" s="579"/>
      <c r="C21" s="562"/>
      <c r="D21" s="563"/>
      <c r="E21" s="565"/>
      <c r="F21" s="565"/>
    </row>
    <row r="22" spans="1:6" ht="64.5" customHeight="1">
      <c r="A22" s="568"/>
      <c r="B22" s="1065" t="s">
        <v>779</v>
      </c>
      <c r="C22" s="1066"/>
      <c r="D22" s="1066"/>
      <c r="E22" s="1067"/>
      <c r="F22" s="565"/>
    </row>
    <row r="23" spans="1:6">
      <c r="A23" s="568"/>
      <c r="B23" s="551"/>
      <c r="C23" s="562"/>
      <c r="D23" s="563"/>
      <c r="E23" s="565"/>
      <c r="F23" s="565"/>
    </row>
    <row r="24" spans="1:6" ht="40.5" customHeight="1">
      <c r="A24" s="568"/>
      <c r="B24" s="1065" t="s">
        <v>781</v>
      </c>
      <c r="C24" s="1066"/>
      <c r="D24" s="1066"/>
      <c r="E24" s="1067"/>
      <c r="F24" s="565"/>
    </row>
    <row r="25" spans="1:6">
      <c r="A25" s="568"/>
      <c r="B25" s="551"/>
      <c r="C25" s="562"/>
      <c r="D25" s="563"/>
      <c r="E25" s="565"/>
      <c r="F25" s="565"/>
    </row>
    <row r="26" spans="1:6" ht="54.75" customHeight="1">
      <c r="A26" s="568"/>
      <c r="B26" s="1065" t="s">
        <v>783</v>
      </c>
      <c r="C26" s="1066"/>
      <c r="D26" s="1066"/>
      <c r="E26" s="1067"/>
      <c r="F26" s="565"/>
    </row>
    <row r="27" spans="1:6">
      <c r="A27" s="568"/>
      <c r="B27" s="551"/>
      <c r="C27" s="562"/>
      <c r="D27" s="563"/>
      <c r="E27" s="565"/>
      <c r="F27" s="565"/>
    </row>
    <row r="28" spans="1:6" ht="27.75" customHeight="1">
      <c r="A28" s="568"/>
      <c r="B28" s="1065" t="s">
        <v>785</v>
      </c>
      <c r="C28" s="1066"/>
      <c r="D28" s="1066"/>
      <c r="E28" s="1067"/>
      <c r="F28" s="565"/>
    </row>
    <row r="29" spans="1:6">
      <c r="A29" s="568"/>
      <c r="B29" s="578"/>
      <c r="C29" s="562"/>
      <c r="D29" s="563"/>
      <c r="E29" s="565"/>
      <c r="F29" s="565"/>
    </row>
    <row r="30" spans="1:6" ht="41.25" customHeight="1">
      <c r="A30" s="568"/>
      <c r="B30" s="1065" t="s">
        <v>787</v>
      </c>
      <c r="C30" s="1066"/>
      <c r="D30" s="1066"/>
      <c r="E30" s="1067"/>
      <c r="F30" s="565"/>
    </row>
    <row r="31" spans="1:6">
      <c r="A31" s="568"/>
      <c r="B31" s="551"/>
      <c r="C31" s="562"/>
      <c r="D31" s="563"/>
      <c r="E31" s="565"/>
      <c r="F31" s="565"/>
    </row>
    <row r="32" spans="1:6" ht="51" customHeight="1">
      <c r="A32" s="568"/>
      <c r="B32" s="1065" t="s">
        <v>804</v>
      </c>
      <c r="C32" s="1066"/>
      <c r="D32" s="1066"/>
      <c r="E32" s="1067"/>
      <c r="F32" s="565"/>
    </row>
    <row r="33" spans="1:6">
      <c r="A33" s="568"/>
      <c r="B33" s="551"/>
      <c r="C33" s="562"/>
      <c r="D33" s="563"/>
      <c r="E33" s="565"/>
      <c r="F33" s="565"/>
    </row>
    <row r="34" spans="1:6" ht="17.25" customHeight="1">
      <c r="A34" s="568"/>
      <c r="B34" s="1065" t="s">
        <v>805</v>
      </c>
      <c r="C34" s="1066"/>
      <c r="D34" s="1066"/>
      <c r="E34" s="1067"/>
      <c r="F34" s="565"/>
    </row>
    <row r="35" spans="1:6">
      <c r="A35" s="568"/>
      <c r="B35" s="551"/>
      <c r="C35" s="562"/>
      <c r="D35" s="563"/>
      <c r="E35" s="565"/>
      <c r="F35" s="565"/>
    </row>
    <row r="36" spans="1:6" ht="63.75" customHeight="1">
      <c r="A36" s="568"/>
      <c r="B36" s="1065" t="s">
        <v>806</v>
      </c>
      <c r="C36" s="1066"/>
      <c r="D36" s="1066"/>
      <c r="E36" s="1067"/>
      <c r="F36" s="565"/>
    </row>
    <row r="37" spans="1:6">
      <c r="A37" s="568"/>
      <c r="B37" s="551"/>
      <c r="C37" s="562"/>
      <c r="D37" s="563"/>
      <c r="E37" s="565"/>
      <c r="F37" s="565"/>
    </row>
    <row r="38" spans="1:6" ht="33" customHeight="1">
      <c r="A38" s="568"/>
      <c r="B38" s="1065" t="s">
        <v>807</v>
      </c>
      <c r="C38" s="1066"/>
      <c r="D38" s="1066"/>
      <c r="E38" s="1067"/>
      <c r="F38" s="565"/>
    </row>
    <row r="39" spans="1:6">
      <c r="A39" s="568"/>
      <c r="B39" s="551"/>
      <c r="C39" s="562"/>
      <c r="D39" s="563"/>
      <c r="E39" s="565"/>
      <c r="F39" s="565"/>
    </row>
    <row r="40" spans="1:6" ht="42.75" customHeight="1">
      <c r="A40" s="568"/>
      <c r="B40" s="1065" t="s">
        <v>808</v>
      </c>
      <c r="C40" s="1066"/>
      <c r="D40" s="1066"/>
      <c r="E40" s="1067"/>
      <c r="F40" s="565"/>
    </row>
    <row r="41" spans="1:6">
      <c r="A41" s="568"/>
      <c r="B41" s="551"/>
      <c r="C41" s="562"/>
      <c r="D41" s="563"/>
      <c r="E41" s="565"/>
      <c r="F41" s="565"/>
    </row>
    <row r="42" spans="1:6" ht="37.5" customHeight="1">
      <c r="A42" s="568"/>
      <c r="B42" s="1065" t="s">
        <v>809</v>
      </c>
      <c r="C42" s="1066"/>
      <c r="D42" s="1066"/>
      <c r="E42" s="1067"/>
      <c r="F42" s="565"/>
    </row>
    <row r="43" spans="1:6">
      <c r="A43" s="568"/>
      <c r="B43" s="551"/>
      <c r="C43" s="562"/>
      <c r="D43" s="563"/>
      <c r="E43" s="565"/>
      <c r="F43" s="565"/>
    </row>
    <row r="44" spans="1:6" ht="29.25" customHeight="1">
      <c r="A44" s="568"/>
      <c r="B44" s="1065" t="s">
        <v>789</v>
      </c>
      <c r="C44" s="1066"/>
      <c r="D44" s="1066"/>
      <c r="E44" s="1067"/>
      <c r="F44" s="565"/>
    </row>
    <row r="45" spans="1:6">
      <c r="A45" s="568"/>
      <c r="B45" s="551"/>
      <c r="C45" s="562"/>
      <c r="D45" s="563"/>
      <c r="E45" s="565"/>
      <c r="F45" s="565"/>
    </row>
    <row r="46" spans="1:6" ht="54" customHeight="1">
      <c r="A46" s="568"/>
      <c r="B46" s="1065" t="s">
        <v>810</v>
      </c>
      <c r="C46" s="1066"/>
      <c r="D46" s="1066"/>
      <c r="E46" s="1067"/>
      <c r="F46" s="565"/>
    </row>
    <row r="47" spans="1:6">
      <c r="A47" s="568"/>
      <c r="B47" s="578"/>
      <c r="C47" s="562"/>
      <c r="D47" s="563"/>
      <c r="E47" s="565"/>
      <c r="F47" s="565"/>
    </row>
    <row r="48" spans="1:6" ht="31.5" customHeight="1">
      <c r="A48" s="568"/>
      <c r="B48" s="1065" t="s">
        <v>811</v>
      </c>
      <c r="C48" s="1066"/>
      <c r="D48" s="1066"/>
      <c r="E48" s="1067"/>
      <c r="F48" s="565"/>
    </row>
    <row r="49" spans="1:9">
      <c r="A49" s="568"/>
      <c r="B49" s="551"/>
      <c r="C49" s="562"/>
      <c r="D49" s="563"/>
      <c r="E49" s="565"/>
      <c r="F49" s="565"/>
    </row>
    <row r="50" spans="1:9" ht="32.25" customHeight="1">
      <c r="A50" s="568"/>
      <c r="B50" s="1065" t="s">
        <v>791</v>
      </c>
      <c r="C50" s="1066"/>
      <c r="D50" s="1066"/>
      <c r="E50" s="1067"/>
      <c r="F50" s="565"/>
    </row>
    <row r="51" spans="1:9">
      <c r="A51" s="568"/>
      <c r="B51" s="551"/>
      <c r="C51" s="562"/>
      <c r="D51" s="563"/>
      <c r="E51" s="565"/>
      <c r="F51" s="565"/>
    </row>
    <row r="52" spans="1:9" ht="15.75" customHeight="1">
      <c r="A52" s="568"/>
      <c r="B52" s="1065" t="s">
        <v>812</v>
      </c>
      <c r="C52" s="1066"/>
      <c r="D52" s="1066"/>
      <c r="E52" s="1067"/>
      <c r="F52" s="565"/>
    </row>
    <row r="53" spans="1:9">
      <c r="A53" s="568"/>
      <c r="B53" s="551"/>
      <c r="C53" s="562"/>
      <c r="D53" s="563"/>
      <c r="E53" s="565"/>
      <c r="F53" s="565"/>
    </row>
    <row r="54" spans="1:9" ht="30.75" customHeight="1">
      <c r="A54" s="568"/>
      <c r="B54" s="1065" t="s">
        <v>813</v>
      </c>
      <c r="C54" s="1066"/>
      <c r="D54" s="1066"/>
      <c r="E54" s="1067"/>
      <c r="F54" s="565"/>
    </row>
    <row r="55" spans="1:9">
      <c r="A55" s="568"/>
      <c r="B55" s="551"/>
      <c r="C55" s="562"/>
      <c r="D55" s="563"/>
      <c r="E55" s="565"/>
      <c r="F55" s="565"/>
    </row>
    <row r="56" spans="1:9" ht="18" customHeight="1">
      <c r="A56" s="568"/>
      <c r="B56" s="1065" t="s">
        <v>797</v>
      </c>
      <c r="C56" s="1066"/>
      <c r="D56" s="1066"/>
      <c r="E56" s="1067"/>
      <c r="F56" s="565"/>
    </row>
    <row r="57" spans="1:9">
      <c r="A57" s="568"/>
      <c r="B57" s="551"/>
      <c r="C57" s="562"/>
      <c r="D57" s="563"/>
      <c r="E57" s="565"/>
      <c r="F57" s="565"/>
    </row>
    <row r="58" spans="1:9" ht="40.5" customHeight="1">
      <c r="A58" s="568"/>
      <c r="B58" s="1065" t="s">
        <v>814</v>
      </c>
      <c r="C58" s="1066"/>
      <c r="D58" s="1066"/>
      <c r="E58" s="1067"/>
      <c r="F58" s="565"/>
    </row>
    <row r="59" spans="1:9">
      <c r="A59" s="568"/>
      <c r="B59" s="551"/>
      <c r="C59" s="562"/>
      <c r="D59" s="563"/>
      <c r="E59" s="565"/>
      <c r="F59" s="565"/>
    </row>
    <row r="60" spans="1:9">
      <c r="A60" s="571"/>
      <c r="B60" s="1075" t="s">
        <v>815</v>
      </c>
      <c r="C60" s="1076"/>
      <c r="D60" s="1076"/>
      <c r="E60" s="1077"/>
      <c r="F60" s="566"/>
    </row>
    <row r="61" spans="1:9" ht="13.5" thickBot="1">
      <c r="A61" s="572"/>
      <c r="E61" s="580"/>
      <c r="F61" s="581"/>
    </row>
    <row r="62" spans="1:9" customFormat="1" ht="15">
      <c r="A62" s="15"/>
      <c r="B62" s="18"/>
      <c r="C62" s="12"/>
      <c r="D62" s="2"/>
      <c r="E62" s="224" t="s">
        <v>63</v>
      </c>
      <c r="F62" s="225"/>
      <c r="G62" s="3"/>
      <c r="H62" s="3"/>
      <c r="I62" s="3"/>
    </row>
    <row r="63" spans="1:9" customFormat="1" ht="15.75" thickBot="1">
      <c r="A63" s="16" t="s">
        <v>0</v>
      </c>
      <c r="B63" s="19" t="s">
        <v>1</v>
      </c>
      <c r="C63" s="5" t="s">
        <v>317</v>
      </c>
      <c r="D63" s="4" t="s">
        <v>3</v>
      </c>
      <c r="E63" s="226" t="s">
        <v>64</v>
      </c>
      <c r="F63" s="227" t="s">
        <v>65</v>
      </c>
      <c r="G63" s="3"/>
      <c r="H63" s="3"/>
      <c r="I63" s="3"/>
    </row>
    <row r="64" spans="1:9" customFormat="1" ht="15.75" thickBot="1">
      <c r="A64" s="98"/>
      <c r="B64" s="892"/>
      <c r="C64" s="893"/>
      <c r="D64" s="894"/>
      <c r="E64" s="230"/>
      <c r="F64" s="231"/>
      <c r="G64" s="37"/>
      <c r="H64" s="36"/>
      <c r="I64" s="37"/>
    </row>
    <row r="65" spans="1:9" customFormat="1" ht="15.75" thickBot="1">
      <c r="A65" s="32" t="s">
        <v>545</v>
      </c>
      <c r="B65" s="895" t="s">
        <v>544</v>
      </c>
      <c r="C65" s="896"/>
      <c r="D65" s="897"/>
      <c r="E65" s="232"/>
      <c r="F65" s="233"/>
      <c r="G65" s="26"/>
      <c r="H65" s="26"/>
      <c r="I65" s="26"/>
    </row>
    <row r="66" spans="1:9" customFormat="1" ht="7.5" customHeight="1">
      <c r="A66" s="41"/>
      <c r="B66" s="898"/>
      <c r="C66" s="896"/>
      <c r="D66" s="898"/>
      <c r="E66" s="232"/>
      <c r="F66" s="233"/>
      <c r="G66" s="42"/>
      <c r="H66" s="43"/>
      <c r="I66" s="43"/>
    </row>
    <row r="67" spans="1:9" customFormat="1" ht="15">
      <c r="A67" s="34" t="s">
        <v>516</v>
      </c>
      <c r="B67" s="899" t="s">
        <v>817</v>
      </c>
      <c r="C67" s="900"/>
      <c r="D67" s="898"/>
      <c r="E67" s="232"/>
      <c r="F67" s="233"/>
      <c r="G67" s="42"/>
      <c r="H67" s="43"/>
      <c r="I67" s="43"/>
    </row>
    <row r="68" spans="1:9" ht="9" customHeight="1">
      <c r="A68" s="443"/>
      <c r="B68" s="901"/>
      <c r="C68" s="902"/>
      <c r="D68" s="903"/>
      <c r="E68" s="486"/>
      <c r="F68" s="486"/>
    </row>
    <row r="69" spans="1:9">
      <c r="A69" s="444"/>
      <c r="B69" s="480" t="s">
        <v>820</v>
      </c>
      <c r="C69" s="456"/>
      <c r="D69" s="434"/>
      <c r="E69" s="462"/>
      <c r="F69" s="857"/>
    </row>
    <row r="70" spans="1:9" ht="7.5" customHeight="1">
      <c r="A70" s="444"/>
      <c r="B70" s="447"/>
      <c r="C70" s="456"/>
      <c r="D70" s="434"/>
      <c r="E70" s="462"/>
      <c r="F70" s="857"/>
    </row>
    <row r="71" spans="1:9" ht="156" customHeight="1">
      <c r="A71" s="473">
        <v>1</v>
      </c>
      <c r="B71" s="904" t="s">
        <v>821</v>
      </c>
      <c r="C71" s="905"/>
      <c r="D71" s="906"/>
      <c r="E71" s="462"/>
      <c r="F71" s="857"/>
    </row>
    <row r="72" spans="1:9" ht="51">
      <c r="A72" s="474"/>
      <c r="B72" s="904" t="s">
        <v>822</v>
      </c>
      <c r="C72" s="905"/>
      <c r="D72" s="906"/>
      <c r="E72" s="462"/>
      <c r="F72" s="857"/>
    </row>
    <row r="73" spans="1:9">
      <c r="A73" s="474"/>
      <c r="B73" s="904" t="s">
        <v>823</v>
      </c>
      <c r="C73" s="905"/>
      <c r="D73" s="906"/>
      <c r="E73" s="462"/>
      <c r="F73" s="857"/>
    </row>
    <row r="74" spans="1:9">
      <c r="A74" s="474"/>
      <c r="B74" s="904" t="s">
        <v>824</v>
      </c>
      <c r="C74" s="907">
        <v>1</v>
      </c>
      <c r="D74" s="908" t="s">
        <v>561</v>
      </c>
      <c r="E74" s="463">
        <v>0</v>
      </c>
      <c r="F74" s="464">
        <f>C74*E74</f>
        <v>0</v>
      </c>
    </row>
    <row r="75" spans="1:9" ht="15.75">
      <c r="A75" s="474"/>
      <c r="B75" s="904" t="s">
        <v>825</v>
      </c>
      <c r="C75" s="905"/>
      <c r="D75" s="906"/>
      <c r="E75" s="462"/>
      <c r="F75" s="857"/>
    </row>
    <row r="76" spans="1:9">
      <c r="A76" s="474"/>
      <c r="B76" s="904" t="s">
        <v>826</v>
      </c>
      <c r="C76" s="905"/>
      <c r="D76" s="906"/>
      <c r="E76" s="462"/>
      <c r="F76" s="857"/>
    </row>
    <row r="77" spans="1:9">
      <c r="A77" s="474"/>
      <c r="B77" s="904" t="s">
        <v>827</v>
      </c>
      <c r="C77" s="905"/>
      <c r="D77" s="906"/>
      <c r="E77" s="462"/>
      <c r="F77" s="857"/>
    </row>
    <row r="78" spans="1:9">
      <c r="A78" s="474"/>
      <c r="B78" s="904" t="s">
        <v>828</v>
      </c>
      <c r="C78" s="905"/>
      <c r="D78" s="906"/>
      <c r="E78" s="462"/>
      <c r="F78" s="857"/>
    </row>
    <row r="79" spans="1:9">
      <c r="A79" s="474"/>
      <c r="B79" s="909"/>
      <c r="C79" s="905"/>
      <c r="D79" s="906"/>
      <c r="E79" s="462"/>
      <c r="F79" s="857"/>
    </row>
    <row r="80" spans="1:9">
      <c r="A80" s="474"/>
      <c r="B80" s="904" t="s">
        <v>829</v>
      </c>
      <c r="C80" s="905"/>
      <c r="D80" s="906"/>
      <c r="E80" s="462"/>
      <c r="F80" s="857"/>
    </row>
    <row r="81" spans="1:7">
      <c r="A81" s="474"/>
      <c r="B81" s="904" t="s">
        <v>830</v>
      </c>
      <c r="C81" s="907">
        <v>1</v>
      </c>
      <c r="D81" s="908" t="s">
        <v>561</v>
      </c>
      <c r="E81" s="463">
        <v>0</v>
      </c>
      <c r="F81" s="464">
        <f>C81*E81</f>
        <v>0</v>
      </c>
    </row>
    <row r="82" spans="1:7">
      <c r="A82" s="474"/>
      <c r="B82" s="904" t="s">
        <v>827</v>
      </c>
      <c r="C82" s="905"/>
      <c r="D82" s="906"/>
      <c r="E82" s="462"/>
      <c r="F82" s="857"/>
    </row>
    <row r="83" spans="1:7">
      <c r="A83" s="474"/>
      <c r="B83" s="904" t="s">
        <v>831</v>
      </c>
      <c r="C83" s="905"/>
      <c r="D83" s="906"/>
      <c r="E83" s="462"/>
      <c r="F83" s="857"/>
    </row>
    <row r="84" spans="1:7">
      <c r="A84" s="474"/>
      <c r="B84" s="909"/>
      <c r="C84" s="905"/>
      <c r="D84" s="906"/>
      <c r="E84" s="462"/>
      <c r="F84" s="857"/>
    </row>
    <row r="85" spans="1:7">
      <c r="A85" s="474"/>
      <c r="B85" s="904" t="s">
        <v>832</v>
      </c>
      <c r="C85" s="905"/>
      <c r="D85" s="906"/>
      <c r="E85" s="462"/>
      <c r="F85" s="857"/>
    </row>
    <row r="86" spans="1:7">
      <c r="A86" s="474"/>
      <c r="B86" s="904" t="s">
        <v>833</v>
      </c>
      <c r="C86" s="907">
        <v>1</v>
      </c>
      <c r="D86" s="908" t="s">
        <v>561</v>
      </c>
      <c r="E86" s="463">
        <v>0</v>
      </c>
      <c r="F86" s="464">
        <f>C86*E86</f>
        <v>0</v>
      </c>
    </row>
    <row r="87" spans="1:7">
      <c r="A87" s="474"/>
      <c r="B87" s="904" t="s">
        <v>834</v>
      </c>
      <c r="C87" s="905"/>
      <c r="D87" s="906"/>
      <c r="E87" s="462"/>
      <c r="F87" s="857"/>
    </row>
    <row r="88" spans="1:7">
      <c r="A88" s="474"/>
      <c r="B88" s="904" t="s">
        <v>835</v>
      </c>
      <c r="C88" s="905"/>
      <c r="D88" s="906"/>
      <c r="E88" s="462"/>
      <c r="F88" s="857"/>
    </row>
    <row r="89" spans="1:7">
      <c r="A89" s="474"/>
      <c r="B89" s="909"/>
      <c r="C89" s="905"/>
      <c r="D89" s="906"/>
      <c r="E89" s="462"/>
      <c r="F89" s="857"/>
    </row>
    <row r="90" spans="1:7">
      <c r="A90" s="474"/>
      <c r="B90" s="904" t="s">
        <v>836</v>
      </c>
      <c r="C90" s="905"/>
      <c r="D90" s="906"/>
      <c r="E90" s="462"/>
      <c r="F90" s="857"/>
    </row>
    <row r="91" spans="1:7">
      <c r="A91" s="474"/>
      <c r="B91" s="904" t="s">
        <v>837</v>
      </c>
      <c r="C91" s="905"/>
      <c r="D91" s="906"/>
      <c r="E91" s="462"/>
      <c r="F91" s="857"/>
    </row>
    <row r="92" spans="1:7" ht="25.5">
      <c r="A92" s="474"/>
      <c r="B92" s="904" t="s">
        <v>838</v>
      </c>
      <c r="C92" s="907">
        <v>1</v>
      </c>
      <c r="D92" s="908" t="s">
        <v>561</v>
      </c>
      <c r="E92" s="463">
        <v>0</v>
      </c>
      <c r="F92" s="464">
        <f>C92*E92</f>
        <v>0</v>
      </c>
    </row>
    <row r="93" spans="1:7">
      <c r="A93" s="474"/>
      <c r="B93" s="448"/>
      <c r="C93" s="456"/>
      <c r="D93" s="910"/>
      <c r="E93" s="462"/>
      <c r="F93" s="857"/>
      <c r="G93" s="434"/>
    </row>
    <row r="94" spans="1:7" ht="76.5">
      <c r="A94" s="473">
        <f>MAX($A$6:A93)+1</f>
        <v>2</v>
      </c>
      <c r="B94" s="904" t="s">
        <v>839</v>
      </c>
      <c r="C94" s="456"/>
      <c r="D94" s="434"/>
      <c r="E94" s="462"/>
      <c r="F94" s="857"/>
    </row>
    <row r="95" spans="1:7">
      <c r="A95" s="474"/>
      <c r="B95" s="904" t="s">
        <v>840</v>
      </c>
      <c r="C95" s="456"/>
      <c r="D95" s="434"/>
      <c r="E95" s="462"/>
      <c r="F95" s="857"/>
    </row>
    <row r="96" spans="1:7">
      <c r="A96" s="474"/>
      <c r="B96" s="904" t="s">
        <v>841</v>
      </c>
      <c r="C96" s="456"/>
      <c r="D96" s="434"/>
      <c r="E96" s="462"/>
      <c r="F96" s="857"/>
    </row>
    <row r="97" spans="1:6">
      <c r="A97" s="474"/>
      <c r="B97" s="909" t="s">
        <v>842</v>
      </c>
      <c r="C97" s="456"/>
      <c r="D97" s="434"/>
      <c r="E97" s="462"/>
      <c r="F97" s="857"/>
    </row>
    <row r="98" spans="1:6">
      <c r="A98" s="474"/>
      <c r="B98" s="909" t="s">
        <v>843</v>
      </c>
      <c r="C98" s="456"/>
      <c r="D98" s="434"/>
      <c r="E98" s="462"/>
      <c r="F98" s="857"/>
    </row>
    <row r="99" spans="1:6">
      <c r="A99" s="474"/>
      <c r="B99" s="909" t="s">
        <v>844</v>
      </c>
      <c r="C99" s="456"/>
      <c r="D99" s="434"/>
      <c r="E99" s="462"/>
      <c r="F99" s="857"/>
    </row>
    <row r="100" spans="1:6">
      <c r="A100" s="474"/>
      <c r="B100" s="909" t="s">
        <v>845</v>
      </c>
      <c r="C100" s="456"/>
      <c r="D100" s="434"/>
      <c r="E100" s="462"/>
      <c r="F100" s="857"/>
    </row>
    <row r="101" spans="1:6">
      <c r="A101" s="474"/>
      <c r="B101" s="909" t="s">
        <v>846</v>
      </c>
      <c r="C101" s="456"/>
      <c r="D101" s="434"/>
      <c r="E101" s="462"/>
      <c r="F101" s="857"/>
    </row>
    <row r="102" spans="1:6">
      <c r="A102" s="474"/>
      <c r="B102" s="904" t="s">
        <v>847</v>
      </c>
      <c r="C102" s="907">
        <v>1</v>
      </c>
      <c r="D102" s="908" t="s">
        <v>561</v>
      </c>
      <c r="E102" s="463">
        <v>0</v>
      </c>
      <c r="F102" s="464">
        <f>C102*E102</f>
        <v>0</v>
      </c>
    </row>
    <row r="103" spans="1:6">
      <c r="A103" s="474"/>
      <c r="B103" s="448"/>
      <c r="C103" s="456"/>
      <c r="D103" s="434"/>
      <c r="E103" s="462"/>
      <c r="F103" s="857"/>
    </row>
    <row r="104" spans="1:6" ht="153">
      <c r="A104" s="473">
        <f>MAX($A$6:A103)+1</f>
        <v>3</v>
      </c>
      <c r="B104" s="909" t="s">
        <v>848</v>
      </c>
      <c r="C104" s="911"/>
      <c r="D104" s="912"/>
      <c r="E104" s="462"/>
      <c r="F104" s="857"/>
    </row>
    <row r="105" spans="1:6" ht="63.75">
      <c r="A105" s="474"/>
      <c r="B105" s="909" t="s">
        <v>849</v>
      </c>
      <c r="C105" s="911">
        <v>8</v>
      </c>
      <c r="D105" s="912" t="s">
        <v>850</v>
      </c>
      <c r="E105" s="463">
        <v>0</v>
      </c>
      <c r="F105" s="464">
        <f>C105*E105</f>
        <v>0</v>
      </c>
    </row>
    <row r="106" spans="1:6">
      <c r="A106" s="474"/>
      <c r="B106" s="913"/>
      <c r="C106" s="456"/>
      <c r="D106" s="434"/>
      <c r="E106" s="462"/>
      <c r="F106" s="857"/>
    </row>
    <row r="107" spans="1:6" ht="63.75">
      <c r="A107" s="473">
        <f>MAX($A$6:A106)+1</f>
        <v>4</v>
      </c>
      <c r="B107" s="448" t="s">
        <v>851</v>
      </c>
      <c r="C107" s="456">
        <v>4</v>
      </c>
      <c r="D107" s="434" t="s">
        <v>22</v>
      </c>
      <c r="E107" s="463">
        <v>0</v>
      </c>
      <c r="F107" s="464">
        <f>C107*E107</f>
        <v>0</v>
      </c>
    </row>
    <row r="108" spans="1:6">
      <c r="A108" s="474"/>
      <c r="B108" s="913"/>
      <c r="C108" s="456"/>
      <c r="D108" s="434"/>
      <c r="E108" s="462"/>
      <c r="F108" s="857"/>
    </row>
    <row r="109" spans="1:6" ht="25.5">
      <c r="A109" s="473">
        <f>MAX($A$6:A108)+1</f>
        <v>5</v>
      </c>
      <c r="B109" s="448" t="s">
        <v>852</v>
      </c>
      <c r="C109" s="456">
        <v>1</v>
      </c>
      <c r="D109" s="434" t="s">
        <v>561</v>
      </c>
      <c r="E109" s="463">
        <v>0</v>
      </c>
      <c r="F109" s="464">
        <f>C109*E109</f>
        <v>0</v>
      </c>
    </row>
    <row r="110" spans="1:6">
      <c r="A110" s="474"/>
      <c r="B110" s="448"/>
      <c r="C110" s="456"/>
      <c r="D110" s="434"/>
      <c r="E110" s="462"/>
      <c r="F110" s="462"/>
    </row>
    <row r="111" spans="1:6" ht="51">
      <c r="A111" s="473">
        <f>MAX($A$6:A110)+1</f>
        <v>6</v>
      </c>
      <c r="B111" s="914" t="s">
        <v>853</v>
      </c>
      <c r="C111" s="456"/>
      <c r="D111" s="434"/>
      <c r="E111" s="462"/>
      <c r="F111" s="857"/>
    </row>
    <row r="112" spans="1:6" ht="15.75">
      <c r="A112" s="474"/>
      <c r="B112" s="914" t="s">
        <v>854</v>
      </c>
      <c r="C112" s="456"/>
      <c r="D112" s="434"/>
      <c r="E112" s="462"/>
      <c r="F112" s="857"/>
    </row>
    <row r="113" spans="1:6">
      <c r="A113" s="474"/>
      <c r="B113" s="914" t="s">
        <v>855</v>
      </c>
      <c r="C113" s="456">
        <v>1</v>
      </c>
      <c r="D113" s="434" t="s">
        <v>23</v>
      </c>
      <c r="E113" s="463">
        <v>0</v>
      </c>
      <c r="F113" s="464">
        <f>C113*E113</f>
        <v>0</v>
      </c>
    </row>
    <row r="114" spans="1:6" ht="4.5" customHeight="1">
      <c r="A114" s="474"/>
      <c r="B114" s="448"/>
      <c r="C114" s="456"/>
      <c r="D114" s="434"/>
      <c r="E114" s="462"/>
      <c r="F114" s="857"/>
    </row>
    <row r="115" spans="1:6" ht="51">
      <c r="A115" s="473">
        <f>MAX($A$6:A114)+1</f>
        <v>7</v>
      </c>
      <c r="B115" s="915" t="s">
        <v>856</v>
      </c>
      <c r="C115" s="916"/>
      <c r="D115" s="917"/>
      <c r="E115" s="486"/>
      <c r="F115" s="858"/>
    </row>
    <row r="116" spans="1:6">
      <c r="A116" s="364"/>
      <c r="B116" s="914" t="s">
        <v>857</v>
      </c>
      <c r="C116" s="918">
        <v>1</v>
      </c>
      <c r="D116" s="919" t="s">
        <v>23</v>
      </c>
      <c r="E116" s="464">
        <v>0</v>
      </c>
      <c r="F116" s="464">
        <f>C116*E116</f>
        <v>0</v>
      </c>
    </row>
    <row r="117" spans="1:6">
      <c r="A117" s="474"/>
      <c r="B117" s="915"/>
      <c r="C117" s="456"/>
      <c r="D117" s="434"/>
      <c r="E117" s="462"/>
      <c r="F117" s="859"/>
    </row>
    <row r="118" spans="1:6" ht="51">
      <c r="A118" s="473">
        <f>MAX($A$6:A117)+1</f>
        <v>8</v>
      </c>
      <c r="B118" s="915" t="s">
        <v>858</v>
      </c>
      <c r="C118" s="916"/>
      <c r="D118" s="917"/>
      <c r="E118" s="486"/>
      <c r="F118" s="858"/>
    </row>
    <row r="119" spans="1:6">
      <c r="A119" s="364"/>
      <c r="B119" s="914" t="s">
        <v>859</v>
      </c>
      <c r="C119" s="918">
        <v>2</v>
      </c>
      <c r="D119" s="919" t="s">
        <v>23</v>
      </c>
      <c r="E119" s="464">
        <v>0</v>
      </c>
      <c r="F119" s="464">
        <f>C119*E119</f>
        <v>0</v>
      </c>
    </row>
    <row r="120" spans="1:6">
      <c r="A120" s="474"/>
      <c r="B120" s="449"/>
      <c r="C120" s="457"/>
      <c r="D120" s="437"/>
      <c r="E120" s="462"/>
      <c r="F120" s="857"/>
    </row>
    <row r="121" spans="1:6" ht="38.25">
      <c r="A121" s="473">
        <f>MAX($A$6:A120)+1</f>
        <v>9</v>
      </c>
      <c r="B121" s="450" t="s">
        <v>860</v>
      </c>
      <c r="C121" s="457"/>
      <c r="D121" s="437"/>
      <c r="E121" s="462"/>
      <c r="F121" s="857"/>
    </row>
    <row r="122" spans="1:6">
      <c r="A122" s="474"/>
      <c r="B122" s="449" t="s">
        <v>861</v>
      </c>
      <c r="C122" s="457">
        <v>2</v>
      </c>
      <c r="D122" s="437" t="s">
        <v>23</v>
      </c>
      <c r="E122" s="465">
        <v>0</v>
      </c>
      <c r="F122" s="464">
        <f>C122*E122</f>
        <v>0</v>
      </c>
    </row>
    <row r="123" spans="1:6">
      <c r="A123" s="474"/>
      <c r="B123" s="449" t="s">
        <v>862</v>
      </c>
      <c r="C123" s="457">
        <v>2</v>
      </c>
      <c r="D123" s="437" t="s">
        <v>23</v>
      </c>
      <c r="E123" s="465">
        <v>0</v>
      </c>
      <c r="F123" s="464">
        <f>C123*E123</f>
        <v>0</v>
      </c>
    </row>
    <row r="124" spans="1:6">
      <c r="A124" s="474"/>
      <c r="B124" s="449"/>
      <c r="C124" s="458"/>
      <c r="D124" s="438"/>
      <c r="E124" s="462"/>
      <c r="F124" s="857"/>
    </row>
    <row r="125" spans="1:6" ht="55.5" customHeight="1">
      <c r="A125" s="473">
        <f>MAX($A$6:A124)+1</f>
        <v>10</v>
      </c>
      <c r="B125" s="449" t="s">
        <v>863</v>
      </c>
      <c r="C125" s="458"/>
      <c r="D125" s="438"/>
      <c r="E125" s="462"/>
      <c r="F125" s="857"/>
    </row>
    <row r="126" spans="1:6">
      <c r="A126" s="474"/>
      <c r="B126" s="449" t="s">
        <v>864</v>
      </c>
      <c r="C126" s="457">
        <v>2</v>
      </c>
      <c r="D126" s="437" t="s">
        <v>23</v>
      </c>
      <c r="E126" s="463">
        <v>0</v>
      </c>
      <c r="F126" s="464">
        <f>C126*E126</f>
        <v>0</v>
      </c>
    </row>
    <row r="127" spans="1:6">
      <c r="A127" s="474"/>
      <c r="B127" s="451"/>
      <c r="C127" s="457"/>
      <c r="D127" s="437"/>
      <c r="E127" s="462"/>
      <c r="F127" s="857"/>
    </row>
    <row r="128" spans="1:6" ht="38.25">
      <c r="A128" s="473">
        <f>MAX($A$6:A127)+1</f>
        <v>11</v>
      </c>
      <c r="B128" s="449" t="s">
        <v>865</v>
      </c>
      <c r="C128" s="457"/>
      <c r="D128" s="437"/>
      <c r="E128" s="462"/>
      <c r="F128" s="857"/>
    </row>
    <row r="129" spans="1:6">
      <c r="A129" s="474"/>
      <c r="B129" s="449" t="s">
        <v>862</v>
      </c>
      <c r="C129" s="457">
        <v>1</v>
      </c>
      <c r="D129" s="437" t="s">
        <v>23</v>
      </c>
      <c r="E129" s="463">
        <v>0</v>
      </c>
      <c r="F129" s="464">
        <f>C129*E129</f>
        <v>0</v>
      </c>
    </row>
    <row r="130" spans="1:6">
      <c r="A130" s="474"/>
      <c r="B130" s="449"/>
      <c r="C130" s="457"/>
      <c r="D130" s="437"/>
      <c r="E130" s="462"/>
      <c r="F130" s="857"/>
    </row>
    <row r="131" spans="1:6" ht="51">
      <c r="A131" s="473">
        <f>MAX($A$6:A130)+1</f>
        <v>12</v>
      </c>
      <c r="B131" s="449" t="s">
        <v>866</v>
      </c>
      <c r="C131" s="916"/>
      <c r="D131" s="917"/>
      <c r="E131" s="497"/>
      <c r="F131" s="497"/>
    </row>
    <row r="132" spans="1:6">
      <c r="A132" s="474"/>
      <c r="B132" s="449" t="s">
        <v>867</v>
      </c>
      <c r="C132" s="457">
        <v>2</v>
      </c>
      <c r="D132" s="437" t="s">
        <v>23</v>
      </c>
      <c r="E132" s="463">
        <v>0</v>
      </c>
      <c r="F132" s="464">
        <f>C132*E132</f>
        <v>0</v>
      </c>
    </row>
    <row r="133" spans="1:6">
      <c r="A133" s="474"/>
      <c r="B133" s="449"/>
      <c r="C133" s="457"/>
      <c r="D133" s="437"/>
      <c r="E133" s="462"/>
      <c r="F133" s="860"/>
    </row>
    <row r="134" spans="1:6" ht="38.25">
      <c r="A134" s="473">
        <f>MAX($A$6:A132)+1</f>
        <v>13</v>
      </c>
      <c r="B134" s="449" t="s">
        <v>868</v>
      </c>
      <c r="C134" s="457"/>
      <c r="D134" s="437"/>
      <c r="E134" s="462"/>
      <c r="F134" s="860"/>
    </row>
    <row r="135" spans="1:6">
      <c r="A135" s="474"/>
      <c r="B135" s="452" t="s">
        <v>869</v>
      </c>
      <c r="C135" s="457">
        <v>2</v>
      </c>
      <c r="D135" s="437" t="s">
        <v>23</v>
      </c>
      <c r="E135" s="463">
        <v>0</v>
      </c>
      <c r="F135" s="464">
        <f>C135*E135</f>
        <v>0</v>
      </c>
    </row>
    <row r="136" spans="1:6">
      <c r="A136" s="475"/>
      <c r="B136" s="920"/>
      <c r="C136" s="457"/>
      <c r="D136" s="441"/>
      <c r="E136" s="467"/>
      <c r="F136" s="861"/>
    </row>
    <row r="137" spans="1:6" ht="51">
      <c r="A137" s="476">
        <f>MAX($A$4:A136)+1</f>
        <v>14</v>
      </c>
      <c r="B137" s="921" t="s">
        <v>870</v>
      </c>
      <c r="C137" s="457"/>
      <c r="D137" s="441"/>
      <c r="E137" s="463"/>
      <c r="F137" s="862"/>
    </row>
    <row r="138" spans="1:6" ht="118.5" customHeight="1">
      <c r="A138" s="477"/>
      <c r="B138" s="921" t="s">
        <v>871</v>
      </c>
      <c r="C138" s="457"/>
      <c r="D138" s="441"/>
      <c r="E138" s="463"/>
      <c r="F138" s="862"/>
    </row>
    <row r="139" spans="1:6">
      <c r="A139" s="475"/>
      <c r="B139" s="921" t="s">
        <v>872</v>
      </c>
      <c r="C139" s="457"/>
      <c r="D139" s="903"/>
      <c r="E139" s="467"/>
      <c r="F139" s="861"/>
    </row>
    <row r="140" spans="1:6" ht="16.5">
      <c r="A140" s="333"/>
      <c r="B140" s="921" t="s">
        <v>873</v>
      </c>
      <c r="C140" s="902">
        <v>12</v>
      </c>
      <c r="D140" s="903" t="s">
        <v>874</v>
      </c>
      <c r="E140" s="464">
        <v>0</v>
      </c>
      <c r="F140" s="464">
        <f>C140*E140</f>
        <v>0</v>
      </c>
    </row>
    <row r="141" spans="1:6" ht="16.5">
      <c r="A141" s="333"/>
      <c r="B141" s="922" t="s">
        <v>875</v>
      </c>
      <c r="C141" s="902">
        <v>6</v>
      </c>
      <c r="D141" s="903" t="s">
        <v>874</v>
      </c>
      <c r="E141" s="464">
        <v>0</v>
      </c>
      <c r="F141" s="464">
        <f>C141*E141</f>
        <v>0</v>
      </c>
    </row>
    <row r="142" spans="1:6">
      <c r="A142" s="475"/>
      <c r="B142" s="923"/>
      <c r="C142" s="902"/>
      <c r="D142" s="438"/>
      <c r="E142" s="467"/>
      <c r="F142" s="861"/>
    </row>
    <row r="143" spans="1:6" ht="38.25">
      <c r="A143" s="475"/>
      <c r="B143" s="921" t="s">
        <v>876</v>
      </c>
      <c r="C143" s="902"/>
      <c r="D143" s="438"/>
      <c r="E143" s="467"/>
      <c r="F143" s="861"/>
    </row>
    <row r="144" spans="1:6" ht="16.5">
      <c r="A144" s="333"/>
      <c r="B144" s="924" t="s">
        <v>877</v>
      </c>
      <c r="C144" s="902">
        <v>5</v>
      </c>
      <c r="D144" s="903" t="s">
        <v>874</v>
      </c>
      <c r="E144" s="464">
        <v>0</v>
      </c>
      <c r="F144" s="464">
        <f>C144*E144</f>
        <v>0</v>
      </c>
    </row>
    <row r="145" spans="1:6">
      <c r="A145" s="333"/>
      <c r="B145" s="924"/>
      <c r="C145" s="902"/>
      <c r="D145" s="903"/>
      <c r="E145" s="497"/>
      <c r="F145" s="497"/>
    </row>
    <row r="146" spans="1:6" ht="25.5">
      <c r="A146" s="476">
        <f>MAX($A$4:A145)+1</f>
        <v>15</v>
      </c>
      <c r="B146" s="924" t="s">
        <v>878</v>
      </c>
      <c r="C146" s="902">
        <v>3</v>
      </c>
      <c r="D146" s="903" t="s">
        <v>879</v>
      </c>
      <c r="E146" s="465">
        <v>0</v>
      </c>
      <c r="F146" s="464">
        <f>C146*E146</f>
        <v>0</v>
      </c>
    </row>
    <row r="147" spans="1:6" ht="78.75" customHeight="1">
      <c r="A147" s="333"/>
      <c r="B147" s="802"/>
      <c r="C147" s="902"/>
      <c r="D147" s="903"/>
      <c r="E147" s="497"/>
      <c r="F147" s="497"/>
    </row>
    <row r="148" spans="1:6" ht="76.5">
      <c r="A148" s="476">
        <f>MAX($A$4:A147)+1</f>
        <v>16</v>
      </c>
      <c r="B148" s="802" t="s">
        <v>880</v>
      </c>
      <c r="C148" s="902"/>
      <c r="D148" s="903"/>
      <c r="E148" s="497"/>
      <c r="F148" s="497"/>
    </row>
    <row r="149" spans="1:6" ht="54.75" customHeight="1">
      <c r="A149" s="476"/>
      <c r="B149" s="802" t="s">
        <v>881</v>
      </c>
      <c r="C149" s="902"/>
      <c r="D149" s="903"/>
      <c r="E149" s="497"/>
      <c r="F149" s="497"/>
    </row>
    <row r="150" spans="1:6">
      <c r="A150" s="333"/>
      <c r="B150" s="925" t="s">
        <v>882</v>
      </c>
      <c r="C150" s="902"/>
      <c r="D150" s="903"/>
      <c r="E150" s="497"/>
      <c r="F150" s="497"/>
    </row>
    <row r="151" spans="1:6">
      <c r="A151" s="333"/>
      <c r="B151" s="802" t="s">
        <v>883</v>
      </c>
      <c r="C151" s="902"/>
      <c r="D151" s="903"/>
      <c r="E151" s="497"/>
      <c r="F151" s="497"/>
    </row>
    <row r="152" spans="1:6" ht="15">
      <c r="A152" s="333"/>
      <c r="B152" s="924" t="s">
        <v>884</v>
      </c>
      <c r="C152" s="902">
        <v>12</v>
      </c>
      <c r="D152" s="903" t="s">
        <v>874</v>
      </c>
      <c r="E152" s="464">
        <v>0</v>
      </c>
      <c r="F152" s="464">
        <f>C152*E152</f>
        <v>0</v>
      </c>
    </row>
    <row r="153" spans="1:6" ht="15">
      <c r="A153" s="333"/>
      <c r="B153" s="924" t="s">
        <v>885</v>
      </c>
      <c r="C153" s="902">
        <v>6</v>
      </c>
      <c r="D153" s="903" t="s">
        <v>874</v>
      </c>
      <c r="E153" s="464">
        <v>0</v>
      </c>
      <c r="F153" s="464">
        <f>C153*E153</f>
        <v>0</v>
      </c>
    </row>
    <row r="154" spans="1:6">
      <c r="A154" s="474"/>
      <c r="B154" s="451"/>
      <c r="C154" s="458"/>
      <c r="D154" s="438"/>
      <c r="E154" s="462"/>
      <c r="F154" s="857"/>
    </row>
    <row r="155" spans="1:6" ht="38.25">
      <c r="A155" s="473">
        <f>MAX($A$6:A154)+1</f>
        <v>17</v>
      </c>
      <c r="B155" s="450" t="s">
        <v>886</v>
      </c>
      <c r="C155" s="457">
        <v>5</v>
      </c>
      <c r="D155" s="437" t="s">
        <v>31</v>
      </c>
      <c r="E155" s="463">
        <v>0</v>
      </c>
      <c r="F155" s="464">
        <f>C155*E155</f>
        <v>0</v>
      </c>
    </row>
    <row r="156" spans="1:6">
      <c r="A156" s="474"/>
      <c r="B156" s="450"/>
      <c r="C156" s="457"/>
      <c r="D156" s="437"/>
      <c r="E156" s="462"/>
      <c r="F156" s="857"/>
    </row>
    <row r="157" spans="1:6">
      <c r="A157" s="474"/>
      <c r="B157" s="450"/>
      <c r="C157" s="457"/>
      <c r="D157" s="437"/>
      <c r="E157" s="462"/>
      <c r="F157" s="857"/>
    </row>
    <row r="158" spans="1:6" ht="25.5">
      <c r="A158" s="473">
        <f>MAX($A$6:A157)+1</f>
        <v>18</v>
      </c>
      <c r="B158" s="450" t="s">
        <v>887</v>
      </c>
      <c r="C158" s="457">
        <v>1</v>
      </c>
      <c r="D158" s="437" t="s">
        <v>561</v>
      </c>
      <c r="E158" s="463">
        <v>0</v>
      </c>
      <c r="F158" s="464">
        <f>C158*E158</f>
        <v>0</v>
      </c>
    </row>
    <row r="159" spans="1:6">
      <c r="A159" s="474"/>
      <c r="B159" s="450"/>
      <c r="C159" s="457"/>
      <c r="D159" s="437"/>
      <c r="E159" s="462"/>
      <c r="F159" s="857"/>
    </row>
    <row r="160" spans="1:6" ht="114.75">
      <c r="A160" s="473">
        <f>MAX($A$6:A159)+1</f>
        <v>19</v>
      </c>
      <c r="B160" s="450" t="s">
        <v>888</v>
      </c>
      <c r="C160" s="457"/>
      <c r="D160" s="437"/>
      <c r="E160" s="462"/>
      <c r="F160" s="857"/>
    </row>
    <row r="161" spans="1:6">
      <c r="A161" s="473"/>
      <c r="B161" s="450" t="s">
        <v>889</v>
      </c>
      <c r="C161" s="457">
        <v>1</v>
      </c>
      <c r="D161" s="437" t="s">
        <v>561</v>
      </c>
      <c r="E161" s="463">
        <v>0</v>
      </c>
      <c r="F161" s="464">
        <f>C161*E161</f>
        <v>0</v>
      </c>
    </row>
    <row r="162" spans="1:6" ht="4.5" customHeight="1">
      <c r="A162" s="478"/>
      <c r="B162" s="453"/>
      <c r="C162" s="459"/>
      <c r="D162" s="440"/>
      <c r="E162" s="466"/>
      <c r="F162" s="863"/>
    </row>
    <row r="163" spans="1:6">
      <c r="A163" s="474"/>
      <c r="B163" s="480" t="s">
        <v>890</v>
      </c>
      <c r="C163" s="456"/>
      <c r="D163" s="434"/>
      <c r="E163" s="462"/>
      <c r="F163" s="857"/>
    </row>
    <row r="164" spans="1:6" ht="4.5" customHeight="1">
      <c r="A164" s="474"/>
      <c r="B164" s="447"/>
      <c r="C164" s="456"/>
      <c r="D164" s="434"/>
      <c r="E164" s="462"/>
      <c r="F164" s="857"/>
    </row>
    <row r="165" spans="1:6" ht="153">
      <c r="A165" s="473">
        <f>MAX($A$6:A164)+1</f>
        <v>20</v>
      </c>
      <c r="B165" s="448" t="s">
        <v>891</v>
      </c>
      <c r="C165" s="456"/>
      <c r="D165" s="434"/>
      <c r="E165" s="462"/>
      <c r="F165" s="857"/>
    </row>
    <row r="166" spans="1:6">
      <c r="A166" s="473"/>
      <c r="B166" s="448" t="s">
        <v>892</v>
      </c>
      <c r="C166" s="456"/>
      <c r="D166" s="434"/>
      <c r="E166" s="462"/>
      <c r="F166" s="857"/>
    </row>
    <row r="167" spans="1:6">
      <c r="A167" s="473"/>
      <c r="B167" s="448" t="s">
        <v>893</v>
      </c>
      <c r="C167" s="456">
        <v>1</v>
      </c>
      <c r="D167" s="434" t="s">
        <v>23</v>
      </c>
      <c r="E167" s="463">
        <v>0</v>
      </c>
      <c r="F167" s="464">
        <f t="shared" ref="F167:F178" si="0">C167*E167</f>
        <v>0</v>
      </c>
    </row>
    <row r="168" spans="1:6">
      <c r="A168" s="473"/>
      <c r="B168" s="448" t="s">
        <v>894</v>
      </c>
      <c r="C168" s="456">
        <v>3</v>
      </c>
      <c r="D168" s="434" t="s">
        <v>23</v>
      </c>
      <c r="E168" s="463">
        <v>0</v>
      </c>
      <c r="F168" s="464">
        <f t="shared" si="0"/>
        <v>0</v>
      </c>
    </row>
    <row r="169" spans="1:6">
      <c r="A169" s="473"/>
      <c r="B169" s="448" t="s">
        <v>895</v>
      </c>
      <c r="C169" s="456">
        <v>3</v>
      </c>
      <c r="D169" s="434" t="s">
        <v>23</v>
      </c>
      <c r="E169" s="463">
        <v>0</v>
      </c>
      <c r="F169" s="464">
        <f t="shared" si="0"/>
        <v>0</v>
      </c>
    </row>
    <row r="170" spans="1:6">
      <c r="A170" s="473"/>
      <c r="B170" s="448" t="s">
        <v>896</v>
      </c>
      <c r="C170" s="456">
        <v>2</v>
      </c>
      <c r="D170" s="434" t="s">
        <v>23</v>
      </c>
      <c r="E170" s="463">
        <v>0</v>
      </c>
      <c r="F170" s="464">
        <f t="shared" si="0"/>
        <v>0</v>
      </c>
    </row>
    <row r="171" spans="1:6">
      <c r="A171" s="473"/>
      <c r="B171" s="448" t="s">
        <v>897</v>
      </c>
      <c r="C171" s="456">
        <v>2</v>
      </c>
      <c r="D171" s="434" t="s">
        <v>23</v>
      </c>
      <c r="E171" s="463">
        <v>0</v>
      </c>
      <c r="F171" s="464">
        <f t="shared" si="0"/>
        <v>0</v>
      </c>
    </row>
    <row r="172" spans="1:6">
      <c r="A172" s="473"/>
      <c r="B172" s="448" t="s">
        <v>898</v>
      </c>
      <c r="C172" s="456">
        <v>1</v>
      </c>
      <c r="D172" s="434" t="s">
        <v>23</v>
      </c>
      <c r="E172" s="463">
        <v>0</v>
      </c>
      <c r="F172" s="464">
        <f t="shared" si="0"/>
        <v>0</v>
      </c>
    </row>
    <row r="173" spans="1:6">
      <c r="A173" s="473"/>
      <c r="B173" s="448" t="s">
        <v>899</v>
      </c>
      <c r="C173" s="456">
        <v>2</v>
      </c>
      <c r="D173" s="434" t="s">
        <v>23</v>
      </c>
      <c r="E173" s="463">
        <v>0</v>
      </c>
      <c r="F173" s="464">
        <f t="shared" si="0"/>
        <v>0</v>
      </c>
    </row>
    <row r="174" spans="1:6">
      <c r="A174" s="473"/>
      <c r="B174" s="448" t="s">
        <v>900</v>
      </c>
      <c r="C174" s="456">
        <v>4</v>
      </c>
      <c r="D174" s="434" t="s">
        <v>23</v>
      </c>
      <c r="E174" s="463">
        <v>0</v>
      </c>
      <c r="F174" s="464">
        <f t="shared" si="0"/>
        <v>0</v>
      </c>
    </row>
    <row r="175" spans="1:6">
      <c r="A175" s="473"/>
      <c r="B175" s="448" t="s">
        <v>901</v>
      </c>
      <c r="C175" s="456">
        <v>3</v>
      </c>
      <c r="D175" s="434" t="s">
        <v>23</v>
      </c>
      <c r="E175" s="463">
        <v>0</v>
      </c>
      <c r="F175" s="464">
        <f t="shared" si="0"/>
        <v>0</v>
      </c>
    </row>
    <row r="176" spans="1:6">
      <c r="A176" s="473"/>
      <c r="B176" s="448" t="s">
        <v>902</v>
      </c>
      <c r="C176" s="456">
        <v>1</v>
      </c>
      <c r="D176" s="434" t="s">
        <v>23</v>
      </c>
      <c r="E176" s="463">
        <v>0</v>
      </c>
      <c r="F176" s="464">
        <f t="shared" si="0"/>
        <v>0</v>
      </c>
    </row>
    <row r="177" spans="1:6">
      <c r="A177" s="473"/>
      <c r="B177" s="448" t="s">
        <v>903</v>
      </c>
      <c r="C177" s="456">
        <v>1</v>
      </c>
      <c r="D177" s="434" t="s">
        <v>23</v>
      </c>
      <c r="E177" s="463">
        <v>0</v>
      </c>
      <c r="F177" s="464">
        <f t="shared" si="0"/>
        <v>0</v>
      </c>
    </row>
    <row r="178" spans="1:6">
      <c r="A178" s="473"/>
      <c r="B178" s="448" t="s">
        <v>904</v>
      </c>
      <c r="C178" s="456">
        <v>2</v>
      </c>
      <c r="D178" s="434" t="s">
        <v>23</v>
      </c>
      <c r="E178" s="463">
        <v>0</v>
      </c>
      <c r="F178" s="464">
        <f t="shared" si="0"/>
        <v>0</v>
      </c>
    </row>
    <row r="179" spans="1:6" ht="5.25" customHeight="1">
      <c r="A179" s="474"/>
      <c r="B179" s="448"/>
      <c r="C179" s="456"/>
      <c r="D179" s="434"/>
      <c r="E179" s="462"/>
      <c r="F179" s="857"/>
    </row>
    <row r="180" spans="1:6" ht="76.5">
      <c r="A180" s="473">
        <f>MAX($A$6:A179)+1</f>
        <v>21</v>
      </c>
      <c r="B180" s="448" t="s">
        <v>905</v>
      </c>
      <c r="C180" s="456"/>
      <c r="D180" s="434"/>
      <c r="E180" s="462"/>
      <c r="F180" s="857"/>
    </row>
    <row r="181" spans="1:6">
      <c r="A181" s="473"/>
      <c r="B181" s="448" t="s">
        <v>906</v>
      </c>
      <c r="C181" s="456"/>
      <c r="D181" s="434"/>
      <c r="E181" s="462"/>
      <c r="F181" s="857"/>
    </row>
    <row r="182" spans="1:6">
      <c r="A182" s="473"/>
      <c r="B182" s="448" t="s">
        <v>907</v>
      </c>
      <c r="C182" s="456">
        <v>1</v>
      </c>
      <c r="D182" s="434" t="s">
        <v>23</v>
      </c>
      <c r="E182" s="463">
        <v>0</v>
      </c>
      <c r="F182" s="464">
        <f>C182*E182</f>
        <v>0</v>
      </c>
    </row>
    <row r="183" spans="1:6">
      <c r="A183" s="473"/>
      <c r="B183" s="448" t="s">
        <v>908</v>
      </c>
      <c r="C183" s="456">
        <v>2</v>
      </c>
      <c r="D183" s="434" t="s">
        <v>23</v>
      </c>
      <c r="E183" s="463">
        <v>0</v>
      </c>
      <c r="F183" s="464">
        <f>C183*E183</f>
        <v>0</v>
      </c>
    </row>
    <row r="184" spans="1:6">
      <c r="A184" s="474"/>
      <c r="B184" s="448"/>
      <c r="C184" s="456"/>
      <c r="D184" s="434"/>
      <c r="E184" s="462"/>
      <c r="F184" s="857"/>
    </row>
    <row r="185" spans="1:6" ht="140.25">
      <c r="A185" s="473">
        <f>MAX($A$6:A179)+1</f>
        <v>21</v>
      </c>
      <c r="B185" s="448" t="s">
        <v>909</v>
      </c>
      <c r="C185" s="916"/>
      <c r="D185" s="917"/>
      <c r="E185" s="497"/>
      <c r="F185" s="497"/>
    </row>
    <row r="186" spans="1:6">
      <c r="A186" s="473"/>
      <c r="B186" s="926" t="s">
        <v>910</v>
      </c>
      <c r="C186" s="457">
        <v>3</v>
      </c>
      <c r="D186" s="438" t="s">
        <v>23</v>
      </c>
      <c r="E186" s="463">
        <v>0</v>
      </c>
      <c r="F186" s="464">
        <f>C186*E186</f>
        <v>0</v>
      </c>
    </row>
    <row r="187" spans="1:6">
      <c r="A187" s="473"/>
      <c r="B187" s="926"/>
      <c r="C187" s="457"/>
      <c r="D187" s="438"/>
      <c r="E187" s="462"/>
      <c r="F187" s="464"/>
    </row>
    <row r="188" spans="1:6" ht="102">
      <c r="A188" s="473">
        <f>MAX($A$6:A187)+1</f>
        <v>22</v>
      </c>
      <c r="B188" s="454" t="s">
        <v>911</v>
      </c>
      <c r="C188" s="916"/>
      <c r="D188" s="917"/>
      <c r="E188" s="497"/>
      <c r="F188" s="497"/>
    </row>
    <row r="189" spans="1:6">
      <c r="A189" s="473"/>
      <c r="B189" s="926" t="s">
        <v>912</v>
      </c>
      <c r="C189" s="457">
        <v>25</v>
      </c>
      <c r="D189" s="438" t="s">
        <v>23</v>
      </c>
      <c r="E189" s="463">
        <v>0</v>
      </c>
      <c r="F189" s="464">
        <f>C189*E189</f>
        <v>0</v>
      </c>
    </row>
    <row r="190" spans="1:6">
      <c r="A190" s="479"/>
      <c r="B190" s="449"/>
      <c r="C190" s="457"/>
      <c r="D190" s="441"/>
      <c r="E190" s="467"/>
      <c r="F190" s="864"/>
    </row>
    <row r="191" spans="1:6" ht="102">
      <c r="A191" s="473">
        <f>MAX($A$6:A190)+1</f>
        <v>23</v>
      </c>
      <c r="B191" s="450" t="s">
        <v>913</v>
      </c>
      <c r="C191" s="457"/>
      <c r="D191" s="441"/>
      <c r="E191" s="462"/>
      <c r="F191" s="864"/>
    </row>
    <row r="192" spans="1:6">
      <c r="A192" s="473"/>
      <c r="B192" s="451" t="s">
        <v>914</v>
      </c>
      <c r="C192" s="457"/>
      <c r="D192" s="441"/>
      <c r="E192" s="462"/>
      <c r="F192" s="864"/>
    </row>
    <row r="193" spans="1:6" ht="63.75">
      <c r="A193" s="473"/>
      <c r="B193" s="451" t="s">
        <v>915</v>
      </c>
      <c r="C193" s="457"/>
      <c r="D193" s="441"/>
      <c r="E193" s="462"/>
      <c r="F193" s="864"/>
    </row>
    <row r="194" spans="1:6">
      <c r="A194" s="473"/>
      <c r="B194" s="927" t="s">
        <v>916</v>
      </c>
      <c r="C194" s="905">
        <v>240</v>
      </c>
      <c r="D194" s="906" t="s">
        <v>874</v>
      </c>
      <c r="E194" s="463">
        <v>0</v>
      </c>
      <c r="F194" s="464">
        <f>C194*E194</f>
        <v>0</v>
      </c>
    </row>
    <row r="195" spans="1:6">
      <c r="A195" s="473"/>
      <c r="B195" s="927" t="s">
        <v>917</v>
      </c>
      <c r="C195" s="905">
        <v>72</v>
      </c>
      <c r="D195" s="906" t="s">
        <v>874</v>
      </c>
      <c r="E195" s="463">
        <v>0</v>
      </c>
      <c r="F195" s="464">
        <f>C195*E195</f>
        <v>0</v>
      </c>
    </row>
    <row r="196" spans="1:6">
      <c r="A196" s="473"/>
      <c r="B196" s="927" t="s">
        <v>918</v>
      </c>
      <c r="C196" s="905">
        <v>54</v>
      </c>
      <c r="D196" s="906" t="s">
        <v>874</v>
      </c>
      <c r="E196" s="463">
        <v>0</v>
      </c>
      <c r="F196" s="464">
        <f>C196*E196</f>
        <v>0</v>
      </c>
    </row>
    <row r="197" spans="1:6">
      <c r="A197" s="473"/>
      <c r="B197" s="927" t="s">
        <v>919</v>
      </c>
      <c r="C197" s="905">
        <v>24</v>
      </c>
      <c r="D197" s="906" t="s">
        <v>874</v>
      </c>
      <c r="E197" s="463">
        <v>0</v>
      </c>
      <c r="F197" s="464">
        <f>C197*E197</f>
        <v>0</v>
      </c>
    </row>
    <row r="198" spans="1:6">
      <c r="A198" s="473"/>
      <c r="B198" s="927" t="s">
        <v>920</v>
      </c>
      <c r="C198" s="905">
        <v>18</v>
      </c>
      <c r="D198" s="906" t="s">
        <v>874</v>
      </c>
      <c r="E198" s="463">
        <v>0</v>
      </c>
      <c r="F198" s="464">
        <f>C198*E198</f>
        <v>0</v>
      </c>
    </row>
    <row r="199" spans="1:6" ht="38.25">
      <c r="A199" s="479"/>
      <c r="B199" s="454" t="s">
        <v>921</v>
      </c>
      <c r="C199" s="457"/>
      <c r="D199" s="438"/>
      <c r="E199" s="467"/>
      <c r="F199" s="864"/>
    </row>
    <row r="200" spans="1:6">
      <c r="A200" s="333"/>
      <c r="B200" s="802"/>
      <c r="C200" s="902"/>
      <c r="D200" s="903"/>
      <c r="E200" s="497"/>
      <c r="F200" s="497"/>
    </row>
    <row r="201" spans="1:6" ht="89.25">
      <c r="A201" s="476">
        <f>MAX($A$4:A200)+1</f>
        <v>24</v>
      </c>
      <c r="B201" s="802" t="s">
        <v>922</v>
      </c>
      <c r="C201" s="902"/>
      <c r="D201" s="903"/>
      <c r="E201" s="497"/>
      <c r="F201" s="497"/>
    </row>
    <row r="202" spans="1:6" ht="63.75">
      <c r="A202" s="476"/>
      <c r="B202" s="802" t="s">
        <v>881</v>
      </c>
      <c r="C202" s="902"/>
      <c r="D202" s="903"/>
      <c r="E202" s="497"/>
      <c r="F202" s="497"/>
    </row>
    <row r="203" spans="1:6">
      <c r="A203" s="333"/>
      <c r="B203" s="925" t="s">
        <v>882</v>
      </c>
      <c r="C203" s="902"/>
      <c r="D203" s="903"/>
      <c r="E203" s="497"/>
      <c r="F203" s="497"/>
    </row>
    <row r="204" spans="1:6">
      <c r="A204" s="333"/>
      <c r="B204" s="802" t="s">
        <v>923</v>
      </c>
      <c r="C204" s="902"/>
      <c r="D204" s="903"/>
      <c r="E204" s="497"/>
      <c r="F204" s="497"/>
    </row>
    <row r="205" spans="1:6">
      <c r="A205" s="479"/>
      <c r="B205" s="927" t="s">
        <v>916</v>
      </c>
      <c r="C205" s="905">
        <v>240</v>
      </c>
      <c r="D205" s="906" t="s">
        <v>874</v>
      </c>
      <c r="E205" s="463">
        <v>0</v>
      </c>
      <c r="F205" s="464">
        <f>C205*E205</f>
        <v>0</v>
      </c>
    </row>
    <row r="206" spans="1:6">
      <c r="A206" s="473"/>
      <c r="B206" s="927" t="s">
        <v>917</v>
      </c>
      <c r="C206" s="905">
        <v>72</v>
      </c>
      <c r="D206" s="906" t="s">
        <v>874</v>
      </c>
      <c r="E206" s="463">
        <v>0</v>
      </c>
      <c r="F206" s="464">
        <f>C206*E206</f>
        <v>0</v>
      </c>
    </row>
    <row r="207" spans="1:6">
      <c r="A207" s="333"/>
      <c r="B207" s="927" t="s">
        <v>918</v>
      </c>
      <c r="C207" s="905">
        <v>54</v>
      </c>
      <c r="D207" s="906" t="s">
        <v>874</v>
      </c>
      <c r="E207" s="463">
        <v>0</v>
      </c>
      <c r="F207" s="464">
        <f>C207*E207</f>
        <v>0</v>
      </c>
    </row>
    <row r="208" spans="1:6">
      <c r="A208" s="333"/>
      <c r="B208" s="927" t="s">
        <v>919</v>
      </c>
      <c r="C208" s="905">
        <v>24</v>
      </c>
      <c r="D208" s="906" t="s">
        <v>874</v>
      </c>
      <c r="E208" s="463">
        <v>0</v>
      </c>
      <c r="F208" s="464">
        <f>C208*E208</f>
        <v>0</v>
      </c>
    </row>
    <row r="209" spans="1:11">
      <c r="A209" s="333"/>
      <c r="B209" s="927" t="s">
        <v>920</v>
      </c>
      <c r="C209" s="905">
        <v>18</v>
      </c>
      <c r="D209" s="906" t="s">
        <v>874</v>
      </c>
      <c r="E209" s="463">
        <v>0</v>
      </c>
      <c r="F209" s="464">
        <f>C209*E209</f>
        <v>0</v>
      </c>
    </row>
    <row r="210" spans="1:11">
      <c r="A210" s="474"/>
      <c r="B210" s="449"/>
      <c r="C210" s="460"/>
      <c r="D210" s="442"/>
      <c r="E210" s="462"/>
      <c r="F210" s="857"/>
    </row>
    <row r="211" spans="1:11" ht="63.75">
      <c r="A211" s="473">
        <f>MAX($A$6:A210)+1</f>
        <v>25</v>
      </c>
      <c r="B211" s="454" t="s">
        <v>924</v>
      </c>
      <c r="C211" s="456">
        <v>16</v>
      </c>
      <c r="D211" s="434" t="s">
        <v>22</v>
      </c>
      <c r="E211" s="463">
        <v>0</v>
      </c>
      <c r="F211" s="464">
        <f>C211*E211</f>
        <v>0</v>
      </c>
    </row>
    <row r="212" spans="1:11">
      <c r="A212" s="446"/>
      <c r="B212" s="455"/>
      <c r="C212" s="461"/>
      <c r="D212" s="438"/>
      <c r="E212" s="468"/>
      <c r="F212" s="865"/>
    </row>
    <row r="213" spans="1:11" s="184" customFormat="1" ht="15.75" thickBot="1">
      <c r="A213" s="367" t="s">
        <v>516</v>
      </c>
      <c r="B213" s="928" t="s">
        <v>817</v>
      </c>
      <c r="C213" s="929"/>
      <c r="D213" s="930"/>
      <c r="E213" s="471"/>
      <c r="F213" s="472">
        <f>SUM(F66:F212)</f>
        <v>0</v>
      </c>
      <c r="G213" s="55"/>
      <c r="H213" s="55"/>
      <c r="I213" s="55"/>
      <c r="J213" s="55"/>
      <c r="K213" s="189"/>
    </row>
    <row r="214" spans="1:11" customFormat="1" ht="15.75" thickTop="1">
      <c r="A214" s="41"/>
      <c r="B214" s="898"/>
      <c r="C214" s="896"/>
      <c r="D214" s="898"/>
      <c r="E214" s="232"/>
      <c r="F214" s="233"/>
      <c r="G214" s="42"/>
      <c r="H214" s="43"/>
      <c r="I214" s="43"/>
    </row>
    <row r="215" spans="1:11" customFormat="1" ht="15">
      <c r="A215" s="34" t="s">
        <v>517</v>
      </c>
      <c r="B215" s="899" t="s">
        <v>530</v>
      </c>
      <c r="C215" s="900"/>
      <c r="D215" s="898"/>
      <c r="E215" s="232"/>
      <c r="F215" s="233"/>
      <c r="G215" s="42"/>
      <c r="H215" s="43"/>
      <c r="I215" s="43"/>
    </row>
    <row r="216" spans="1:11" ht="12" customHeight="1">
      <c r="A216" s="443"/>
      <c r="B216" s="901"/>
      <c r="C216" s="902"/>
      <c r="D216" s="903"/>
      <c r="E216" s="486"/>
      <c r="F216" s="486"/>
    </row>
    <row r="217" spans="1:11">
      <c r="A217" s="443"/>
      <c r="B217" s="931" t="s">
        <v>925</v>
      </c>
      <c r="C217" s="932"/>
      <c r="D217" s="933"/>
      <c r="E217" s="486"/>
      <c r="F217" s="866"/>
    </row>
    <row r="218" spans="1:11">
      <c r="A218" s="443"/>
      <c r="B218" s="931"/>
      <c r="C218" s="932"/>
      <c r="D218" s="933"/>
      <c r="E218" s="486"/>
      <c r="F218" s="866"/>
    </row>
    <row r="219" spans="1:11">
      <c r="A219" s="443"/>
      <c r="B219" s="931" t="s">
        <v>16</v>
      </c>
      <c r="C219" s="932"/>
      <c r="D219" s="933"/>
      <c r="E219" s="486"/>
      <c r="F219" s="866"/>
    </row>
    <row r="220" spans="1:11">
      <c r="A220" s="443"/>
      <c r="B220" s="931"/>
      <c r="C220" s="932"/>
      <c r="D220" s="933"/>
      <c r="E220" s="486"/>
      <c r="F220" s="866"/>
    </row>
    <row r="221" spans="1:11" ht="63.75">
      <c r="A221" s="500">
        <v>1</v>
      </c>
      <c r="B221" s="934" t="s">
        <v>926</v>
      </c>
      <c r="C221" s="932"/>
      <c r="D221" s="933"/>
      <c r="E221" s="486"/>
      <c r="F221" s="866"/>
    </row>
    <row r="222" spans="1:11">
      <c r="A222" s="363"/>
      <c r="B222" s="935"/>
      <c r="C222" s="936">
        <v>1</v>
      </c>
      <c r="D222" s="937" t="s">
        <v>561</v>
      </c>
      <c r="E222" s="463">
        <v>0</v>
      </c>
      <c r="F222" s="867">
        <f>+E222*C222</f>
        <v>0</v>
      </c>
    </row>
    <row r="223" spans="1:11">
      <c r="A223" s="501"/>
      <c r="B223" s="935"/>
      <c r="C223" s="918"/>
      <c r="D223" s="933"/>
      <c r="E223" s="486"/>
      <c r="F223" s="866"/>
    </row>
    <row r="224" spans="1:11" ht="38.25">
      <c r="A224" s="477" t="s">
        <v>1163</v>
      </c>
      <c r="B224" s="934" t="s">
        <v>927</v>
      </c>
      <c r="C224" s="918"/>
      <c r="D224" s="933"/>
      <c r="E224" s="486"/>
      <c r="F224" s="866"/>
    </row>
    <row r="225" spans="1:6" ht="15">
      <c r="A225" s="501"/>
      <c r="B225" s="935"/>
      <c r="C225" s="938">
        <v>9</v>
      </c>
      <c r="D225" s="937" t="s">
        <v>874</v>
      </c>
      <c r="E225" s="463">
        <v>0</v>
      </c>
      <c r="F225" s="867">
        <f>+E225*C225</f>
        <v>0</v>
      </c>
    </row>
    <row r="226" spans="1:6">
      <c r="A226" s="501"/>
      <c r="B226" s="935"/>
      <c r="C226" s="918"/>
      <c r="D226" s="933"/>
      <c r="E226" s="486"/>
      <c r="F226" s="866"/>
    </row>
    <row r="227" spans="1:6" ht="38.25">
      <c r="A227" s="477" t="s">
        <v>1164</v>
      </c>
      <c r="B227" s="934" t="s">
        <v>928</v>
      </c>
      <c r="C227" s="918"/>
      <c r="D227" s="933"/>
      <c r="E227" s="486"/>
      <c r="F227" s="866"/>
    </row>
    <row r="228" spans="1:6" ht="15">
      <c r="A228" s="501"/>
      <c r="B228" s="934" t="s">
        <v>929</v>
      </c>
      <c r="C228" s="938">
        <v>1</v>
      </c>
      <c r="D228" s="937" t="s">
        <v>561</v>
      </c>
      <c r="E228" s="463">
        <v>0</v>
      </c>
      <c r="F228" s="867">
        <f>+E228*C228</f>
        <v>0</v>
      </c>
    </row>
    <row r="229" spans="1:6" ht="15">
      <c r="A229" s="501"/>
      <c r="B229" s="935"/>
      <c r="C229" s="939"/>
      <c r="D229" s="933"/>
      <c r="E229" s="486"/>
      <c r="F229" s="866"/>
    </row>
    <row r="230" spans="1:6" ht="38.25">
      <c r="A230" s="477" t="s">
        <v>1165</v>
      </c>
      <c r="B230" s="934" t="s">
        <v>930</v>
      </c>
      <c r="C230" s="939"/>
      <c r="D230" s="933"/>
      <c r="E230" s="486"/>
      <c r="F230" s="866"/>
    </row>
    <row r="231" spans="1:6" ht="15">
      <c r="A231" s="501"/>
      <c r="B231" s="935"/>
      <c r="C231" s="938">
        <v>2</v>
      </c>
      <c r="D231" s="937" t="s">
        <v>22</v>
      </c>
      <c r="E231" s="463">
        <v>0</v>
      </c>
      <c r="F231" s="867">
        <f>+E231*C231</f>
        <v>0</v>
      </c>
    </row>
    <row r="232" spans="1:6" ht="15">
      <c r="A232" s="501"/>
      <c r="B232" s="935"/>
      <c r="C232" s="938"/>
      <c r="D232" s="933"/>
      <c r="E232" s="486"/>
      <c r="F232" s="866"/>
    </row>
    <row r="233" spans="1:6" ht="25.5">
      <c r="A233" s="477" t="s">
        <v>1166</v>
      </c>
      <c r="B233" s="934" t="s">
        <v>931</v>
      </c>
      <c r="C233" s="938"/>
      <c r="D233" s="933"/>
      <c r="E233" s="486"/>
      <c r="F233" s="866"/>
    </row>
    <row r="234" spans="1:6" ht="15">
      <c r="A234" s="501"/>
      <c r="B234" s="934" t="s">
        <v>932</v>
      </c>
      <c r="C234" s="938">
        <v>1</v>
      </c>
      <c r="D234" s="937" t="s">
        <v>23</v>
      </c>
      <c r="E234" s="463">
        <v>0</v>
      </c>
      <c r="F234" s="867">
        <f>+E234*C234</f>
        <v>0</v>
      </c>
    </row>
    <row r="235" spans="1:6">
      <c r="A235" s="501"/>
      <c r="B235" s="935"/>
      <c r="C235" s="932"/>
      <c r="D235" s="933"/>
      <c r="E235" s="486"/>
      <c r="F235" s="866"/>
    </row>
    <row r="236" spans="1:6" ht="38.25">
      <c r="A236" s="477" t="s">
        <v>1167</v>
      </c>
      <c r="B236" s="934" t="s">
        <v>933</v>
      </c>
      <c r="C236" s="932"/>
      <c r="D236" s="933"/>
      <c r="E236" s="486"/>
      <c r="F236" s="866"/>
    </row>
    <row r="237" spans="1:6">
      <c r="A237" s="501"/>
      <c r="B237" s="935"/>
      <c r="C237" s="940">
        <v>1</v>
      </c>
      <c r="D237" s="937" t="s">
        <v>561</v>
      </c>
      <c r="E237" s="463">
        <v>0</v>
      </c>
      <c r="F237" s="868">
        <f>E237*C237</f>
        <v>0</v>
      </c>
    </row>
    <row r="238" spans="1:6">
      <c r="A238" s="501"/>
      <c r="B238" s="935"/>
      <c r="C238" s="941"/>
      <c r="D238" s="933"/>
      <c r="E238" s="486"/>
      <c r="F238" s="866"/>
    </row>
    <row r="239" spans="1:6" ht="38.25">
      <c r="A239" s="477" t="s">
        <v>1168</v>
      </c>
      <c r="B239" s="935" t="s">
        <v>934</v>
      </c>
      <c r="C239" s="941"/>
      <c r="D239" s="919"/>
      <c r="E239" s="487"/>
      <c r="F239" s="869"/>
    </row>
    <row r="240" spans="1:6" ht="14.25">
      <c r="A240" s="477"/>
      <c r="B240" s="935"/>
      <c r="C240" s="942">
        <v>14</v>
      </c>
      <c r="D240" s="919" t="s">
        <v>879</v>
      </c>
      <c r="E240" s="463">
        <v>0</v>
      </c>
      <c r="F240" s="868">
        <f>C240*E240</f>
        <v>0</v>
      </c>
    </row>
    <row r="241" spans="1:6">
      <c r="A241" s="333"/>
      <c r="B241" s="943"/>
      <c r="C241" s="941"/>
      <c r="D241" s="944"/>
      <c r="E241" s="488"/>
      <c r="F241" s="870"/>
    </row>
    <row r="242" spans="1:6" ht="51">
      <c r="A242" s="477" t="s">
        <v>1169</v>
      </c>
      <c r="B242" s="945" t="s">
        <v>935</v>
      </c>
      <c r="C242" s="941"/>
      <c r="D242" s="944"/>
      <c r="E242" s="487"/>
      <c r="F242" s="869"/>
    </row>
    <row r="243" spans="1:6" ht="14.25">
      <c r="A243" s="477"/>
      <c r="B243" s="946"/>
      <c r="C243" s="942">
        <v>2</v>
      </c>
      <c r="D243" s="919" t="s">
        <v>879</v>
      </c>
      <c r="E243" s="463">
        <v>0</v>
      </c>
      <c r="F243" s="868">
        <f>C243*E243</f>
        <v>0</v>
      </c>
    </row>
    <row r="244" spans="1:6">
      <c r="A244" s="333"/>
      <c r="B244" s="946"/>
      <c r="C244" s="941"/>
      <c r="D244" s="919"/>
      <c r="E244" s="488"/>
      <c r="F244" s="870"/>
    </row>
    <row r="245" spans="1:6" ht="43.5" customHeight="1">
      <c r="A245" s="477" t="s">
        <v>1170</v>
      </c>
      <c r="B245" s="946" t="s">
        <v>936</v>
      </c>
      <c r="C245" s="941"/>
      <c r="D245" s="919"/>
      <c r="E245" s="487"/>
      <c r="F245" s="869"/>
    </row>
    <row r="246" spans="1:6">
      <c r="A246" s="477"/>
      <c r="B246" s="946"/>
      <c r="C246" s="942">
        <v>1</v>
      </c>
      <c r="D246" s="919" t="s">
        <v>874</v>
      </c>
      <c r="E246" s="463">
        <v>0</v>
      </c>
      <c r="F246" s="868">
        <f>C246*E246</f>
        <v>0</v>
      </c>
    </row>
    <row r="247" spans="1:6" ht="9" customHeight="1">
      <c r="A247" s="333"/>
      <c r="B247" s="946"/>
      <c r="C247" s="947"/>
      <c r="D247" s="919"/>
      <c r="E247" s="488"/>
      <c r="F247" s="870"/>
    </row>
    <row r="248" spans="1:6" ht="51">
      <c r="A248" s="477" t="s">
        <v>1171</v>
      </c>
      <c r="B248" s="934" t="s">
        <v>937</v>
      </c>
      <c r="C248" s="932"/>
      <c r="D248" s="933"/>
      <c r="E248" s="486"/>
      <c r="F248" s="866"/>
    </row>
    <row r="249" spans="1:6">
      <c r="A249" s="501"/>
      <c r="B249" s="934" t="s">
        <v>938</v>
      </c>
      <c r="C249" s="932"/>
      <c r="D249" s="933"/>
      <c r="E249" s="486"/>
      <c r="F249" s="866"/>
    </row>
    <row r="250" spans="1:6" ht="14.25">
      <c r="A250" s="501"/>
      <c r="B250" s="934" t="s">
        <v>939</v>
      </c>
      <c r="C250" s="940">
        <v>20</v>
      </c>
      <c r="D250" s="937" t="s">
        <v>940</v>
      </c>
      <c r="E250" s="463">
        <v>0</v>
      </c>
      <c r="F250" s="868">
        <f>+E250*C250</f>
        <v>0</v>
      </c>
    </row>
    <row r="251" spans="1:6">
      <c r="A251" s="501"/>
      <c r="B251" s="935"/>
      <c r="C251" s="941"/>
      <c r="D251" s="933"/>
      <c r="E251" s="486"/>
      <c r="F251" s="866"/>
    </row>
    <row r="252" spans="1:6" ht="38.25">
      <c r="A252" s="477" t="s">
        <v>1172</v>
      </c>
      <c r="B252" s="934" t="s">
        <v>941</v>
      </c>
      <c r="C252" s="941"/>
      <c r="D252" s="933"/>
      <c r="E252" s="486"/>
      <c r="F252" s="866"/>
    </row>
    <row r="253" spans="1:6">
      <c r="A253" s="333"/>
      <c r="B253" s="934" t="s">
        <v>942</v>
      </c>
      <c r="C253" s="941"/>
      <c r="D253" s="933"/>
      <c r="E253" s="486"/>
      <c r="F253" s="866"/>
    </row>
    <row r="254" spans="1:6" ht="14.25">
      <c r="A254" s="333"/>
      <c r="B254" s="934" t="s">
        <v>939</v>
      </c>
      <c r="C254" s="940">
        <v>2</v>
      </c>
      <c r="D254" s="937" t="s">
        <v>940</v>
      </c>
      <c r="E254" s="463">
        <v>0</v>
      </c>
      <c r="F254" s="868">
        <f>+E254*C254</f>
        <v>0</v>
      </c>
    </row>
    <row r="255" spans="1:6">
      <c r="A255" s="333"/>
      <c r="B255" s="935"/>
      <c r="C255" s="941"/>
      <c r="D255" s="933"/>
      <c r="E255" s="486"/>
      <c r="F255" s="866"/>
    </row>
    <row r="256" spans="1:6" ht="25.5">
      <c r="A256" s="477" t="s">
        <v>1173</v>
      </c>
      <c r="B256" s="934" t="s">
        <v>943</v>
      </c>
      <c r="C256" s="941"/>
      <c r="D256" s="933"/>
      <c r="E256" s="486"/>
      <c r="F256" s="866"/>
    </row>
    <row r="257" spans="1:6" ht="14.25">
      <c r="A257" s="333"/>
      <c r="B257" s="934" t="s">
        <v>944</v>
      </c>
      <c r="C257" s="940">
        <v>0.2</v>
      </c>
      <c r="D257" s="937" t="s">
        <v>879</v>
      </c>
      <c r="E257" s="463">
        <v>0</v>
      </c>
      <c r="F257" s="868">
        <f>+E257*C257</f>
        <v>0</v>
      </c>
    </row>
    <row r="258" spans="1:6">
      <c r="A258" s="333"/>
      <c r="B258" s="935"/>
      <c r="C258" s="941"/>
      <c r="D258" s="933"/>
      <c r="E258" s="486"/>
      <c r="F258" s="866"/>
    </row>
    <row r="259" spans="1:6" ht="25.5">
      <c r="A259" s="477" t="s">
        <v>1174</v>
      </c>
      <c r="B259" s="934" t="s">
        <v>945</v>
      </c>
      <c r="C259" s="941"/>
      <c r="D259" s="933"/>
      <c r="E259" s="486"/>
      <c r="F259" s="866"/>
    </row>
    <row r="260" spans="1:6" ht="14.25">
      <c r="A260" s="333"/>
      <c r="B260" s="935"/>
      <c r="C260" s="940">
        <v>8</v>
      </c>
      <c r="D260" s="937" t="s">
        <v>879</v>
      </c>
      <c r="E260" s="463">
        <v>0</v>
      </c>
      <c r="F260" s="868">
        <f>+E260*C260</f>
        <v>0</v>
      </c>
    </row>
    <row r="261" spans="1:6">
      <c r="A261" s="333"/>
      <c r="B261" s="935"/>
      <c r="C261" s="941"/>
      <c r="D261" s="933"/>
      <c r="E261" s="486"/>
      <c r="F261" s="866"/>
    </row>
    <row r="262" spans="1:6" ht="25.5">
      <c r="A262" s="477" t="s">
        <v>1175</v>
      </c>
      <c r="B262" s="934" t="s">
        <v>946</v>
      </c>
      <c r="C262" s="941"/>
      <c r="D262" s="933"/>
      <c r="E262" s="486"/>
      <c r="F262" s="866"/>
    </row>
    <row r="263" spans="1:6" ht="14.25">
      <c r="A263" s="333"/>
      <c r="B263" s="935"/>
      <c r="C263" s="940">
        <v>3.5</v>
      </c>
      <c r="D263" s="937" t="s">
        <v>940</v>
      </c>
      <c r="E263" s="463">
        <v>0</v>
      </c>
      <c r="F263" s="868">
        <f>+E263*C263</f>
        <v>0</v>
      </c>
    </row>
    <row r="264" spans="1:6">
      <c r="A264" s="333"/>
      <c r="B264" s="935"/>
      <c r="C264" s="932"/>
      <c r="D264" s="933"/>
      <c r="E264" s="486"/>
      <c r="F264" s="866"/>
    </row>
    <row r="265" spans="1:6" ht="63.75">
      <c r="A265" s="477" t="s">
        <v>1176</v>
      </c>
      <c r="B265" s="934" t="s">
        <v>947</v>
      </c>
      <c r="C265" s="948"/>
      <c r="D265" s="933"/>
      <c r="E265" s="486"/>
      <c r="F265" s="866"/>
    </row>
    <row r="266" spans="1:6" ht="14.25">
      <c r="A266" s="333"/>
      <c r="B266" s="935"/>
      <c r="C266" s="940">
        <v>19</v>
      </c>
      <c r="D266" s="937" t="s">
        <v>940</v>
      </c>
      <c r="E266" s="463">
        <v>0</v>
      </c>
      <c r="F266" s="868">
        <f>+E266*C266</f>
        <v>0</v>
      </c>
    </row>
    <row r="267" spans="1:6">
      <c r="A267" s="333"/>
      <c r="B267" s="935"/>
      <c r="C267" s="932"/>
      <c r="D267" s="933"/>
      <c r="E267" s="486"/>
      <c r="F267" s="866"/>
    </row>
    <row r="268" spans="1:6" ht="25.5">
      <c r="A268" s="477" t="s">
        <v>1177</v>
      </c>
      <c r="B268" s="934" t="s">
        <v>948</v>
      </c>
      <c r="C268" s="932"/>
      <c r="D268" s="933"/>
      <c r="E268" s="486"/>
      <c r="F268" s="866"/>
    </row>
    <row r="269" spans="1:6">
      <c r="A269" s="333"/>
      <c r="B269" s="935"/>
      <c r="C269" s="940">
        <v>1</v>
      </c>
      <c r="D269" s="937" t="s">
        <v>23</v>
      </c>
      <c r="E269" s="463">
        <v>0</v>
      </c>
      <c r="F269" s="868">
        <f>+E269*C269</f>
        <v>0</v>
      </c>
    </row>
    <row r="270" spans="1:6">
      <c r="A270" s="333"/>
      <c r="B270" s="935"/>
      <c r="C270" s="941"/>
      <c r="D270" s="933"/>
      <c r="E270" s="486"/>
      <c r="F270" s="866"/>
    </row>
    <row r="271" spans="1:6" ht="25.5">
      <c r="A271" s="477" t="s">
        <v>1178</v>
      </c>
      <c r="B271" s="934" t="s">
        <v>949</v>
      </c>
      <c r="C271" s="941"/>
      <c r="D271" s="933"/>
      <c r="E271" s="486"/>
      <c r="F271" s="866"/>
    </row>
    <row r="272" spans="1:6" ht="14.25">
      <c r="A272" s="333"/>
      <c r="B272" s="935"/>
      <c r="C272" s="940">
        <v>25</v>
      </c>
      <c r="D272" s="937" t="s">
        <v>879</v>
      </c>
      <c r="E272" s="463">
        <v>0</v>
      </c>
      <c r="F272" s="868">
        <f>+E272*C272</f>
        <v>0</v>
      </c>
    </row>
    <row r="273" spans="1:6">
      <c r="A273" s="333"/>
      <c r="B273" s="935"/>
      <c r="C273" s="941"/>
      <c r="D273" s="933"/>
      <c r="E273" s="486"/>
      <c r="F273" s="866"/>
    </row>
    <row r="274" spans="1:6" ht="51">
      <c r="A274" s="477" t="s">
        <v>1179</v>
      </c>
      <c r="B274" s="934" t="s">
        <v>950</v>
      </c>
      <c r="C274" s="941"/>
      <c r="D274" s="933"/>
      <c r="E274" s="486"/>
      <c r="F274" s="866"/>
    </row>
    <row r="275" spans="1:6" ht="14.25">
      <c r="A275" s="333"/>
      <c r="B275" s="935"/>
      <c r="C275" s="940">
        <v>4</v>
      </c>
      <c r="D275" s="937" t="s">
        <v>879</v>
      </c>
      <c r="E275" s="463">
        <v>0</v>
      </c>
      <c r="F275" s="868">
        <f>+E275*C275</f>
        <v>0</v>
      </c>
    </row>
    <row r="276" spans="1:6">
      <c r="A276" s="333"/>
      <c r="B276" s="935"/>
      <c r="C276" s="941"/>
      <c r="D276" s="933"/>
      <c r="E276" s="486"/>
      <c r="F276" s="866"/>
    </row>
    <row r="277" spans="1:6" ht="38.25">
      <c r="A277" s="477" t="s">
        <v>1180</v>
      </c>
      <c r="B277" s="934" t="s">
        <v>951</v>
      </c>
      <c r="C277" s="941"/>
      <c r="D277" s="933"/>
      <c r="E277" s="486"/>
      <c r="F277" s="866"/>
    </row>
    <row r="278" spans="1:6">
      <c r="A278" s="333"/>
      <c r="B278" s="935"/>
      <c r="C278" s="940">
        <v>1</v>
      </c>
      <c r="D278" s="937" t="s">
        <v>23</v>
      </c>
      <c r="E278" s="463">
        <v>0</v>
      </c>
      <c r="F278" s="868">
        <f>+E278*C278</f>
        <v>0</v>
      </c>
    </row>
    <row r="279" spans="1:6">
      <c r="A279" s="333"/>
      <c r="B279" s="935"/>
      <c r="C279" s="941"/>
      <c r="D279" s="933"/>
      <c r="E279" s="486"/>
      <c r="F279" s="866"/>
    </row>
    <row r="280" spans="1:6" ht="25.5">
      <c r="A280" s="477" t="s">
        <v>1181</v>
      </c>
      <c r="B280" s="934" t="s">
        <v>952</v>
      </c>
      <c r="C280" s="941"/>
      <c r="D280" s="933"/>
      <c r="E280" s="486"/>
      <c r="F280" s="866"/>
    </row>
    <row r="281" spans="1:6">
      <c r="A281" s="333"/>
      <c r="B281" s="935"/>
      <c r="C281" s="940">
        <v>9</v>
      </c>
      <c r="D281" s="937" t="s">
        <v>874</v>
      </c>
      <c r="E281" s="463">
        <v>0</v>
      </c>
      <c r="F281" s="868">
        <f>+E281*C281</f>
        <v>0</v>
      </c>
    </row>
    <row r="282" spans="1:6">
      <c r="A282" s="333"/>
      <c r="B282" s="935"/>
      <c r="C282" s="941"/>
      <c r="D282" s="933"/>
      <c r="E282" s="486"/>
      <c r="F282" s="866"/>
    </row>
    <row r="283" spans="1:6" ht="38.25">
      <c r="A283" s="477" t="s">
        <v>1182</v>
      </c>
      <c r="B283" s="934" t="s">
        <v>953</v>
      </c>
      <c r="C283" s="941"/>
      <c r="D283" s="933"/>
      <c r="E283" s="486"/>
      <c r="F283" s="866"/>
    </row>
    <row r="284" spans="1:6">
      <c r="A284" s="333"/>
      <c r="B284" s="935"/>
      <c r="C284" s="940">
        <v>9</v>
      </c>
      <c r="D284" s="937" t="s">
        <v>874</v>
      </c>
      <c r="E284" s="463">
        <v>0</v>
      </c>
      <c r="F284" s="868">
        <f>+E284*C284</f>
        <v>0</v>
      </c>
    </row>
    <row r="285" spans="1:6">
      <c r="A285" s="333"/>
      <c r="B285" s="935"/>
      <c r="C285" s="932"/>
      <c r="D285" s="933"/>
      <c r="E285" s="486"/>
      <c r="F285" s="866"/>
    </row>
    <row r="286" spans="1:6">
      <c r="A286" s="477" t="s">
        <v>1183</v>
      </c>
      <c r="B286" s="934" t="s">
        <v>954</v>
      </c>
      <c r="C286" s="940">
        <v>1</v>
      </c>
      <c r="D286" s="937" t="s">
        <v>561</v>
      </c>
      <c r="E286" s="463">
        <v>0</v>
      </c>
      <c r="F286" s="868">
        <f>+E286*C286</f>
        <v>0</v>
      </c>
    </row>
    <row r="287" spans="1:6">
      <c r="A287" s="333"/>
      <c r="B287" s="935"/>
      <c r="C287" s="941"/>
      <c r="D287" s="933"/>
      <c r="E287" s="486"/>
      <c r="F287" s="866"/>
    </row>
    <row r="288" spans="1:6">
      <c r="A288" s="333"/>
      <c r="B288" s="949" t="s">
        <v>955</v>
      </c>
      <c r="C288" s="770"/>
      <c r="D288" s="917"/>
      <c r="E288" s="486"/>
      <c r="F288" s="866"/>
    </row>
    <row r="289" spans="1:6">
      <c r="A289" s="333"/>
      <c r="B289" s="950"/>
      <c r="C289" s="770"/>
      <c r="D289" s="917"/>
      <c r="E289" s="486"/>
      <c r="F289" s="866"/>
    </row>
    <row r="290" spans="1:6" ht="63.75">
      <c r="A290" s="477" t="s">
        <v>1184</v>
      </c>
      <c r="B290" s="951" t="s">
        <v>956</v>
      </c>
      <c r="C290" s="941"/>
      <c r="D290" s="919"/>
      <c r="E290" s="487"/>
      <c r="F290" s="871"/>
    </row>
    <row r="291" spans="1:6">
      <c r="A291" s="502"/>
      <c r="B291" s="951"/>
      <c r="C291" s="940">
        <v>1</v>
      </c>
      <c r="D291" s="937" t="s">
        <v>561</v>
      </c>
      <c r="E291" s="489">
        <v>0</v>
      </c>
      <c r="F291" s="872">
        <f>+E291*C291</f>
        <v>0</v>
      </c>
    </row>
    <row r="292" spans="1:6">
      <c r="A292" s="503"/>
      <c r="B292" s="951"/>
      <c r="C292" s="941"/>
      <c r="D292" s="919"/>
      <c r="E292" s="487"/>
      <c r="F292" s="871"/>
    </row>
    <row r="293" spans="1:6" ht="25.5">
      <c r="A293" s="477" t="s">
        <v>1185</v>
      </c>
      <c r="B293" s="951" t="s">
        <v>957</v>
      </c>
      <c r="C293" s="941"/>
      <c r="D293" s="919"/>
      <c r="E293" s="487"/>
      <c r="F293" s="871"/>
    </row>
    <row r="294" spans="1:6">
      <c r="A294" s="502"/>
      <c r="B294" s="951" t="s">
        <v>958</v>
      </c>
      <c r="C294" s="941">
        <v>40</v>
      </c>
      <c r="D294" s="919" t="s">
        <v>874</v>
      </c>
      <c r="E294" s="489">
        <v>0</v>
      </c>
      <c r="F294" s="872">
        <f>+E294*C294</f>
        <v>0</v>
      </c>
    </row>
    <row r="295" spans="1:6">
      <c r="A295" s="502"/>
      <c r="B295" s="951" t="s">
        <v>959</v>
      </c>
      <c r="C295" s="941">
        <v>40</v>
      </c>
      <c r="D295" s="919" t="s">
        <v>874</v>
      </c>
      <c r="E295" s="489">
        <v>0</v>
      </c>
      <c r="F295" s="872">
        <f>+E295*C295</f>
        <v>0</v>
      </c>
    </row>
    <row r="296" spans="1:6">
      <c r="A296" s="503"/>
      <c r="B296" s="951"/>
      <c r="C296" s="947"/>
      <c r="D296" s="919"/>
      <c r="E296" s="487"/>
      <c r="F296" s="871"/>
    </row>
    <row r="297" spans="1:6">
      <c r="A297" s="477" t="s">
        <v>1186</v>
      </c>
      <c r="B297" s="935" t="s">
        <v>960</v>
      </c>
      <c r="C297" s="843"/>
      <c r="D297" s="917"/>
      <c r="E297" s="486"/>
      <c r="F297" s="873"/>
    </row>
    <row r="298" spans="1:6" ht="89.25">
      <c r="A298" s="333"/>
      <c r="B298" s="935" t="s">
        <v>961</v>
      </c>
      <c r="C298" s="843"/>
      <c r="D298" s="917"/>
      <c r="E298" s="486"/>
      <c r="F298" s="873"/>
    </row>
    <row r="299" spans="1:6" ht="63.75">
      <c r="A299" s="333"/>
      <c r="B299" s="935" t="s">
        <v>962</v>
      </c>
      <c r="C299" s="843"/>
      <c r="D299" s="917"/>
      <c r="E299" s="486"/>
      <c r="F299" s="873"/>
    </row>
    <row r="300" spans="1:6" ht="51">
      <c r="A300" s="333"/>
      <c r="B300" s="935" t="s">
        <v>963</v>
      </c>
      <c r="C300" s="843"/>
      <c r="D300" s="917"/>
      <c r="E300" s="486"/>
      <c r="F300" s="873"/>
    </row>
    <row r="301" spans="1:6" ht="76.5">
      <c r="A301" s="333"/>
      <c r="B301" s="935" t="s">
        <v>964</v>
      </c>
      <c r="C301" s="843"/>
      <c r="D301" s="917"/>
      <c r="E301" s="486"/>
      <c r="F301" s="873"/>
    </row>
    <row r="302" spans="1:6" ht="38.25">
      <c r="A302" s="333"/>
      <c r="B302" s="935" t="s">
        <v>965</v>
      </c>
      <c r="C302" s="843"/>
      <c r="D302" s="917"/>
      <c r="E302" s="486"/>
      <c r="F302" s="873"/>
    </row>
    <row r="303" spans="1:6">
      <c r="A303" s="477"/>
      <c r="B303" s="951" t="s">
        <v>966</v>
      </c>
      <c r="C303" s="947"/>
      <c r="D303" s="919"/>
      <c r="E303" s="491"/>
      <c r="F303" s="874"/>
    </row>
    <row r="304" spans="1:6">
      <c r="A304" s="333"/>
      <c r="B304" s="952" t="s">
        <v>967</v>
      </c>
      <c r="C304" s="953">
        <v>1</v>
      </c>
      <c r="D304" s="954" t="s">
        <v>23</v>
      </c>
      <c r="E304" s="489">
        <v>0</v>
      </c>
      <c r="F304" s="875">
        <f>C304*E304</f>
        <v>0</v>
      </c>
    </row>
    <row r="305" spans="1:6">
      <c r="A305" s="503"/>
      <c r="B305" s="935"/>
      <c r="C305" s="941"/>
      <c r="D305" s="919"/>
      <c r="E305" s="487"/>
      <c r="F305" s="876"/>
    </row>
    <row r="306" spans="1:6" ht="63.75">
      <c r="A306" s="477">
        <f>MAX($A$4:A305)+1</f>
        <v>26</v>
      </c>
      <c r="B306" s="951" t="s">
        <v>968</v>
      </c>
      <c r="C306" s="941"/>
      <c r="D306" s="919"/>
      <c r="E306" s="487"/>
      <c r="F306" s="871"/>
    </row>
    <row r="307" spans="1:6">
      <c r="A307" s="503"/>
      <c r="B307" s="951" t="s">
        <v>969</v>
      </c>
      <c r="C307" s="941">
        <v>1</v>
      </c>
      <c r="D307" s="919" t="s">
        <v>23</v>
      </c>
      <c r="E307" s="489">
        <v>0</v>
      </c>
      <c r="F307" s="872">
        <f>+E307*C307</f>
        <v>0</v>
      </c>
    </row>
    <row r="308" spans="1:6">
      <c r="A308" s="503"/>
      <c r="B308" s="935"/>
      <c r="C308" s="941"/>
      <c r="D308" s="919"/>
      <c r="E308" s="487"/>
      <c r="F308" s="871"/>
    </row>
    <row r="309" spans="1:6" ht="38.25">
      <c r="A309" s="502">
        <f>MAX($A$6:A308)+1</f>
        <v>27</v>
      </c>
      <c r="B309" s="951" t="s">
        <v>970</v>
      </c>
      <c r="C309" s="941"/>
      <c r="D309" s="919"/>
      <c r="E309" s="487"/>
      <c r="F309" s="871"/>
    </row>
    <row r="310" spans="1:6">
      <c r="A310" s="503"/>
      <c r="B310" s="951" t="s">
        <v>971</v>
      </c>
      <c r="C310" s="941">
        <v>1</v>
      </c>
      <c r="D310" s="919" t="s">
        <v>23</v>
      </c>
      <c r="E310" s="489">
        <v>0</v>
      </c>
      <c r="F310" s="872">
        <f>+E310*C310</f>
        <v>0</v>
      </c>
    </row>
    <row r="311" spans="1:6">
      <c r="A311" s="503"/>
      <c r="B311" s="951" t="s">
        <v>972</v>
      </c>
      <c r="C311" s="941">
        <v>1</v>
      </c>
      <c r="D311" s="919" t="s">
        <v>23</v>
      </c>
      <c r="E311" s="489">
        <v>0</v>
      </c>
      <c r="F311" s="872">
        <f>+E311*C311</f>
        <v>0</v>
      </c>
    </row>
    <row r="312" spans="1:6">
      <c r="A312" s="504"/>
      <c r="B312" s="951"/>
      <c r="C312" s="941"/>
      <c r="D312" s="919"/>
      <c r="E312" s="487"/>
      <c r="F312" s="871"/>
    </row>
    <row r="313" spans="1:6">
      <c r="A313" s="502">
        <f>MAX($A$6:A312)+1</f>
        <v>28</v>
      </c>
      <c r="B313" s="935" t="s">
        <v>973</v>
      </c>
      <c r="C313" s="941"/>
      <c r="D313" s="919"/>
      <c r="E313" s="486"/>
      <c r="F313" s="866"/>
    </row>
    <row r="314" spans="1:6" ht="25.5">
      <c r="A314" s="333"/>
      <c r="B314" s="955" t="s">
        <v>974</v>
      </c>
      <c r="C314" s="941">
        <v>4</v>
      </c>
      <c r="D314" s="919" t="s">
        <v>23</v>
      </c>
      <c r="E314" s="463">
        <v>0</v>
      </c>
      <c r="F314" s="868">
        <f>C314*E314</f>
        <v>0</v>
      </c>
    </row>
    <row r="315" spans="1:6">
      <c r="A315" s="333"/>
      <c r="B315" s="955" t="s">
        <v>975</v>
      </c>
      <c r="C315" s="941">
        <v>2</v>
      </c>
      <c r="D315" s="919" t="s">
        <v>23</v>
      </c>
      <c r="E315" s="463">
        <v>0</v>
      </c>
      <c r="F315" s="868">
        <f>C315*E315</f>
        <v>0</v>
      </c>
    </row>
    <row r="316" spans="1:6">
      <c r="A316" s="333"/>
      <c r="B316" s="935"/>
      <c r="C316" s="947"/>
      <c r="D316" s="919"/>
      <c r="E316" s="486"/>
      <c r="F316" s="866"/>
    </row>
    <row r="317" spans="1:6" ht="51">
      <c r="A317" s="502">
        <f>MAX($A$6:A316)+1</f>
        <v>29</v>
      </c>
      <c r="B317" s="956" t="s">
        <v>976</v>
      </c>
      <c r="C317" s="957"/>
      <c r="D317" s="958"/>
      <c r="E317" s="490"/>
      <c r="F317" s="866"/>
    </row>
    <row r="318" spans="1:6" ht="38.25">
      <c r="A318" s="505"/>
      <c r="B318" s="956" t="s">
        <v>977</v>
      </c>
      <c r="C318" s="957"/>
      <c r="D318" s="958"/>
      <c r="E318" s="490"/>
      <c r="F318" s="866"/>
    </row>
    <row r="319" spans="1:6">
      <c r="A319" s="333"/>
      <c r="B319" s="956" t="s">
        <v>978</v>
      </c>
      <c r="C319" s="957"/>
      <c r="D319" s="958"/>
      <c r="E319" s="490"/>
      <c r="F319" s="866"/>
    </row>
    <row r="320" spans="1:6">
      <c r="A320" s="333"/>
      <c r="B320" s="956" t="s">
        <v>979</v>
      </c>
      <c r="C320" s="957"/>
      <c r="D320" s="958"/>
      <c r="E320" s="490"/>
      <c r="F320" s="866"/>
    </row>
    <row r="321" spans="1:6">
      <c r="A321" s="505"/>
      <c r="B321" s="956" t="s">
        <v>980</v>
      </c>
      <c r="C321" s="957"/>
      <c r="D321" s="958"/>
      <c r="E321" s="490"/>
      <c r="F321" s="866"/>
    </row>
    <row r="322" spans="1:6">
      <c r="A322" s="333"/>
      <c r="B322" s="956" t="s">
        <v>981</v>
      </c>
      <c r="C322" s="959">
        <v>1</v>
      </c>
      <c r="D322" s="912" t="s">
        <v>23</v>
      </c>
      <c r="E322" s="489">
        <v>0</v>
      </c>
      <c r="F322" s="872">
        <f>+E322*C322</f>
        <v>0</v>
      </c>
    </row>
    <row r="323" spans="1:6">
      <c r="A323" s="333"/>
      <c r="B323" s="960"/>
      <c r="C323" s="770"/>
      <c r="D323" s="917"/>
      <c r="E323" s="486"/>
      <c r="F323" s="866"/>
    </row>
    <row r="324" spans="1:6">
      <c r="A324" s="502">
        <f>MAX($A$6:A323)+1</f>
        <v>30</v>
      </c>
      <c r="B324" s="951" t="s">
        <v>982</v>
      </c>
      <c r="C324" s="941">
        <v>40</v>
      </c>
      <c r="D324" s="919" t="s">
        <v>874</v>
      </c>
      <c r="E324" s="489">
        <v>0</v>
      </c>
      <c r="F324" s="872">
        <f>+E324*C324</f>
        <v>0</v>
      </c>
    </row>
    <row r="325" spans="1:6" ht="6.75" customHeight="1">
      <c r="A325" s="503"/>
      <c r="B325" s="951"/>
      <c r="C325" s="941"/>
      <c r="D325" s="919"/>
      <c r="E325" s="487"/>
      <c r="F325" s="871"/>
    </row>
    <row r="326" spans="1:6" ht="25.5">
      <c r="A326" s="502">
        <f>MAX($A$6:A325)+1</f>
        <v>31</v>
      </c>
      <c r="B326" s="961" t="s">
        <v>983</v>
      </c>
      <c r="C326" s="942"/>
      <c r="D326" s="962"/>
      <c r="E326" s="486"/>
      <c r="F326" s="866"/>
    </row>
    <row r="327" spans="1:6">
      <c r="A327" s="333"/>
      <c r="B327" s="963" t="s">
        <v>984</v>
      </c>
      <c r="C327" s="942">
        <v>1</v>
      </c>
      <c r="D327" s="962" t="s">
        <v>23</v>
      </c>
      <c r="E327" s="489">
        <v>0</v>
      </c>
      <c r="F327" s="872">
        <f>+E327*C327</f>
        <v>0</v>
      </c>
    </row>
    <row r="328" spans="1:6" ht="7.5" customHeight="1">
      <c r="A328" s="333"/>
      <c r="B328" s="961"/>
      <c r="C328" s="942"/>
      <c r="D328" s="962"/>
      <c r="E328" s="486"/>
      <c r="F328" s="866"/>
    </row>
    <row r="329" spans="1:6" ht="25.5">
      <c r="A329" s="477">
        <f>MAX($A$4:A328)+1</f>
        <v>32</v>
      </c>
      <c r="B329" s="961" t="s">
        <v>985</v>
      </c>
      <c r="C329" s="942"/>
      <c r="D329" s="962"/>
      <c r="E329" s="486"/>
      <c r="F329" s="866"/>
    </row>
    <row r="330" spans="1:6">
      <c r="A330" s="333"/>
      <c r="B330" s="963" t="s">
        <v>984</v>
      </c>
      <c r="C330" s="942">
        <v>1</v>
      </c>
      <c r="D330" s="962" t="s">
        <v>23</v>
      </c>
      <c r="E330" s="489">
        <v>0</v>
      </c>
      <c r="F330" s="872">
        <f>+E330*C330</f>
        <v>0</v>
      </c>
    </row>
    <row r="331" spans="1:6" ht="6.75" customHeight="1">
      <c r="A331" s="333"/>
      <c r="B331" s="961"/>
      <c r="C331" s="942"/>
      <c r="D331" s="962"/>
      <c r="E331" s="486"/>
      <c r="F331" s="866"/>
    </row>
    <row r="332" spans="1:6">
      <c r="A332" s="502" t="s">
        <v>1187</v>
      </c>
      <c r="B332" s="951" t="s">
        <v>986</v>
      </c>
      <c r="C332" s="941">
        <v>1</v>
      </c>
      <c r="D332" s="919" t="s">
        <v>987</v>
      </c>
      <c r="E332" s="489">
        <v>0</v>
      </c>
      <c r="F332" s="872">
        <f>+E332*C332</f>
        <v>0</v>
      </c>
    </row>
    <row r="333" spans="1:6">
      <c r="A333" s="504"/>
      <c r="B333" s="951"/>
      <c r="C333" s="941"/>
      <c r="D333" s="919"/>
      <c r="E333" s="487"/>
      <c r="F333" s="871"/>
    </row>
    <row r="334" spans="1:6">
      <c r="A334" s="333"/>
      <c r="B334" s="964" t="s">
        <v>988</v>
      </c>
      <c r="C334" s="941"/>
      <c r="D334" s="919"/>
      <c r="E334" s="486"/>
      <c r="F334" s="866"/>
    </row>
    <row r="335" spans="1:6">
      <c r="A335" s="333"/>
      <c r="B335" s="965"/>
      <c r="C335" s="941"/>
      <c r="D335" s="919"/>
      <c r="E335" s="486"/>
      <c r="F335" s="866"/>
    </row>
    <row r="336" spans="1:6" ht="51">
      <c r="A336" s="502" t="s">
        <v>1188</v>
      </c>
      <c r="B336" s="935" t="s">
        <v>989</v>
      </c>
      <c r="C336" s="941"/>
      <c r="D336" s="919"/>
      <c r="E336" s="463"/>
      <c r="F336" s="866"/>
    </row>
    <row r="337" spans="1:6">
      <c r="A337" s="333"/>
      <c r="B337" s="935" t="s">
        <v>990</v>
      </c>
      <c r="C337" s="941">
        <v>3</v>
      </c>
      <c r="D337" s="919" t="s">
        <v>23</v>
      </c>
      <c r="E337" s="463">
        <v>0</v>
      </c>
      <c r="F337" s="868">
        <f>C337*E337</f>
        <v>0</v>
      </c>
    </row>
    <row r="338" spans="1:6">
      <c r="A338" s="506"/>
      <c r="B338" s="935"/>
      <c r="C338" s="947"/>
      <c r="D338" s="919"/>
      <c r="E338" s="486"/>
      <c r="F338" s="866"/>
    </row>
    <row r="339" spans="1:6" ht="50.25" customHeight="1">
      <c r="A339" s="502" t="s">
        <v>1189</v>
      </c>
      <c r="B339" s="935" t="s">
        <v>991</v>
      </c>
      <c r="C339" s="947"/>
      <c r="D339" s="919"/>
      <c r="E339" s="463"/>
      <c r="F339" s="866"/>
    </row>
    <row r="340" spans="1:6">
      <c r="A340" s="333"/>
      <c r="B340" s="934" t="s">
        <v>992</v>
      </c>
      <c r="C340" s="941">
        <v>3</v>
      </c>
      <c r="D340" s="919" t="s">
        <v>23</v>
      </c>
      <c r="E340" s="463">
        <v>0</v>
      </c>
      <c r="F340" s="868">
        <f>C340*E340</f>
        <v>0</v>
      </c>
    </row>
    <row r="341" spans="1:6">
      <c r="A341" s="506"/>
      <c r="B341" s="935"/>
      <c r="C341" s="941"/>
      <c r="D341" s="919"/>
      <c r="E341" s="486"/>
      <c r="F341" s="866"/>
    </row>
    <row r="342" spans="1:6" ht="25.5" customHeight="1">
      <c r="A342" s="502" t="s">
        <v>1190</v>
      </c>
      <c r="B342" s="935" t="s">
        <v>993</v>
      </c>
      <c r="C342" s="941"/>
      <c r="D342" s="919"/>
      <c r="E342" s="463"/>
      <c r="F342" s="866"/>
    </row>
    <row r="343" spans="1:6" ht="25.5">
      <c r="A343" s="333"/>
      <c r="B343" s="935" t="s">
        <v>994</v>
      </c>
      <c r="C343" s="941"/>
      <c r="D343" s="919"/>
      <c r="E343" s="486"/>
      <c r="F343" s="866"/>
    </row>
    <row r="344" spans="1:6">
      <c r="A344" s="506"/>
      <c r="B344" s="935" t="s">
        <v>995</v>
      </c>
      <c r="C344" s="941"/>
      <c r="D344" s="919"/>
      <c r="E344" s="463"/>
      <c r="F344" s="866"/>
    </row>
    <row r="345" spans="1:6">
      <c r="A345" s="333"/>
      <c r="B345" s="935" t="s">
        <v>996</v>
      </c>
      <c r="C345" s="941"/>
      <c r="D345" s="919"/>
      <c r="E345" s="486"/>
      <c r="F345" s="866"/>
    </row>
    <row r="346" spans="1:6" ht="25.5">
      <c r="A346" s="333"/>
      <c r="B346" s="935" t="s">
        <v>997</v>
      </c>
      <c r="C346" s="941"/>
      <c r="D346" s="919"/>
      <c r="E346" s="486"/>
      <c r="F346" s="866"/>
    </row>
    <row r="347" spans="1:6">
      <c r="A347" s="333"/>
      <c r="B347" s="935" t="s">
        <v>998</v>
      </c>
      <c r="C347" s="941"/>
      <c r="D347" s="919"/>
      <c r="E347" s="486"/>
      <c r="F347" s="866"/>
    </row>
    <row r="348" spans="1:6">
      <c r="A348" s="506"/>
      <c r="B348" s="935" t="s">
        <v>999</v>
      </c>
      <c r="C348" s="941"/>
      <c r="D348" s="919"/>
      <c r="E348" s="486"/>
      <c r="F348" s="866"/>
    </row>
    <row r="349" spans="1:6">
      <c r="A349" s="506"/>
      <c r="B349" s="935" t="s">
        <v>1000</v>
      </c>
      <c r="C349" s="941"/>
      <c r="D349" s="919"/>
      <c r="E349" s="486"/>
      <c r="F349" s="866"/>
    </row>
    <row r="350" spans="1:6">
      <c r="A350" s="333"/>
      <c r="B350" s="935" t="s">
        <v>1001</v>
      </c>
      <c r="C350" s="941"/>
      <c r="D350" s="919"/>
      <c r="E350" s="486"/>
      <c r="F350" s="866"/>
    </row>
    <row r="351" spans="1:6">
      <c r="A351" s="333"/>
      <c r="B351" s="935" t="s">
        <v>1002</v>
      </c>
      <c r="C351" s="941">
        <v>3</v>
      </c>
      <c r="D351" s="919" t="s">
        <v>23</v>
      </c>
      <c r="E351" s="463">
        <v>0</v>
      </c>
      <c r="F351" s="868">
        <f>C351*E351</f>
        <v>0</v>
      </c>
    </row>
    <row r="352" spans="1:6">
      <c r="A352" s="333"/>
      <c r="B352" s="935"/>
      <c r="C352" s="966"/>
      <c r="D352" s="919"/>
      <c r="E352" s="486"/>
      <c r="F352" s="866"/>
    </row>
    <row r="353" spans="1:6" ht="24.75" customHeight="1">
      <c r="A353" s="502" t="s">
        <v>1191</v>
      </c>
      <c r="B353" s="935" t="s">
        <v>993</v>
      </c>
      <c r="C353" s="966"/>
      <c r="D353" s="919"/>
      <c r="E353" s="486"/>
      <c r="F353" s="866"/>
    </row>
    <row r="354" spans="1:6" ht="25.5">
      <c r="A354" s="333"/>
      <c r="B354" s="935" t="s">
        <v>1003</v>
      </c>
      <c r="C354" s="966"/>
      <c r="D354" s="919"/>
      <c r="E354" s="486"/>
      <c r="F354" s="866"/>
    </row>
    <row r="355" spans="1:6">
      <c r="A355" s="333"/>
      <c r="B355" s="935" t="s">
        <v>995</v>
      </c>
      <c r="C355" s="966"/>
      <c r="D355" s="919"/>
      <c r="E355" s="463"/>
      <c r="F355" s="866"/>
    </row>
    <row r="356" spans="1:6">
      <c r="A356" s="333"/>
      <c r="B356" s="935" t="s">
        <v>996</v>
      </c>
      <c r="C356" s="966"/>
      <c r="D356" s="919"/>
      <c r="E356" s="486"/>
      <c r="F356" s="866"/>
    </row>
    <row r="357" spans="1:6" ht="25.5">
      <c r="A357" s="506"/>
      <c r="B357" s="935" t="s">
        <v>997</v>
      </c>
      <c r="C357" s="966"/>
      <c r="D357" s="919"/>
      <c r="E357" s="486"/>
      <c r="F357" s="866"/>
    </row>
    <row r="358" spans="1:6" ht="38.25">
      <c r="A358" s="333"/>
      <c r="B358" s="935" t="s">
        <v>1004</v>
      </c>
      <c r="C358" s="966"/>
      <c r="D358" s="919"/>
      <c r="E358" s="486"/>
      <c r="F358" s="866"/>
    </row>
    <row r="359" spans="1:6">
      <c r="A359" s="333"/>
      <c r="B359" s="935" t="s">
        <v>998</v>
      </c>
      <c r="C359" s="966"/>
      <c r="D359" s="919"/>
      <c r="E359" s="486"/>
      <c r="F359" s="866"/>
    </row>
    <row r="360" spans="1:6">
      <c r="A360" s="333"/>
      <c r="B360" s="935" t="s">
        <v>999</v>
      </c>
      <c r="C360" s="966"/>
      <c r="D360" s="919"/>
      <c r="E360" s="463"/>
      <c r="F360" s="866"/>
    </row>
    <row r="361" spans="1:6">
      <c r="A361" s="333"/>
      <c r="B361" s="935" t="s">
        <v>1000</v>
      </c>
      <c r="C361" s="966"/>
      <c r="D361" s="919"/>
      <c r="E361" s="486"/>
      <c r="F361" s="866"/>
    </row>
    <row r="362" spans="1:6">
      <c r="A362" s="506"/>
      <c r="B362" s="935" t="s">
        <v>1001</v>
      </c>
      <c r="C362" s="966"/>
      <c r="D362" s="919"/>
      <c r="E362" s="486"/>
      <c r="F362" s="866"/>
    </row>
    <row r="363" spans="1:6">
      <c r="A363" s="333"/>
      <c r="B363" s="967" t="s">
        <v>1002</v>
      </c>
      <c r="C363" s="941">
        <v>3</v>
      </c>
      <c r="D363" s="919" t="s">
        <v>23</v>
      </c>
      <c r="E363" s="463">
        <v>0</v>
      </c>
      <c r="F363" s="868">
        <f>C363*E363</f>
        <v>0</v>
      </c>
    </row>
    <row r="364" spans="1:6">
      <c r="A364" s="506"/>
      <c r="B364" s="935"/>
      <c r="C364" s="941"/>
      <c r="D364" s="919"/>
      <c r="E364" s="486"/>
      <c r="F364" s="866"/>
    </row>
    <row r="365" spans="1:6" ht="102">
      <c r="A365" s="502" t="s">
        <v>1192</v>
      </c>
      <c r="B365" s="967" t="s">
        <v>1005</v>
      </c>
      <c r="C365" s="941"/>
      <c r="D365" s="968"/>
      <c r="E365" s="486"/>
      <c r="F365" s="866"/>
    </row>
    <row r="366" spans="1:6">
      <c r="A366" s="333"/>
      <c r="B366" s="967" t="s">
        <v>990</v>
      </c>
      <c r="C366" s="941"/>
      <c r="D366" s="968"/>
      <c r="E366" s="486"/>
      <c r="F366" s="866"/>
    </row>
    <row r="367" spans="1:6">
      <c r="A367" s="333"/>
      <c r="B367" s="967" t="s">
        <v>1006</v>
      </c>
      <c r="C367" s="941">
        <v>4</v>
      </c>
      <c r="D367" s="968" t="s">
        <v>23</v>
      </c>
      <c r="E367" s="463">
        <v>0</v>
      </c>
      <c r="F367" s="868">
        <f>C367*E367</f>
        <v>0</v>
      </c>
    </row>
    <row r="368" spans="1:6">
      <c r="A368" s="333"/>
      <c r="B368" s="967"/>
      <c r="C368" s="941"/>
      <c r="D368" s="968"/>
      <c r="E368" s="486"/>
      <c r="F368" s="866"/>
    </row>
    <row r="369" spans="1:6" ht="89.25">
      <c r="A369" s="502" t="s">
        <v>1193</v>
      </c>
      <c r="B369" s="935" t="s">
        <v>1007</v>
      </c>
      <c r="C369" s="941"/>
      <c r="D369" s="919"/>
      <c r="E369" s="463"/>
      <c r="F369" s="866"/>
    </row>
    <row r="370" spans="1:6">
      <c r="A370" s="333"/>
      <c r="B370" s="935" t="s">
        <v>1008</v>
      </c>
      <c r="C370" s="941"/>
      <c r="D370" s="919"/>
      <c r="E370" s="486"/>
      <c r="F370" s="866"/>
    </row>
    <row r="371" spans="1:6">
      <c r="A371" s="506"/>
      <c r="B371" s="935" t="s">
        <v>1009</v>
      </c>
      <c r="C371" s="941">
        <v>3</v>
      </c>
      <c r="D371" s="919" t="s">
        <v>23</v>
      </c>
      <c r="E371" s="463">
        <v>0</v>
      </c>
      <c r="F371" s="868">
        <f>C371*E371</f>
        <v>0</v>
      </c>
    </row>
    <row r="372" spans="1:6">
      <c r="A372" s="333"/>
      <c r="B372" s="935"/>
      <c r="C372" s="947"/>
      <c r="D372" s="919"/>
      <c r="E372" s="486"/>
      <c r="F372" s="866"/>
    </row>
    <row r="373" spans="1:6" ht="102">
      <c r="A373" s="502" t="s">
        <v>1194</v>
      </c>
      <c r="B373" s="967" t="s">
        <v>1010</v>
      </c>
      <c r="C373" s="969"/>
      <c r="D373" s="968"/>
      <c r="E373" s="486"/>
      <c r="F373" s="866"/>
    </row>
    <row r="374" spans="1:6">
      <c r="A374" s="333"/>
      <c r="B374" s="967" t="s">
        <v>990</v>
      </c>
      <c r="C374" s="969"/>
      <c r="D374" s="968"/>
      <c r="E374" s="486"/>
      <c r="F374" s="866"/>
    </row>
    <row r="375" spans="1:6">
      <c r="A375" s="333"/>
      <c r="B375" s="967" t="s">
        <v>1011</v>
      </c>
      <c r="C375" s="941">
        <v>2</v>
      </c>
      <c r="D375" s="968" t="s">
        <v>23</v>
      </c>
      <c r="E375" s="463">
        <v>0</v>
      </c>
      <c r="F375" s="868">
        <f>C375*E375</f>
        <v>0</v>
      </c>
    </row>
    <row r="376" spans="1:6">
      <c r="A376" s="333"/>
      <c r="B376" s="967"/>
      <c r="C376" s="941"/>
      <c r="D376" s="968"/>
      <c r="E376" s="486"/>
      <c r="F376" s="866"/>
    </row>
    <row r="377" spans="1:6" ht="38.25">
      <c r="A377" s="502" t="s">
        <v>1195</v>
      </c>
      <c r="B377" s="935" t="s">
        <v>1012</v>
      </c>
      <c r="C377" s="941"/>
      <c r="D377" s="919"/>
      <c r="E377" s="486"/>
      <c r="F377" s="866"/>
    </row>
    <row r="378" spans="1:6">
      <c r="A378" s="333"/>
      <c r="B378" s="935" t="s">
        <v>1013</v>
      </c>
      <c r="C378" s="941"/>
      <c r="D378" s="919"/>
      <c r="E378" s="463"/>
      <c r="F378" s="866"/>
    </row>
    <row r="379" spans="1:6" ht="25.5">
      <c r="A379" s="333"/>
      <c r="B379" s="935" t="s">
        <v>1014</v>
      </c>
      <c r="C379" s="941"/>
      <c r="D379" s="919"/>
      <c r="E379" s="463"/>
      <c r="F379" s="866"/>
    </row>
    <row r="380" spans="1:6">
      <c r="A380" s="333"/>
      <c r="B380" s="935" t="s">
        <v>1015</v>
      </c>
      <c r="C380" s="941"/>
      <c r="D380" s="919"/>
      <c r="E380" s="463"/>
      <c r="F380" s="866"/>
    </row>
    <row r="381" spans="1:6">
      <c r="A381" s="333"/>
      <c r="B381" s="967" t="s">
        <v>1002</v>
      </c>
      <c r="C381" s="941">
        <v>1</v>
      </c>
      <c r="D381" s="919" t="s">
        <v>23</v>
      </c>
      <c r="E381" s="463">
        <v>0</v>
      </c>
      <c r="F381" s="868">
        <f>C381*E381</f>
        <v>0</v>
      </c>
    </row>
    <row r="382" spans="1:6">
      <c r="A382" s="506"/>
      <c r="B382" s="935"/>
      <c r="C382" s="941"/>
      <c r="D382" s="919"/>
      <c r="E382" s="486"/>
      <c r="F382" s="866"/>
    </row>
    <row r="383" spans="1:6" ht="76.5">
      <c r="A383" s="502" t="s">
        <v>1196</v>
      </c>
      <c r="B383" s="935" t="s">
        <v>1016</v>
      </c>
      <c r="C383" s="941">
        <v>4</v>
      </c>
      <c r="D383" s="919" t="s">
        <v>23</v>
      </c>
      <c r="E383" s="463">
        <v>0</v>
      </c>
      <c r="F383" s="868">
        <f>C383*E383</f>
        <v>0</v>
      </c>
    </row>
    <row r="384" spans="1:6">
      <c r="A384" s="333"/>
      <c r="B384" s="935"/>
      <c r="C384" s="941"/>
      <c r="D384" s="919"/>
      <c r="E384" s="463"/>
      <c r="F384" s="868"/>
    </row>
    <row r="385" spans="1:6">
      <c r="A385" s="502" t="s">
        <v>1197</v>
      </c>
      <c r="B385" s="935" t="s">
        <v>1017</v>
      </c>
      <c r="C385" s="947"/>
      <c r="D385" s="919"/>
      <c r="E385" s="491"/>
      <c r="F385" s="869"/>
    </row>
    <row r="386" spans="1:6" ht="25.5">
      <c r="A386" s="477"/>
      <c r="B386" s="935" t="s">
        <v>1018</v>
      </c>
      <c r="C386" s="947"/>
      <c r="D386" s="919"/>
      <c r="E386" s="491"/>
      <c r="F386" s="869"/>
    </row>
    <row r="387" spans="1:6" ht="25.5">
      <c r="A387" s="477"/>
      <c r="B387" s="935" t="s">
        <v>1019</v>
      </c>
      <c r="C387" s="947"/>
      <c r="D387" s="919"/>
      <c r="E387" s="491"/>
      <c r="F387" s="869"/>
    </row>
    <row r="388" spans="1:6" ht="25.5">
      <c r="A388" s="477"/>
      <c r="B388" s="935" t="s">
        <v>1020</v>
      </c>
      <c r="C388" s="947"/>
      <c r="D388" s="919"/>
      <c r="E388" s="491"/>
      <c r="F388" s="869"/>
    </row>
    <row r="389" spans="1:6">
      <c r="A389" s="477"/>
      <c r="B389" s="935" t="s">
        <v>1021</v>
      </c>
      <c r="C389" s="947"/>
      <c r="D389" s="919"/>
      <c r="E389" s="491"/>
      <c r="F389" s="869"/>
    </row>
    <row r="390" spans="1:6">
      <c r="A390" s="477"/>
      <c r="B390" s="935" t="s">
        <v>1022</v>
      </c>
      <c r="C390" s="947"/>
      <c r="D390" s="919"/>
      <c r="E390" s="491"/>
      <c r="F390" s="869"/>
    </row>
    <row r="391" spans="1:6" ht="25.5">
      <c r="A391" s="477"/>
      <c r="B391" s="935" t="s">
        <v>1023</v>
      </c>
      <c r="C391" s="947"/>
      <c r="D391" s="919"/>
      <c r="E391" s="491"/>
      <c r="F391" s="869"/>
    </row>
    <row r="392" spans="1:6">
      <c r="A392" s="477"/>
      <c r="B392" s="935" t="s">
        <v>1024</v>
      </c>
      <c r="C392" s="947"/>
      <c r="D392" s="919"/>
      <c r="E392" s="491"/>
      <c r="F392" s="869"/>
    </row>
    <row r="393" spans="1:6">
      <c r="A393" s="477"/>
      <c r="B393" s="935" t="s">
        <v>1025</v>
      </c>
      <c r="C393" s="947"/>
      <c r="D393" s="919"/>
      <c r="E393" s="491"/>
      <c r="F393" s="869"/>
    </row>
    <row r="394" spans="1:6">
      <c r="A394" s="477"/>
      <c r="B394" s="935" t="s">
        <v>1026</v>
      </c>
      <c r="C394" s="947"/>
      <c r="D394" s="919"/>
      <c r="E394" s="491"/>
      <c r="F394" s="869"/>
    </row>
    <row r="395" spans="1:6">
      <c r="A395" s="477"/>
      <c r="B395" s="935" t="s">
        <v>1027</v>
      </c>
      <c r="C395" s="947"/>
      <c r="D395" s="919"/>
      <c r="E395" s="491"/>
      <c r="F395" s="869"/>
    </row>
    <row r="396" spans="1:6">
      <c r="A396" s="333"/>
      <c r="B396" s="935" t="s">
        <v>1028</v>
      </c>
      <c r="C396" s="941">
        <v>1</v>
      </c>
      <c r="D396" s="919" t="s">
        <v>23</v>
      </c>
      <c r="E396" s="463">
        <v>0</v>
      </c>
      <c r="F396" s="868">
        <f>C396*E396</f>
        <v>0</v>
      </c>
    </row>
    <row r="397" spans="1:6">
      <c r="A397" s="333"/>
      <c r="B397" s="935"/>
      <c r="C397" s="941"/>
      <c r="D397" s="919"/>
      <c r="E397" s="486"/>
      <c r="F397" s="866"/>
    </row>
    <row r="398" spans="1:6">
      <c r="A398" s="502" t="s">
        <v>1198</v>
      </c>
      <c r="B398" s="935" t="s">
        <v>1017</v>
      </c>
      <c r="C398" s="941"/>
      <c r="D398" s="919"/>
      <c r="E398" s="487"/>
      <c r="F398" s="869"/>
    </row>
    <row r="399" spans="1:6" ht="38.25">
      <c r="A399" s="477"/>
      <c r="B399" s="935" t="s">
        <v>1029</v>
      </c>
      <c r="C399" s="941"/>
      <c r="D399" s="919"/>
      <c r="E399" s="487"/>
      <c r="F399" s="869"/>
    </row>
    <row r="400" spans="1:6">
      <c r="A400" s="333"/>
      <c r="B400" s="935" t="s">
        <v>1030</v>
      </c>
      <c r="C400" s="941"/>
      <c r="D400" s="919"/>
      <c r="E400" s="486"/>
      <c r="F400" s="866"/>
    </row>
    <row r="401" spans="1:6" ht="38.25">
      <c r="A401" s="477"/>
      <c r="B401" s="935" t="s">
        <v>1031</v>
      </c>
      <c r="C401" s="941"/>
      <c r="D401" s="919"/>
      <c r="E401" s="487"/>
      <c r="F401" s="869"/>
    </row>
    <row r="402" spans="1:6">
      <c r="A402" s="333"/>
      <c r="B402" s="935" t="s">
        <v>1030</v>
      </c>
      <c r="C402" s="941"/>
      <c r="D402" s="919"/>
      <c r="E402" s="486"/>
      <c r="F402" s="866"/>
    </row>
    <row r="403" spans="1:6" ht="25.5">
      <c r="A403" s="477"/>
      <c r="B403" s="935" t="s">
        <v>1019</v>
      </c>
      <c r="C403" s="941"/>
      <c r="D403" s="919"/>
      <c r="E403" s="487"/>
      <c r="F403" s="869"/>
    </row>
    <row r="404" spans="1:6">
      <c r="A404" s="477"/>
      <c r="B404" s="935" t="s">
        <v>1021</v>
      </c>
      <c r="C404" s="941"/>
      <c r="D404" s="919"/>
      <c r="E404" s="487"/>
      <c r="F404" s="869"/>
    </row>
    <row r="405" spans="1:6">
      <c r="A405" s="477"/>
      <c r="B405" s="935" t="s">
        <v>1032</v>
      </c>
      <c r="C405" s="941"/>
      <c r="D405" s="919"/>
      <c r="E405" s="487"/>
      <c r="F405" s="869"/>
    </row>
    <row r="406" spans="1:6" ht="25.5">
      <c r="A406" s="477"/>
      <c r="B406" s="935" t="s">
        <v>1023</v>
      </c>
      <c r="C406" s="941"/>
      <c r="D406" s="919"/>
      <c r="E406" s="487"/>
      <c r="F406" s="869"/>
    </row>
    <row r="407" spans="1:6">
      <c r="A407" s="477"/>
      <c r="B407" s="935" t="s">
        <v>1024</v>
      </c>
      <c r="C407" s="941"/>
      <c r="D407" s="919"/>
      <c r="E407" s="487"/>
      <c r="F407" s="869"/>
    </row>
    <row r="408" spans="1:6">
      <c r="A408" s="477"/>
      <c r="B408" s="935" t="s">
        <v>1025</v>
      </c>
      <c r="C408" s="941"/>
      <c r="D408" s="919"/>
      <c r="E408" s="487"/>
      <c r="F408" s="869"/>
    </row>
    <row r="409" spans="1:6">
      <c r="A409" s="477"/>
      <c r="B409" s="935" t="s">
        <v>1026</v>
      </c>
      <c r="C409" s="941"/>
      <c r="D409" s="919"/>
      <c r="E409" s="487"/>
      <c r="F409" s="869"/>
    </row>
    <row r="410" spans="1:6">
      <c r="A410" s="477"/>
      <c r="B410" s="935" t="s">
        <v>1027</v>
      </c>
      <c r="C410" s="941"/>
      <c r="D410" s="919"/>
      <c r="E410" s="487"/>
      <c r="F410" s="869"/>
    </row>
    <row r="411" spans="1:6">
      <c r="A411" s="333"/>
      <c r="B411" s="935" t="s">
        <v>1033</v>
      </c>
      <c r="C411" s="941">
        <v>2</v>
      </c>
      <c r="D411" s="919" t="s">
        <v>23</v>
      </c>
      <c r="E411" s="463">
        <v>0</v>
      </c>
      <c r="F411" s="868">
        <f>C411*E411</f>
        <v>0</v>
      </c>
    </row>
    <row r="412" spans="1:6">
      <c r="A412" s="333"/>
      <c r="B412" s="935"/>
      <c r="C412" s="947"/>
      <c r="D412" s="919"/>
      <c r="E412" s="486"/>
      <c r="F412" s="866"/>
    </row>
    <row r="413" spans="1:6" ht="102">
      <c r="A413" s="477" t="s">
        <v>1199</v>
      </c>
      <c r="B413" s="970" t="s">
        <v>1034</v>
      </c>
      <c r="C413" s="971"/>
      <c r="D413" s="972"/>
      <c r="E413" s="877"/>
      <c r="F413" s="878"/>
    </row>
    <row r="414" spans="1:6">
      <c r="A414" s="507"/>
      <c r="B414" s="973" t="s">
        <v>1035</v>
      </c>
      <c r="C414" s="974">
        <v>1</v>
      </c>
      <c r="D414" s="972" t="s">
        <v>23</v>
      </c>
      <c r="E414" s="492">
        <v>0</v>
      </c>
      <c r="F414" s="868">
        <f>+E414*C414</f>
        <v>0</v>
      </c>
    </row>
    <row r="415" spans="1:6">
      <c r="A415" s="508"/>
      <c r="B415" s="975"/>
      <c r="C415" s="976"/>
      <c r="D415" s="977"/>
      <c r="E415" s="493"/>
      <c r="F415" s="879"/>
    </row>
    <row r="416" spans="1:6" ht="102">
      <c r="A416" s="477" t="s">
        <v>1200</v>
      </c>
      <c r="B416" s="970" t="s">
        <v>1036</v>
      </c>
      <c r="C416" s="974"/>
      <c r="D416" s="972"/>
      <c r="E416" s="877"/>
      <c r="F416" s="878"/>
    </row>
    <row r="417" spans="1:6">
      <c r="A417" s="507"/>
      <c r="B417" s="973" t="s">
        <v>1037</v>
      </c>
      <c r="C417" s="974">
        <v>1</v>
      </c>
      <c r="D417" s="972" t="s">
        <v>23</v>
      </c>
      <c r="E417" s="492">
        <v>0</v>
      </c>
      <c r="F417" s="868">
        <f>+E417*C417</f>
        <v>0</v>
      </c>
    </row>
    <row r="418" spans="1:6">
      <c r="A418" s="509"/>
      <c r="B418" s="978"/>
      <c r="C418" s="976"/>
      <c r="D418" s="977"/>
      <c r="E418" s="494"/>
      <c r="F418" s="880"/>
    </row>
    <row r="419" spans="1:6" ht="25.5">
      <c r="A419" s="477" t="s">
        <v>1201</v>
      </c>
      <c r="B419" s="935" t="s">
        <v>1038</v>
      </c>
      <c r="C419" s="941"/>
      <c r="D419" s="919"/>
      <c r="E419" s="486"/>
      <c r="F419" s="866"/>
    </row>
    <row r="420" spans="1:6">
      <c r="A420" s="333"/>
      <c r="B420" s="935" t="s">
        <v>1039</v>
      </c>
      <c r="C420" s="941"/>
      <c r="D420" s="919"/>
      <c r="E420" s="486"/>
      <c r="F420" s="866"/>
    </row>
    <row r="421" spans="1:6" ht="25.5">
      <c r="A421" s="333"/>
      <c r="B421" s="935" t="s">
        <v>1040</v>
      </c>
      <c r="C421" s="941"/>
      <c r="D421" s="919"/>
      <c r="E421" s="486"/>
      <c r="F421" s="866"/>
    </row>
    <row r="422" spans="1:6">
      <c r="A422" s="333"/>
      <c r="B422" s="935" t="s">
        <v>1041</v>
      </c>
      <c r="C422" s="941"/>
      <c r="D422" s="919"/>
      <c r="E422" s="486"/>
      <c r="F422" s="866"/>
    </row>
    <row r="423" spans="1:6">
      <c r="A423" s="333"/>
      <c r="B423" s="935" t="s">
        <v>1042</v>
      </c>
      <c r="C423" s="941"/>
      <c r="D423" s="919"/>
      <c r="E423" s="486"/>
      <c r="F423" s="866"/>
    </row>
    <row r="424" spans="1:6">
      <c r="A424" s="333"/>
      <c r="B424" s="935" t="s">
        <v>1043</v>
      </c>
      <c r="C424" s="941">
        <v>1</v>
      </c>
      <c r="D424" s="919" t="s">
        <v>23</v>
      </c>
      <c r="E424" s="463">
        <v>0</v>
      </c>
      <c r="F424" s="868">
        <f>C424*E424</f>
        <v>0</v>
      </c>
    </row>
    <row r="425" spans="1:6">
      <c r="A425" s="333"/>
      <c r="B425" s="935"/>
      <c r="C425" s="941"/>
      <c r="D425" s="919"/>
      <c r="E425" s="486"/>
      <c r="F425" s="866"/>
    </row>
    <row r="426" spans="1:6" ht="38.25">
      <c r="A426" s="502" t="s">
        <v>1202</v>
      </c>
      <c r="B426" s="935" t="s">
        <v>1044</v>
      </c>
      <c r="C426" s="941"/>
      <c r="D426" s="919"/>
      <c r="E426" s="486"/>
      <c r="F426" s="866"/>
    </row>
    <row r="427" spans="1:6">
      <c r="A427" s="443"/>
      <c r="B427" s="935" t="s">
        <v>1013</v>
      </c>
      <c r="C427" s="941"/>
      <c r="D427" s="919"/>
      <c r="E427" s="486"/>
      <c r="F427" s="866"/>
    </row>
    <row r="428" spans="1:6" ht="25.5">
      <c r="A428" s="443"/>
      <c r="B428" s="935" t="s">
        <v>1014</v>
      </c>
      <c r="C428" s="941"/>
      <c r="D428" s="919"/>
      <c r="E428" s="486"/>
      <c r="F428" s="866"/>
    </row>
    <row r="429" spans="1:6">
      <c r="A429" s="443"/>
      <c r="B429" s="935" t="s">
        <v>1045</v>
      </c>
      <c r="C429" s="941"/>
      <c r="D429" s="919"/>
      <c r="E429" s="486"/>
      <c r="F429" s="866"/>
    </row>
    <row r="430" spans="1:6">
      <c r="A430" s="443"/>
      <c r="B430" s="935" t="s">
        <v>1046</v>
      </c>
      <c r="C430" s="941">
        <v>1</v>
      </c>
      <c r="D430" s="919" t="s">
        <v>23</v>
      </c>
      <c r="E430" s="463">
        <v>0</v>
      </c>
      <c r="F430" s="868">
        <f>C430*E430</f>
        <v>0</v>
      </c>
    </row>
    <row r="431" spans="1:6">
      <c r="A431" s="443"/>
      <c r="B431" s="935"/>
      <c r="C431" s="947"/>
      <c r="D431" s="919"/>
      <c r="E431" s="486"/>
      <c r="F431" s="866"/>
    </row>
    <row r="432" spans="1:6" ht="89.25">
      <c r="A432" s="506" t="s">
        <v>1203</v>
      </c>
      <c r="B432" s="979" t="s">
        <v>1047</v>
      </c>
      <c r="C432" s="980"/>
      <c r="D432" s="912"/>
      <c r="E432" s="486"/>
      <c r="F432" s="873"/>
    </row>
    <row r="433" spans="1:6">
      <c r="A433" s="357"/>
      <c r="B433" s="979" t="s">
        <v>1048</v>
      </c>
      <c r="C433" s="959">
        <v>1</v>
      </c>
      <c r="D433" s="912" t="s">
        <v>561</v>
      </c>
      <c r="E433" s="463">
        <v>0</v>
      </c>
      <c r="F433" s="875">
        <f>+E433*C433</f>
        <v>0</v>
      </c>
    </row>
    <row r="434" spans="1:6">
      <c r="A434" s="357"/>
      <c r="B434" s="979"/>
      <c r="C434" s="959"/>
      <c r="D434" s="912"/>
      <c r="E434" s="486"/>
      <c r="F434" s="873"/>
    </row>
    <row r="435" spans="1:6" ht="51">
      <c r="A435" s="506" t="s">
        <v>1204</v>
      </c>
      <c r="B435" s="979" t="s">
        <v>1049</v>
      </c>
      <c r="C435" s="959"/>
      <c r="D435" s="912"/>
      <c r="E435" s="486"/>
      <c r="F435" s="873"/>
    </row>
    <row r="436" spans="1:6">
      <c r="A436" s="510"/>
      <c r="B436" s="979" t="s">
        <v>1050</v>
      </c>
      <c r="C436" s="959">
        <v>1</v>
      </c>
      <c r="D436" s="912" t="s">
        <v>561</v>
      </c>
      <c r="E436" s="463">
        <v>0</v>
      </c>
      <c r="F436" s="875">
        <f>+E436*C436</f>
        <v>0</v>
      </c>
    </row>
    <row r="437" spans="1:6">
      <c r="A437" s="510"/>
      <c r="B437" s="979"/>
      <c r="C437" s="959"/>
      <c r="D437" s="912"/>
      <c r="E437" s="486"/>
      <c r="F437" s="873"/>
    </row>
    <row r="438" spans="1:6" ht="51">
      <c r="A438" s="506">
        <v>51</v>
      </c>
      <c r="B438" s="979" t="s">
        <v>1051</v>
      </c>
      <c r="C438" s="959">
        <v>1</v>
      </c>
      <c r="D438" s="912" t="s">
        <v>23</v>
      </c>
      <c r="E438" s="463">
        <v>0</v>
      </c>
      <c r="F438" s="875">
        <f>+E438*C438</f>
        <v>0</v>
      </c>
    </row>
    <row r="439" spans="1:6">
      <c r="A439" s="510"/>
      <c r="B439" s="979"/>
      <c r="C439" s="959"/>
      <c r="D439" s="912"/>
      <c r="E439" s="486"/>
      <c r="F439" s="873"/>
    </row>
    <row r="440" spans="1:6" ht="114.75">
      <c r="A440" s="506">
        <f>MAX($A$4:A439)+1</f>
        <v>52</v>
      </c>
      <c r="B440" s="934" t="s">
        <v>1052</v>
      </c>
      <c r="C440" s="941"/>
      <c r="D440" s="919"/>
      <c r="E440" s="487"/>
      <c r="F440" s="866"/>
    </row>
    <row r="441" spans="1:6">
      <c r="A441" s="443"/>
      <c r="B441" s="934" t="s">
        <v>914</v>
      </c>
      <c r="C441" s="941"/>
      <c r="D441" s="919"/>
      <c r="E441" s="487"/>
      <c r="F441" s="866"/>
    </row>
    <row r="442" spans="1:6" ht="63.75">
      <c r="A442" s="443"/>
      <c r="B442" s="934" t="s">
        <v>915</v>
      </c>
      <c r="C442" s="941"/>
      <c r="D442" s="919"/>
      <c r="E442" s="487"/>
      <c r="F442" s="866"/>
    </row>
    <row r="443" spans="1:6">
      <c r="A443" s="443"/>
      <c r="B443" s="981" t="s">
        <v>1053</v>
      </c>
      <c r="C443" s="982">
        <v>236</v>
      </c>
      <c r="D443" s="906" t="s">
        <v>874</v>
      </c>
      <c r="E443" s="463">
        <v>0</v>
      </c>
      <c r="F443" s="868">
        <f>+E443*C443</f>
        <v>0</v>
      </c>
    </row>
    <row r="444" spans="1:6">
      <c r="A444" s="443"/>
      <c r="B444" s="981" t="s">
        <v>1054</v>
      </c>
      <c r="C444" s="982">
        <v>124</v>
      </c>
      <c r="D444" s="906" t="s">
        <v>874</v>
      </c>
      <c r="E444" s="463">
        <v>0</v>
      </c>
      <c r="F444" s="868">
        <f>+E444*C444</f>
        <v>0</v>
      </c>
    </row>
    <row r="445" spans="1:6">
      <c r="A445" s="443"/>
      <c r="B445" s="981" t="s">
        <v>1055</v>
      </c>
      <c r="C445" s="982">
        <v>24</v>
      </c>
      <c r="D445" s="906" t="s">
        <v>874</v>
      </c>
      <c r="E445" s="463">
        <v>0</v>
      </c>
      <c r="F445" s="868">
        <f>+E445*C445</f>
        <v>0</v>
      </c>
    </row>
    <row r="446" spans="1:6" ht="38.25">
      <c r="A446" s="443"/>
      <c r="B446" s="983" t="s">
        <v>921</v>
      </c>
      <c r="C446" s="984"/>
      <c r="D446" s="985"/>
      <c r="E446" s="487"/>
      <c r="F446" s="868"/>
    </row>
    <row r="447" spans="1:6">
      <c r="A447" s="443"/>
      <c r="B447" s="935"/>
      <c r="C447" s="941"/>
      <c r="D447" s="919"/>
      <c r="E447" s="487"/>
      <c r="F447" s="866"/>
    </row>
    <row r="448" spans="1:6" ht="38.25">
      <c r="A448" s="477">
        <f>MAX($A$4:A447)+1</f>
        <v>53</v>
      </c>
      <c r="B448" s="935" t="s">
        <v>1056</v>
      </c>
      <c r="C448" s="941"/>
      <c r="D448" s="919"/>
      <c r="E448" s="486"/>
      <c r="F448" s="866"/>
    </row>
    <row r="449" spans="1:6" ht="127.5">
      <c r="A449" s="333"/>
      <c r="B449" s="935" t="s">
        <v>871</v>
      </c>
      <c r="C449" s="941"/>
      <c r="D449" s="919"/>
      <c r="E449" s="486"/>
      <c r="F449" s="866"/>
    </row>
    <row r="450" spans="1:6">
      <c r="A450" s="333"/>
      <c r="B450" s="935" t="s">
        <v>1057</v>
      </c>
      <c r="C450" s="941"/>
      <c r="D450" s="919"/>
      <c r="E450" s="486"/>
      <c r="F450" s="866"/>
    </row>
    <row r="451" spans="1:6">
      <c r="A451" s="333"/>
      <c r="B451" s="935" t="s">
        <v>1058</v>
      </c>
      <c r="C451" s="941">
        <v>6</v>
      </c>
      <c r="D451" s="919" t="s">
        <v>874</v>
      </c>
      <c r="E451" s="463">
        <v>0</v>
      </c>
      <c r="F451" s="868">
        <f>C451*E451</f>
        <v>0</v>
      </c>
    </row>
    <row r="452" spans="1:6">
      <c r="A452" s="333"/>
      <c r="B452" s="935" t="s">
        <v>1059</v>
      </c>
      <c r="C452" s="941">
        <v>12</v>
      </c>
      <c r="D452" s="919" t="s">
        <v>874</v>
      </c>
      <c r="E452" s="463">
        <v>0</v>
      </c>
      <c r="F452" s="868">
        <f>C452*E452</f>
        <v>0</v>
      </c>
    </row>
    <row r="453" spans="1:6">
      <c r="A453" s="333"/>
      <c r="B453" s="935" t="s">
        <v>1060</v>
      </c>
      <c r="C453" s="941">
        <v>24</v>
      </c>
      <c r="D453" s="919" t="s">
        <v>874</v>
      </c>
      <c r="E453" s="463">
        <v>0</v>
      </c>
      <c r="F453" s="868">
        <f>C453*E453</f>
        <v>0</v>
      </c>
    </row>
    <row r="454" spans="1:6">
      <c r="A454" s="333"/>
      <c r="B454" s="935"/>
      <c r="C454" s="947"/>
      <c r="D454" s="919"/>
      <c r="E454" s="486"/>
      <c r="F454" s="866"/>
    </row>
    <row r="455" spans="1:6" ht="38.25">
      <c r="A455" s="477">
        <f>MAX($A$4:A454)+1</f>
        <v>54</v>
      </c>
      <c r="B455" s="935" t="s">
        <v>1061</v>
      </c>
      <c r="C455" s="947"/>
      <c r="D455" s="919"/>
      <c r="E455" s="486"/>
      <c r="F455" s="866"/>
    </row>
    <row r="456" spans="1:6" ht="28.5">
      <c r="A456" s="333"/>
      <c r="B456" s="935" t="s">
        <v>1062</v>
      </c>
      <c r="C456" s="947"/>
      <c r="D456" s="919"/>
      <c r="E456" s="486"/>
      <c r="F456" s="866"/>
    </row>
    <row r="457" spans="1:6" ht="63.75">
      <c r="A457" s="333"/>
      <c r="B457" s="935" t="s">
        <v>1063</v>
      </c>
      <c r="C457" s="947"/>
      <c r="D457" s="919"/>
      <c r="E457" s="486"/>
      <c r="F457" s="866"/>
    </row>
    <row r="458" spans="1:6">
      <c r="A458" s="333"/>
      <c r="B458" s="935" t="s">
        <v>882</v>
      </c>
      <c r="C458" s="947"/>
      <c r="D458" s="919"/>
      <c r="E458" s="486"/>
      <c r="F458" s="866"/>
    </row>
    <row r="459" spans="1:6">
      <c r="A459" s="333"/>
      <c r="B459" s="935" t="s">
        <v>1064</v>
      </c>
      <c r="C459" s="986"/>
      <c r="D459" s="947"/>
      <c r="E459" s="486"/>
      <c r="F459" s="866"/>
    </row>
    <row r="460" spans="1:6">
      <c r="A460" s="333"/>
      <c r="B460" s="981" t="s">
        <v>1053</v>
      </c>
      <c r="C460" s="987">
        <v>91</v>
      </c>
      <c r="D460" s="988" t="s">
        <v>874</v>
      </c>
      <c r="E460" s="485">
        <v>0</v>
      </c>
      <c r="F460" s="881">
        <f>+E460*C460</f>
        <v>0</v>
      </c>
    </row>
    <row r="461" spans="1:6">
      <c r="A461" s="333"/>
      <c r="B461" s="981" t="s">
        <v>1054</v>
      </c>
      <c r="C461" s="982">
        <v>45</v>
      </c>
      <c r="D461" s="989" t="s">
        <v>874</v>
      </c>
      <c r="E461" s="463">
        <v>0</v>
      </c>
      <c r="F461" s="868">
        <f>+E461*C461</f>
        <v>0</v>
      </c>
    </row>
    <row r="462" spans="1:6">
      <c r="A462" s="333"/>
      <c r="B462" s="981" t="s">
        <v>1055</v>
      </c>
      <c r="C462" s="982">
        <v>24</v>
      </c>
      <c r="D462" s="989" t="s">
        <v>874</v>
      </c>
      <c r="E462" s="463">
        <v>0</v>
      </c>
      <c r="F462" s="868">
        <f>+E462*C462</f>
        <v>0</v>
      </c>
    </row>
    <row r="463" spans="1:6">
      <c r="A463" s="333"/>
      <c r="B463" s="935" t="s">
        <v>1065</v>
      </c>
      <c r="C463" s="941"/>
      <c r="D463" s="919"/>
      <c r="E463" s="486"/>
      <c r="F463" s="866"/>
    </row>
    <row r="464" spans="1:6">
      <c r="A464" s="333"/>
      <c r="B464" s="981" t="s">
        <v>1053</v>
      </c>
      <c r="C464" s="982">
        <v>145</v>
      </c>
      <c r="D464" s="989" t="s">
        <v>874</v>
      </c>
      <c r="E464" s="463">
        <v>0</v>
      </c>
      <c r="F464" s="868">
        <f>+E464*C464</f>
        <v>0</v>
      </c>
    </row>
    <row r="465" spans="1:6">
      <c r="A465" s="333"/>
      <c r="B465" s="981" t="s">
        <v>1054</v>
      </c>
      <c r="C465" s="982">
        <v>79</v>
      </c>
      <c r="D465" s="989" t="s">
        <v>874</v>
      </c>
      <c r="E465" s="463">
        <v>0</v>
      </c>
      <c r="F465" s="868">
        <f>+E465*C465</f>
        <v>0</v>
      </c>
    </row>
    <row r="466" spans="1:6">
      <c r="A466" s="333"/>
      <c r="B466" s="934"/>
      <c r="C466" s="940"/>
      <c r="D466" s="989"/>
      <c r="E466" s="492"/>
      <c r="F466" s="868"/>
    </row>
    <row r="467" spans="1:6">
      <c r="A467" s="333"/>
      <c r="B467" s="935" t="s">
        <v>1066</v>
      </c>
      <c r="C467" s="941"/>
      <c r="D467" s="919"/>
      <c r="E467" s="486"/>
      <c r="F467" s="866"/>
    </row>
    <row r="468" spans="1:6">
      <c r="A468" s="333"/>
      <c r="B468" s="935" t="s">
        <v>1058</v>
      </c>
      <c r="C468" s="941">
        <v>6</v>
      </c>
      <c r="D468" s="919" t="s">
        <v>874</v>
      </c>
      <c r="E468" s="463">
        <v>0</v>
      </c>
      <c r="F468" s="868">
        <f>C468*E468</f>
        <v>0</v>
      </c>
    </row>
    <row r="469" spans="1:6">
      <c r="A469" s="333"/>
      <c r="B469" s="935" t="s">
        <v>1059</v>
      </c>
      <c r="C469" s="941">
        <v>12</v>
      </c>
      <c r="D469" s="919" t="s">
        <v>874</v>
      </c>
      <c r="E469" s="463">
        <v>0</v>
      </c>
      <c r="F469" s="868">
        <f>C469*E469</f>
        <v>0</v>
      </c>
    </row>
    <row r="470" spans="1:6">
      <c r="A470" s="333"/>
      <c r="B470" s="935" t="s">
        <v>1060</v>
      </c>
      <c r="C470" s="941">
        <v>24</v>
      </c>
      <c r="D470" s="919" t="s">
        <v>874</v>
      </c>
      <c r="E470" s="463">
        <v>0</v>
      </c>
      <c r="F470" s="868">
        <f>C470*E470</f>
        <v>0</v>
      </c>
    </row>
    <row r="471" spans="1:6">
      <c r="A471" s="333"/>
      <c r="B471" s="935"/>
      <c r="C471" s="941"/>
      <c r="D471" s="933"/>
      <c r="E471" s="495"/>
      <c r="F471" s="868"/>
    </row>
    <row r="472" spans="1:6" ht="63.75">
      <c r="A472" s="477">
        <f>MAX($A$4:A470)+1</f>
        <v>55</v>
      </c>
      <c r="B472" s="990" t="s">
        <v>1067</v>
      </c>
      <c r="C472" s="941"/>
      <c r="D472" s="919"/>
      <c r="E472" s="486"/>
      <c r="F472" s="866"/>
    </row>
    <row r="473" spans="1:6">
      <c r="A473" s="477"/>
      <c r="B473" s="990" t="s">
        <v>1068</v>
      </c>
      <c r="C473" s="941"/>
      <c r="D473" s="919"/>
      <c r="E473" s="486"/>
      <c r="F473" s="866"/>
    </row>
    <row r="474" spans="1:6">
      <c r="A474" s="356"/>
      <c r="B474" s="990" t="s">
        <v>1069</v>
      </c>
      <c r="C474" s="941">
        <v>7</v>
      </c>
      <c r="D474" s="919" t="s">
        <v>23</v>
      </c>
      <c r="E474" s="463">
        <v>0</v>
      </c>
      <c r="F474" s="868">
        <f>C474*E474</f>
        <v>0</v>
      </c>
    </row>
    <row r="475" spans="1:6">
      <c r="A475" s="333"/>
      <c r="B475" s="935"/>
      <c r="C475" s="941"/>
      <c r="D475" s="919"/>
      <c r="E475" s="486"/>
      <c r="F475" s="866"/>
    </row>
    <row r="476" spans="1:6" ht="63.75">
      <c r="A476" s="477">
        <f>MAX($A$4:A475)+1</f>
        <v>56</v>
      </c>
      <c r="B476" s="935" t="s">
        <v>1070</v>
      </c>
      <c r="C476" s="941"/>
      <c r="D476" s="919"/>
      <c r="E476" s="486"/>
      <c r="F476" s="866"/>
    </row>
    <row r="477" spans="1:6">
      <c r="A477" s="333"/>
      <c r="B477" s="935" t="s">
        <v>1071</v>
      </c>
      <c r="C477" s="941">
        <v>24</v>
      </c>
      <c r="D477" s="919" t="s">
        <v>874</v>
      </c>
      <c r="E477" s="463">
        <v>0</v>
      </c>
      <c r="F477" s="868">
        <f>C477*E477</f>
        <v>0</v>
      </c>
    </row>
    <row r="478" spans="1:6">
      <c r="A478" s="333"/>
      <c r="B478" s="935"/>
      <c r="C478" s="947"/>
      <c r="D478" s="919"/>
      <c r="E478" s="486"/>
      <c r="F478" s="866"/>
    </row>
    <row r="479" spans="1:6" ht="38.25">
      <c r="A479" s="477">
        <f>MAX($A$4:A478)+1</f>
        <v>57</v>
      </c>
      <c r="B479" s="990" t="s">
        <v>1072</v>
      </c>
      <c r="C479" s="991"/>
      <c r="D479" s="992"/>
      <c r="E479" s="496"/>
      <c r="F479" s="882"/>
    </row>
    <row r="480" spans="1:6">
      <c r="A480" s="333"/>
      <c r="B480" s="981" t="s">
        <v>1073</v>
      </c>
      <c r="C480" s="982">
        <v>9</v>
      </c>
      <c r="D480" s="906" t="s">
        <v>874</v>
      </c>
      <c r="E480" s="463">
        <v>0</v>
      </c>
      <c r="F480" s="868">
        <f>C480*E480</f>
        <v>0</v>
      </c>
    </row>
    <row r="481" spans="1:6">
      <c r="A481" s="333"/>
      <c r="B481" s="993" t="s">
        <v>1074</v>
      </c>
      <c r="C481" s="994">
        <v>45</v>
      </c>
      <c r="D481" s="908" t="s">
        <v>874</v>
      </c>
      <c r="E481" s="463">
        <v>0</v>
      </c>
      <c r="F481" s="868">
        <f>C481*E481</f>
        <v>0</v>
      </c>
    </row>
    <row r="482" spans="1:6">
      <c r="A482" s="333"/>
      <c r="B482" s="981" t="s">
        <v>1075</v>
      </c>
      <c r="C482" s="982">
        <v>6</v>
      </c>
      <c r="D482" s="906" t="s">
        <v>874</v>
      </c>
      <c r="E482" s="463">
        <v>0</v>
      </c>
      <c r="F482" s="868">
        <f>C482*E482</f>
        <v>0</v>
      </c>
    </row>
    <row r="483" spans="1:6">
      <c r="A483" s="333"/>
      <c r="B483" s="935"/>
      <c r="C483" s="941"/>
      <c r="D483" s="919"/>
      <c r="E483" s="486"/>
      <c r="F483" s="866"/>
    </row>
    <row r="484" spans="1:6" ht="25.5">
      <c r="A484" s="477">
        <f>MAX($A$4:A483)+1</f>
        <v>58</v>
      </c>
      <c r="B484" s="990" t="s">
        <v>1076</v>
      </c>
      <c r="C484" s="995"/>
      <c r="D484" s="992"/>
      <c r="E484" s="496"/>
      <c r="F484" s="882"/>
    </row>
    <row r="485" spans="1:6">
      <c r="A485" s="333"/>
      <c r="B485" s="981" t="s">
        <v>1077</v>
      </c>
      <c r="C485" s="982">
        <v>12</v>
      </c>
      <c r="D485" s="906" t="s">
        <v>874</v>
      </c>
      <c r="E485" s="463">
        <v>0</v>
      </c>
      <c r="F485" s="868">
        <f>C485*E485</f>
        <v>0</v>
      </c>
    </row>
    <row r="486" spans="1:6">
      <c r="A486" s="333"/>
      <c r="B486" s="935"/>
      <c r="C486" s="941"/>
      <c r="D486" s="919"/>
      <c r="E486" s="486"/>
      <c r="F486" s="866"/>
    </row>
    <row r="487" spans="1:6">
      <c r="A487" s="477">
        <f>MAX($A$4:A486)+1</f>
        <v>59</v>
      </c>
      <c r="B487" s="990" t="s">
        <v>1078</v>
      </c>
      <c r="C487" s="995"/>
      <c r="D487" s="992"/>
      <c r="E487" s="496"/>
      <c r="F487" s="882"/>
    </row>
    <row r="488" spans="1:6">
      <c r="A488" s="333"/>
      <c r="B488" s="981" t="s">
        <v>1077</v>
      </c>
      <c r="C488" s="982">
        <v>2</v>
      </c>
      <c r="D488" s="906" t="s">
        <v>23</v>
      </c>
      <c r="E488" s="463">
        <v>0</v>
      </c>
      <c r="F488" s="868">
        <f>C488*E488</f>
        <v>0</v>
      </c>
    </row>
    <row r="489" spans="1:6">
      <c r="A489" s="333"/>
      <c r="B489" s="935"/>
      <c r="C489" s="941"/>
      <c r="D489" s="919"/>
      <c r="E489" s="486"/>
      <c r="F489" s="866"/>
    </row>
    <row r="490" spans="1:6" ht="25.5">
      <c r="A490" s="477">
        <f>MAX($A$4:A489)+1</f>
        <v>60</v>
      </c>
      <c r="B490" s="935" t="s">
        <v>1079</v>
      </c>
      <c r="C490" s="941"/>
      <c r="D490" s="919"/>
      <c r="E490" s="497"/>
      <c r="F490" s="866"/>
    </row>
    <row r="491" spans="1:6" ht="63.75">
      <c r="A491" s="333"/>
      <c r="B491" s="935" t="s">
        <v>1063</v>
      </c>
      <c r="C491" s="941"/>
      <c r="D491" s="919"/>
      <c r="E491" s="486"/>
      <c r="F491" s="866"/>
    </row>
    <row r="492" spans="1:6">
      <c r="A492" s="333"/>
      <c r="B492" s="935" t="s">
        <v>882</v>
      </c>
      <c r="C492" s="941"/>
      <c r="D492" s="919"/>
      <c r="E492" s="486"/>
      <c r="F492" s="866"/>
    </row>
    <row r="493" spans="1:6" ht="14.25">
      <c r="A493" s="333"/>
      <c r="B493" s="935" t="s">
        <v>1080</v>
      </c>
      <c r="C493" s="941">
        <v>6</v>
      </c>
      <c r="D493" s="919" t="s">
        <v>879</v>
      </c>
      <c r="E493" s="463">
        <v>0</v>
      </c>
      <c r="F493" s="868">
        <f>C493*E493</f>
        <v>0</v>
      </c>
    </row>
    <row r="494" spans="1:6">
      <c r="A494" s="333"/>
      <c r="B494" s="935"/>
      <c r="C494" s="947"/>
      <c r="D494" s="919"/>
      <c r="E494" s="486"/>
      <c r="F494" s="866"/>
    </row>
    <row r="495" spans="1:6" ht="76.5">
      <c r="A495" s="477">
        <f>MAX($A$4:A494)+1</f>
        <v>61</v>
      </c>
      <c r="B495" s="967" t="s">
        <v>1081</v>
      </c>
      <c r="C495" s="941">
        <v>12</v>
      </c>
      <c r="D495" s="919" t="s">
        <v>22</v>
      </c>
      <c r="E495" s="463">
        <v>0</v>
      </c>
      <c r="F495" s="868">
        <f>C495*E495</f>
        <v>0</v>
      </c>
    </row>
    <row r="496" spans="1:6">
      <c r="A496" s="333"/>
      <c r="B496" s="935"/>
      <c r="C496" s="941"/>
      <c r="D496" s="919"/>
      <c r="E496" s="486"/>
      <c r="F496" s="866"/>
    </row>
    <row r="497" spans="1:6">
      <c r="A497" s="333"/>
      <c r="B497" s="964" t="s">
        <v>1082</v>
      </c>
      <c r="C497" s="941"/>
      <c r="D497" s="919"/>
      <c r="E497" s="486"/>
      <c r="F497" s="866"/>
    </row>
    <row r="498" spans="1:6">
      <c r="A498" s="333"/>
      <c r="B498" s="965"/>
      <c r="C498" s="941"/>
      <c r="D498" s="919"/>
      <c r="E498" s="486"/>
      <c r="F498" s="866"/>
    </row>
    <row r="499" spans="1:6" ht="51">
      <c r="A499" s="477">
        <f>MAX($A$4:A498)+1</f>
        <v>62</v>
      </c>
      <c r="B499" s="935" t="s">
        <v>1083</v>
      </c>
      <c r="C499" s="941"/>
      <c r="D499" s="919"/>
      <c r="E499" s="486"/>
      <c r="F499" s="866"/>
    </row>
    <row r="500" spans="1:6">
      <c r="A500" s="333"/>
      <c r="B500" s="935" t="s">
        <v>1084</v>
      </c>
      <c r="C500" s="770"/>
      <c r="D500" s="917"/>
      <c r="E500" s="497"/>
      <c r="F500" s="866"/>
    </row>
    <row r="501" spans="1:6">
      <c r="A501" s="333"/>
      <c r="B501" s="935" t="s">
        <v>1085</v>
      </c>
      <c r="C501" s="941">
        <v>1</v>
      </c>
      <c r="D501" s="919" t="s">
        <v>561</v>
      </c>
      <c r="E501" s="463">
        <v>0</v>
      </c>
      <c r="F501" s="868">
        <f>C501*E501</f>
        <v>0</v>
      </c>
    </row>
    <row r="502" spans="1:6">
      <c r="A502" s="333"/>
      <c r="B502" s="935"/>
      <c r="C502" s="941"/>
      <c r="D502" s="919"/>
      <c r="E502" s="486"/>
      <c r="F502" s="866"/>
    </row>
    <row r="503" spans="1:6" ht="51">
      <c r="A503" s="477">
        <f>MAX($A$4:A502)+1</f>
        <v>63</v>
      </c>
      <c r="B503" s="996" t="s">
        <v>1086</v>
      </c>
      <c r="C503" s="959"/>
      <c r="D503" s="912"/>
      <c r="E503" s="486"/>
      <c r="F503" s="866"/>
    </row>
    <row r="504" spans="1:6" ht="15.75">
      <c r="A504" s="333"/>
      <c r="B504" s="996" t="s">
        <v>1087</v>
      </c>
      <c r="C504" s="959"/>
      <c r="D504" s="912"/>
      <c r="E504" s="486"/>
      <c r="F504" s="866"/>
    </row>
    <row r="505" spans="1:6">
      <c r="A505" s="333"/>
      <c r="B505" s="996" t="s">
        <v>1088</v>
      </c>
      <c r="C505" s="959"/>
      <c r="D505" s="912"/>
      <c r="E505" s="486"/>
      <c r="F505" s="866"/>
    </row>
    <row r="506" spans="1:6">
      <c r="A506" s="333"/>
      <c r="B506" s="996" t="s">
        <v>1089</v>
      </c>
      <c r="C506" s="997">
        <v>1</v>
      </c>
      <c r="D506" s="998" t="s">
        <v>23</v>
      </c>
      <c r="E506" s="463">
        <v>0</v>
      </c>
      <c r="F506" s="868">
        <f>C506*E506</f>
        <v>0</v>
      </c>
    </row>
    <row r="507" spans="1:6" ht="6.75" customHeight="1">
      <c r="A507" s="333"/>
      <c r="B507" s="935"/>
      <c r="C507" s="947"/>
      <c r="D507" s="919"/>
      <c r="E507" s="486"/>
      <c r="F507" s="866"/>
    </row>
    <row r="508" spans="1:6" ht="93" customHeight="1">
      <c r="A508" s="477" t="s">
        <v>1205</v>
      </c>
      <c r="B508" s="967" t="s">
        <v>1090</v>
      </c>
      <c r="C508" s="947"/>
      <c r="D508" s="919"/>
      <c r="E508" s="486"/>
      <c r="F508" s="866"/>
    </row>
    <row r="509" spans="1:6" ht="14.25">
      <c r="A509" s="443"/>
      <c r="B509" s="935" t="s">
        <v>1091</v>
      </c>
      <c r="C509" s="947"/>
      <c r="D509" s="917"/>
      <c r="E509" s="486"/>
      <c r="F509" s="866"/>
    </row>
    <row r="510" spans="1:6">
      <c r="A510" s="443"/>
      <c r="B510" s="935" t="s">
        <v>1092</v>
      </c>
      <c r="C510" s="947"/>
      <c r="D510" s="917"/>
      <c r="E510" s="486"/>
      <c r="F510" s="866"/>
    </row>
    <row r="511" spans="1:6">
      <c r="A511" s="443"/>
      <c r="B511" s="935" t="s">
        <v>1093</v>
      </c>
      <c r="C511" s="947"/>
      <c r="D511" s="917"/>
      <c r="E511" s="486"/>
      <c r="F511" s="866"/>
    </row>
    <row r="512" spans="1:6">
      <c r="A512" s="443"/>
      <c r="B512" s="935" t="s">
        <v>1094</v>
      </c>
      <c r="C512" s="941">
        <v>1</v>
      </c>
      <c r="D512" s="919" t="s">
        <v>561</v>
      </c>
      <c r="E512" s="463">
        <v>0</v>
      </c>
      <c r="F512" s="868">
        <f>C512*E512</f>
        <v>0</v>
      </c>
    </row>
    <row r="513" spans="1:6" ht="7.5" customHeight="1">
      <c r="A513" s="443"/>
      <c r="B513" s="935"/>
      <c r="C513" s="941"/>
      <c r="D513" s="919"/>
      <c r="E513" s="486"/>
      <c r="F513" s="866"/>
    </row>
    <row r="514" spans="1:6" ht="76.5">
      <c r="A514" s="477" t="s">
        <v>1206</v>
      </c>
      <c r="B514" s="999" t="s">
        <v>1095</v>
      </c>
      <c r="C514" s="798"/>
      <c r="D514" s="1000"/>
      <c r="E514" s="486"/>
      <c r="F514" s="866"/>
    </row>
    <row r="515" spans="1:6">
      <c r="A515" s="333"/>
      <c r="B515" s="999" t="s">
        <v>1096</v>
      </c>
      <c r="C515" s="770"/>
      <c r="D515" s="917"/>
      <c r="E515" s="497"/>
      <c r="F515" s="866"/>
    </row>
    <row r="516" spans="1:6">
      <c r="A516" s="333"/>
      <c r="B516" s="999" t="s">
        <v>1097</v>
      </c>
      <c r="C516" s="941"/>
      <c r="D516" s="919"/>
      <c r="E516" s="486"/>
      <c r="F516" s="866"/>
    </row>
    <row r="517" spans="1:6">
      <c r="A517" s="333"/>
      <c r="B517" s="999" t="s">
        <v>1098</v>
      </c>
      <c r="C517" s="798">
        <v>1</v>
      </c>
      <c r="D517" s="1000" t="s">
        <v>23</v>
      </c>
      <c r="E517" s="463">
        <v>0</v>
      </c>
      <c r="F517" s="868">
        <f>+E517*C517</f>
        <v>0</v>
      </c>
    </row>
    <row r="518" spans="1:6">
      <c r="A518" s="333"/>
      <c r="B518" s="999"/>
      <c r="C518" s="798"/>
      <c r="D518" s="1000"/>
      <c r="E518" s="486"/>
      <c r="F518" s="866"/>
    </row>
    <row r="519" spans="1:6" ht="38.25">
      <c r="A519" s="477" t="s">
        <v>1207</v>
      </c>
      <c r="B519" s="1001" t="s">
        <v>1099</v>
      </c>
      <c r="C519" s="941"/>
      <c r="D519" s="919"/>
      <c r="E519" s="487"/>
      <c r="F519" s="866"/>
    </row>
    <row r="520" spans="1:6" ht="14.25">
      <c r="A520" s="333"/>
      <c r="B520" s="1001" t="s">
        <v>1100</v>
      </c>
      <c r="C520" s="940">
        <v>1</v>
      </c>
      <c r="D520" s="989" t="s">
        <v>23</v>
      </c>
      <c r="E520" s="463">
        <v>0</v>
      </c>
      <c r="F520" s="868">
        <f>+E520*C520</f>
        <v>0</v>
      </c>
    </row>
    <row r="521" spans="1:6">
      <c r="A521" s="333"/>
      <c r="B521" s="990"/>
      <c r="C521" s="941"/>
      <c r="D521" s="919"/>
      <c r="E521" s="487"/>
      <c r="F521" s="866"/>
    </row>
    <row r="522" spans="1:6" ht="114.75">
      <c r="A522" s="477" t="s">
        <v>1208</v>
      </c>
      <c r="B522" s="935" t="s">
        <v>1101</v>
      </c>
      <c r="C522" s="941"/>
      <c r="D522" s="919"/>
      <c r="E522" s="486"/>
      <c r="F522" s="866"/>
    </row>
    <row r="523" spans="1:6">
      <c r="A523" s="333"/>
      <c r="B523" s="935" t="s">
        <v>1102</v>
      </c>
      <c r="C523" s="941">
        <v>1</v>
      </c>
      <c r="D523" s="919" t="s">
        <v>23</v>
      </c>
      <c r="E523" s="463">
        <v>0</v>
      </c>
      <c r="F523" s="868">
        <f>C523*E523</f>
        <v>0</v>
      </c>
    </row>
    <row r="524" spans="1:6">
      <c r="A524" s="333"/>
      <c r="B524" s="935"/>
      <c r="C524" s="947"/>
      <c r="D524" s="919"/>
      <c r="E524" s="486"/>
      <c r="F524" s="866"/>
    </row>
    <row r="525" spans="1:6" ht="51">
      <c r="A525" s="477" t="s">
        <v>1209</v>
      </c>
      <c r="B525" s="935" t="s">
        <v>1103</v>
      </c>
      <c r="C525" s="947"/>
      <c r="D525" s="919"/>
      <c r="E525" s="486"/>
      <c r="F525" s="866"/>
    </row>
    <row r="526" spans="1:6">
      <c r="A526" s="333"/>
      <c r="B526" s="1002" t="s">
        <v>1104</v>
      </c>
      <c r="C526" s="947"/>
      <c r="D526" s="919"/>
      <c r="E526" s="486"/>
      <c r="F526" s="866"/>
    </row>
    <row r="527" spans="1:6">
      <c r="A527" s="333"/>
      <c r="B527" s="935" t="s">
        <v>1105</v>
      </c>
      <c r="C527" s="947"/>
      <c r="D527" s="919"/>
      <c r="E527" s="486"/>
      <c r="F527" s="866"/>
    </row>
    <row r="528" spans="1:6">
      <c r="A528" s="333"/>
      <c r="B528" s="935" t="s">
        <v>1106</v>
      </c>
      <c r="C528" s="941">
        <v>1</v>
      </c>
      <c r="D528" s="919" t="s">
        <v>23</v>
      </c>
      <c r="E528" s="463">
        <v>0</v>
      </c>
      <c r="F528" s="868">
        <f>C528*E528</f>
        <v>0</v>
      </c>
    </row>
    <row r="529" spans="1:6">
      <c r="A529" s="333"/>
      <c r="B529" s="935"/>
      <c r="C529" s="941"/>
      <c r="D529" s="919"/>
      <c r="E529" s="486"/>
      <c r="F529" s="866"/>
    </row>
    <row r="530" spans="1:6" ht="38.25">
      <c r="A530" s="477" t="s">
        <v>1210</v>
      </c>
      <c r="B530" s="935" t="s">
        <v>860</v>
      </c>
      <c r="C530" s="941"/>
      <c r="D530" s="919"/>
      <c r="E530" s="486"/>
      <c r="F530" s="866"/>
    </row>
    <row r="531" spans="1:6">
      <c r="A531" s="443"/>
      <c r="B531" s="935" t="s">
        <v>1107</v>
      </c>
      <c r="C531" s="941">
        <v>2</v>
      </c>
      <c r="D531" s="919" t="s">
        <v>23</v>
      </c>
      <c r="E531" s="463">
        <v>0</v>
      </c>
      <c r="F531" s="868">
        <f>C531*E531</f>
        <v>0</v>
      </c>
    </row>
    <row r="532" spans="1:6">
      <c r="A532" s="443"/>
      <c r="B532" s="935" t="s">
        <v>1088</v>
      </c>
      <c r="C532" s="941">
        <v>5</v>
      </c>
      <c r="D532" s="919" t="s">
        <v>23</v>
      </c>
      <c r="E532" s="463">
        <v>0</v>
      </c>
      <c r="F532" s="868">
        <f>C532*E532</f>
        <v>0</v>
      </c>
    </row>
    <row r="533" spans="1:6">
      <c r="A533" s="443"/>
      <c r="B533" s="935" t="s">
        <v>1108</v>
      </c>
      <c r="C533" s="941">
        <v>4</v>
      </c>
      <c r="D533" s="919" t="s">
        <v>23</v>
      </c>
      <c r="E533" s="463">
        <v>0</v>
      </c>
      <c r="F533" s="868">
        <f>C533*E533</f>
        <v>0</v>
      </c>
    </row>
    <row r="534" spans="1:6">
      <c r="A534" s="443"/>
      <c r="B534" s="935"/>
      <c r="C534" s="941"/>
      <c r="D534" s="919"/>
      <c r="E534" s="486"/>
      <c r="F534" s="866"/>
    </row>
    <row r="535" spans="1:6" ht="51">
      <c r="A535" s="477" t="s">
        <v>1211</v>
      </c>
      <c r="B535" s="935" t="s">
        <v>1109</v>
      </c>
      <c r="C535" s="941"/>
      <c r="D535" s="919"/>
      <c r="E535" s="486"/>
      <c r="F535" s="866"/>
    </row>
    <row r="536" spans="1:6">
      <c r="A536" s="333"/>
      <c r="B536" s="935" t="s">
        <v>1110</v>
      </c>
      <c r="C536" s="941">
        <v>1</v>
      </c>
      <c r="D536" s="919" t="s">
        <v>23</v>
      </c>
      <c r="E536" s="463">
        <v>0</v>
      </c>
      <c r="F536" s="868">
        <f>C536*E536</f>
        <v>0</v>
      </c>
    </row>
    <row r="537" spans="1:6">
      <c r="A537" s="333"/>
      <c r="B537" s="935" t="s">
        <v>1106</v>
      </c>
      <c r="C537" s="941">
        <v>4</v>
      </c>
      <c r="D537" s="919" t="s">
        <v>23</v>
      </c>
      <c r="E537" s="463">
        <v>0</v>
      </c>
      <c r="F537" s="868">
        <f>C537*E537</f>
        <v>0</v>
      </c>
    </row>
    <row r="538" spans="1:6">
      <c r="A538" s="333"/>
      <c r="B538" s="935"/>
      <c r="C538" s="941"/>
      <c r="D538" s="919"/>
      <c r="E538" s="486"/>
      <c r="F538" s="866"/>
    </row>
    <row r="539" spans="1:6" ht="25.5">
      <c r="A539" s="477" t="s">
        <v>1212</v>
      </c>
      <c r="B539" s="935" t="s">
        <v>1111</v>
      </c>
      <c r="C539" s="941"/>
      <c r="D539" s="919"/>
      <c r="E539" s="486"/>
      <c r="F539" s="866"/>
    </row>
    <row r="540" spans="1:6">
      <c r="A540" s="333"/>
      <c r="B540" s="935" t="s">
        <v>1106</v>
      </c>
      <c r="C540" s="941">
        <v>1</v>
      </c>
      <c r="D540" s="919" t="s">
        <v>23</v>
      </c>
      <c r="E540" s="463">
        <v>0</v>
      </c>
      <c r="F540" s="868">
        <f>C540*E540</f>
        <v>0</v>
      </c>
    </row>
    <row r="541" spans="1:6">
      <c r="A541" s="333"/>
      <c r="B541" s="935" t="s">
        <v>971</v>
      </c>
      <c r="C541" s="941">
        <v>1</v>
      </c>
      <c r="D541" s="919" t="s">
        <v>23</v>
      </c>
      <c r="E541" s="463">
        <v>0</v>
      </c>
      <c r="F541" s="868">
        <f>C541*E541</f>
        <v>0</v>
      </c>
    </row>
    <row r="542" spans="1:6">
      <c r="A542" s="333"/>
      <c r="B542" s="935"/>
      <c r="C542" s="941"/>
      <c r="D542" s="919"/>
      <c r="E542" s="486"/>
      <c r="F542" s="866"/>
    </row>
    <row r="543" spans="1:6" ht="51">
      <c r="A543" s="477" t="s">
        <v>1213</v>
      </c>
      <c r="B543" s="436" t="s">
        <v>866</v>
      </c>
      <c r="C543" s="941"/>
      <c r="D543" s="919"/>
      <c r="E543" s="487"/>
      <c r="F543" s="869"/>
    </row>
    <row r="544" spans="1:6">
      <c r="A544" s="477"/>
      <c r="B544" s="439" t="s">
        <v>1112</v>
      </c>
      <c r="C544" s="941">
        <v>2</v>
      </c>
      <c r="D544" s="919" t="s">
        <v>23</v>
      </c>
      <c r="E544" s="463">
        <v>0</v>
      </c>
      <c r="F544" s="868">
        <f>C544*E544</f>
        <v>0</v>
      </c>
    </row>
    <row r="545" spans="1:11">
      <c r="A545" s="333"/>
      <c r="B545" s="935"/>
      <c r="C545" s="947"/>
      <c r="D545" s="919"/>
      <c r="E545" s="486"/>
      <c r="F545" s="866"/>
    </row>
    <row r="546" spans="1:11" ht="38.25">
      <c r="A546" s="477" t="s">
        <v>1214</v>
      </c>
      <c r="B546" s="436" t="s">
        <v>868</v>
      </c>
      <c r="C546" s="947"/>
      <c r="D546" s="919"/>
      <c r="E546" s="491"/>
      <c r="F546" s="869"/>
    </row>
    <row r="547" spans="1:11">
      <c r="A547" s="477"/>
      <c r="B547" s="439" t="s">
        <v>1113</v>
      </c>
      <c r="C547" s="941">
        <v>1</v>
      </c>
      <c r="D547" s="919" t="s">
        <v>23</v>
      </c>
      <c r="E547" s="463">
        <v>0</v>
      </c>
      <c r="F547" s="868">
        <f>C547*E547</f>
        <v>0</v>
      </c>
    </row>
    <row r="548" spans="1:11">
      <c r="A548" s="477"/>
      <c r="B548" s="439" t="s">
        <v>1114</v>
      </c>
      <c r="C548" s="941">
        <v>2</v>
      </c>
      <c r="D548" s="919" t="s">
        <v>23</v>
      </c>
      <c r="E548" s="463">
        <v>0</v>
      </c>
      <c r="F548" s="868">
        <f>C548*E548</f>
        <v>0</v>
      </c>
    </row>
    <row r="549" spans="1:11">
      <c r="A549" s="333"/>
      <c r="B549" s="935"/>
      <c r="C549" s="1003"/>
      <c r="D549" s="1004"/>
      <c r="E549" s="498"/>
      <c r="F549" s="866"/>
    </row>
    <row r="550" spans="1:11" s="184" customFormat="1" ht="15.75" thickBot="1">
      <c r="A550" s="484" t="s">
        <v>517</v>
      </c>
      <c r="B550" s="1005" t="s">
        <v>530</v>
      </c>
      <c r="C550" s="929"/>
      <c r="D550" s="930"/>
      <c r="E550" s="471"/>
      <c r="F550" s="472">
        <f>SUM(F217:F549)</f>
        <v>0</v>
      </c>
      <c r="G550" s="55"/>
      <c r="H550" s="55"/>
      <c r="I550" s="55"/>
      <c r="J550" s="55"/>
      <c r="K550" s="189"/>
    </row>
    <row r="551" spans="1:11" customFormat="1" ht="171.75" customHeight="1" thickTop="1">
      <c r="A551" s="41"/>
      <c r="B551" s="898"/>
      <c r="C551" s="896"/>
      <c r="D551" s="898"/>
      <c r="E551" s="232"/>
      <c r="F551" s="233"/>
      <c r="G551" s="42"/>
      <c r="H551" s="43"/>
      <c r="I551" s="43"/>
    </row>
    <row r="552" spans="1:11" customFormat="1" ht="15">
      <c r="A552" s="34" t="s">
        <v>518</v>
      </c>
      <c r="B552" s="899" t="s">
        <v>531</v>
      </c>
      <c r="C552" s="900"/>
      <c r="D552" s="898"/>
      <c r="E552" s="232"/>
      <c r="F552" s="233"/>
      <c r="G552" s="42"/>
      <c r="H552" s="43"/>
      <c r="I552" s="43"/>
    </row>
    <row r="553" spans="1:11">
      <c r="A553" s="445"/>
      <c r="B553" s="481"/>
      <c r="C553" s="511"/>
      <c r="D553" s="440"/>
      <c r="E553" s="466"/>
      <c r="F553" s="466"/>
    </row>
    <row r="554" spans="1:11">
      <c r="A554" s="443"/>
      <c r="B554" s="1006" t="s">
        <v>16</v>
      </c>
      <c r="C554" s="932"/>
      <c r="D554" s="933"/>
      <c r="E554" s="486"/>
      <c r="F554" s="497"/>
    </row>
    <row r="555" spans="1:11">
      <c r="A555" s="443"/>
      <c r="B555" s="1006"/>
      <c r="C555" s="932"/>
      <c r="D555" s="933"/>
      <c r="E555" s="486"/>
      <c r="F555" s="497"/>
    </row>
    <row r="556" spans="1:11" ht="63.75">
      <c r="A556" s="500">
        <v>1</v>
      </c>
      <c r="B556" s="946" t="s">
        <v>926</v>
      </c>
      <c r="C556" s="941">
        <v>1</v>
      </c>
      <c r="D556" s="933" t="s">
        <v>561</v>
      </c>
      <c r="E556" s="463">
        <v>0</v>
      </c>
      <c r="F556" s="883">
        <f>+E556*C556</f>
        <v>0</v>
      </c>
    </row>
    <row r="557" spans="1:11">
      <c r="A557" s="501"/>
      <c r="B557" s="946"/>
      <c r="C557" s="941"/>
      <c r="D557" s="933"/>
      <c r="E557" s="486"/>
      <c r="F557" s="884"/>
    </row>
    <row r="558" spans="1:11" ht="38.25">
      <c r="A558" s="477" t="s">
        <v>1163</v>
      </c>
      <c r="B558" s="946" t="s">
        <v>927</v>
      </c>
      <c r="C558" s="941">
        <v>96</v>
      </c>
      <c r="D558" s="933" t="s">
        <v>874</v>
      </c>
      <c r="E558" s="463">
        <v>0</v>
      </c>
      <c r="F558" s="883">
        <f>+E558*C558</f>
        <v>0</v>
      </c>
    </row>
    <row r="559" spans="1:11">
      <c r="A559" s="501"/>
      <c r="B559" s="946"/>
      <c r="C559" s="941"/>
      <c r="D559" s="933"/>
      <c r="E559" s="486"/>
      <c r="F559" s="497"/>
    </row>
    <row r="560" spans="1:11" ht="38.25">
      <c r="A560" s="477" t="s">
        <v>1164</v>
      </c>
      <c r="B560" s="946" t="s">
        <v>928</v>
      </c>
      <c r="C560" s="941">
        <v>1</v>
      </c>
      <c r="D560" s="933" t="s">
        <v>561</v>
      </c>
      <c r="E560" s="463">
        <v>0</v>
      </c>
      <c r="F560" s="881">
        <f>+E560*C560</f>
        <v>0</v>
      </c>
    </row>
    <row r="561" spans="1:6">
      <c r="A561" s="483"/>
      <c r="B561" s="946"/>
      <c r="C561" s="941"/>
      <c r="D561" s="933"/>
      <c r="E561" s="486"/>
      <c r="F561" s="497"/>
    </row>
    <row r="562" spans="1:6" ht="38.25">
      <c r="A562" s="477" t="s">
        <v>1165</v>
      </c>
      <c r="B562" s="946" t="s">
        <v>930</v>
      </c>
      <c r="C562" s="941">
        <v>5</v>
      </c>
      <c r="D562" s="933" t="s">
        <v>22</v>
      </c>
      <c r="E562" s="463">
        <v>0</v>
      </c>
      <c r="F562" s="883">
        <f>+E562*C562</f>
        <v>0</v>
      </c>
    </row>
    <row r="563" spans="1:6">
      <c r="A563" s="501"/>
      <c r="B563" s="946"/>
      <c r="C563" s="941"/>
      <c r="D563" s="933"/>
      <c r="E563" s="486"/>
      <c r="F563" s="497"/>
    </row>
    <row r="564" spans="1:6" ht="25.5">
      <c r="A564" s="477" t="s">
        <v>1166</v>
      </c>
      <c r="B564" s="946" t="s">
        <v>931</v>
      </c>
      <c r="C564" s="941"/>
      <c r="D564" s="933"/>
      <c r="E564" s="486"/>
      <c r="F564" s="497"/>
    </row>
    <row r="565" spans="1:6">
      <c r="A565" s="501"/>
      <c r="B565" s="946" t="s">
        <v>932</v>
      </c>
      <c r="C565" s="940">
        <v>1</v>
      </c>
      <c r="D565" s="937" t="s">
        <v>23</v>
      </c>
      <c r="E565" s="463">
        <v>0</v>
      </c>
      <c r="F565" s="881">
        <f>+E565*C565</f>
        <v>0</v>
      </c>
    </row>
    <row r="566" spans="1:6">
      <c r="A566" s="501"/>
      <c r="B566" s="946"/>
      <c r="C566" s="941"/>
      <c r="D566" s="933"/>
      <c r="E566" s="486"/>
      <c r="F566" s="497"/>
    </row>
    <row r="567" spans="1:6" ht="38.25">
      <c r="A567" s="477" t="s">
        <v>1167</v>
      </c>
      <c r="B567" s="946" t="s">
        <v>1115</v>
      </c>
      <c r="C567" s="941">
        <v>6</v>
      </c>
      <c r="D567" s="933" t="s">
        <v>561</v>
      </c>
      <c r="E567" s="463">
        <v>0</v>
      </c>
      <c r="F567" s="881">
        <f>+E567*C567</f>
        <v>0</v>
      </c>
    </row>
    <row r="568" spans="1:6">
      <c r="A568" s="501"/>
      <c r="B568" s="946"/>
      <c r="C568" s="932"/>
      <c r="D568" s="933"/>
      <c r="E568" s="486"/>
      <c r="F568" s="497"/>
    </row>
    <row r="569" spans="1:6" ht="51">
      <c r="A569" s="477" t="s">
        <v>1168</v>
      </c>
      <c r="B569" s="946" t="s">
        <v>1116</v>
      </c>
      <c r="C569" s="942">
        <v>120</v>
      </c>
      <c r="D569" s="944" t="s">
        <v>879</v>
      </c>
      <c r="E569" s="463">
        <v>0</v>
      </c>
      <c r="F569" s="868">
        <f>C569*E569</f>
        <v>0</v>
      </c>
    </row>
    <row r="570" spans="1:6">
      <c r="A570" s="333"/>
      <c r="B570" s="946"/>
      <c r="C570" s="941"/>
      <c r="D570" s="944"/>
      <c r="E570" s="488"/>
      <c r="F570" s="870"/>
    </row>
    <row r="571" spans="1:6" ht="38.25">
      <c r="A571" s="477" t="s">
        <v>1169</v>
      </c>
      <c r="B571" s="946" t="s">
        <v>1117</v>
      </c>
      <c r="C571" s="942">
        <v>8</v>
      </c>
      <c r="D571" s="944" t="s">
        <v>879</v>
      </c>
      <c r="E571" s="463">
        <v>0</v>
      </c>
      <c r="F571" s="868">
        <f>C571*E571</f>
        <v>0</v>
      </c>
    </row>
    <row r="572" spans="1:6">
      <c r="A572" s="333"/>
      <c r="B572" s="946"/>
      <c r="C572" s="941"/>
      <c r="D572" s="944"/>
      <c r="E572" s="488"/>
      <c r="F572" s="870"/>
    </row>
    <row r="573" spans="1:6" ht="51">
      <c r="A573" s="477" t="s">
        <v>1170</v>
      </c>
      <c r="B573" s="946" t="s">
        <v>935</v>
      </c>
      <c r="C573" s="942">
        <v>1</v>
      </c>
      <c r="D573" s="944" t="s">
        <v>879</v>
      </c>
      <c r="E573" s="463">
        <v>0</v>
      </c>
      <c r="F573" s="868">
        <f>C573*E573</f>
        <v>0</v>
      </c>
    </row>
    <row r="574" spans="1:6">
      <c r="A574" s="333"/>
      <c r="B574" s="946"/>
      <c r="C574" s="941"/>
      <c r="D574" s="944"/>
      <c r="E574" s="488"/>
      <c r="F574" s="870"/>
    </row>
    <row r="575" spans="1:6" ht="42" customHeight="1">
      <c r="A575" s="477" t="s">
        <v>1171</v>
      </c>
      <c r="B575" s="946" t="s">
        <v>936</v>
      </c>
      <c r="C575" s="942">
        <v>1</v>
      </c>
      <c r="D575" s="944" t="s">
        <v>874</v>
      </c>
      <c r="E575" s="463">
        <v>0</v>
      </c>
      <c r="F575" s="868">
        <f>C575*E575</f>
        <v>0</v>
      </c>
    </row>
    <row r="576" spans="1:6">
      <c r="A576" s="333"/>
      <c r="B576" s="946"/>
      <c r="C576" s="941"/>
      <c r="D576" s="944"/>
      <c r="E576" s="488"/>
      <c r="F576" s="870"/>
    </row>
    <row r="577" spans="1:6" ht="51">
      <c r="A577" s="477" t="s">
        <v>1172</v>
      </c>
      <c r="B577" s="946" t="s">
        <v>937</v>
      </c>
      <c r="C577" s="941"/>
      <c r="D577" s="1007"/>
      <c r="E577" s="486"/>
      <c r="F577" s="866"/>
    </row>
    <row r="578" spans="1:6">
      <c r="A578" s="501"/>
      <c r="B578" s="946" t="s">
        <v>938</v>
      </c>
      <c r="C578" s="941"/>
      <c r="D578" s="1007"/>
      <c r="E578" s="486"/>
      <c r="F578" s="866"/>
    </row>
    <row r="579" spans="1:6" ht="14.25">
      <c r="A579" s="501"/>
      <c r="B579" s="946" t="s">
        <v>939</v>
      </c>
      <c r="C579" s="940">
        <v>136</v>
      </c>
      <c r="D579" s="1008" t="s">
        <v>940</v>
      </c>
      <c r="E579" s="463">
        <v>0</v>
      </c>
      <c r="F579" s="868">
        <f>+E579*C579</f>
        <v>0</v>
      </c>
    </row>
    <row r="580" spans="1:6">
      <c r="A580" s="501"/>
      <c r="B580" s="1009"/>
      <c r="C580" s="1010"/>
      <c r="D580" s="932"/>
      <c r="E580" s="873"/>
      <c r="F580" s="866"/>
    </row>
    <row r="581" spans="1:6" ht="38.25">
      <c r="A581" s="477" t="s">
        <v>1173</v>
      </c>
      <c r="B581" s="1009" t="s">
        <v>941</v>
      </c>
      <c r="C581" s="1010"/>
      <c r="D581" s="932"/>
      <c r="E581" s="873"/>
      <c r="F581" s="866"/>
    </row>
    <row r="582" spans="1:6">
      <c r="A582" s="333"/>
      <c r="B582" s="1009" t="s">
        <v>942</v>
      </c>
      <c r="C582" s="1010"/>
      <c r="D582" s="932"/>
      <c r="E582" s="873"/>
      <c r="F582" s="866"/>
    </row>
    <row r="583" spans="1:6" ht="14.25">
      <c r="A583" s="333"/>
      <c r="B583" s="946" t="s">
        <v>939</v>
      </c>
      <c r="C583" s="940">
        <v>11</v>
      </c>
      <c r="D583" s="1011" t="s">
        <v>940</v>
      </c>
      <c r="E583" s="512">
        <v>0</v>
      </c>
      <c r="F583" s="868">
        <f>+E583*C583</f>
        <v>0</v>
      </c>
    </row>
    <row r="584" spans="1:6">
      <c r="A584" s="333"/>
      <c r="B584" s="946"/>
      <c r="C584" s="941"/>
      <c r="D584" s="933"/>
      <c r="E584" s="486"/>
      <c r="F584" s="497"/>
    </row>
    <row r="585" spans="1:6" ht="25.5">
      <c r="A585" s="477" t="s">
        <v>1174</v>
      </c>
      <c r="B585" s="946" t="s">
        <v>943</v>
      </c>
      <c r="C585" s="941"/>
      <c r="D585" s="933"/>
      <c r="E585" s="486"/>
      <c r="F585" s="497"/>
    </row>
    <row r="586" spans="1:6" ht="14.25">
      <c r="A586" s="333"/>
      <c r="B586" s="946" t="s">
        <v>944</v>
      </c>
      <c r="C586" s="940">
        <v>2</v>
      </c>
      <c r="D586" s="937" t="s">
        <v>879</v>
      </c>
      <c r="E586" s="463">
        <v>0</v>
      </c>
      <c r="F586" s="881">
        <f>+E586*C586</f>
        <v>0</v>
      </c>
    </row>
    <row r="587" spans="1:6">
      <c r="A587" s="333"/>
      <c r="B587" s="946"/>
      <c r="C587" s="941"/>
      <c r="D587" s="933"/>
      <c r="E587" s="486"/>
      <c r="F587" s="497"/>
    </row>
    <row r="588" spans="1:6" ht="25.5">
      <c r="A588" s="477" t="s">
        <v>1175</v>
      </c>
      <c r="B588" s="946" t="s">
        <v>945</v>
      </c>
      <c r="C588" s="941">
        <v>58</v>
      </c>
      <c r="D588" s="933" t="s">
        <v>879</v>
      </c>
      <c r="E588" s="463">
        <v>0</v>
      </c>
      <c r="F588" s="883">
        <f>+E588*C588</f>
        <v>0</v>
      </c>
    </row>
    <row r="589" spans="1:6">
      <c r="A589" s="333"/>
      <c r="B589" s="946"/>
      <c r="C589" s="941"/>
      <c r="D589" s="933"/>
      <c r="E589" s="486"/>
      <c r="F589" s="497"/>
    </row>
    <row r="590" spans="1:6" ht="25.5">
      <c r="A590" s="477" t="s">
        <v>1176</v>
      </c>
      <c r="B590" s="946" t="s">
        <v>946</v>
      </c>
      <c r="C590" s="941">
        <v>33</v>
      </c>
      <c r="D590" s="933" t="s">
        <v>940</v>
      </c>
      <c r="E590" s="463">
        <v>0</v>
      </c>
      <c r="F590" s="883">
        <f>+E590*C590</f>
        <v>0</v>
      </c>
    </row>
    <row r="591" spans="1:6">
      <c r="A591" s="333"/>
      <c r="B591" s="946"/>
      <c r="C591" s="941"/>
      <c r="D591" s="933"/>
      <c r="E591" s="486"/>
      <c r="F591" s="497"/>
    </row>
    <row r="592" spans="1:6" ht="63.75">
      <c r="A592" s="477" t="s">
        <v>1177</v>
      </c>
      <c r="B592" s="946" t="s">
        <v>947</v>
      </c>
      <c r="C592" s="941">
        <v>113</v>
      </c>
      <c r="D592" s="933" t="s">
        <v>940</v>
      </c>
      <c r="E592" s="463">
        <v>0</v>
      </c>
      <c r="F592" s="881">
        <f>+E592*C592</f>
        <v>0</v>
      </c>
    </row>
    <row r="593" spans="1:6">
      <c r="A593" s="333"/>
      <c r="B593" s="946"/>
      <c r="C593" s="941"/>
      <c r="D593" s="933"/>
      <c r="E593" s="486"/>
      <c r="F593" s="497"/>
    </row>
    <row r="594" spans="1:6" ht="51">
      <c r="A594" s="477" t="s">
        <v>1178</v>
      </c>
      <c r="B594" s="946" t="s">
        <v>950</v>
      </c>
      <c r="C594" s="941">
        <v>43</v>
      </c>
      <c r="D594" s="933" t="s">
        <v>940</v>
      </c>
      <c r="E594" s="463">
        <v>0</v>
      </c>
      <c r="F594" s="881">
        <f>+E594*C594</f>
        <v>0</v>
      </c>
    </row>
    <row r="595" spans="1:6">
      <c r="A595" s="333"/>
      <c r="B595" s="1009"/>
      <c r="C595" s="932"/>
      <c r="D595" s="932"/>
      <c r="E595" s="486"/>
      <c r="F595" s="497"/>
    </row>
    <row r="596" spans="1:6" ht="25.5">
      <c r="A596" s="477" t="s">
        <v>1179</v>
      </c>
      <c r="B596" s="1009" t="s">
        <v>949</v>
      </c>
      <c r="C596" s="941">
        <v>240</v>
      </c>
      <c r="D596" s="933" t="s">
        <v>879</v>
      </c>
      <c r="E596" s="463">
        <v>0</v>
      </c>
      <c r="F596" s="881">
        <f>+E596*C596</f>
        <v>0</v>
      </c>
    </row>
    <row r="597" spans="1:6">
      <c r="A597" s="333"/>
      <c r="B597" s="946"/>
      <c r="C597" s="941"/>
      <c r="D597" s="933"/>
      <c r="E597" s="486"/>
      <c r="F597" s="497"/>
    </row>
    <row r="598" spans="1:6" ht="25.5">
      <c r="A598" s="477" t="s">
        <v>1180</v>
      </c>
      <c r="B598" s="946" t="s">
        <v>1118</v>
      </c>
      <c r="C598" s="941">
        <v>2</v>
      </c>
      <c r="D598" s="933" t="s">
        <v>22</v>
      </c>
      <c r="E598" s="463">
        <v>0</v>
      </c>
      <c r="F598" s="881">
        <f>+E598*C598</f>
        <v>0</v>
      </c>
    </row>
    <row r="599" spans="1:6">
      <c r="A599" s="333"/>
      <c r="B599" s="946"/>
      <c r="C599" s="941"/>
      <c r="D599" s="933"/>
      <c r="E599" s="486"/>
      <c r="F599" s="497"/>
    </row>
    <row r="600" spans="1:6">
      <c r="A600" s="333"/>
      <c r="B600" s="1012" t="s">
        <v>1119</v>
      </c>
      <c r="C600" s="941"/>
      <c r="D600" s="919"/>
      <c r="E600" s="486"/>
      <c r="F600" s="884"/>
    </row>
    <row r="601" spans="1:6">
      <c r="A601" s="333"/>
      <c r="B601" s="1013"/>
      <c r="C601" s="941"/>
      <c r="D601" s="919"/>
      <c r="E601" s="486"/>
      <c r="F601" s="884"/>
    </row>
    <row r="602" spans="1:6" ht="25.5">
      <c r="A602" s="477" t="s">
        <v>1181</v>
      </c>
      <c r="B602" s="946" t="s">
        <v>1120</v>
      </c>
      <c r="C602" s="941"/>
      <c r="D602" s="933"/>
      <c r="E602" s="486"/>
      <c r="F602" s="497"/>
    </row>
    <row r="603" spans="1:6">
      <c r="A603" s="333"/>
      <c r="B603" s="946" t="s">
        <v>1121</v>
      </c>
      <c r="C603" s="940">
        <v>1</v>
      </c>
      <c r="D603" s="937" t="s">
        <v>23</v>
      </c>
      <c r="E603" s="463">
        <v>0</v>
      </c>
      <c r="F603" s="881">
        <f>+E603*C603</f>
        <v>0</v>
      </c>
    </row>
    <row r="604" spans="1:6">
      <c r="A604" s="333"/>
      <c r="B604" s="946"/>
      <c r="C604" s="941"/>
      <c r="D604" s="933"/>
      <c r="E604" s="486"/>
      <c r="F604" s="497"/>
    </row>
    <row r="605" spans="1:6" ht="40.5" customHeight="1">
      <c r="A605" s="477" t="s">
        <v>1182</v>
      </c>
      <c r="B605" s="946" t="s">
        <v>1122</v>
      </c>
      <c r="C605" s="941"/>
      <c r="D605" s="933"/>
      <c r="E605" s="486"/>
      <c r="F605" s="497"/>
    </row>
    <row r="606" spans="1:6">
      <c r="A606" s="333"/>
      <c r="B606" s="946" t="s">
        <v>971</v>
      </c>
      <c r="C606" s="940">
        <v>1</v>
      </c>
      <c r="D606" s="937" t="s">
        <v>23</v>
      </c>
      <c r="E606" s="463">
        <v>0</v>
      </c>
      <c r="F606" s="881">
        <f>+E606*C606</f>
        <v>0</v>
      </c>
    </row>
    <row r="607" spans="1:6">
      <c r="A607" s="333"/>
      <c r="B607" s="946"/>
      <c r="C607" s="941"/>
      <c r="D607" s="933"/>
      <c r="E607" s="486"/>
      <c r="F607" s="497"/>
    </row>
    <row r="608" spans="1:6" ht="25.5">
      <c r="A608" s="477" t="s">
        <v>1183</v>
      </c>
      <c r="B608" s="946" t="s">
        <v>1123</v>
      </c>
      <c r="C608" s="941"/>
      <c r="D608" s="933"/>
      <c r="E608" s="486"/>
      <c r="F608" s="497"/>
    </row>
    <row r="609" spans="1:7">
      <c r="A609" s="333"/>
      <c r="B609" s="946" t="s">
        <v>1124</v>
      </c>
      <c r="C609" s="940">
        <v>100</v>
      </c>
      <c r="D609" s="937" t="s">
        <v>874</v>
      </c>
      <c r="E609" s="463">
        <v>0</v>
      </c>
      <c r="F609" s="881">
        <f>+E609*C609</f>
        <v>0</v>
      </c>
    </row>
    <row r="610" spans="1:7">
      <c r="A610" s="333"/>
      <c r="B610" s="946"/>
      <c r="C610" s="941"/>
      <c r="D610" s="933"/>
      <c r="E610" s="486"/>
      <c r="F610" s="497"/>
    </row>
    <row r="611" spans="1:7">
      <c r="A611" s="477" t="s">
        <v>1184</v>
      </c>
      <c r="B611" s="946" t="s">
        <v>1125</v>
      </c>
      <c r="C611" s="941"/>
      <c r="D611" s="933"/>
      <c r="E611" s="486"/>
      <c r="F611" s="497"/>
    </row>
    <row r="612" spans="1:7" ht="25.5">
      <c r="A612" s="333"/>
      <c r="B612" s="946" t="s">
        <v>1126</v>
      </c>
      <c r="C612" s="941"/>
      <c r="D612" s="933"/>
      <c r="E612" s="486"/>
      <c r="F612" s="497"/>
    </row>
    <row r="613" spans="1:7">
      <c r="A613" s="333"/>
      <c r="B613" s="946" t="s">
        <v>1127</v>
      </c>
      <c r="C613" s="940">
        <v>3</v>
      </c>
      <c r="D613" s="937" t="s">
        <v>23</v>
      </c>
      <c r="E613" s="463">
        <v>0</v>
      </c>
      <c r="F613" s="881">
        <f>+E613*C613</f>
        <v>0</v>
      </c>
    </row>
    <row r="614" spans="1:7">
      <c r="A614" s="333"/>
      <c r="B614" s="946"/>
      <c r="C614" s="948"/>
      <c r="D614" s="933"/>
      <c r="E614" s="486"/>
      <c r="F614" s="866"/>
      <c r="G614" s="482"/>
    </row>
    <row r="615" spans="1:7">
      <c r="A615" s="477" t="s">
        <v>1185</v>
      </c>
      <c r="B615" s="1013" t="s">
        <v>1128</v>
      </c>
      <c r="C615" s="948"/>
      <c r="D615" s="919"/>
      <c r="E615" s="486"/>
      <c r="F615" s="885"/>
      <c r="G615" s="435"/>
    </row>
    <row r="616" spans="1:7">
      <c r="A616" s="333"/>
      <c r="B616" s="1013" t="s">
        <v>1129</v>
      </c>
      <c r="C616" s="941">
        <v>1</v>
      </c>
      <c r="D616" s="919" t="s">
        <v>23</v>
      </c>
      <c r="E616" s="463">
        <v>0</v>
      </c>
      <c r="F616" s="868">
        <f>+E616*C616</f>
        <v>0</v>
      </c>
    </row>
    <row r="617" spans="1:7">
      <c r="A617" s="333"/>
      <c r="B617" s="1013"/>
      <c r="C617" s="941"/>
      <c r="D617" s="919"/>
      <c r="E617" s="486"/>
      <c r="F617" s="885"/>
    </row>
    <row r="618" spans="1:7" ht="80.25" customHeight="1">
      <c r="A618" s="477" t="s">
        <v>1186</v>
      </c>
      <c r="B618" s="1013" t="s">
        <v>1130</v>
      </c>
      <c r="C618" s="941"/>
      <c r="D618" s="919"/>
      <c r="E618" s="486"/>
      <c r="F618" s="885"/>
    </row>
    <row r="619" spans="1:7">
      <c r="A619" s="333"/>
      <c r="B619" s="1013" t="s">
        <v>1131</v>
      </c>
      <c r="C619" s="941">
        <v>1</v>
      </c>
      <c r="D619" s="919" t="s">
        <v>23</v>
      </c>
      <c r="E619" s="463">
        <v>0</v>
      </c>
      <c r="F619" s="868">
        <f>+E619*C619</f>
        <v>0</v>
      </c>
    </row>
    <row r="620" spans="1:7">
      <c r="A620" s="333"/>
      <c r="B620" s="1013"/>
      <c r="C620" s="941"/>
      <c r="D620" s="919"/>
      <c r="E620" s="486"/>
      <c r="F620" s="885"/>
    </row>
    <row r="621" spans="1:7" ht="63.75">
      <c r="A621" s="506" t="s">
        <v>1215</v>
      </c>
      <c r="B621" s="1013" t="s">
        <v>1132</v>
      </c>
      <c r="C621" s="941"/>
      <c r="D621" s="919"/>
      <c r="E621" s="486"/>
      <c r="F621" s="885"/>
    </row>
    <row r="622" spans="1:7">
      <c r="A622" s="333"/>
      <c r="B622" s="1013" t="s">
        <v>971</v>
      </c>
      <c r="C622" s="941">
        <v>1</v>
      </c>
      <c r="D622" s="919" t="s">
        <v>23</v>
      </c>
      <c r="E622" s="463">
        <v>0</v>
      </c>
      <c r="F622" s="868">
        <f>+E622*C622</f>
        <v>0</v>
      </c>
    </row>
    <row r="623" spans="1:7">
      <c r="A623" s="333"/>
      <c r="B623" s="1013"/>
      <c r="C623" s="941"/>
      <c r="D623" s="919"/>
      <c r="E623" s="486"/>
      <c r="F623" s="885"/>
    </row>
    <row r="624" spans="1:7" ht="63.75">
      <c r="A624" s="506" t="s">
        <v>1216</v>
      </c>
      <c r="B624" s="1013" t="s">
        <v>1133</v>
      </c>
      <c r="C624" s="941"/>
      <c r="D624" s="919"/>
      <c r="E624" s="486"/>
      <c r="F624" s="885"/>
    </row>
    <row r="625" spans="1:6">
      <c r="A625" s="333"/>
      <c r="B625" s="1013" t="s">
        <v>1134</v>
      </c>
      <c r="C625" s="941">
        <v>3</v>
      </c>
      <c r="D625" s="919" t="s">
        <v>874</v>
      </c>
      <c r="E625" s="463">
        <v>0</v>
      </c>
      <c r="F625" s="868">
        <f>+E625*C625</f>
        <v>0</v>
      </c>
    </row>
    <row r="626" spans="1:6">
      <c r="A626" s="333"/>
      <c r="B626" s="1013"/>
      <c r="C626" s="947"/>
      <c r="D626" s="919"/>
      <c r="E626" s="486"/>
      <c r="F626" s="885"/>
    </row>
    <row r="627" spans="1:6" ht="25.5">
      <c r="A627" s="506" t="s">
        <v>1217</v>
      </c>
      <c r="B627" s="1013" t="s">
        <v>1135</v>
      </c>
      <c r="C627" s="947"/>
      <c r="D627" s="919"/>
      <c r="E627" s="486"/>
      <c r="F627" s="885"/>
    </row>
    <row r="628" spans="1:6">
      <c r="A628" s="333"/>
      <c r="B628" s="1013" t="s">
        <v>1136</v>
      </c>
      <c r="C628" s="947"/>
      <c r="D628" s="919"/>
      <c r="E628" s="486"/>
      <c r="F628" s="885"/>
    </row>
    <row r="629" spans="1:6">
      <c r="A629" s="333"/>
      <c r="B629" s="1013" t="s">
        <v>1137</v>
      </c>
      <c r="C629" s="947"/>
      <c r="D629" s="919"/>
      <c r="E629" s="486"/>
      <c r="F629" s="885"/>
    </row>
    <row r="630" spans="1:6">
      <c r="A630" s="333"/>
      <c r="B630" s="1013" t="s">
        <v>1138</v>
      </c>
      <c r="C630" s="947"/>
      <c r="D630" s="919"/>
      <c r="E630" s="486"/>
      <c r="F630" s="885"/>
    </row>
    <row r="631" spans="1:6">
      <c r="A631" s="333"/>
      <c r="B631" s="1013" t="s">
        <v>1139</v>
      </c>
      <c r="C631" s="947"/>
      <c r="D631" s="919"/>
      <c r="E631" s="486"/>
      <c r="F631" s="885"/>
    </row>
    <row r="632" spans="1:6">
      <c r="A632" s="333"/>
      <c r="B632" s="1013" t="s">
        <v>1140</v>
      </c>
      <c r="C632" s="947"/>
      <c r="D632" s="919"/>
      <c r="E632" s="486"/>
      <c r="F632" s="885"/>
    </row>
    <row r="633" spans="1:6" ht="14.25">
      <c r="A633" s="333"/>
      <c r="B633" s="1013" t="s">
        <v>1141</v>
      </c>
      <c r="C633" s="941">
        <v>2.5</v>
      </c>
      <c r="D633" s="919" t="s">
        <v>879</v>
      </c>
      <c r="E633" s="463">
        <v>0</v>
      </c>
      <c r="F633" s="868">
        <f>+E633*C633</f>
        <v>0</v>
      </c>
    </row>
    <row r="634" spans="1:6">
      <c r="A634" s="333"/>
      <c r="B634" s="1013"/>
      <c r="C634" s="941"/>
      <c r="D634" s="919"/>
      <c r="E634" s="486"/>
      <c r="F634" s="885"/>
    </row>
    <row r="635" spans="1:6">
      <c r="A635" s="506" t="s">
        <v>1218</v>
      </c>
      <c r="B635" s="1013" t="s">
        <v>1142</v>
      </c>
      <c r="C635" s="941"/>
      <c r="D635" s="919"/>
      <c r="E635" s="486"/>
      <c r="F635" s="885"/>
    </row>
    <row r="636" spans="1:6">
      <c r="A636" s="333"/>
      <c r="B636" s="1013" t="s">
        <v>1143</v>
      </c>
      <c r="C636" s="941">
        <v>100</v>
      </c>
      <c r="D636" s="919" t="s">
        <v>874</v>
      </c>
      <c r="E636" s="463">
        <v>0</v>
      </c>
      <c r="F636" s="868">
        <f>+E636*C636</f>
        <v>0</v>
      </c>
    </row>
    <row r="637" spans="1:6">
      <c r="A637" s="333"/>
      <c r="B637" s="1013"/>
      <c r="C637" s="941"/>
      <c r="D637" s="919"/>
      <c r="E637" s="486"/>
      <c r="F637" s="885"/>
    </row>
    <row r="638" spans="1:6" ht="38.25">
      <c r="A638" s="506" t="s">
        <v>1219</v>
      </c>
      <c r="B638" s="1013" t="s">
        <v>1144</v>
      </c>
      <c r="C638" s="941">
        <v>1</v>
      </c>
      <c r="D638" s="919" t="s">
        <v>561</v>
      </c>
      <c r="E638" s="463">
        <v>0</v>
      </c>
      <c r="F638" s="868">
        <f>+E638*C638</f>
        <v>0</v>
      </c>
    </row>
    <row r="639" spans="1:6">
      <c r="A639" s="333"/>
      <c r="B639" s="1013"/>
      <c r="C639" s="941"/>
      <c r="D639" s="919"/>
      <c r="E639" s="486"/>
      <c r="F639" s="885"/>
    </row>
    <row r="640" spans="1:6" ht="18" customHeight="1">
      <c r="A640" s="506" t="s">
        <v>1220</v>
      </c>
      <c r="B640" s="1013" t="s">
        <v>1145</v>
      </c>
      <c r="C640" s="941">
        <v>1</v>
      </c>
      <c r="D640" s="919" t="s">
        <v>561</v>
      </c>
      <c r="E640" s="463">
        <v>0</v>
      </c>
      <c r="F640" s="868">
        <f>+E640*C640</f>
        <v>0</v>
      </c>
    </row>
    <row r="641" spans="1:7">
      <c r="A641" s="333"/>
      <c r="B641" s="1013"/>
      <c r="C641" s="941"/>
      <c r="D641" s="919"/>
      <c r="E641" s="486"/>
      <c r="F641" s="885"/>
    </row>
    <row r="642" spans="1:7" ht="25.5">
      <c r="A642" s="506" t="s">
        <v>1221</v>
      </c>
      <c r="B642" s="1013" t="s">
        <v>1146</v>
      </c>
      <c r="C642" s="941">
        <v>1</v>
      </c>
      <c r="D642" s="919" t="s">
        <v>561</v>
      </c>
      <c r="E642" s="463">
        <v>0</v>
      </c>
      <c r="F642" s="868">
        <f>+E642*C642</f>
        <v>0</v>
      </c>
    </row>
    <row r="643" spans="1:7">
      <c r="A643" s="333"/>
      <c r="B643" s="1013"/>
      <c r="C643" s="941"/>
      <c r="D643" s="919"/>
      <c r="E643" s="486"/>
      <c r="F643" s="885"/>
    </row>
    <row r="644" spans="1:7" ht="25.5">
      <c r="A644" s="506" t="s">
        <v>1187</v>
      </c>
      <c r="B644" s="1013" t="s">
        <v>1147</v>
      </c>
      <c r="C644" s="941">
        <v>1</v>
      </c>
      <c r="D644" s="919" t="s">
        <v>23</v>
      </c>
      <c r="E644" s="463">
        <v>0</v>
      </c>
      <c r="F644" s="868">
        <f>+E644*C644</f>
        <v>0</v>
      </c>
    </row>
    <row r="645" spans="1:7">
      <c r="A645" s="333"/>
      <c r="B645" s="1013"/>
      <c r="C645" s="941"/>
      <c r="D645" s="919"/>
      <c r="E645" s="486"/>
      <c r="F645" s="885"/>
    </row>
    <row r="646" spans="1:7">
      <c r="A646" s="333"/>
      <c r="B646" s="1014" t="s">
        <v>1148</v>
      </c>
      <c r="C646" s="941"/>
      <c r="D646" s="919"/>
      <c r="E646" s="486"/>
      <c r="F646" s="885"/>
    </row>
    <row r="647" spans="1:7" ht="5.25" customHeight="1">
      <c r="A647" s="333"/>
      <c r="B647" s="1013"/>
      <c r="C647" s="941"/>
      <c r="D647" s="919"/>
      <c r="E647" s="486"/>
      <c r="F647" s="885"/>
    </row>
    <row r="648" spans="1:7" ht="78">
      <c r="A648" s="506" t="s">
        <v>1188</v>
      </c>
      <c r="B648" s="1013" t="s">
        <v>1149</v>
      </c>
      <c r="C648" s="941"/>
      <c r="D648" s="919"/>
      <c r="E648" s="486"/>
      <c r="F648" s="885"/>
    </row>
    <row r="649" spans="1:7">
      <c r="A649" s="333"/>
      <c r="B649" s="1013" t="s">
        <v>1150</v>
      </c>
      <c r="C649" s="941">
        <v>1</v>
      </c>
      <c r="D649" s="919" t="s">
        <v>23</v>
      </c>
      <c r="E649" s="463">
        <v>0</v>
      </c>
      <c r="F649" s="868">
        <f>+E649*C649</f>
        <v>0</v>
      </c>
    </row>
    <row r="650" spans="1:7" ht="4.5" customHeight="1">
      <c r="A650" s="333"/>
      <c r="B650" s="1013"/>
      <c r="C650" s="948"/>
      <c r="D650" s="919"/>
      <c r="E650" s="486"/>
      <c r="F650" s="885"/>
      <c r="G650" s="435"/>
    </row>
    <row r="651" spans="1:7" ht="38.25">
      <c r="A651" s="506" t="s">
        <v>1189</v>
      </c>
      <c r="B651" s="1013" t="s">
        <v>1151</v>
      </c>
      <c r="C651" s="948"/>
      <c r="D651" s="919"/>
      <c r="E651" s="486"/>
      <c r="F651" s="885"/>
      <c r="G651" s="435"/>
    </row>
    <row r="652" spans="1:7">
      <c r="A652" s="333"/>
      <c r="B652" s="1013" t="s">
        <v>1152</v>
      </c>
      <c r="C652" s="941">
        <v>1</v>
      </c>
      <c r="D652" s="919" t="s">
        <v>23</v>
      </c>
      <c r="E652" s="463">
        <v>0</v>
      </c>
      <c r="F652" s="868">
        <f>+E652*C652</f>
        <v>0</v>
      </c>
    </row>
    <row r="653" spans="1:7" ht="5.25" customHeight="1">
      <c r="A653" s="333"/>
      <c r="B653" s="1013"/>
      <c r="C653" s="941"/>
      <c r="D653" s="919"/>
      <c r="E653" s="486"/>
      <c r="F653" s="885"/>
    </row>
    <row r="654" spans="1:7" ht="38.25">
      <c r="A654" s="506" t="s">
        <v>1190</v>
      </c>
      <c r="B654" s="1013" t="s">
        <v>1153</v>
      </c>
      <c r="C654" s="941"/>
      <c r="D654" s="919"/>
      <c r="E654" s="486"/>
      <c r="F654" s="885"/>
    </row>
    <row r="655" spans="1:7">
      <c r="A655" s="333"/>
      <c r="B655" s="1013" t="s">
        <v>1154</v>
      </c>
      <c r="C655" s="941">
        <v>1</v>
      </c>
      <c r="D655" s="919" t="s">
        <v>23</v>
      </c>
      <c r="E655" s="463">
        <v>0</v>
      </c>
      <c r="F655" s="868">
        <f>+E655*C655</f>
        <v>0</v>
      </c>
    </row>
    <row r="656" spans="1:7" ht="6" customHeight="1">
      <c r="A656" s="333"/>
      <c r="B656" s="1013"/>
      <c r="C656" s="941"/>
      <c r="D656" s="919"/>
      <c r="E656" s="486"/>
      <c r="F656" s="885"/>
    </row>
    <row r="657" spans="1:11" ht="76.5">
      <c r="A657" s="506" t="s">
        <v>1191</v>
      </c>
      <c r="B657" s="1013" t="s">
        <v>1155</v>
      </c>
      <c r="C657" s="941"/>
      <c r="D657" s="919"/>
      <c r="E657" s="486"/>
      <c r="F657" s="885"/>
    </row>
    <row r="658" spans="1:11">
      <c r="A658" s="333"/>
      <c r="B658" s="1013" t="s">
        <v>1156</v>
      </c>
      <c r="C658" s="941">
        <v>10</v>
      </c>
      <c r="D658" s="919" t="s">
        <v>874</v>
      </c>
      <c r="E658" s="463">
        <v>0</v>
      </c>
      <c r="F658" s="868">
        <f>+E658*C658</f>
        <v>0</v>
      </c>
    </row>
    <row r="659" spans="1:11" ht="6" customHeight="1">
      <c r="A659" s="333"/>
      <c r="B659" s="1013"/>
      <c r="C659" s="941"/>
      <c r="D659" s="919"/>
      <c r="E659" s="486"/>
      <c r="F659" s="885"/>
    </row>
    <row r="660" spans="1:11" ht="38.25">
      <c r="A660" s="506" t="s">
        <v>1192</v>
      </c>
      <c r="B660" s="1013" t="s">
        <v>1157</v>
      </c>
      <c r="C660" s="941"/>
      <c r="D660" s="919"/>
      <c r="E660" s="486"/>
      <c r="F660" s="885"/>
    </row>
    <row r="661" spans="1:11">
      <c r="A661" s="333"/>
      <c r="B661" s="1013" t="s">
        <v>1158</v>
      </c>
      <c r="C661" s="941"/>
      <c r="D661" s="919"/>
      <c r="E661" s="486"/>
      <c r="F661" s="885"/>
    </row>
    <row r="662" spans="1:11">
      <c r="A662" s="333"/>
      <c r="B662" s="1013" t="s">
        <v>1159</v>
      </c>
      <c r="C662" s="941">
        <v>1</v>
      </c>
      <c r="D662" s="919" t="s">
        <v>23</v>
      </c>
      <c r="E662" s="463">
        <v>0</v>
      </c>
      <c r="F662" s="868">
        <f>+E662*C662</f>
        <v>0</v>
      </c>
    </row>
    <row r="663" spans="1:11">
      <c r="A663" s="333"/>
      <c r="B663" s="1013"/>
      <c r="C663" s="941"/>
      <c r="D663" s="919"/>
      <c r="E663" s="486"/>
      <c r="F663" s="885"/>
    </row>
    <row r="664" spans="1:11">
      <c r="A664" s="506" t="s">
        <v>1193</v>
      </c>
      <c r="B664" s="1013" t="s">
        <v>1160</v>
      </c>
      <c r="C664" s="941">
        <v>1</v>
      </c>
      <c r="D664" s="919" t="s">
        <v>23</v>
      </c>
      <c r="E664" s="463">
        <v>0</v>
      </c>
      <c r="F664" s="868">
        <f>+E664*C664</f>
        <v>0</v>
      </c>
    </row>
    <row r="665" spans="1:11">
      <c r="A665" s="333"/>
      <c r="B665" s="1013"/>
      <c r="C665" s="941"/>
      <c r="D665" s="919"/>
      <c r="E665" s="486"/>
      <c r="F665" s="885"/>
    </row>
    <row r="666" spans="1:11" ht="16.5" customHeight="1">
      <c r="A666" s="506" t="s">
        <v>1194</v>
      </c>
      <c r="B666" s="1013" t="s">
        <v>1145</v>
      </c>
      <c r="C666" s="941">
        <v>1</v>
      </c>
      <c r="D666" s="919" t="s">
        <v>987</v>
      </c>
      <c r="E666" s="463">
        <v>0</v>
      </c>
      <c r="F666" s="868">
        <f>+E666*C666</f>
        <v>0</v>
      </c>
    </row>
    <row r="667" spans="1:11">
      <c r="A667" s="333"/>
      <c r="B667" s="1013"/>
      <c r="C667" s="1015"/>
      <c r="D667" s="1015"/>
      <c r="E667" s="886"/>
      <c r="F667" s="884"/>
      <c r="G667" s="499"/>
    </row>
    <row r="668" spans="1:11" ht="38.25">
      <c r="A668" s="506" t="s">
        <v>1195</v>
      </c>
      <c r="B668" s="1013" t="s">
        <v>1161</v>
      </c>
      <c r="C668" s="941">
        <v>1</v>
      </c>
      <c r="D668" s="919" t="s">
        <v>987</v>
      </c>
      <c r="E668" s="485">
        <v>0</v>
      </c>
      <c r="F668" s="881">
        <f>+E668*C668</f>
        <v>0</v>
      </c>
      <c r="G668" s="499"/>
    </row>
    <row r="669" spans="1:11">
      <c r="A669" s="333"/>
      <c r="B669" s="1013"/>
      <c r="C669" s="941"/>
      <c r="D669" s="919"/>
      <c r="E669" s="886"/>
      <c r="F669" s="884"/>
      <c r="G669" s="499"/>
    </row>
    <row r="670" spans="1:11" ht="54.75" customHeight="1">
      <c r="A670" s="506" t="s">
        <v>1196</v>
      </c>
      <c r="B670" s="1013" t="s">
        <v>1162</v>
      </c>
      <c r="C670" s="941">
        <v>1</v>
      </c>
      <c r="D670" s="919" t="s">
        <v>22</v>
      </c>
      <c r="E670" s="485">
        <v>0</v>
      </c>
      <c r="F670" s="881">
        <f>+E670*C670</f>
        <v>0</v>
      </c>
      <c r="G670" s="499"/>
    </row>
    <row r="671" spans="1:11" ht="4.5" customHeight="1">
      <c r="A671" s="513"/>
      <c r="B671" s="935"/>
      <c r="C671" s="1003"/>
      <c r="D671" s="1004"/>
      <c r="E671" s="498"/>
      <c r="F671" s="866"/>
    </row>
    <row r="672" spans="1:11" s="184" customFormat="1" ht="15.75" thickBot="1">
      <c r="A672" s="484" t="s">
        <v>518</v>
      </c>
      <c r="B672" s="1005" t="s">
        <v>531</v>
      </c>
      <c r="C672" s="929"/>
      <c r="D672" s="930"/>
      <c r="E672" s="471"/>
      <c r="F672" s="472">
        <f>SUM(F552:F671)</f>
        <v>0</v>
      </c>
      <c r="G672" s="55"/>
      <c r="H672" s="55"/>
      <c r="I672" s="55"/>
      <c r="J672" s="55"/>
      <c r="K672" s="189"/>
    </row>
    <row r="673" spans="1:9" customFormat="1" ht="15.75" thickTop="1">
      <c r="A673" s="41"/>
      <c r="B673" s="898"/>
      <c r="C673" s="896"/>
      <c r="D673" s="898"/>
      <c r="E673" s="232"/>
      <c r="F673" s="233"/>
      <c r="G673" s="42"/>
      <c r="H673" s="43"/>
      <c r="I673" s="43"/>
    </row>
    <row r="674" spans="1:9" customFormat="1" ht="15">
      <c r="A674" s="34" t="s">
        <v>519</v>
      </c>
      <c r="B674" s="899" t="s">
        <v>818</v>
      </c>
      <c r="C674" s="900"/>
      <c r="D674" s="898"/>
      <c r="E674" s="232"/>
      <c r="F674" s="233"/>
      <c r="G674" s="42"/>
      <c r="H674" s="43"/>
      <c r="I674" s="43"/>
    </row>
    <row r="675" spans="1:9" ht="12" customHeight="1">
      <c r="A675" s="521"/>
      <c r="B675" s="901"/>
      <c r="C675" s="1016"/>
      <c r="D675" s="903"/>
      <c r="E675" s="486"/>
      <c r="F675" s="486"/>
    </row>
    <row r="676" spans="1:9" ht="12.75" customHeight="1">
      <c r="A676" s="514" t="s">
        <v>1306</v>
      </c>
      <c r="B676" s="1017" t="s">
        <v>1222</v>
      </c>
      <c r="C676" s="1018"/>
      <c r="D676" s="980"/>
      <c r="E676" s="887"/>
      <c r="F676" s="486"/>
    </row>
    <row r="677" spans="1:9" ht="76.5">
      <c r="A677" s="515"/>
      <c r="B677" s="1019" t="s">
        <v>1223</v>
      </c>
      <c r="C677" s="1018"/>
      <c r="D677" s="980"/>
      <c r="E677" s="887"/>
      <c r="F677" s="486"/>
    </row>
    <row r="678" spans="1:9" ht="127.5">
      <c r="A678" s="515"/>
      <c r="B678" s="1019" t="s">
        <v>1224</v>
      </c>
      <c r="C678" s="1018"/>
      <c r="D678" s="980"/>
      <c r="E678" s="887"/>
      <c r="F678" s="486"/>
    </row>
    <row r="679" spans="1:9" ht="89.25">
      <c r="A679" s="515"/>
      <c r="B679" s="1019" t="s">
        <v>1225</v>
      </c>
      <c r="C679" s="1018"/>
      <c r="D679" s="980"/>
      <c r="E679" s="887"/>
      <c r="F679" s="486"/>
    </row>
    <row r="680" spans="1:9" ht="89.25">
      <c r="A680" s="515"/>
      <c r="B680" s="1019" t="s">
        <v>1226</v>
      </c>
      <c r="C680" s="1018"/>
      <c r="D680" s="980"/>
      <c r="E680" s="887"/>
      <c r="F680" s="486"/>
    </row>
    <row r="681" spans="1:9" ht="102">
      <c r="A681" s="515"/>
      <c r="B681" s="1019" t="s">
        <v>1227</v>
      </c>
      <c r="C681" s="1018"/>
      <c r="D681" s="980"/>
      <c r="E681" s="887"/>
      <c r="F681" s="486"/>
    </row>
    <row r="682" spans="1:9" ht="51">
      <c r="A682" s="515"/>
      <c r="B682" s="1017" t="s">
        <v>1228</v>
      </c>
      <c r="C682" s="1018"/>
      <c r="D682" s="980"/>
      <c r="E682" s="887"/>
      <c r="F682" s="486"/>
    </row>
    <row r="683" spans="1:9">
      <c r="A683" s="515"/>
      <c r="B683" s="1017" t="s">
        <v>1229</v>
      </c>
      <c r="C683" s="1018"/>
      <c r="D683" s="980"/>
      <c r="E683" s="887"/>
      <c r="F683" s="486"/>
    </row>
    <row r="684" spans="1:9">
      <c r="A684" s="515"/>
      <c r="B684" s="1017" t="s">
        <v>1230</v>
      </c>
      <c r="C684" s="1018"/>
      <c r="D684" s="980"/>
      <c r="E684" s="887"/>
      <c r="F684" s="486"/>
    </row>
    <row r="685" spans="1:9">
      <c r="A685" s="515"/>
      <c r="B685" s="1017" t="s">
        <v>1231</v>
      </c>
      <c r="C685" s="1018"/>
      <c r="D685" s="980"/>
      <c r="E685" s="887"/>
      <c r="F685" s="486"/>
    </row>
    <row r="686" spans="1:9">
      <c r="A686" s="515"/>
      <c r="B686" s="1017" t="s">
        <v>1232</v>
      </c>
      <c r="C686" s="1018"/>
      <c r="D686" s="980"/>
      <c r="E686" s="887"/>
      <c r="F686" s="486"/>
    </row>
    <row r="687" spans="1:9">
      <c r="A687" s="515"/>
      <c r="B687" s="1017" t="s">
        <v>1233</v>
      </c>
      <c r="C687" s="1018"/>
      <c r="D687" s="980"/>
      <c r="E687" s="887"/>
      <c r="F687" s="486"/>
    </row>
    <row r="688" spans="1:9">
      <c r="A688" s="515"/>
      <c r="B688" s="1017" t="s">
        <v>1234</v>
      </c>
      <c r="C688" s="1018"/>
      <c r="D688" s="980"/>
      <c r="E688" s="887"/>
      <c r="F688" s="486"/>
    </row>
    <row r="689" spans="1:6">
      <c r="A689" s="515"/>
      <c r="B689" s="1017" t="s">
        <v>1235</v>
      </c>
      <c r="C689" s="1018"/>
      <c r="D689" s="980"/>
      <c r="E689" s="887"/>
      <c r="F689" s="486"/>
    </row>
    <row r="690" spans="1:6">
      <c r="A690" s="515"/>
      <c r="B690" s="1017" t="s">
        <v>1236</v>
      </c>
      <c r="C690" s="1018"/>
      <c r="D690" s="980"/>
      <c r="E690" s="887"/>
      <c r="F690" s="486"/>
    </row>
    <row r="691" spans="1:6" ht="15.75">
      <c r="A691" s="515"/>
      <c r="B691" s="1017" t="s">
        <v>1237</v>
      </c>
      <c r="C691" s="1018"/>
      <c r="D691" s="980"/>
      <c r="E691" s="887"/>
      <c r="F691" s="486"/>
    </row>
    <row r="692" spans="1:6" ht="15.75">
      <c r="A692" s="515"/>
      <c r="B692" s="1017" t="s">
        <v>1238</v>
      </c>
      <c r="C692" s="1018"/>
      <c r="D692" s="980"/>
      <c r="E692" s="887"/>
      <c r="F692" s="486"/>
    </row>
    <row r="693" spans="1:6" ht="15.75">
      <c r="A693" s="515"/>
      <c r="B693" s="1017" t="s">
        <v>1239</v>
      </c>
      <c r="C693" s="1018"/>
      <c r="D693" s="980"/>
      <c r="E693" s="887"/>
      <c r="F693" s="486"/>
    </row>
    <row r="694" spans="1:6">
      <c r="A694" s="515"/>
      <c r="B694" s="1017" t="s">
        <v>1240</v>
      </c>
      <c r="C694" s="1018"/>
      <c r="D694" s="980"/>
      <c r="E694" s="887"/>
      <c r="F694" s="486"/>
    </row>
    <row r="695" spans="1:6">
      <c r="A695" s="515"/>
      <c r="B695" s="1017" t="s">
        <v>1241</v>
      </c>
      <c r="C695" s="1018"/>
      <c r="D695" s="980"/>
      <c r="E695" s="887"/>
      <c r="F695" s="486"/>
    </row>
    <row r="696" spans="1:6" ht="15.75">
      <c r="A696" s="515"/>
      <c r="B696" s="1017" t="s">
        <v>1242</v>
      </c>
      <c r="C696" s="1018"/>
      <c r="D696" s="980"/>
      <c r="E696" s="887"/>
      <c r="F696" s="486"/>
    </row>
    <row r="697" spans="1:6" ht="15.75">
      <c r="A697" s="515"/>
      <c r="B697" s="1017" t="s">
        <v>1243</v>
      </c>
      <c r="C697" s="1018"/>
      <c r="D697" s="980"/>
      <c r="E697" s="887"/>
      <c r="F697" s="486"/>
    </row>
    <row r="698" spans="1:6" ht="15.75">
      <c r="A698" s="515"/>
      <c r="B698" s="1017" t="s">
        <v>1244</v>
      </c>
      <c r="C698" s="1018"/>
      <c r="D698" s="980"/>
      <c r="E698" s="887"/>
      <c r="F698" s="486"/>
    </row>
    <row r="699" spans="1:6">
      <c r="A699" s="515"/>
      <c r="B699" s="1017" t="s">
        <v>1240</v>
      </c>
      <c r="C699" s="1018"/>
      <c r="D699" s="980"/>
      <c r="E699" s="887"/>
      <c r="F699" s="486"/>
    </row>
    <row r="700" spans="1:6" ht="25.5">
      <c r="A700" s="515"/>
      <c r="B700" s="1017" t="s">
        <v>1245</v>
      </c>
      <c r="C700" s="1018"/>
      <c r="D700" s="980"/>
      <c r="E700" s="887"/>
      <c r="F700" s="486"/>
    </row>
    <row r="701" spans="1:6" ht="25.5">
      <c r="A701" s="515"/>
      <c r="B701" s="1017" t="s">
        <v>1246</v>
      </c>
      <c r="C701" s="1018"/>
      <c r="D701" s="980"/>
      <c r="E701" s="887"/>
      <c r="F701" s="486"/>
    </row>
    <row r="702" spans="1:6">
      <c r="A702" s="515"/>
      <c r="B702" s="1017" t="s">
        <v>1247</v>
      </c>
      <c r="C702" s="1018"/>
      <c r="D702" s="980"/>
      <c r="E702" s="887"/>
      <c r="F702" s="486"/>
    </row>
    <row r="703" spans="1:6" ht="25.5">
      <c r="A703" s="515"/>
      <c r="B703" s="1017" t="s">
        <v>1248</v>
      </c>
      <c r="C703" s="1018"/>
      <c r="D703" s="980"/>
      <c r="E703" s="887"/>
      <c r="F703" s="486"/>
    </row>
    <row r="704" spans="1:6" ht="51">
      <c r="A704" s="515"/>
      <c r="B704" s="1017" t="s">
        <v>1249</v>
      </c>
      <c r="C704" s="1018"/>
      <c r="D704" s="980"/>
      <c r="E704" s="887"/>
      <c r="F704" s="486"/>
    </row>
    <row r="705" spans="1:6" ht="63.75">
      <c r="A705" s="515"/>
      <c r="B705" s="1017" t="s">
        <v>1250</v>
      </c>
      <c r="C705" s="1020"/>
      <c r="D705" s="1021"/>
      <c r="E705" s="887"/>
      <c r="F705" s="497"/>
    </row>
    <row r="706" spans="1:6">
      <c r="A706" s="515"/>
      <c r="B706" s="909" t="s">
        <v>1251</v>
      </c>
      <c r="C706" s="1018">
        <v>1</v>
      </c>
      <c r="D706" s="980" t="s">
        <v>561</v>
      </c>
      <c r="E706" s="520">
        <v>0</v>
      </c>
      <c r="F706" s="888">
        <f>+E706*C706</f>
        <v>0</v>
      </c>
    </row>
    <row r="707" spans="1:6">
      <c r="A707" s="515"/>
      <c r="B707" s="909" t="s">
        <v>1252</v>
      </c>
      <c r="C707" s="1018"/>
      <c r="D707" s="980"/>
      <c r="E707" s="887"/>
      <c r="F707" s="486"/>
    </row>
    <row r="708" spans="1:6">
      <c r="A708" s="516"/>
      <c r="B708" s="522"/>
      <c r="C708" s="1022"/>
      <c r="D708" s="511"/>
      <c r="E708" s="889"/>
      <c r="F708" s="466"/>
    </row>
    <row r="709" spans="1:6" ht="25.5">
      <c r="A709" s="514" t="s">
        <v>1163</v>
      </c>
      <c r="B709" s="1017" t="s">
        <v>1253</v>
      </c>
      <c r="C709" s="1018"/>
      <c r="D709" s="980"/>
      <c r="E709" s="887"/>
      <c r="F709" s="486"/>
    </row>
    <row r="710" spans="1:6" ht="76.5">
      <c r="A710" s="515"/>
      <c r="B710" s="1019" t="s">
        <v>1223</v>
      </c>
      <c r="C710" s="1018"/>
      <c r="D710" s="980"/>
      <c r="E710" s="887"/>
      <c r="F710" s="486"/>
    </row>
    <row r="711" spans="1:6" ht="127.5">
      <c r="A711" s="515"/>
      <c r="B711" s="1019" t="s">
        <v>1224</v>
      </c>
      <c r="C711" s="1018"/>
      <c r="D711" s="980"/>
      <c r="E711" s="887"/>
      <c r="F711" s="486"/>
    </row>
    <row r="712" spans="1:6" ht="89.25">
      <c r="A712" s="515"/>
      <c r="B712" s="1019" t="s">
        <v>1225</v>
      </c>
      <c r="C712" s="1018"/>
      <c r="D712" s="980"/>
      <c r="E712" s="887"/>
      <c r="F712" s="486"/>
    </row>
    <row r="713" spans="1:6" ht="89.25">
      <c r="A713" s="515"/>
      <c r="B713" s="1019" t="s">
        <v>1226</v>
      </c>
      <c r="C713" s="1018"/>
      <c r="D713" s="980"/>
      <c r="E713" s="887"/>
      <c r="F713" s="486"/>
    </row>
    <row r="714" spans="1:6" ht="102">
      <c r="A714" s="515"/>
      <c r="B714" s="1019" t="s">
        <v>1227</v>
      </c>
      <c r="C714" s="1018"/>
      <c r="D714" s="980"/>
      <c r="E714" s="887"/>
      <c r="F714" s="486"/>
    </row>
    <row r="715" spans="1:6" ht="51">
      <c r="A715" s="515"/>
      <c r="B715" s="1017" t="s">
        <v>1228</v>
      </c>
      <c r="C715" s="1018"/>
      <c r="D715" s="980"/>
      <c r="E715" s="887"/>
      <c r="F715" s="486"/>
    </row>
    <row r="716" spans="1:6">
      <c r="A716" s="515"/>
      <c r="B716" s="1017" t="s">
        <v>1229</v>
      </c>
      <c r="C716" s="1018"/>
      <c r="D716" s="980"/>
      <c r="E716" s="887"/>
      <c r="F716" s="486"/>
    </row>
    <row r="717" spans="1:6">
      <c r="A717" s="515"/>
      <c r="B717" s="1017" t="s">
        <v>1230</v>
      </c>
      <c r="C717" s="1018"/>
      <c r="D717" s="980"/>
      <c r="E717" s="887"/>
      <c r="F717" s="486"/>
    </row>
    <row r="718" spans="1:6">
      <c r="A718" s="515"/>
      <c r="B718" s="1017" t="s">
        <v>1231</v>
      </c>
      <c r="C718" s="1018"/>
      <c r="D718" s="980"/>
      <c r="E718" s="887"/>
      <c r="F718" s="486"/>
    </row>
    <row r="719" spans="1:6">
      <c r="A719" s="515"/>
      <c r="B719" s="1017" t="s">
        <v>1232</v>
      </c>
      <c r="C719" s="1018"/>
      <c r="D719" s="980"/>
      <c r="E719" s="887"/>
      <c r="F719" s="486"/>
    </row>
    <row r="720" spans="1:6">
      <c r="A720" s="515"/>
      <c r="B720" s="1017" t="s">
        <v>1233</v>
      </c>
      <c r="C720" s="1018"/>
      <c r="D720" s="980"/>
      <c r="E720" s="887"/>
      <c r="F720" s="486"/>
    </row>
    <row r="721" spans="1:6">
      <c r="A721" s="515"/>
      <c r="B721" s="1017" t="s">
        <v>1234</v>
      </c>
      <c r="C721" s="1018"/>
      <c r="D721" s="980"/>
      <c r="E721" s="887"/>
      <c r="F721" s="486"/>
    </row>
    <row r="722" spans="1:6">
      <c r="A722" s="515"/>
      <c r="B722" s="1017" t="s">
        <v>1235</v>
      </c>
      <c r="C722" s="1018"/>
      <c r="D722" s="980"/>
      <c r="E722" s="887"/>
      <c r="F722" s="486"/>
    </row>
    <row r="723" spans="1:6">
      <c r="A723" s="515"/>
      <c r="B723" s="1017" t="s">
        <v>1236</v>
      </c>
      <c r="C723" s="1018"/>
      <c r="D723" s="980"/>
      <c r="E723" s="887"/>
      <c r="F723" s="486"/>
    </row>
    <row r="724" spans="1:6" ht="15.75">
      <c r="A724" s="515"/>
      <c r="B724" s="1017" t="s">
        <v>1254</v>
      </c>
      <c r="C724" s="1018"/>
      <c r="D724" s="980"/>
      <c r="E724" s="887"/>
      <c r="F724" s="486"/>
    </row>
    <row r="725" spans="1:6" ht="15.75">
      <c r="A725" s="515"/>
      <c r="B725" s="1017" t="s">
        <v>1238</v>
      </c>
      <c r="C725" s="1018"/>
      <c r="D725" s="980"/>
      <c r="E725" s="887"/>
      <c r="F725" s="486"/>
    </row>
    <row r="726" spans="1:6" ht="15.75">
      <c r="A726" s="515"/>
      <c r="B726" s="1017" t="s">
        <v>1239</v>
      </c>
      <c r="C726" s="1018"/>
      <c r="D726" s="980"/>
      <c r="E726" s="887"/>
      <c r="F726" s="486"/>
    </row>
    <row r="727" spans="1:6">
      <c r="A727" s="515"/>
      <c r="B727" s="1017" t="s">
        <v>1240</v>
      </c>
      <c r="C727" s="1018"/>
      <c r="D727" s="980"/>
      <c r="E727" s="887"/>
      <c r="F727" s="486"/>
    </row>
    <row r="728" spans="1:6">
      <c r="A728" s="515"/>
      <c r="B728" s="1017" t="s">
        <v>1241</v>
      </c>
      <c r="C728" s="1018"/>
      <c r="D728" s="980"/>
      <c r="E728" s="887"/>
      <c r="F728" s="486"/>
    </row>
    <row r="729" spans="1:6" ht="15.75">
      <c r="A729" s="515"/>
      <c r="B729" s="1017" t="s">
        <v>1255</v>
      </c>
      <c r="C729" s="1018"/>
      <c r="D729" s="980"/>
      <c r="E729" s="887"/>
      <c r="F729" s="486"/>
    </row>
    <row r="730" spans="1:6" ht="15.75">
      <c r="A730" s="515"/>
      <c r="B730" s="1017" t="s">
        <v>1243</v>
      </c>
      <c r="C730" s="1018"/>
      <c r="D730" s="980"/>
      <c r="E730" s="887"/>
      <c r="F730" s="486"/>
    </row>
    <row r="731" spans="1:6" ht="15.75">
      <c r="A731" s="515"/>
      <c r="B731" s="1017" t="s">
        <v>1244</v>
      </c>
      <c r="C731" s="1018"/>
      <c r="D731" s="980"/>
      <c r="E731" s="887"/>
      <c r="F731" s="486"/>
    </row>
    <row r="732" spans="1:6">
      <c r="A732" s="515"/>
      <c r="B732" s="1017" t="s">
        <v>1240</v>
      </c>
      <c r="C732" s="1018"/>
      <c r="D732" s="980"/>
      <c r="E732" s="887"/>
      <c r="F732" s="486"/>
    </row>
    <row r="733" spans="1:6" ht="25.5">
      <c r="A733" s="515"/>
      <c r="B733" s="1017" t="s">
        <v>1245</v>
      </c>
      <c r="C733" s="1018"/>
      <c r="D733" s="980"/>
      <c r="E733" s="887"/>
      <c r="F733" s="486"/>
    </row>
    <row r="734" spans="1:6" ht="25.5">
      <c r="A734" s="515"/>
      <c r="B734" s="1017" t="s">
        <v>1246</v>
      </c>
      <c r="C734" s="1018"/>
      <c r="D734" s="980"/>
      <c r="E734" s="887"/>
      <c r="F734" s="486"/>
    </row>
    <row r="735" spans="1:6">
      <c r="A735" s="515"/>
      <c r="B735" s="1017" t="s">
        <v>1247</v>
      </c>
      <c r="C735" s="1018"/>
      <c r="D735" s="980"/>
      <c r="E735" s="887"/>
      <c r="F735" s="486"/>
    </row>
    <row r="736" spans="1:6" ht="25.5">
      <c r="A736" s="515"/>
      <c r="B736" s="1017" t="s">
        <v>1248</v>
      </c>
      <c r="C736" s="1018"/>
      <c r="D736" s="980"/>
      <c r="E736" s="887"/>
      <c r="F736" s="486"/>
    </row>
    <row r="737" spans="1:6" ht="51">
      <c r="A737" s="515"/>
      <c r="B737" s="1017" t="s">
        <v>1249</v>
      </c>
      <c r="C737" s="1018"/>
      <c r="D737" s="980"/>
      <c r="E737" s="887"/>
      <c r="F737" s="486"/>
    </row>
    <row r="738" spans="1:6" ht="63.75">
      <c r="A738" s="515"/>
      <c r="B738" s="1017" t="s">
        <v>1250</v>
      </c>
      <c r="C738" s="1023"/>
      <c r="D738" s="1021"/>
      <c r="E738" s="887"/>
      <c r="F738" s="497"/>
    </row>
    <row r="739" spans="1:6">
      <c r="A739" s="515"/>
      <c r="B739" s="909" t="s">
        <v>1251</v>
      </c>
      <c r="C739" s="1018">
        <v>1</v>
      </c>
      <c r="D739" s="959" t="s">
        <v>561</v>
      </c>
      <c r="E739" s="520">
        <v>0</v>
      </c>
      <c r="F739" s="888">
        <f>+E739*C739</f>
        <v>0</v>
      </c>
    </row>
    <row r="740" spans="1:6">
      <c r="A740" s="515"/>
      <c r="B740" s="909" t="s">
        <v>1252</v>
      </c>
      <c r="C740" s="1018"/>
      <c r="D740" s="980"/>
      <c r="E740" s="887"/>
      <c r="F740" s="486"/>
    </row>
    <row r="741" spans="1:6">
      <c r="A741" s="515"/>
      <c r="B741" s="909"/>
      <c r="C741" s="1018"/>
      <c r="D741" s="980"/>
      <c r="E741" s="887"/>
      <c r="F741" s="486"/>
    </row>
    <row r="742" spans="1:6" ht="165.75">
      <c r="A742" s="514" t="s">
        <v>1164</v>
      </c>
      <c r="B742" s="909" t="s">
        <v>1256</v>
      </c>
      <c r="C742" s="1018"/>
      <c r="D742" s="980"/>
      <c r="E742" s="887"/>
      <c r="F742" s="486"/>
    </row>
    <row r="743" spans="1:6" ht="15.75">
      <c r="A743" s="515"/>
      <c r="B743" s="909" t="s">
        <v>1257</v>
      </c>
      <c r="C743" s="1018"/>
      <c r="D743" s="980"/>
      <c r="E743" s="887"/>
      <c r="F743" s="486"/>
    </row>
    <row r="744" spans="1:6" ht="15.75">
      <c r="A744" s="515"/>
      <c r="B744" s="909" t="s">
        <v>1258</v>
      </c>
      <c r="C744" s="1018"/>
      <c r="D744" s="980"/>
      <c r="E744" s="887"/>
      <c r="F744" s="486"/>
    </row>
    <row r="745" spans="1:6" ht="15.75">
      <c r="A745" s="515"/>
      <c r="B745" s="909" t="s">
        <v>1259</v>
      </c>
      <c r="C745" s="1018"/>
      <c r="D745" s="980"/>
      <c r="E745" s="887"/>
      <c r="F745" s="486"/>
    </row>
    <row r="746" spans="1:6">
      <c r="A746" s="515"/>
      <c r="B746" s="909" t="s">
        <v>827</v>
      </c>
      <c r="C746" s="1018">
        <v>1</v>
      </c>
      <c r="D746" s="959" t="s">
        <v>23</v>
      </c>
      <c r="E746" s="520">
        <v>0</v>
      </c>
      <c r="F746" s="888">
        <f>+E746*C746</f>
        <v>0</v>
      </c>
    </row>
    <row r="747" spans="1:6">
      <c r="A747" s="515"/>
      <c r="B747" s="909" t="s">
        <v>1260</v>
      </c>
      <c r="C747" s="1018"/>
      <c r="D747" s="959"/>
      <c r="E747" s="738"/>
      <c r="F747" s="486"/>
    </row>
    <row r="748" spans="1:6">
      <c r="A748" s="515"/>
      <c r="B748" s="909" t="s">
        <v>1252</v>
      </c>
      <c r="C748" s="1018"/>
      <c r="D748" s="959"/>
      <c r="E748" s="738"/>
      <c r="F748" s="486"/>
    </row>
    <row r="749" spans="1:6" ht="6" customHeight="1">
      <c r="A749" s="517"/>
      <c r="B749" s="909"/>
      <c r="C749" s="1024"/>
      <c r="D749" s="982"/>
      <c r="E749" s="738"/>
      <c r="F749" s="486"/>
    </row>
    <row r="750" spans="1:6" ht="38.25">
      <c r="A750" s="514" t="s">
        <v>1165</v>
      </c>
      <c r="B750" s="909" t="s">
        <v>1261</v>
      </c>
      <c r="C750" s="1024"/>
      <c r="D750" s="982"/>
      <c r="E750" s="738"/>
      <c r="F750" s="486"/>
    </row>
    <row r="751" spans="1:6">
      <c r="A751" s="517"/>
      <c r="B751" s="909" t="s">
        <v>1262</v>
      </c>
      <c r="C751" s="1024">
        <v>7</v>
      </c>
      <c r="D751" s="982" t="s">
        <v>23</v>
      </c>
      <c r="E751" s="520">
        <v>0</v>
      </c>
      <c r="F751" s="888">
        <f>+E751*C751</f>
        <v>0</v>
      </c>
    </row>
    <row r="752" spans="1:6">
      <c r="A752" s="517"/>
      <c r="B752" s="909" t="s">
        <v>1263</v>
      </c>
      <c r="C752" s="1024"/>
      <c r="D752" s="1025"/>
      <c r="E752" s="887"/>
      <c r="F752" s="486"/>
    </row>
    <row r="753" spans="1:6">
      <c r="A753" s="517"/>
      <c r="B753" s="909" t="s">
        <v>1252</v>
      </c>
      <c r="C753" s="1024"/>
      <c r="D753" s="1025"/>
      <c r="E753" s="887"/>
      <c r="F753" s="486"/>
    </row>
    <row r="754" spans="1:6" ht="6" customHeight="1">
      <c r="A754" s="517"/>
      <c r="B754" s="909"/>
      <c r="C754" s="1024"/>
      <c r="D754" s="1025"/>
      <c r="E754" s="887"/>
      <c r="F754" s="486"/>
    </row>
    <row r="755" spans="1:6" ht="38.25">
      <c r="A755" s="514" t="s">
        <v>1166</v>
      </c>
      <c r="B755" s="909" t="s">
        <v>1264</v>
      </c>
      <c r="C755" s="1024"/>
      <c r="D755" s="1025"/>
      <c r="E755" s="887"/>
      <c r="F755" s="486"/>
    </row>
    <row r="756" spans="1:6">
      <c r="A756" s="517"/>
      <c r="B756" s="909" t="s">
        <v>1262</v>
      </c>
      <c r="C756" s="1024">
        <v>2</v>
      </c>
      <c r="D756" s="982" t="s">
        <v>23</v>
      </c>
      <c r="E756" s="520">
        <v>0</v>
      </c>
      <c r="F756" s="888">
        <f>+E756*C756</f>
        <v>0</v>
      </c>
    </row>
    <row r="757" spans="1:6">
      <c r="A757" s="517"/>
      <c r="B757" s="909" t="s">
        <v>1265</v>
      </c>
      <c r="C757" s="1024">
        <v>1</v>
      </c>
      <c r="D757" s="982" t="s">
        <v>23</v>
      </c>
      <c r="E757" s="520">
        <v>0</v>
      </c>
      <c r="F757" s="888">
        <f>+E757*C757</f>
        <v>0</v>
      </c>
    </row>
    <row r="758" spans="1:6">
      <c r="A758" s="517"/>
      <c r="B758" s="909" t="s">
        <v>1266</v>
      </c>
      <c r="C758" s="1024"/>
      <c r="D758" s="982"/>
      <c r="E758" s="738"/>
      <c r="F758" s="486"/>
    </row>
    <row r="759" spans="1:6">
      <c r="A759" s="517"/>
      <c r="B759" s="909" t="s">
        <v>1267</v>
      </c>
      <c r="C759" s="1024"/>
      <c r="D759" s="982"/>
      <c r="E759" s="738"/>
      <c r="F759" s="486"/>
    </row>
    <row r="760" spans="1:6">
      <c r="A760" s="517"/>
      <c r="B760" s="909" t="s">
        <v>1252</v>
      </c>
      <c r="C760" s="1024"/>
      <c r="D760" s="982"/>
      <c r="E760" s="738"/>
      <c r="F760" s="486"/>
    </row>
    <row r="761" spans="1:6" ht="4.5" customHeight="1">
      <c r="A761" s="515"/>
      <c r="B761" s="909"/>
      <c r="C761" s="1026"/>
      <c r="D761" s="770"/>
      <c r="E761" s="738"/>
      <c r="F761" s="486"/>
    </row>
    <row r="762" spans="1:6" ht="77.25" customHeight="1">
      <c r="A762" s="514" t="s">
        <v>1167</v>
      </c>
      <c r="B762" s="909" t="s">
        <v>1268</v>
      </c>
      <c r="C762" s="1018"/>
      <c r="D762" s="959"/>
      <c r="E762" s="738"/>
      <c r="F762" s="888"/>
    </row>
    <row r="763" spans="1:6">
      <c r="A763" s="514"/>
      <c r="B763" s="909" t="s">
        <v>1269</v>
      </c>
      <c r="C763" s="1018">
        <v>9</v>
      </c>
      <c r="D763" s="959" t="s">
        <v>23</v>
      </c>
      <c r="E763" s="520">
        <v>0</v>
      </c>
      <c r="F763" s="888">
        <f>+E763*C763</f>
        <v>0</v>
      </c>
    </row>
    <row r="764" spans="1:6">
      <c r="A764" s="515"/>
      <c r="B764" s="1027" t="s">
        <v>1270</v>
      </c>
      <c r="C764" s="1026"/>
      <c r="D764" s="843"/>
      <c r="E764" s="738"/>
      <c r="F764" s="486"/>
    </row>
    <row r="765" spans="1:6">
      <c r="A765" s="515"/>
      <c r="B765" s="909" t="s">
        <v>1252</v>
      </c>
      <c r="C765" s="1026"/>
      <c r="D765" s="843"/>
      <c r="E765" s="887"/>
      <c r="F765" s="486"/>
    </row>
    <row r="766" spans="1:6">
      <c r="A766" s="515"/>
      <c r="B766" s="909"/>
      <c r="C766" s="1026"/>
      <c r="D766" s="843"/>
      <c r="E766" s="887"/>
      <c r="F766" s="486"/>
    </row>
    <row r="767" spans="1:6" ht="89.25">
      <c r="A767" s="514" t="s">
        <v>1168</v>
      </c>
      <c r="B767" s="909" t="s">
        <v>1271</v>
      </c>
      <c r="C767" s="1018"/>
      <c r="D767" s="980"/>
      <c r="E767" s="887"/>
      <c r="F767" s="888"/>
    </row>
    <row r="768" spans="1:6">
      <c r="A768" s="514"/>
      <c r="B768" s="909" t="s">
        <v>1269</v>
      </c>
      <c r="C768" s="1018">
        <v>15</v>
      </c>
      <c r="D768" s="959" t="s">
        <v>23</v>
      </c>
      <c r="E768" s="520">
        <v>0</v>
      </c>
      <c r="F768" s="888">
        <f>+E768*C768</f>
        <v>0</v>
      </c>
    </row>
    <row r="769" spans="1:6">
      <c r="A769" s="515"/>
      <c r="B769" s="1027" t="s">
        <v>1270</v>
      </c>
      <c r="C769" s="1026"/>
      <c r="D769" s="770"/>
      <c r="E769" s="738"/>
      <c r="F769" s="486"/>
    </row>
    <row r="770" spans="1:6">
      <c r="A770" s="515"/>
      <c r="B770" s="909" t="s">
        <v>1252</v>
      </c>
      <c r="C770" s="1026"/>
      <c r="D770" s="770"/>
      <c r="E770" s="738"/>
      <c r="F770" s="486"/>
    </row>
    <row r="771" spans="1:6">
      <c r="A771" s="515"/>
      <c r="B771" s="909"/>
      <c r="C771" s="1026"/>
      <c r="D771" s="770"/>
      <c r="E771" s="738"/>
      <c r="F771" s="486"/>
    </row>
    <row r="772" spans="1:6" ht="89.25">
      <c r="A772" s="514" t="s">
        <v>1169</v>
      </c>
      <c r="B772" s="909" t="s">
        <v>1272</v>
      </c>
      <c r="C772" s="1018"/>
      <c r="D772" s="959"/>
      <c r="E772" s="738"/>
      <c r="F772" s="888"/>
    </row>
    <row r="773" spans="1:6">
      <c r="A773" s="514"/>
      <c r="B773" s="909" t="s">
        <v>1269</v>
      </c>
      <c r="C773" s="1018">
        <v>4</v>
      </c>
      <c r="D773" s="959" t="s">
        <v>23</v>
      </c>
      <c r="E773" s="520">
        <v>0</v>
      </c>
      <c r="F773" s="888">
        <f>+E773*C773</f>
        <v>0</v>
      </c>
    </row>
    <row r="774" spans="1:6">
      <c r="A774" s="515"/>
      <c r="B774" s="909" t="s">
        <v>1266</v>
      </c>
      <c r="C774" s="1026"/>
      <c r="D774" s="770"/>
      <c r="E774" s="738"/>
      <c r="F774" s="486"/>
    </row>
    <row r="775" spans="1:6">
      <c r="A775" s="515"/>
      <c r="B775" s="1027" t="s">
        <v>1273</v>
      </c>
      <c r="C775" s="1026"/>
      <c r="D775" s="770"/>
      <c r="E775" s="738"/>
      <c r="F775" s="486"/>
    </row>
    <row r="776" spans="1:6">
      <c r="A776" s="515"/>
      <c r="B776" s="1028" t="s">
        <v>1252</v>
      </c>
      <c r="C776" s="1026"/>
      <c r="D776" s="770"/>
      <c r="E776" s="738"/>
      <c r="F776" s="486"/>
    </row>
    <row r="777" spans="1:6">
      <c r="A777" s="517"/>
      <c r="B777" s="909"/>
      <c r="C777" s="1024"/>
      <c r="D777" s="982"/>
      <c r="E777" s="738"/>
      <c r="F777" s="486"/>
    </row>
    <row r="778" spans="1:6" ht="38.25">
      <c r="A778" s="514" t="s">
        <v>1170</v>
      </c>
      <c r="B778" s="909" t="s">
        <v>1274</v>
      </c>
      <c r="C778" s="1024"/>
      <c r="D778" s="982"/>
      <c r="E778" s="738"/>
      <c r="F778" s="486"/>
    </row>
    <row r="779" spans="1:6">
      <c r="A779" s="517"/>
      <c r="B779" s="909" t="s">
        <v>1275</v>
      </c>
      <c r="C779" s="1024"/>
      <c r="D779" s="982"/>
      <c r="E779" s="738"/>
      <c r="F779" s="486"/>
    </row>
    <row r="780" spans="1:6">
      <c r="A780" s="517"/>
      <c r="B780" s="909" t="s">
        <v>1265</v>
      </c>
      <c r="C780" s="1024">
        <v>6</v>
      </c>
      <c r="D780" s="982" t="s">
        <v>23</v>
      </c>
      <c r="E780" s="520">
        <v>0</v>
      </c>
      <c r="F780" s="888">
        <f>+E780*C780</f>
        <v>0</v>
      </c>
    </row>
    <row r="781" spans="1:6">
      <c r="A781" s="517"/>
      <c r="B781" s="909" t="s">
        <v>1276</v>
      </c>
      <c r="C781" s="1024"/>
      <c r="D781" s="1025"/>
      <c r="E781" s="887"/>
      <c r="F781" s="486"/>
    </row>
    <row r="782" spans="1:6">
      <c r="A782" s="517"/>
      <c r="B782" s="909" t="s">
        <v>1252</v>
      </c>
      <c r="C782" s="1024"/>
      <c r="D782" s="1025"/>
      <c r="E782" s="887"/>
      <c r="F782" s="486"/>
    </row>
    <row r="783" spans="1:6">
      <c r="A783" s="518"/>
      <c r="B783" s="922"/>
      <c r="C783" s="1018"/>
      <c r="D783" s="980"/>
      <c r="E783" s="890"/>
      <c r="F783" s="858"/>
    </row>
    <row r="784" spans="1:6" ht="38.25">
      <c r="A784" s="514" t="s">
        <v>1171</v>
      </c>
      <c r="B784" s="922" t="s">
        <v>1277</v>
      </c>
      <c r="C784" s="1018"/>
      <c r="D784" s="980"/>
      <c r="E784" s="890"/>
      <c r="F784" s="858"/>
    </row>
    <row r="785" spans="1:6">
      <c r="A785" s="518"/>
      <c r="B785" s="922" t="s">
        <v>1278</v>
      </c>
      <c r="C785" s="1018">
        <v>2</v>
      </c>
      <c r="D785" s="959" t="s">
        <v>23</v>
      </c>
      <c r="E785" s="520">
        <v>0</v>
      </c>
      <c r="F785" s="888">
        <f>+E785*C785</f>
        <v>0</v>
      </c>
    </row>
    <row r="786" spans="1:6">
      <c r="A786" s="518"/>
      <c r="B786" s="909" t="s">
        <v>1279</v>
      </c>
      <c r="C786" s="1018"/>
      <c r="D786" s="959"/>
      <c r="E786" s="738"/>
      <c r="F786" s="858"/>
    </row>
    <row r="787" spans="1:6">
      <c r="A787" s="518"/>
      <c r="B787" s="922" t="s">
        <v>1252</v>
      </c>
      <c r="C787" s="1018"/>
      <c r="D787" s="959"/>
      <c r="E787" s="738"/>
      <c r="F787" s="858"/>
    </row>
    <row r="788" spans="1:6">
      <c r="A788" s="515"/>
      <c r="B788" s="909"/>
      <c r="C788" s="1018"/>
      <c r="D788" s="959"/>
      <c r="E788" s="738"/>
      <c r="F788" s="486"/>
    </row>
    <row r="789" spans="1:6" ht="25.5">
      <c r="A789" s="514" t="s">
        <v>1172</v>
      </c>
      <c r="B789" s="1028" t="s">
        <v>1280</v>
      </c>
      <c r="C789" s="1018"/>
      <c r="D789" s="959"/>
      <c r="E789" s="738"/>
      <c r="F789" s="486"/>
    </row>
    <row r="790" spans="1:6">
      <c r="A790" s="515"/>
      <c r="B790" s="1017" t="s">
        <v>1281</v>
      </c>
      <c r="C790" s="1018">
        <v>1</v>
      </c>
      <c r="D790" s="959" t="s">
        <v>23</v>
      </c>
      <c r="E790" s="520">
        <v>0</v>
      </c>
      <c r="F790" s="888">
        <f>+E790*C790</f>
        <v>0</v>
      </c>
    </row>
    <row r="791" spans="1:6">
      <c r="A791" s="515"/>
      <c r="B791" s="1017" t="s">
        <v>1282</v>
      </c>
      <c r="C791" s="1018">
        <v>1</v>
      </c>
      <c r="D791" s="959" t="s">
        <v>23</v>
      </c>
      <c r="E791" s="520">
        <v>0</v>
      </c>
      <c r="F791" s="888">
        <f>+E791*C791</f>
        <v>0</v>
      </c>
    </row>
    <row r="792" spans="1:6">
      <c r="A792" s="515"/>
      <c r="B792" s="1017" t="s">
        <v>1283</v>
      </c>
      <c r="C792" s="1018">
        <v>1</v>
      </c>
      <c r="D792" s="959" t="s">
        <v>23</v>
      </c>
      <c r="E792" s="520">
        <v>0</v>
      </c>
      <c r="F792" s="888">
        <f>+E792*C792</f>
        <v>0</v>
      </c>
    </row>
    <row r="793" spans="1:6">
      <c r="A793" s="515"/>
      <c r="B793" s="1017" t="s">
        <v>1284</v>
      </c>
      <c r="C793" s="1018">
        <v>2</v>
      </c>
      <c r="D793" s="959" t="s">
        <v>23</v>
      </c>
      <c r="E793" s="520">
        <v>0</v>
      </c>
      <c r="F793" s="888">
        <f>+E793*C793</f>
        <v>0</v>
      </c>
    </row>
    <row r="794" spans="1:6">
      <c r="A794" s="515"/>
      <c r="B794" s="909"/>
      <c r="C794" s="1018"/>
      <c r="D794" s="1029"/>
      <c r="E794" s="887"/>
      <c r="F794" s="486"/>
    </row>
    <row r="795" spans="1:6" ht="38.25">
      <c r="A795" s="514" t="s">
        <v>1173</v>
      </c>
      <c r="B795" s="909" t="s">
        <v>1285</v>
      </c>
      <c r="C795" s="1018"/>
      <c r="D795" s="1029"/>
      <c r="E795" s="887"/>
      <c r="F795" s="888"/>
    </row>
    <row r="796" spans="1:6">
      <c r="A796" s="515"/>
      <c r="B796" s="909" t="s">
        <v>1286</v>
      </c>
      <c r="C796" s="1018"/>
      <c r="D796" s="1029"/>
      <c r="E796" s="887"/>
      <c r="F796" s="486"/>
    </row>
    <row r="797" spans="1:6" ht="25.5">
      <c r="A797" s="514"/>
      <c r="B797" s="909" t="s">
        <v>1287</v>
      </c>
      <c r="C797" s="1018"/>
      <c r="D797" s="1029"/>
      <c r="E797" s="887"/>
      <c r="F797" s="486"/>
    </row>
    <row r="798" spans="1:6" ht="25.5">
      <c r="A798" s="515"/>
      <c r="B798" s="909" t="s">
        <v>1288</v>
      </c>
      <c r="C798" s="1018"/>
      <c r="D798" s="1029"/>
      <c r="E798" s="887"/>
      <c r="F798" s="888"/>
    </row>
    <row r="799" spans="1:6" ht="25.5">
      <c r="A799" s="515"/>
      <c r="B799" s="909" t="s">
        <v>1289</v>
      </c>
      <c r="C799" s="1018"/>
      <c r="D799" s="1029"/>
      <c r="E799" s="887"/>
      <c r="F799" s="486"/>
    </row>
    <row r="800" spans="1:6" ht="25.5">
      <c r="A800" s="515"/>
      <c r="B800" s="909" t="s">
        <v>1290</v>
      </c>
      <c r="C800" s="1018"/>
      <c r="D800" s="1029"/>
      <c r="E800" s="887"/>
      <c r="F800" s="486"/>
    </row>
    <row r="801" spans="1:6" ht="25.5">
      <c r="A801" s="515"/>
      <c r="B801" s="909" t="s">
        <v>1291</v>
      </c>
      <c r="C801" s="1018"/>
      <c r="D801" s="1029"/>
      <c r="E801" s="887"/>
      <c r="F801" s="486"/>
    </row>
    <row r="802" spans="1:6" ht="25.5">
      <c r="A802" s="514"/>
      <c r="B802" s="909" t="s">
        <v>1292</v>
      </c>
      <c r="C802" s="1018"/>
      <c r="D802" s="1029"/>
      <c r="E802" s="887"/>
      <c r="F802" s="888"/>
    </row>
    <row r="803" spans="1:6">
      <c r="A803" s="514"/>
      <c r="B803" s="909" t="s">
        <v>1293</v>
      </c>
      <c r="C803" s="1030">
        <v>1</v>
      </c>
      <c r="D803" s="959" t="s">
        <v>23</v>
      </c>
      <c r="E803" s="520">
        <v>0</v>
      </c>
      <c r="F803" s="888">
        <f>+E803*C803</f>
        <v>0</v>
      </c>
    </row>
    <row r="804" spans="1:6">
      <c r="A804" s="514"/>
      <c r="B804" s="909" t="s">
        <v>1294</v>
      </c>
      <c r="C804" s="1030">
        <v>8</v>
      </c>
      <c r="D804" s="959" t="s">
        <v>23</v>
      </c>
      <c r="E804" s="520">
        <v>0</v>
      </c>
      <c r="F804" s="888">
        <f>+E804*C804</f>
        <v>0</v>
      </c>
    </row>
    <row r="805" spans="1:6">
      <c r="A805" s="515"/>
      <c r="B805" s="909" t="s">
        <v>1295</v>
      </c>
      <c r="C805" s="1018"/>
      <c r="D805" s="1029"/>
      <c r="E805" s="887"/>
      <c r="F805" s="486"/>
    </row>
    <row r="806" spans="1:6">
      <c r="A806" s="515"/>
      <c r="B806" s="909" t="s">
        <v>1252</v>
      </c>
      <c r="C806" s="1018"/>
      <c r="D806" s="1029"/>
      <c r="E806" s="887"/>
      <c r="F806" s="486"/>
    </row>
    <row r="807" spans="1:6">
      <c r="A807" s="515"/>
      <c r="B807" s="909"/>
      <c r="C807" s="1018"/>
      <c r="D807" s="980"/>
      <c r="E807" s="891"/>
      <c r="F807" s="497"/>
    </row>
    <row r="808" spans="1:6" ht="216.75">
      <c r="A808" s="514" t="s">
        <v>1174</v>
      </c>
      <c r="B808" s="1019" t="s">
        <v>1296</v>
      </c>
      <c r="C808" s="1020"/>
      <c r="D808" s="1021"/>
      <c r="E808" s="887"/>
      <c r="F808" s="497"/>
    </row>
    <row r="809" spans="1:6" ht="38.25">
      <c r="A809" s="515"/>
      <c r="B809" s="1019" t="s">
        <v>1297</v>
      </c>
      <c r="C809" s="1018"/>
      <c r="D809" s="980"/>
      <c r="E809" s="891"/>
      <c r="F809" s="497"/>
    </row>
    <row r="810" spans="1:6" ht="114.75">
      <c r="A810" s="519"/>
      <c r="B810" s="1019" t="s">
        <v>1298</v>
      </c>
      <c r="C810" s="1031">
        <v>960</v>
      </c>
      <c r="D810" s="974" t="s">
        <v>35</v>
      </c>
      <c r="E810" s="520">
        <v>0</v>
      </c>
      <c r="F810" s="881">
        <f>+E810*C810</f>
        <v>0</v>
      </c>
    </row>
    <row r="811" spans="1:6">
      <c r="A811" s="515"/>
      <c r="B811" s="769"/>
      <c r="C811" s="1026"/>
      <c r="D811" s="770"/>
      <c r="E811" s="738"/>
      <c r="F811" s="486"/>
    </row>
    <row r="812" spans="1:6" ht="102">
      <c r="A812" s="514" t="s">
        <v>1175</v>
      </c>
      <c r="B812" s="1019" t="s">
        <v>1299</v>
      </c>
      <c r="C812" s="1024"/>
      <c r="D812" s="982"/>
      <c r="E812" s="738"/>
      <c r="F812" s="486"/>
    </row>
    <row r="813" spans="1:6" ht="14.25">
      <c r="A813" s="517"/>
      <c r="B813" s="1019" t="s">
        <v>1080</v>
      </c>
      <c r="C813" s="1024">
        <v>72</v>
      </c>
      <c r="D813" s="982" t="s">
        <v>879</v>
      </c>
      <c r="E813" s="520">
        <v>0</v>
      </c>
      <c r="F813" s="888">
        <f>+E813*C813</f>
        <v>0</v>
      </c>
    </row>
    <row r="814" spans="1:6">
      <c r="A814" s="517"/>
      <c r="B814" s="1019" t="s">
        <v>1300</v>
      </c>
      <c r="C814" s="1024"/>
      <c r="D814" s="1025"/>
      <c r="E814" s="887"/>
      <c r="F814" s="486"/>
    </row>
    <row r="815" spans="1:6">
      <c r="A815" s="517"/>
      <c r="B815" s="1019" t="s">
        <v>1252</v>
      </c>
      <c r="C815" s="1024"/>
      <c r="D815" s="1025"/>
      <c r="E815" s="887"/>
      <c r="F815" s="486"/>
    </row>
    <row r="816" spans="1:6" ht="5.25" customHeight="1">
      <c r="A816" s="515"/>
      <c r="B816" s="769"/>
      <c r="C816" s="1026"/>
      <c r="D816" s="843"/>
      <c r="E816" s="887"/>
      <c r="F816" s="486"/>
    </row>
    <row r="817" spans="1:11" ht="127.5">
      <c r="A817" s="514" t="s">
        <v>1176</v>
      </c>
      <c r="B817" s="1019" t="s">
        <v>1301</v>
      </c>
      <c r="C817" s="1024"/>
      <c r="D817" s="1025"/>
      <c r="E817" s="887"/>
      <c r="F817" s="486"/>
    </row>
    <row r="818" spans="1:11" ht="14.25">
      <c r="A818" s="515"/>
      <c r="B818" s="1019" t="s">
        <v>1302</v>
      </c>
      <c r="C818" s="1024">
        <v>45</v>
      </c>
      <c r="D818" s="982" t="s">
        <v>879</v>
      </c>
      <c r="E818" s="520">
        <v>0</v>
      </c>
      <c r="F818" s="888">
        <f>+E818*C818</f>
        <v>0</v>
      </c>
    </row>
    <row r="819" spans="1:11">
      <c r="A819" s="515"/>
      <c r="B819" s="1019" t="s">
        <v>1303</v>
      </c>
      <c r="C819" s="1024"/>
      <c r="D819" s="982"/>
      <c r="E819" s="738"/>
      <c r="F819" s="486"/>
    </row>
    <row r="820" spans="1:11">
      <c r="A820" s="515"/>
      <c r="B820" s="1019" t="s">
        <v>1252</v>
      </c>
      <c r="C820" s="1024"/>
      <c r="D820" s="982"/>
      <c r="E820" s="738"/>
      <c r="F820" s="486"/>
    </row>
    <row r="821" spans="1:11">
      <c r="A821" s="515"/>
      <c r="B821" s="769"/>
      <c r="C821" s="1026"/>
      <c r="D821" s="770"/>
      <c r="E821" s="738"/>
      <c r="F821" s="486"/>
    </row>
    <row r="822" spans="1:11" ht="114.75">
      <c r="A822" s="514" t="s">
        <v>1177</v>
      </c>
      <c r="B822" s="1019" t="s">
        <v>1304</v>
      </c>
      <c r="C822" s="1024"/>
      <c r="D822" s="982"/>
      <c r="E822" s="738"/>
      <c r="F822" s="486"/>
    </row>
    <row r="823" spans="1:11" ht="14.25">
      <c r="A823" s="517"/>
      <c r="B823" s="1019" t="s">
        <v>1305</v>
      </c>
      <c r="C823" s="1024">
        <v>15</v>
      </c>
      <c r="D823" s="982" t="s">
        <v>879</v>
      </c>
      <c r="E823" s="520">
        <v>0</v>
      </c>
      <c r="F823" s="888">
        <f>+E823*C823</f>
        <v>0</v>
      </c>
    </row>
    <row r="824" spans="1:11">
      <c r="A824" s="517"/>
      <c r="B824" s="1019" t="s">
        <v>1300</v>
      </c>
      <c r="C824" s="1024"/>
      <c r="D824" s="1025"/>
      <c r="E824" s="887"/>
      <c r="F824" s="486"/>
    </row>
    <row r="825" spans="1:11">
      <c r="A825" s="517"/>
      <c r="B825" s="1019" t="s">
        <v>1252</v>
      </c>
      <c r="C825" s="1024"/>
      <c r="D825" s="1025"/>
      <c r="E825" s="887"/>
      <c r="F825" s="486"/>
    </row>
    <row r="826" spans="1:11" ht="4.5" customHeight="1">
      <c r="A826" s="513"/>
      <c r="B826" s="935"/>
      <c r="C826" s="1003"/>
      <c r="D826" s="1004"/>
      <c r="E826" s="498"/>
      <c r="F826" s="866"/>
    </row>
    <row r="827" spans="1:11" s="184" customFormat="1" ht="15.75" thickBot="1">
      <c r="A827" s="484" t="s">
        <v>519</v>
      </c>
      <c r="B827" s="1005" t="s">
        <v>818</v>
      </c>
      <c r="C827" s="929"/>
      <c r="D827" s="930"/>
      <c r="E827" s="471"/>
      <c r="F827" s="472">
        <f>SUM(F674:F826)</f>
        <v>0</v>
      </c>
      <c r="G827" s="55"/>
      <c r="H827" s="55"/>
      <c r="I827" s="55"/>
      <c r="J827" s="55"/>
      <c r="K827" s="189"/>
    </row>
    <row r="828" spans="1:11" ht="13.5" thickTop="1"/>
  </sheetData>
  <sheetProtection password="8E40" sheet="1" objects="1" scenarios="1"/>
  <mergeCells count="23">
    <mergeCell ref="B52:E52"/>
    <mergeCell ref="B54:E54"/>
    <mergeCell ref="B56:E56"/>
    <mergeCell ref="B58:E58"/>
    <mergeCell ref="B60:E60"/>
    <mergeCell ref="B50:E50"/>
    <mergeCell ref="B28:E28"/>
    <mergeCell ref="B30:E30"/>
    <mergeCell ref="B32:E32"/>
    <mergeCell ref="B34:E34"/>
    <mergeCell ref="B36:E36"/>
    <mergeCell ref="B38:E38"/>
    <mergeCell ref="B40:E40"/>
    <mergeCell ref="B42:E42"/>
    <mergeCell ref="B44:E44"/>
    <mergeCell ref="B46:E46"/>
    <mergeCell ref="B48:E48"/>
    <mergeCell ref="B26:E26"/>
    <mergeCell ref="B14:E14"/>
    <mergeCell ref="B16:E16"/>
    <mergeCell ref="B20:E20"/>
    <mergeCell ref="B22:E22"/>
    <mergeCell ref="B24:E24"/>
  </mergeCells>
  <pageMargins left="0.7" right="0.7" top="0.75" bottom="0.75" header="0.3" footer="0.3"/>
  <pageSetup paperSize="9" scale="85" orientation="portrait" r:id="rId1"/>
  <rowBreaks count="1" manualBreakCount="1">
    <brk id="626"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Delovni listi</vt:lpstr>
      </vt:variant>
      <vt:variant>
        <vt:i4>6</vt:i4>
      </vt:variant>
    </vt:vector>
  </HeadingPairs>
  <TitlesOfParts>
    <vt:vector size="6" baseType="lpstr">
      <vt:lpstr>rekapitulacija</vt:lpstr>
      <vt:lpstr>A. gradbena dela</vt:lpstr>
      <vt:lpstr>B. obrtniška dela</vt:lpstr>
      <vt:lpstr>C. zunanja ureditev</vt:lpstr>
      <vt:lpstr>D.elektroinštalacije</vt:lpstr>
      <vt:lpstr>E. strojne inštalacije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Tonka Grgič</cp:lastModifiedBy>
  <cp:lastPrinted>2016-02-16T11:00:07Z</cp:lastPrinted>
  <dcterms:created xsi:type="dcterms:W3CDTF">2016-01-19T09:04:23Z</dcterms:created>
  <dcterms:modified xsi:type="dcterms:W3CDTF">2016-03-21T10:54:50Z</dcterms:modified>
</cp:coreProperties>
</file>