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0" windowWidth="11355" windowHeight="9210" activeTab="28"/>
  </bookViews>
  <sheets>
    <sheet name=" 1.1. mleko in mlečni izdelki" sheetId="1" r:id="rId1"/>
    <sheet name="1.2 bio mleko in mlečni izdelk " sheetId="30" r:id="rId2"/>
    <sheet name="2.1. meso in mesni izdelki" sheetId="3" r:id="rId3"/>
    <sheet name="2.2. perutninsko meso" sheetId="2" r:id="rId4"/>
    <sheet name="3. ribe" sheetId="4" r:id="rId5"/>
    <sheet name="3.1 konzervirane ribe" sheetId="5" r:id="rId6"/>
    <sheet name="4. jajca" sheetId="6" r:id="rId7"/>
    <sheet name="5.1 žita" sheetId="7" r:id="rId8"/>
    <sheet name="5.2 izdelki iz žit" sheetId="8" r:id="rId9"/>
    <sheet name="5.3 mlevski izdelki" sheetId="9" r:id="rId10"/>
    <sheet name="5.4 pekovski izdelki" sheetId="10" r:id="rId11"/>
    <sheet name="5.5 testenine" sheetId="11" r:id="rId12"/>
    <sheet name="5.6. sveže testenine" sheetId="12" r:id="rId13"/>
    <sheet name="5.7. keksi in sorodni izdelki" sheetId="13" r:id="rId14"/>
    <sheet name="6. med" sheetId="15" r:id="rId15"/>
    <sheet name="7.1. sadni sokovi, nektarji" sheetId="16" r:id="rId16"/>
    <sheet name="7.2. kompoti" sheetId="17" r:id="rId17"/>
    <sheet name="7.3 marmelade" sheetId="18" r:id="rId18"/>
    <sheet name="7.4 suho sadje" sheetId="19" r:id="rId19"/>
    <sheet name="7.5 zamrznjena zelenjava" sheetId="20" r:id="rId20"/>
    <sheet name="7.6 pasterizirana zelenjava" sheetId="21" r:id="rId21"/>
    <sheet name="7.7 zelenjavne omake" sheetId="31" r:id="rId22"/>
    <sheet name="7.8 jedilna rastlinska olja" sheetId="22" r:id="rId23"/>
    <sheet name="7.9 čaji" sheetId="25" r:id="rId24"/>
    <sheet name="7.10 kis" sheetId="23" r:id="rId25"/>
    <sheet name="7.11 drugi proizvodi" sheetId="26" r:id="rId26"/>
    <sheet name="8 biološke konzerv. vrtnine" sheetId="24" r:id="rId27"/>
    <sheet name="9.1 sveže sadje" sheetId="27" r:id="rId28"/>
    <sheet name="9.2 vrtnine" sheetId="32" r:id="rId29"/>
    <sheet name="9.3 KROMPIR" sheetId="28" r:id="rId30"/>
    <sheet name="9.4 ekološko sadje" sheetId="33" r:id="rId31"/>
    <sheet name="9.5 ekološke vrtnine" sheetId="34" r:id="rId32"/>
    <sheet name="10. diabetični proizvodi" sheetId="29" r:id="rId33"/>
  </sheets>
  <definedNames>
    <definedName name="_xlnm.Print_Area" localSheetId="32">'10. diabetični proizvodi'!$A$1:$O$40</definedName>
    <definedName name="_xlnm.Print_Area" localSheetId="2">'2.1. meso in mesni izdelki'!$A$1:$O$73</definedName>
    <definedName name="_xlnm.Print_Area" localSheetId="3">'2.2. perutninsko meso'!$A$1:$O$46</definedName>
    <definedName name="_xlnm.Print_Area" localSheetId="4">'3. ribe'!$A$1:$O$39</definedName>
    <definedName name="_xlnm.Print_Area" localSheetId="5">'3.1 konzervirane ribe'!$A$1:$O$26</definedName>
    <definedName name="_xlnm.Print_Area" localSheetId="9">'5.3 mlevski izdelki'!$A$1:$O$41</definedName>
    <definedName name="_xlnm.Print_Area" localSheetId="10">'5.4 pekovski izdelki'!$A$1:$O$105</definedName>
    <definedName name="_xlnm.Print_Area" localSheetId="11">'5.5 testenine'!$A$1:$O$45</definedName>
    <definedName name="_xlnm.Print_Area" localSheetId="12">'5.6. sveže testenine'!$A$1:$O$31</definedName>
    <definedName name="_xlnm.Print_Area" localSheetId="13">'5.7. keksi in sorodni izdelki'!$A$1:$O$29</definedName>
    <definedName name="_xlnm.Print_Area" localSheetId="15">'7.1. sadni sokovi, nektarji'!$A$1:$O$44</definedName>
    <definedName name="_xlnm.Print_Area" localSheetId="24">'7.10 kis'!$A$1:$O$29</definedName>
    <definedName name="_xlnm.Print_Area" localSheetId="25">'7.11 drugi proizvodi'!$A$1:$O$60</definedName>
    <definedName name="_xlnm.Print_Area" localSheetId="16">'7.2. kompoti'!$A$1:$O$30</definedName>
    <definedName name="_xlnm.Print_Area" localSheetId="17">'7.3 marmelade'!$A$1:$O$31</definedName>
    <definedName name="_xlnm.Print_Area" localSheetId="18">'7.4 suho sadje'!$A$1:$O$32</definedName>
    <definedName name="_xlnm.Print_Area" localSheetId="19">'7.5 zamrznjena zelenjava'!$A$1:$O$33</definedName>
    <definedName name="_xlnm.Print_Area" localSheetId="22">'7.8 jedilna rastlinska olja'!$A$1:$O$30</definedName>
    <definedName name="_xlnm.Print_Area" localSheetId="23">'7.9 čaji'!$A$1:$O$28</definedName>
    <definedName name="_xlnm.Print_Area" localSheetId="26">'8 biološke konzerv. vrtnine'!$A$1:$O$28</definedName>
    <definedName name="_xlnm.Print_Area" localSheetId="27">'9.1 sveže sadje'!$A$1:$O$43</definedName>
    <definedName name="_xlnm.Print_Area" localSheetId="28">'9.2 vrtnine'!$A$1:$O$51</definedName>
    <definedName name="_xlnm.Print_Area" localSheetId="29">'9.3 KROMPIR'!$A$1:$O$27</definedName>
    <definedName name="_xlnm.Print_Area" localSheetId="30">'9.4 ekološko sadje'!$A$1:$O$32</definedName>
    <definedName name="_xlnm.Print_Area" localSheetId="31">'9.5 ekološke vrtnine'!$A$1:$O$36</definedName>
  </definedNames>
  <calcPr calcId="125725"/>
</workbook>
</file>

<file path=xl/calcChain.xml><?xml version="1.0" encoding="utf-8"?>
<calcChain xmlns="http://schemas.openxmlformats.org/spreadsheetml/2006/main">
  <c r="O21" i="29"/>
  <c r="N21"/>
  <c r="M21"/>
  <c r="O16" i="34"/>
  <c r="N16"/>
  <c r="M16"/>
  <c r="O13" i="33"/>
  <c r="N13"/>
  <c r="M13"/>
  <c r="O31" i="32"/>
  <c r="N31"/>
  <c r="M31"/>
  <c r="O24" i="27"/>
  <c r="N24"/>
  <c r="M24"/>
  <c r="O9" i="24"/>
  <c r="N9"/>
  <c r="M9"/>
  <c r="O41" i="26"/>
  <c r="N41"/>
  <c r="M41"/>
  <c r="O10" i="23"/>
  <c r="N10"/>
  <c r="M10"/>
  <c r="O9" i="25"/>
  <c r="N9"/>
  <c r="M9"/>
  <c r="O11" i="22"/>
  <c r="N11"/>
  <c r="M11"/>
  <c r="O8" i="31"/>
  <c r="N8"/>
  <c r="M8"/>
  <c r="O11" i="21"/>
  <c r="N11"/>
  <c r="M11"/>
  <c r="O14" i="20"/>
  <c r="N14"/>
  <c r="M14"/>
  <c r="O13" i="19"/>
  <c r="N13"/>
  <c r="M13"/>
  <c r="O12" i="18"/>
  <c r="N12"/>
  <c r="M12"/>
  <c r="O11" i="17"/>
  <c r="N11"/>
  <c r="M11"/>
  <c r="O25" i="16"/>
  <c r="N25"/>
  <c r="M25"/>
  <c r="O11" i="15"/>
  <c r="N11"/>
  <c r="M11"/>
  <c r="O10" i="13"/>
  <c r="N10"/>
  <c r="M10"/>
  <c r="O12" i="12"/>
  <c r="N12"/>
  <c r="M12"/>
  <c r="O26" i="11"/>
  <c r="N26"/>
  <c r="M26"/>
  <c r="O86" i="10"/>
  <c r="N86"/>
  <c r="M86"/>
  <c r="O22" i="9"/>
  <c r="N22"/>
  <c r="M22"/>
  <c r="O17" i="7"/>
  <c r="N17"/>
  <c r="M17"/>
  <c r="O10" i="6"/>
  <c r="N10"/>
  <c r="M10"/>
  <c r="O8" i="5"/>
  <c r="N8"/>
  <c r="M8" s="1"/>
  <c r="O27" i="2"/>
  <c r="N27"/>
  <c r="M27"/>
  <c r="O48" i="3"/>
  <c r="N48"/>
  <c r="M48"/>
  <c r="O14" i="30"/>
  <c r="O13"/>
  <c r="N14"/>
  <c r="M14"/>
  <c r="M45" i="1"/>
  <c r="N45"/>
  <c r="O45"/>
  <c r="F7" i="34"/>
  <c r="G7" s="1"/>
  <c r="K7"/>
  <c r="L7" s="1"/>
  <c r="M7"/>
  <c r="N7" s="1"/>
  <c r="O7" s="1"/>
  <c r="F8"/>
  <c r="G8"/>
  <c r="K8"/>
  <c r="L8"/>
  <c r="M8"/>
  <c r="N8"/>
  <c r="O8" s="1"/>
  <c r="F9"/>
  <c r="G9" s="1"/>
  <c r="K9"/>
  <c r="L9" s="1"/>
  <c r="M9"/>
  <c r="N9" s="1"/>
  <c r="O9" s="1"/>
  <c r="F10"/>
  <c r="G10"/>
  <c r="K10"/>
  <c r="L10"/>
  <c r="M10"/>
  <c r="N10"/>
  <c r="O10" s="1"/>
  <c r="F11"/>
  <c r="G11" s="1"/>
  <c r="K11"/>
  <c r="L11" s="1"/>
  <c r="M11"/>
  <c r="N11" s="1"/>
  <c r="O11" s="1"/>
  <c r="F12"/>
  <c r="G12"/>
  <c r="K12"/>
  <c r="L12"/>
  <c r="M12"/>
  <c r="N12"/>
  <c r="O12" s="1"/>
  <c r="F13"/>
  <c r="G13" s="1"/>
  <c r="K13"/>
  <c r="L13" s="1"/>
  <c r="M13"/>
  <c r="N13" s="1"/>
  <c r="O13" s="1"/>
  <c r="F14"/>
  <c r="G14"/>
  <c r="K14"/>
  <c r="L14"/>
  <c r="M14"/>
  <c r="N14"/>
  <c r="O14" s="1"/>
  <c r="F15"/>
  <c r="G15" s="1"/>
  <c r="K15"/>
  <c r="L15" s="1"/>
  <c r="M15"/>
  <c r="N15" s="1"/>
  <c r="O15" s="1"/>
  <c r="M6"/>
  <c r="N6" s="1"/>
  <c r="K6"/>
  <c r="L6" s="1"/>
  <c r="F6"/>
  <c r="G6" s="1"/>
  <c r="F7" i="32"/>
  <c r="G7" s="1"/>
  <c r="K7"/>
  <c r="L7" s="1"/>
  <c r="M7"/>
  <c r="N7" s="1"/>
  <c r="O7" s="1"/>
  <c r="F8"/>
  <c r="G8"/>
  <c r="K8"/>
  <c r="L8"/>
  <c r="M8"/>
  <c r="N8"/>
  <c r="O8" s="1"/>
  <c r="F9"/>
  <c r="G9" s="1"/>
  <c r="K9"/>
  <c r="L9" s="1"/>
  <c r="M9"/>
  <c r="N9" s="1"/>
  <c r="O9" s="1"/>
  <c r="F10"/>
  <c r="G10"/>
  <c r="K10"/>
  <c r="L10"/>
  <c r="M10"/>
  <c r="N10"/>
  <c r="O10"/>
  <c r="F11"/>
  <c r="G11" s="1"/>
  <c r="K11"/>
  <c r="L11" s="1"/>
  <c r="M11"/>
  <c r="N11" s="1"/>
  <c r="O11" s="1"/>
  <c r="F12"/>
  <c r="G12"/>
  <c r="K12"/>
  <c r="L12"/>
  <c r="M12"/>
  <c r="N12"/>
  <c r="O12" s="1"/>
  <c r="F13"/>
  <c r="G13" s="1"/>
  <c r="K13"/>
  <c r="L13" s="1"/>
  <c r="M13"/>
  <c r="N13" s="1"/>
  <c r="O13" s="1"/>
  <c r="F14"/>
  <c r="G14"/>
  <c r="K14"/>
  <c r="L14"/>
  <c r="M14"/>
  <c r="N14"/>
  <c r="O14" s="1"/>
  <c r="F15"/>
  <c r="G15" s="1"/>
  <c r="K15"/>
  <c r="L15" s="1"/>
  <c r="M15"/>
  <c r="N15"/>
  <c r="O15" s="1"/>
  <c r="F16"/>
  <c r="G16" s="1"/>
  <c r="K16"/>
  <c r="L16" s="1"/>
  <c r="M16"/>
  <c r="N16" s="1"/>
  <c r="O16" s="1"/>
  <c r="F17"/>
  <c r="G17"/>
  <c r="K17"/>
  <c r="L17"/>
  <c r="M17"/>
  <c r="N17"/>
  <c r="O17" s="1"/>
  <c r="F18"/>
  <c r="G18" s="1"/>
  <c r="K18"/>
  <c r="L18" s="1"/>
  <c r="M18"/>
  <c r="N18" s="1"/>
  <c r="O18" s="1"/>
  <c r="F19"/>
  <c r="G19"/>
  <c r="K19"/>
  <c r="L19"/>
  <c r="M19"/>
  <c r="N19"/>
  <c r="O19" s="1"/>
  <c r="F20"/>
  <c r="G20" s="1"/>
  <c r="K20"/>
  <c r="L20"/>
  <c r="M20"/>
  <c r="N20" s="1"/>
  <c r="O20" s="1"/>
  <c r="F21"/>
  <c r="G21"/>
  <c r="K21"/>
  <c r="L21"/>
  <c r="M21"/>
  <c r="N21" s="1"/>
  <c r="O21" s="1"/>
  <c r="F22"/>
  <c r="G22"/>
  <c r="K22"/>
  <c r="L22"/>
  <c r="M22"/>
  <c r="N22"/>
  <c r="O22" s="1"/>
  <c r="F23"/>
  <c r="G23" s="1"/>
  <c r="K23"/>
  <c r="L23" s="1"/>
  <c r="M23"/>
  <c r="N23" s="1"/>
  <c r="O23" s="1"/>
  <c r="F24"/>
  <c r="G24"/>
  <c r="K24"/>
  <c r="L24"/>
  <c r="M24"/>
  <c r="N24"/>
  <c r="O24" s="1"/>
  <c r="F25"/>
  <c r="G25" s="1"/>
  <c r="K25"/>
  <c r="L25"/>
  <c r="M25"/>
  <c r="N25"/>
  <c r="O25"/>
  <c r="F26"/>
  <c r="G26"/>
  <c r="K26"/>
  <c r="L26"/>
  <c r="M26"/>
  <c r="N26"/>
  <c r="O26" s="1"/>
  <c r="F27"/>
  <c r="G27" s="1"/>
  <c r="K27"/>
  <c r="L27"/>
  <c r="M27"/>
  <c r="N27"/>
  <c r="O27"/>
  <c r="F28"/>
  <c r="G28" s="1"/>
  <c r="K28"/>
  <c r="L28"/>
  <c r="M28"/>
  <c r="N28"/>
  <c r="O28"/>
  <c r="F29"/>
  <c r="G29" s="1"/>
  <c r="K29"/>
  <c r="L29"/>
  <c r="M29"/>
  <c r="N29"/>
  <c r="O29"/>
  <c r="F30"/>
  <c r="G30" s="1"/>
  <c r="K30"/>
  <c r="L30"/>
  <c r="M30"/>
  <c r="N30"/>
  <c r="O30"/>
  <c r="M6"/>
  <c r="N6" s="1"/>
  <c r="K6"/>
  <c r="L6" s="1"/>
  <c r="F6"/>
  <c r="G6" s="1"/>
  <c r="F7" i="33"/>
  <c r="G7" s="1"/>
  <c r="K7"/>
  <c r="L7"/>
  <c r="M7"/>
  <c r="N7"/>
  <c r="O7" s="1"/>
  <c r="F8"/>
  <c r="G8"/>
  <c r="K8"/>
  <c r="L8"/>
  <c r="M8"/>
  <c r="N8"/>
  <c r="O8"/>
  <c r="F9"/>
  <c r="G9" s="1"/>
  <c r="K9"/>
  <c r="L9"/>
  <c r="M9"/>
  <c r="N9"/>
  <c r="O9" s="1"/>
  <c r="F10"/>
  <c r="G10" s="1"/>
  <c r="K10"/>
  <c r="L10"/>
  <c r="M10"/>
  <c r="N10" s="1"/>
  <c r="O10" s="1"/>
  <c r="F11"/>
  <c r="G11"/>
  <c r="K11"/>
  <c r="L11"/>
  <c r="M11"/>
  <c r="N11"/>
  <c r="O11" s="1"/>
  <c r="F12"/>
  <c r="G12" s="1"/>
  <c r="K12"/>
  <c r="L12" s="1"/>
  <c r="M12"/>
  <c r="N12" s="1"/>
  <c r="O12" s="1"/>
  <c r="M6"/>
  <c r="N6" s="1"/>
  <c r="K6"/>
  <c r="L6" s="1"/>
  <c r="F6"/>
  <c r="G6" s="1"/>
  <c r="F7" i="31"/>
  <c r="G7" s="1"/>
  <c r="K7"/>
  <c r="L7" s="1"/>
  <c r="M7"/>
  <c r="N7" s="1"/>
  <c r="O7" s="1"/>
  <c r="M6"/>
  <c r="N6" s="1"/>
  <c r="K6"/>
  <c r="L6" s="1"/>
  <c r="F6"/>
  <c r="G6" s="1"/>
  <c r="F8" i="10"/>
  <c r="G8" s="1"/>
  <c r="K8"/>
  <c r="L8"/>
  <c r="M8"/>
  <c r="N8"/>
  <c r="O8" s="1"/>
  <c r="F9"/>
  <c r="G9"/>
  <c r="K9"/>
  <c r="L9"/>
  <c r="M9"/>
  <c r="N9"/>
  <c r="O9"/>
  <c r="F10"/>
  <c r="G10" s="1"/>
  <c r="K10"/>
  <c r="L10"/>
  <c r="M10"/>
  <c r="N10"/>
  <c r="O10" s="1"/>
  <c r="F11"/>
  <c r="G11" s="1"/>
  <c r="K11"/>
  <c r="L11"/>
  <c r="M11"/>
  <c r="N11" s="1"/>
  <c r="O11" s="1"/>
  <c r="F12"/>
  <c r="G12" s="1"/>
  <c r="K12"/>
  <c r="L12"/>
  <c r="M12"/>
  <c r="N12"/>
  <c r="O12"/>
  <c r="F13"/>
  <c r="G13"/>
  <c r="K13"/>
  <c r="L13"/>
  <c r="M13"/>
  <c r="N13" s="1"/>
  <c r="O13" s="1"/>
  <c r="F14"/>
  <c r="G14"/>
  <c r="K14"/>
  <c r="L14"/>
  <c r="M14"/>
  <c r="N14"/>
  <c r="O14" s="1"/>
  <c r="F15"/>
  <c r="G15" s="1"/>
  <c r="K15"/>
  <c r="L15"/>
  <c r="M15"/>
  <c r="N15"/>
  <c r="O15"/>
  <c r="F16"/>
  <c r="G16"/>
  <c r="K16"/>
  <c r="L16"/>
  <c r="M16"/>
  <c r="N16"/>
  <c r="O16" s="1"/>
  <c r="F17"/>
  <c r="G17" s="1"/>
  <c r="K17"/>
  <c r="L17"/>
  <c r="M17"/>
  <c r="N17"/>
  <c r="O17" s="1"/>
  <c r="F18"/>
  <c r="G18" s="1"/>
  <c r="K18"/>
  <c r="L18" s="1"/>
  <c r="M18"/>
  <c r="N18" s="1"/>
  <c r="O18" s="1"/>
  <c r="F19"/>
  <c r="G19"/>
  <c r="K19"/>
  <c r="L19"/>
  <c r="M19"/>
  <c r="N19" s="1"/>
  <c r="O19" s="1"/>
  <c r="F20"/>
  <c r="G20"/>
  <c r="K20"/>
  <c r="L20"/>
  <c r="M20"/>
  <c r="N20"/>
  <c r="O20" s="1"/>
  <c r="F21"/>
  <c r="G21" s="1"/>
  <c r="K21"/>
  <c r="L21"/>
  <c r="M21"/>
  <c r="N21"/>
  <c r="O21" s="1"/>
  <c r="F22"/>
  <c r="G22"/>
  <c r="K22"/>
  <c r="L22"/>
  <c r="M22"/>
  <c r="N22"/>
  <c r="O22"/>
  <c r="F23"/>
  <c r="G23"/>
  <c r="K23"/>
  <c r="L23"/>
  <c r="M23"/>
  <c r="N23" s="1"/>
  <c r="O23" s="1"/>
  <c r="F24"/>
  <c r="G24"/>
  <c r="K24"/>
  <c r="L24"/>
  <c r="M24"/>
  <c r="N24"/>
  <c r="O24" s="1"/>
  <c r="F25"/>
  <c r="G25" s="1"/>
  <c r="K25"/>
  <c r="L25"/>
  <c r="M25"/>
  <c r="N25"/>
  <c r="O25"/>
  <c r="F26"/>
  <c r="G26"/>
  <c r="K26"/>
  <c r="L26"/>
  <c r="M26"/>
  <c r="N26"/>
  <c r="O26" s="1"/>
  <c r="F27"/>
  <c r="G27"/>
  <c r="K27"/>
  <c r="L27"/>
  <c r="M27"/>
  <c r="N27"/>
  <c r="O27" s="1"/>
  <c r="F28"/>
  <c r="G28" s="1"/>
  <c r="K28"/>
  <c r="L28" s="1"/>
  <c r="M28"/>
  <c r="N28" s="1"/>
  <c r="O28" s="1"/>
  <c r="F29"/>
  <c r="G29"/>
  <c r="K29"/>
  <c r="L29"/>
  <c r="M29"/>
  <c r="N29"/>
  <c r="O29" s="1"/>
  <c r="F30"/>
  <c r="G30"/>
  <c r="K30"/>
  <c r="L30"/>
  <c r="M30"/>
  <c r="N30"/>
  <c r="O30" s="1"/>
  <c r="F31"/>
  <c r="G31" s="1"/>
  <c r="K31"/>
  <c r="L31"/>
  <c r="M31"/>
  <c r="N31"/>
  <c r="O31" s="1"/>
  <c r="F32"/>
  <c r="G32"/>
  <c r="K32"/>
  <c r="L32"/>
  <c r="M32"/>
  <c r="N32"/>
  <c r="O32" s="1"/>
  <c r="F33"/>
  <c r="G33"/>
  <c r="K33"/>
  <c r="L33"/>
  <c r="M33"/>
  <c r="N33"/>
  <c r="O33"/>
  <c r="F34"/>
  <c r="G34"/>
  <c r="K34"/>
  <c r="L34"/>
  <c r="M34"/>
  <c r="N34"/>
  <c r="O34" s="1"/>
  <c r="F35"/>
  <c r="G35"/>
  <c r="K35"/>
  <c r="L35"/>
  <c r="M35"/>
  <c r="N35"/>
  <c r="O35"/>
  <c r="F36"/>
  <c r="G36"/>
  <c r="K36"/>
  <c r="L36"/>
  <c r="M36"/>
  <c r="N36"/>
  <c r="O36" s="1"/>
  <c r="F37"/>
  <c r="G37" s="1"/>
  <c r="K37"/>
  <c r="L37"/>
  <c r="M37"/>
  <c r="N37"/>
  <c r="O37"/>
  <c r="F38"/>
  <c r="G38"/>
  <c r="K38"/>
  <c r="L38"/>
  <c r="M38"/>
  <c r="N38"/>
  <c r="O38" s="1"/>
  <c r="F39"/>
  <c r="G39" s="1"/>
  <c r="K39"/>
  <c r="L39"/>
  <c r="M39"/>
  <c r="N39"/>
  <c r="O39"/>
  <c r="F40"/>
  <c r="G40"/>
  <c r="K40"/>
  <c r="L40"/>
  <c r="M40"/>
  <c r="N40"/>
  <c r="O40" s="1"/>
  <c r="F41"/>
  <c r="G41"/>
  <c r="K41"/>
  <c r="L41"/>
  <c r="M41"/>
  <c r="N41"/>
  <c r="O41" s="1"/>
  <c r="F42"/>
  <c r="G42"/>
  <c r="K42"/>
  <c r="L42"/>
  <c r="M42"/>
  <c r="N42"/>
  <c r="O42" s="1"/>
  <c r="F43"/>
  <c r="G43"/>
  <c r="K43"/>
  <c r="L43"/>
  <c r="M43"/>
  <c r="N43"/>
  <c r="O43"/>
  <c r="F44"/>
  <c r="G44"/>
  <c r="K44"/>
  <c r="L44"/>
  <c r="M44"/>
  <c r="N44"/>
  <c r="O44" s="1"/>
  <c r="F45"/>
  <c r="G45" s="1"/>
  <c r="K45"/>
  <c r="L45"/>
  <c r="M45"/>
  <c r="N45" s="1"/>
  <c r="O45" s="1"/>
  <c r="F46"/>
  <c r="G46"/>
  <c r="K46"/>
  <c r="L46"/>
  <c r="M46"/>
  <c r="N46"/>
  <c r="O46"/>
  <c r="F47"/>
  <c r="G47"/>
  <c r="K47"/>
  <c r="L47"/>
  <c r="M47"/>
  <c r="N47"/>
  <c r="O47"/>
  <c r="F48"/>
  <c r="G48"/>
  <c r="K48"/>
  <c r="L48"/>
  <c r="M48"/>
  <c r="N48"/>
  <c r="O48" s="1"/>
  <c r="F49"/>
  <c r="G49" s="1"/>
  <c r="K49"/>
  <c r="L49"/>
  <c r="M49"/>
  <c r="N49"/>
  <c r="O49" s="1"/>
  <c r="F50"/>
  <c r="G50"/>
  <c r="K50"/>
  <c r="L50"/>
  <c r="M50"/>
  <c r="N50"/>
  <c r="O50" s="1"/>
  <c r="F51"/>
  <c r="G51"/>
  <c r="K51"/>
  <c r="L51"/>
  <c r="M51"/>
  <c r="N51"/>
  <c r="O51"/>
  <c r="F52"/>
  <c r="G52"/>
  <c r="K52"/>
  <c r="L52"/>
  <c r="M52"/>
  <c r="N52"/>
  <c r="O52"/>
  <c r="F53"/>
  <c r="G53"/>
  <c r="K53"/>
  <c r="L53"/>
  <c r="M53"/>
  <c r="N53"/>
  <c r="O53"/>
  <c r="F54"/>
  <c r="G54"/>
  <c r="K54"/>
  <c r="L54"/>
  <c r="M54"/>
  <c r="N54"/>
  <c r="O54" s="1"/>
  <c r="F55"/>
  <c r="G55" s="1"/>
  <c r="K55"/>
  <c r="L55"/>
  <c r="M55"/>
  <c r="N55"/>
  <c r="O55" s="1"/>
  <c r="F56"/>
  <c r="G56" s="1"/>
  <c r="K56"/>
  <c r="L56"/>
  <c r="M56"/>
  <c r="N56"/>
  <c r="O56"/>
  <c r="F57"/>
  <c r="G57"/>
  <c r="K57"/>
  <c r="L57"/>
  <c r="M57"/>
  <c r="N57"/>
  <c r="O57"/>
  <c r="F58"/>
  <c r="G58"/>
  <c r="K58"/>
  <c r="L58"/>
  <c r="M58"/>
  <c r="N58"/>
  <c r="O58" s="1"/>
  <c r="F59"/>
  <c r="G59" s="1"/>
  <c r="K59"/>
  <c r="L59"/>
  <c r="M59"/>
  <c r="N59" s="1"/>
  <c r="O59" s="1"/>
  <c r="F60"/>
  <c r="G60"/>
  <c r="K60"/>
  <c r="L60"/>
  <c r="M60"/>
  <c r="N60"/>
  <c r="O60"/>
  <c r="F61"/>
  <c r="G61"/>
  <c r="K61"/>
  <c r="L61"/>
  <c r="M61"/>
  <c r="N61"/>
  <c r="O61" s="1"/>
  <c r="F62"/>
  <c r="G62"/>
  <c r="K62"/>
  <c r="L62"/>
  <c r="M62"/>
  <c r="N62"/>
  <c r="O62"/>
  <c r="F63"/>
  <c r="G63"/>
  <c r="K63"/>
  <c r="L63"/>
  <c r="M63"/>
  <c r="N63"/>
  <c r="O63" s="1"/>
  <c r="F64"/>
  <c r="G64" s="1"/>
  <c r="K64"/>
  <c r="L64" s="1"/>
  <c r="M64"/>
  <c r="N64" s="1"/>
  <c r="O64" s="1"/>
  <c r="F65"/>
  <c r="G65"/>
  <c r="K65"/>
  <c r="L65" s="1"/>
  <c r="M65"/>
  <c r="N65" s="1"/>
  <c r="O65" s="1"/>
  <c r="F66"/>
  <c r="G66"/>
  <c r="K66"/>
  <c r="L66"/>
  <c r="M66"/>
  <c r="N66"/>
  <c r="O66" s="1"/>
  <c r="F67"/>
  <c r="G67" s="1"/>
  <c r="K67"/>
  <c r="L67"/>
  <c r="M67"/>
  <c r="N67"/>
  <c r="O67" s="1"/>
  <c r="F68"/>
  <c r="G68" s="1"/>
  <c r="K68"/>
  <c r="L68"/>
  <c r="M68"/>
  <c r="N68"/>
  <c r="O68" s="1"/>
  <c r="F69"/>
  <c r="G69" s="1"/>
  <c r="K69"/>
  <c r="L69"/>
  <c r="M69"/>
  <c r="N69" s="1"/>
  <c r="O69" s="1"/>
  <c r="F70"/>
  <c r="G70"/>
  <c r="K70"/>
  <c r="L70"/>
  <c r="M70"/>
  <c r="N70"/>
  <c r="O70" s="1"/>
  <c r="F71"/>
  <c r="G71" s="1"/>
  <c r="K71"/>
  <c r="L71"/>
  <c r="M71"/>
  <c r="N71" s="1"/>
  <c r="O71" s="1"/>
  <c r="F72"/>
  <c r="G72"/>
  <c r="K72"/>
  <c r="L72"/>
  <c r="M72"/>
  <c r="N72" s="1"/>
  <c r="O72" s="1"/>
  <c r="F73"/>
  <c r="G73"/>
  <c r="K73"/>
  <c r="L73"/>
  <c r="M73"/>
  <c r="N73"/>
  <c r="O73" s="1"/>
  <c r="F74"/>
  <c r="G74" s="1"/>
  <c r="K74"/>
  <c r="L74" s="1"/>
  <c r="M74"/>
  <c r="N74" s="1"/>
  <c r="O74" s="1"/>
  <c r="F75"/>
  <c r="G75"/>
  <c r="K75"/>
  <c r="L75"/>
  <c r="M75"/>
  <c r="N75"/>
  <c r="O75" s="1"/>
  <c r="F76"/>
  <c r="G76"/>
  <c r="K76"/>
  <c r="L76"/>
  <c r="M76"/>
  <c r="N76"/>
  <c r="O76" s="1"/>
  <c r="F77"/>
  <c r="G77" s="1"/>
  <c r="K77"/>
  <c r="L77"/>
  <c r="M77"/>
  <c r="N77"/>
  <c r="O77"/>
  <c r="F78"/>
  <c r="G78"/>
  <c r="K78"/>
  <c r="L78"/>
  <c r="M78"/>
  <c r="N78"/>
  <c r="O78" s="1"/>
  <c r="F79"/>
  <c r="G79" s="1"/>
  <c r="K79"/>
  <c r="L79" s="1"/>
  <c r="M79"/>
  <c r="N79" s="1"/>
  <c r="O79" s="1"/>
  <c r="F80"/>
  <c r="G80"/>
  <c r="K80"/>
  <c r="L80"/>
  <c r="M80"/>
  <c r="N80"/>
  <c r="O80" s="1"/>
  <c r="F81"/>
  <c r="G81" s="1"/>
  <c r="K81"/>
  <c r="L81"/>
  <c r="M81"/>
  <c r="N81" s="1"/>
  <c r="O81" s="1"/>
  <c r="F82"/>
  <c r="G82"/>
  <c r="K82"/>
  <c r="L82"/>
  <c r="M82"/>
  <c r="N82"/>
  <c r="O82" s="1"/>
  <c r="F83"/>
  <c r="G83"/>
  <c r="K83"/>
  <c r="L83"/>
  <c r="M83"/>
  <c r="N83"/>
  <c r="O83"/>
  <c r="F84"/>
  <c r="G84" s="1"/>
  <c r="K84"/>
  <c r="L84"/>
  <c r="M84"/>
  <c r="N84"/>
  <c r="O84"/>
  <c r="K30" i="26"/>
  <c r="L30" s="1"/>
  <c r="M30"/>
  <c r="N30" s="1"/>
  <c r="O30" s="1"/>
  <c r="K31"/>
  <c r="L31"/>
  <c r="M31"/>
  <c r="N31"/>
  <c r="O31" s="1"/>
  <c r="K32"/>
  <c r="L32"/>
  <c r="M32"/>
  <c r="N32"/>
  <c r="O32"/>
  <c r="K33"/>
  <c r="L33"/>
  <c r="M33"/>
  <c r="N33"/>
  <c r="O33" s="1"/>
  <c r="K34"/>
  <c r="L34" s="1"/>
  <c r="M34"/>
  <c r="N34" s="1"/>
  <c r="O34" s="1"/>
  <c r="K35"/>
  <c r="L35"/>
  <c r="M35"/>
  <c r="N35"/>
  <c r="O35" s="1"/>
  <c r="K36"/>
  <c r="L36" s="1"/>
  <c r="M36"/>
  <c r="N36" s="1"/>
  <c r="O36" s="1"/>
  <c r="K37"/>
  <c r="L37"/>
  <c r="M37"/>
  <c r="N37"/>
  <c r="O37" s="1"/>
  <c r="K38"/>
  <c r="L38" s="1"/>
  <c r="M38"/>
  <c r="N38"/>
  <c r="O38" s="1"/>
  <c r="K39"/>
  <c r="L39" s="1"/>
  <c r="M39"/>
  <c r="N39" s="1"/>
  <c r="O39" s="1"/>
  <c r="K40"/>
  <c r="L40"/>
  <c r="M40"/>
  <c r="N40"/>
  <c r="O40" s="1"/>
  <c r="G30"/>
  <c r="G31"/>
  <c r="G32"/>
  <c r="G33"/>
  <c r="G34"/>
  <c r="G35"/>
  <c r="G36"/>
  <c r="G37"/>
  <c r="G38"/>
  <c r="G39"/>
  <c r="G40"/>
  <c r="F30"/>
  <c r="F31"/>
  <c r="F32"/>
  <c r="F33"/>
  <c r="F34"/>
  <c r="F35"/>
  <c r="F36"/>
  <c r="F37"/>
  <c r="F38"/>
  <c r="F39"/>
  <c r="F40"/>
  <c r="M8" i="30"/>
  <c r="M9"/>
  <c r="N9" s="1"/>
  <c r="M10"/>
  <c r="M11"/>
  <c r="N11" s="1"/>
  <c r="M12"/>
  <c r="M13"/>
  <c r="N13" s="1"/>
  <c r="K8"/>
  <c r="L8" s="1"/>
  <c r="K9"/>
  <c r="L9" s="1"/>
  <c r="K10"/>
  <c r="L10" s="1"/>
  <c r="K11"/>
  <c r="L11" s="1"/>
  <c r="K12"/>
  <c r="L12" s="1"/>
  <c r="K13"/>
  <c r="L13" s="1"/>
  <c r="F8"/>
  <c r="G8" s="1"/>
  <c r="F9"/>
  <c r="G9" s="1"/>
  <c r="F10"/>
  <c r="G10" s="1"/>
  <c r="F11"/>
  <c r="G11" s="1"/>
  <c r="F12"/>
  <c r="G12" s="1"/>
  <c r="F13"/>
  <c r="G13" s="1"/>
  <c r="M7"/>
  <c r="N7" s="1"/>
  <c r="K7"/>
  <c r="L7" s="1"/>
  <c r="F7"/>
  <c r="G7" s="1"/>
  <c r="F85" i="10"/>
  <c r="G85" s="1"/>
  <c r="K85"/>
  <c r="L85" s="1"/>
  <c r="M85"/>
  <c r="N85" s="1"/>
  <c r="O85" s="1"/>
  <c r="N12" i="30" l="1"/>
  <c r="O12" s="1"/>
  <c r="N10"/>
  <c r="O10" s="1"/>
  <c r="N8"/>
  <c r="O8" s="1"/>
  <c r="O11"/>
  <c r="O9"/>
  <c r="O6" i="34"/>
  <c r="O6" i="32"/>
  <c r="O6" i="33"/>
  <c r="O6" i="31"/>
  <c r="O7" i="30"/>
  <c r="M17" i="1"/>
  <c r="N17" s="1"/>
  <c r="O17" s="1"/>
  <c r="M14"/>
  <c r="N14" s="1"/>
  <c r="O14" s="1"/>
  <c r="M20" i="29"/>
  <c r="K20"/>
  <c r="L20" s="1"/>
  <c r="F20"/>
  <c r="G20" s="1"/>
  <c r="M19"/>
  <c r="K19"/>
  <c r="L19" s="1"/>
  <c r="F19"/>
  <c r="G19" s="1"/>
  <c r="N18"/>
  <c r="O18" s="1"/>
  <c r="M18"/>
  <c r="L18"/>
  <c r="K18"/>
  <c r="G18"/>
  <c r="F18"/>
  <c r="M17"/>
  <c r="N17" s="1"/>
  <c r="O17" s="1"/>
  <c r="K17"/>
  <c r="L17" s="1"/>
  <c r="F17"/>
  <c r="G17" s="1"/>
  <c r="M16"/>
  <c r="K16"/>
  <c r="L16" s="1"/>
  <c r="F16"/>
  <c r="G16" s="1"/>
  <c r="M15"/>
  <c r="K15"/>
  <c r="L15" s="1"/>
  <c r="F15"/>
  <c r="G15" s="1"/>
  <c r="N14"/>
  <c r="O14" s="1"/>
  <c r="M14"/>
  <c r="L14"/>
  <c r="K14"/>
  <c r="G14"/>
  <c r="F14"/>
  <c r="M13"/>
  <c r="N13" s="1"/>
  <c r="O13" s="1"/>
  <c r="K13"/>
  <c r="L13" s="1"/>
  <c r="F13"/>
  <c r="G13" s="1"/>
  <c r="M12"/>
  <c r="K12"/>
  <c r="L12" s="1"/>
  <c r="F12"/>
  <c r="G12" s="1"/>
  <c r="M11"/>
  <c r="K11"/>
  <c r="L11" s="1"/>
  <c r="F11"/>
  <c r="G11" s="1"/>
  <c r="N10"/>
  <c r="O10" s="1"/>
  <c r="M10"/>
  <c r="L10"/>
  <c r="K10"/>
  <c r="G10"/>
  <c r="F10"/>
  <c r="M9"/>
  <c r="N9" s="1"/>
  <c r="O9" s="1"/>
  <c r="K9"/>
  <c r="L9" s="1"/>
  <c r="F9"/>
  <c r="G9" s="1"/>
  <c r="M8"/>
  <c r="K8"/>
  <c r="L8" s="1"/>
  <c r="F8"/>
  <c r="G8" s="1"/>
  <c r="M7"/>
  <c r="K7"/>
  <c r="L7" s="1"/>
  <c r="F7"/>
  <c r="G7" s="1"/>
  <c r="N6"/>
  <c r="O6" s="1"/>
  <c r="M6"/>
  <c r="L6"/>
  <c r="K6"/>
  <c r="G6"/>
  <c r="F6"/>
  <c r="M7" i="28"/>
  <c r="L7"/>
  <c r="K7"/>
  <c r="F7"/>
  <c r="G7" s="1"/>
  <c r="M23" i="27"/>
  <c r="L23"/>
  <c r="K23"/>
  <c r="F23"/>
  <c r="G23" s="1"/>
  <c r="O22"/>
  <c r="N22"/>
  <c r="M22"/>
  <c r="K22"/>
  <c r="L22" s="1"/>
  <c r="G22"/>
  <c r="F22"/>
  <c r="N21"/>
  <c r="O21" s="1"/>
  <c r="M21"/>
  <c r="K21"/>
  <c r="L21" s="1"/>
  <c r="G21"/>
  <c r="F21"/>
  <c r="M20"/>
  <c r="L20"/>
  <c r="K20"/>
  <c r="F20"/>
  <c r="G20" s="1"/>
  <c r="M19"/>
  <c r="L19"/>
  <c r="K19"/>
  <c r="F19"/>
  <c r="G19" s="1"/>
  <c r="O18"/>
  <c r="N18"/>
  <c r="M18"/>
  <c r="K18"/>
  <c r="L18" s="1"/>
  <c r="G18"/>
  <c r="F18"/>
  <c r="N17"/>
  <c r="O17" s="1"/>
  <c r="M17"/>
  <c r="K17"/>
  <c r="L17" s="1"/>
  <c r="G17"/>
  <c r="F17"/>
  <c r="M16"/>
  <c r="L16"/>
  <c r="K16"/>
  <c r="F16"/>
  <c r="G16" s="1"/>
  <c r="M15"/>
  <c r="L15"/>
  <c r="K15"/>
  <c r="F15"/>
  <c r="G15" s="1"/>
  <c r="O14"/>
  <c r="N14"/>
  <c r="M14"/>
  <c r="K14"/>
  <c r="L14" s="1"/>
  <c r="G14"/>
  <c r="F14"/>
  <c r="N13"/>
  <c r="O13" s="1"/>
  <c r="M13"/>
  <c r="K13"/>
  <c r="L13" s="1"/>
  <c r="G13"/>
  <c r="F13"/>
  <c r="M12"/>
  <c r="L12"/>
  <c r="K12"/>
  <c r="F12"/>
  <c r="G12" s="1"/>
  <c r="M11"/>
  <c r="L11"/>
  <c r="K11"/>
  <c r="F11"/>
  <c r="G11" s="1"/>
  <c r="O10"/>
  <c r="N10"/>
  <c r="M10"/>
  <c r="K10"/>
  <c r="L10" s="1"/>
  <c r="G10"/>
  <c r="F10"/>
  <c r="N9"/>
  <c r="O9" s="1"/>
  <c r="M9"/>
  <c r="K9"/>
  <c r="L9" s="1"/>
  <c r="G9"/>
  <c r="F9"/>
  <c r="M8"/>
  <c r="L8"/>
  <c r="K8"/>
  <c r="F8"/>
  <c r="G8" s="1"/>
  <c r="M7"/>
  <c r="L7"/>
  <c r="K7"/>
  <c r="F7"/>
  <c r="G7" s="1"/>
  <c r="O6"/>
  <c r="N6"/>
  <c r="M6"/>
  <c r="K6"/>
  <c r="L6" s="1"/>
  <c r="G6"/>
  <c r="F6"/>
  <c r="M29" i="26"/>
  <c r="N29" s="1"/>
  <c r="O29" s="1"/>
  <c r="K29"/>
  <c r="L29" s="1"/>
  <c r="F29"/>
  <c r="G29" s="1"/>
  <c r="M28"/>
  <c r="N28" s="1"/>
  <c r="K28"/>
  <c r="L28" s="1"/>
  <c r="G28"/>
  <c r="F28"/>
  <c r="N27"/>
  <c r="M27"/>
  <c r="K27"/>
  <c r="L27" s="1"/>
  <c r="F27"/>
  <c r="G27" s="1"/>
  <c r="M26"/>
  <c r="L26"/>
  <c r="K26"/>
  <c r="F26"/>
  <c r="G26" s="1"/>
  <c r="M25"/>
  <c r="N25" s="1"/>
  <c r="O25" s="1"/>
  <c r="L25"/>
  <c r="K25"/>
  <c r="F25"/>
  <c r="G25" s="1"/>
  <c r="M24"/>
  <c r="N24" s="1"/>
  <c r="K24"/>
  <c r="L24" s="1"/>
  <c r="F24"/>
  <c r="G24" s="1"/>
  <c r="M23"/>
  <c r="K23"/>
  <c r="L23" s="1"/>
  <c r="G23"/>
  <c r="F23"/>
  <c r="M22"/>
  <c r="K22"/>
  <c r="L22" s="1"/>
  <c r="F22"/>
  <c r="G22" s="1"/>
  <c r="M21"/>
  <c r="N21" s="1"/>
  <c r="O21" s="1"/>
  <c r="K21"/>
  <c r="L21" s="1"/>
  <c r="F21"/>
  <c r="G21" s="1"/>
  <c r="M20"/>
  <c r="K20"/>
  <c r="L20" s="1"/>
  <c r="G20"/>
  <c r="F20"/>
  <c r="M19"/>
  <c r="K19"/>
  <c r="L19" s="1"/>
  <c r="G19"/>
  <c r="F19"/>
  <c r="M18"/>
  <c r="K18"/>
  <c r="L18" s="1"/>
  <c r="F18"/>
  <c r="G18" s="1"/>
  <c r="M17"/>
  <c r="N17" s="1"/>
  <c r="O17" s="1"/>
  <c r="K17"/>
  <c r="L17" s="1"/>
  <c r="F17"/>
  <c r="G17" s="1"/>
  <c r="M16"/>
  <c r="N16" s="1"/>
  <c r="K16"/>
  <c r="L16" s="1"/>
  <c r="G16"/>
  <c r="F16"/>
  <c r="M15"/>
  <c r="N15" s="1"/>
  <c r="K15"/>
  <c r="L15" s="1"/>
  <c r="F15"/>
  <c r="G15" s="1"/>
  <c r="M14"/>
  <c r="L14"/>
  <c r="K14"/>
  <c r="F14"/>
  <c r="G14" s="1"/>
  <c r="M13"/>
  <c r="N13" s="1"/>
  <c r="O13" s="1"/>
  <c r="L13"/>
  <c r="K13"/>
  <c r="F13"/>
  <c r="G13" s="1"/>
  <c r="N12"/>
  <c r="M12"/>
  <c r="K12"/>
  <c r="L12" s="1"/>
  <c r="F12"/>
  <c r="G12" s="1"/>
  <c r="M11"/>
  <c r="K11"/>
  <c r="L11" s="1"/>
  <c r="G11"/>
  <c r="F11"/>
  <c r="M10"/>
  <c r="K10"/>
  <c r="L10" s="1"/>
  <c r="F10"/>
  <c r="G10" s="1"/>
  <c r="M9"/>
  <c r="N9" s="1"/>
  <c r="O9" s="1"/>
  <c r="K9"/>
  <c r="L9" s="1"/>
  <c r="F9"/>
  <c r="G9" s="1"/>
  <c r="M8"/>
  <c r="N8" s="1"/>
  <c r="K8"/>
  <c r="L8" s="1"/>
  <c r="G8"/>
  <c r="F8"/>
  <c r="M7"/>
  <c r="N7" s="1"/>
  <c r="K7"/>
  <c r="L7" s="1"/>
  <c r="F7"/>
  <c r="G7" s="1"/>
  <c r="M6"/>
  <c r="L6"/>
  <c r="K6"/>
  <c r="F6"/>
  <c r="G6" s="1"/>
  <c r="M8" i="25"/>
  <c r="N8" s="1"/>
  <c r="K8"/>
  <c r="L8" s="1"/>
  <c r="F8"/>
  <c r="G8" s="1"/>
  <c r="M7"/>
  <c r="L7"/>
  <c r="K7"/>
  <c r="F7"/>
  <c r="G7" s="1"/>
  <c r="M6"/>
  <c r="N6" s="1"/>
  <c r="O6" s="1"/>
  <c r="L6"/>
  <c r="K6"/>
  <c r="F6"/>
  <c r="G6" s="1"/>
  <c r="M8" i="24"/>
  <c r="L8"/>
  <c r="K8"/>
  <c r="F8"/>
  <c r="G8" s="1"/>
  <c r="M7"/>
  <c r="N7" s="1"/>
  <c r="K7"/>
  <c r="L7" s="1"/>
  <c r="F7"/>
  <c r="G7" s="1"/>
  <c r="O6"/>
  <c r="N6"/>
  <c r="M6"/>
  <c r="K6"/>
  <c r="L6" s="1"/>
  <c r="G6"/>
  <c r="F6"/>
  <c r="M9" i="23"/>
  <c r="K9"/>
  <c r="L9" s="1"/>
  <c r="F9"/>
  <c r="G9" s="1"/>
  <c r="M8"/>
  <c r="N8" s="1"/>
  <c r="K8"/>
  <c r="L8" s="1"/>
  <c r="G8"/>
  <c r="F8"/>
  <c r="N7"/>
  <c r="O7" s="1"/>
  <c r="M7"/>
  <c r="K7"/>
  <c r="L7" s="1"/>
  <c r="F7"/>
  <c r="G7" s="1"/>
  <c r="M6"/>
  <c r="L6"/>
  <c r="K6"/>
  <c r="F6"/>
  <c r="G6" s="1"/>
  <c r="M10" i="22"/>
  <c r="N10" s="1"/>
  <c r="K10"/>
  <c r="L10" s="1"/>
  <c r="F10"/>
  <c r="G10" s="1"/>
  <c r="M9"/>
  <c r="K9"/>
  <c r="L9" s="1"/>
  <c r="F9"/>
  <c r="G9" s="1"/>
  <c r="M8"/>
  <c r="N8" s="1"/>
  <c r="O8" s="1"/>
  <c r="K8"/>
  <c r="L8" s="1"/>
  <c r="F8"/>
  <c r="G8" s="1"/>
  <c r="N7"/>
  <c r="O7" s="1"/>
  <c r="M7"/>
  <c r="K7"/>
  <c r="L7" s="1"/>
  <c r="F7"/>
  <c r="G7" s="1"/>
  <c r="M6"/>
  <c r="N6" s="1"/>
  <c r="K6"/>
  <c r="L6" s="1"/>
  <c r="F6"/>
  <c r="G6" s="1"/>
  <c r="M10" i="21"/>
  <c r="K10"/>
  <c r="L10" s="1"/>
  <c r="F10"/>
  <c r="G10" s="1"/>
  <c r="M9"/>
  <c r="N9" s="1"/>
  <c r="O9" s="1"/>
  <c r="K9"/>
  <c r="L9" s="1"/>
  <c r="F9"/>
  <c r="G9" s="1"/>
  <c r="N8"/>
  <c r="M8"/>
  <c r="O8" s="1"/>
  <c r="K8"/>
  <c r="L8" s="1"/>
  <c r="F8"/>
  <c r="G8" s="1"/>
  <c r="M7"/>
  <c r="K7"/>
  <c r="L7" s="1"/>
  <c r="G7"/>
  <c r="F7"/>
  <c r="M6"/>
  <c r="K6"/>
  <c r="L6" s="1"/>
  <c r="F6"/>
  <c r="G6" s="1"/>
  <c r="N13" i="20"/>
  <c r="M13"/>
  <c r="O13" s="1"/>
  <c r="L13"/>
  <c r="K13"/>
  <c r="G13"/>
  <c r="F13"/>
  <c r="M12"/>
  <c r="N12" s="1"/>
  <c r="O12" s="1"/>
  <c r="K12"/>
  <c r="L12" s="1"/>
  <c r="F12"/>
  <c r="G12" s="1"/>
  <c r="N11"/>
  <c r="O11" s="1"/>
  <c r="M11"/>
  <c r="L11"/>
  <c r="K11"/>
  <c r="G11"/>
  <c r="F11"/>
  <c r="M10"/>
  <c r="K10"/>
  <c r="L10" s="1"/>
  <c r="F10"/>
  <c r="G10" s="1"/>
  <c r="N9"/>
  <c r="M9"/>
  <c r="O9" s="1"/>
  <c r="L9"/>
  <c r="K9"/>
  <c r="G9"/>
  <c r="F9"/>
  <c r="M8"/>
  <c r="N8" s="1"/>
  <c r="O8" s="1"/>
  <c r="K8"/>
  <c r="L8" s="1"/>
  <c r="F8"/>
  <c r="G8" s="1"/>
  <c r="N7"/>
  <c r="O7" s="1"/>
  <c r="M7"/>
  <c r="L7"/>
  <c r="K7"/>
  <c r="G7"/>
  <c r="F7"/>
  <c r="M6"/>
  <c r="K6"/>
  <c r="L6" s="1"/>
  <c r="F6"/>
  <c r="G6" s="1"/>
  <c r="M11" i="19"/>
  <c r="N11" s="1"/>
  <c r="K11"/>
  <c r="L11" s="1"/>
  <c r="F11"/>
  <c r="G11" s="1"/>
  <c r="M6"/>
  <c r="N6"/>
  <c r="O6" s="1"/>
  <c r="M12"/>
  <c r="N12" s="1"/>
  <c r="K12"/>
  <c r="L12" s="1"/>
  <c r="F12"/>
  <c r="G12" s="1"/>
  <c r="M10"/>
  <c r="N10" s="1"/>
  <c r="O10" s="1"/>
  <c r="L10"/>
  <c r="K10"/>
  <c r="F10"/>
  <c r="G10" s="1"/>
  <c r="O9"/>
  <c r="N9"/>
  <c r="M9"/>
  <c r="K9"/>
  <c r="L9" s="1"/>
  <c r="G9"/>
  <c r="F9"/>
  <c r="N8"/>
  <c r="M8"/>
  <c r="O8" s="1"/>
  <c r="K8"/>
  <c r="L8" s="1"/>
  <c r="G8"/>
  <c r="F8"/>
  <c r="M7"/>
  <c r="L7"/>
  <c r="K7"/>
  <c r="F7"/>
  <c r="G7" s="1"/>
  <c r="L6"/>
  <c r="K6"/>
  <c r="F6"/>
  <c r="G6" s="1"/>
  <c r="M11" i="18"/>
  <c r="N11" s="1"/>
  <c r="O11" s="1"/>
  <c r="K11"/>
  <c r="L11" s="1"/>
  <c r="F11"/>
  <c r="G11" s="1"/>
  <c r="N10"/>
  <c r="M10"/>
  <c r="O10" s="1"/>
  <c r="L10"/>
  <c r="K10"/>
  <c r="G10"/>
  <c r="F10"/>
  <c r="M9"/>
  <c r="L9"/>
  <c r="K9"/>
  <c r="F9"/>
  <c r="G9" s="1"/>
  <c r="O8"/>
  <c r="N8"/>
  <c r="M8"/>
  <c r="L8"/>
  <c r="K8"/>
  <c r="G8"/>
  <c r="F8"/>
  <c r="O7"/>
  <c r="N7"/>
  <c r="M7"/>
  <c r="K7"/>
  <c r="L7" s="1"/>
  <c r="G7"/>
  <c r="F7"/>
  <c r="N6"/>
  <c r="M6"/>
  <c r="O6" s="1"/>
  <c r="L6"/>
  <c r="K6"/>
  <c r="G6"/>
  <c r="F6"/>
  <c r="M10" i="17"/>
  <c r="K10"/>
  <c r="L10" s="1"/>
  <c r="F10"/>
  <c r="G10" s="1"/>
  <c r="M9"/>
  <c r="N9" s="1"/>
  <c r="O9" s="1"/>
  <c r="K9"/>
  <c r="L9" s="1"/>
  <c r="F9"/>
  <c r="G9" s="1"/>
  <c r="M8"/>
  <c r="N8" s="1"/>
  <c r="O8" s="1"/>
  <c r="K8"/>
  <c r="L8" s="1"/>
  <c r="G8"/>
  <c r="F8"/>
  <c r="M7"/>
  <c r="K7"/>
  <c r="L7" s="1"/>
  <c r="F7"/>
  <c r="G7" s="1"/>
  <c r="M6"/>
  <c r="K6"/>
  <c r="L6" s="1"/>
  <c r="F6"/>
  <c r="G6" s="1"/>
  <c r="O24" i="16"/>
  <c r="N24"/>
  <c r="M24"/>
  <c r="L24"/>
  <c r="K24"/>
  <c r="G24"/>
  <c r="F24"/>
  <c r="O23"/>
  <c r="N23"/>
  <c r="M23"/>
  <c r="K23"/>
  <c r="L23" s="1"/>
  <c r="G23"/>
  <c r="F23"/>
  <c r="N22"/>
  <c r="M22"/>
  <c r="O22" s="1"/>
  <c r="L22"/>
  <c r="K22"/>
  <c r="G22"/>
  <c r="F22"/>
  <c r="M21"/>
  <c r="L21"/>
  <c r="K21"/>
  <c r="F21"/>
  <c r="G21" s="1"/>
  <c r="O20"/>
  <c r="N20"/>
  <c r="M20"/>
  <c r="L20"/>
  <c r="K20"/>
  <c r="G20"/>
  <c r="F20"/>
  <c r="O19"/>
  <c r="N19"/>
  <c r="M19"/>
  <c r="K19"/>
  <c r="L19" s="1"/>
  <c r="G19"/>
  <c r="F19"/>
  <c r="N18"/>
  <c r="M18"/>
  <c r="O18" s="1"/>
  <c r="L18"/>
  <c r="K18"/>
  <c r="G18"/>
  <c r="F18"/>
  <c r="M17"/>
  <c r="L17"/>
  <c r="K17"/>
  <c r="F17"/>
  <c r="G17" s="1"/>
  <c r="O16"/>
  <c r="N16"/>
  <c r="M16"/>
  <c r="L16"/>
  <c r="K16"/>
  <c r="G16"/>
  <c r="F16"/>
  <c r="O15"/>
  <c r="N15"/>
  <c r="M15"/>
  <c r="K15"/>
  <c r="L15" s="1"/>
  <c r="G15"/>
  <c r="F15"/>
  <c r="N14"/>
  <c r="M14"/>
  <c r="O14" s="1"/>
  <c r="L14"/>
  <c r="K14"/>
  <c r="G14"/>
  <c r="F14"/>
  <c r="M13"/>
  <c r="L13"/>
  <c r="K13"/>
  <c r="F13"/>
  <c r="G13" s="1"/>
  <c r="O12"/>
  <c r="N12"/>
  <c r="M12"/>
  <c r="L12"/>
  <c r="K12"/>
  <c r="G12"/>
  <c r="F12"/>
  <c r="O11"/>
  <c r="N11"/>
  <c r="M11"/>
  <c r="K11"/>
  <c r="L11" s="1"/>
  <c r="G11"/>
  <c r="F11"/>
  <c r="N10"/>
  <c r="M10"/>
  <c r="O10" s="1"/>
  <c r="L10"/>
  <c r="K10"/>
  <c r="G10"/>
  <c r="F10"/>
  <c r="M9"/>
  <c r="L9"/>
  <c r="K9"/>
  <c r="F9"/>
  <c r="G9" s="1"/>
  <c r="O8"/>
  <c r="N8"/>
  <c r="M8"/>
  <c r="L8"/>
  <c r="K8"/>
  <c r="G8"/>
  <c r="F8"/>
  <c r="O7"/>
  <c r="N7"/>
  <c r="M7"/>
  <c r="K7"/>
  <c r="L7" s="1"/>
  <c r="G7"/>
  <c r="F7"/>
  <c r="N6"/>
  <c r="M6"/>
  <c r="O6" s="1"/>
  <c r="L6"/>
  <c r="K6"/>
  <c r="G6"/>
  <c r="F6"/>
  <c r="M10" i="15"/>
  <c r="K10"/>
  <c r="L10" s="1"/>
  <c r="F10"/>
  <c r="G10" s="1"/>
  <c r="M9"/>
  <c r="K9"/>
  <c r="L9" s="1"/>
  <c r="F9"/>
  <c r="G9" s="1"/>
  <c r="M8"/>
  <c r="N8" s="1"/>
  <c r="O8" s="1"/>
  <c r="K8"/>
  <c r="L8" s="1"/>
  <c r="F8"/>
  <c r="G8" s="1"/>
  <c r="M7"/>
  <c r="N7" s="1"/>
  <c r="O7" s="1"/>
  <c r="K7"/>
  <c r="L7" s="1"/>
  <c r="F7"/>
  <c r="G7" s="1"/>
  <c r="M6"/>
  <c r="K6"/>
  <c r="L6" s="1"/>
  <c r="F6"/>
  <c r="G6" s="1"/>
  <c r="M9" i="13"/>
  <c r="K9"/>
  <c r="L9" s="1"/>
  <c r="F9"/>
  <c r="G9" s="1"/>
  <c r="M8"/>
  <c r="N8" s="1"/>
  <c r="O8" s="1"/>
  <c r="K8"/>
  <c r="L8" s="1"/>
  <c r="F8"/>
  <c r="G8" s="1"/>
  <c r="M7"/>
  <c r="N7" s="1"/>
  <c r="O7" s="1"/>
  <c r="K7"/>
  <c r="L7" s="1"/>
  <c r="F7"/>
  <c r="G7" s="1"/>
  <c r="M11" i="12"/>
  <c r="L11"/>
  <c r="K11"/>
  <c r="F11"/>
  <c r="G11" s="1"/>
  <c r="M10"/>
  <c r="N10" s="1"/>
  <c r="O10" s="1"/>
  <c r="K10"/>
  <c r="L10" s="1"/>
  <c r="F10"/>
  <c r="G10" s="1"/>
  <c r="N9"/>
  <c r="O9" s="1"/>
  <c r="M9"/>
  <c r="K9"/>
  <c r="L9" s="1"/>
  <c r="G9"/>
  <c r="F9"/>
  <c r="M8"/>
  <c r="K8"/>
  <c r="L8" s="1"/>
  <c r="F8"/>
  <c r="G8" s="1"/>
  <c r="M7"/>
  <c r="L7"/>
  <c r="K7"/>
  <c r="F7"/>
  <c r="G7" s="1"/>
  <c r="N25" i="11"/>
  <c r="M25"/>
  <c r="O25" s="1"/>
  <c r="L25"/>
  <c r="K25"/>
  <c r="G25"/>
  <c r="F25"/>
  <c r="M24"/>
  <c r="N24" s="1"/>
  <c r="K24"/>
  <c r="L24" s="1"/>
  <c r="F24"/>
  <c r="G24" s="1"/>
  <c r="N23"/>
  <c r="O23" s="1"/>
  <c r="M23"/>
  <c r="L23"/>
  <c r="K23"/>
  <c r="G23"/>
  <c r="F23"/>
  <c r="M22"/>
  <c r="K22"/>
  <c r="L22" s="1"/>
  <c r="F22"/>
  <c r="G22" s="1"/>
  <c r="N21"/>
  <c r="M21"/>
  <c r="O21" s="1"/>
  <c r="L21"/>
  <c r="K21"/>
  <c r="G21"/>
  <c r="F21"/>
  <c r="M20"/>
  <c r="N20" s="1"/>
  <c r="O20" s="1"/>
  <c r="K20"/>
  <c r="L20" s="1"/>
  <c r="F20"/>
  <c r="G20" s="1"/>
  <c r="N19"/>
  <c r="O19" s="1"/>
  <c r="M19"/>
  <c r="L19"/>
  <c r="K19"/>
  <c r="G19"/>
  <c r="F19"/>
  <c r="M18"/>
  <c r="K18"/>
  <c r="L18" s="1"/>
  <c r="F18"/>
  <c r="G18" s="1"/>
  <c r="N17"/>
  <c r="M17"/>
  <c r="O17" s="1"/>
  <c r="L17"/>
  <c r="K17"/>
  <c r="G17"/>
  <c r="F17"/>
  <c r="M16"/>
  <c r="N16" s="1"/>
  <c r="O16" s="1"/>
  <c r="K16"/>
  <c r="L16" s="1"/>
  <c r="F16"/>
  <c r="G16" s="1"/>
  <c r="N15"/>
  <c r="O15" s="1"/>
  <c r="M15"/>
  <c r="L15"/>
  <c r="K15"/>
  <c r="G15"/>
  <c r="F15"/>
  <c r="M14"/>
  <c r="K14"/>
  <c r="L14" s="1"/>
  <c r="F14"/>
  <c r="G14" s="1"/>
  <c r="N13"/>
  <c r="M13"/>
  <c r="O13" s="1"/>
  <c r="L13"/>
  <c r="K13"/>
  <c r="G13"/>
  <c r="F13"/>
  <c r="M12"/>
  <c r="N12" s="1"/>
  <c r="O12" s="1"/>
  <c r="K12"/>
  <c r="L12" s="1"/>
  <c r="F12"/>
  <c r="G12" s="1"/>
  <c r="N11"/>
  <c r="O11" s="1"/>
  <c r="M11"/>
  <c r="L11"/>
  <c r="K11"/>
  <c r="G11"/>
  <c r="F11"/>
  <c r="M10"/>
  <c r="K10"/>
  <c r="L10" s="1"/>
  <c r="F10"/>
  <c r="G10" s="1"/>
  <c r="N9"/>
  <c r="M9"/>
  <c r="O9" s="1"/>
  <c r="L9"/>
  <c r="K9"/>
  <c r="G9"/>
  <c r="F9"/>
  <c r="M8"/>
  <c r="N8" s="1"/>
  <c r="O8" s="1"/>
  <c r="K8"/>
  <c r="L8" s="1"/>
  <c r="F8"/>
  <c r="G8" s="1"/>
  <c r="N7"/>
  <c r="O7" s="1"/>
  <c r="M7"/>
  <c r="L7"/>
  <c r="K7"/>
  <c r="G7"/>
  <c r="F7"/>
  <c r="M7" i="10"/>
  <c r="K7"/>
  <c r="L7" s="1"/>
  <c r="F7"/>
  <c r="G7" s="1"/>
  <c r="M21" i="9"/>
  <c r="K21"/>
  <c r="L21" s="1"/>
  <c r="F21"/>
  <c r="G21" s="1"/>
  <c r="M20"/>
  <c r="N20" s="1"/>
  <c r="O20" s="1"/>
  <c r="K20"/>
  <c r="L20" s="1"/>
  <c r="F20"/>
  <c r="G20" s="1"/>
  <c r="M19"/>
  <c r="K19"/>
  <c r="L19" s="1"/>
  <c r="F19"/>
  <c r="G19" s="1"/>
  <c r="M18"/>
  <c r="N18" s="1"/>
  <c r="O18" s="1"/>
  <c r="K18"/>
  <c r="L18" s="1"/>
  <c r="F18"/>
  <c r="G18" s="1"/>
  <c r="M17"/>
  <c r="N17" s="1"/>
  <c r="O17" s="1"/>
  <c r="K17"/>
  <c r="L17" s="1"/>
  <c r="F17"/>
  <c r="G17" s="1"/>
  <c r="M16"/>
  <c r="K16"/>
  <c r="L16" s="1"/>
  <c r="F16"/>
  <c r="G16" s="1"/>
  <c r="M15"/>
  <c r="K15"/>
  <c r="L15" s="1"/>
  <c r="F15"/>
  <c r="G15" s="1"/>
  <c r="M14"/>
  <c r="N14" s="1"/>
  <c r="O14" s="1"/>
  <c r="K14"/>
  <c r="L14" s="1"/>
  <c r="F14"/>
  <c r="G14" s="1"/>
  <c r="M13"/>
  <c r="N13" s="1"/>
  <c r="O13" s="1"/>
  <c r="K13"/>
  <c r="L13" s="1"/>
  <c r="F13"/>
  <c r="G13" s="1"/>
  <c r="M12"/>
  <c r="K12"/>
  <c r="L12" s="1"/>
  <c r="F12"/>
  <c r="G12" s="1"/>
  <c r="M11"/>
  <c r="L11"/>
  <c r="K11"/>
  <c r="F11"/>
  <c r="G11" s="1"/>
  <c r="M10"/>
  <c r="N10" s="1"/>
  <c r="O10" s="1"/>
  <c r="K10"/>
  <c r="L10" s="1"/>
  <c r="F10"/>
  <c r="G10" s="1"/>
  <c r="M9"/>
  <c r="N9" s="1"/>
  <c r="O9" s="1"/>
  <c r="K9"/>
  <c r="L9" s="1"/>
  <c r="F9"/>
  <c r="G9" s="1"/>
  <c r="M8"/>
  <c r="K8"/>
  <c r="L8" s="1"/>
  <c r="F8"/>
  <c r="G8" s="1"/>
  <c r="M7"/>
  <c r="K7"/>
  <c r="L7" s="1"/>
  <c r="F7"/>
  <c r="G7" s="1"/>
  <c r="O7" i="21" l="1"/>
  <c r="N7"/>
  <c r="O12" i="26"/>
  <c r="O8"/>
  <c r="O28"/>
  <c r="O7"/>
  <c r="N11"/>
  <c r="O11" s="1"/>
  <c r="O15"/>
  <c r="N23"/>
  <c r="O23" s="1"/>
  <c r="O27"/>
  <c r="N8" i="29"/>
  <c r="O8" s="1"/>
  <c r="N12"/>
  <c r="O12" s="1"/>
  <c r="N16"/>
  <c r="O16" s="1"/>
  <c r="N20"/>
  <c r="O20" s="1"/>
  <c r="O24" i="26"/>
  <c r="N20"/>
  <c r="O20" s="1"/>
  <c r="N19"/>
  <c r="O19" s="1"/>
  <c r="O16"/>
  <c r="O8" i="23"/>
  <c r="N7" i="29"/>
  <c r="O7" s="1"/>
  <c r="N11"/>
  <c r="O11" s="1"/>
  <c r="N15"/>
  <c r="O15" s="1"/>
  <c r="N19"/>
  <c r="O19" s="1"/>
  <c r="N7" i="28"/>
  <c r="O7" s="1"/>
  <c r="O15" i="27"/>
  <c r="O16"/>
  <c r="N8"/>
  <c r="O8" s="1"/>
  <c r="N12"/>
  <c r="O12" s="1"/>
  <c r="N16"/>
  <c r="N20"/>
  <c r="O20" s="1"/>
  <c r="N7"/>
  <c r="O7" s="1"/>
  <c r="N11"/>
  <c r="O11" s="1"/>
  <c r="N15"/>
  <c r="N19"/>
  <c r="O19" s="1"/>
  <c r="N23"/>
  <c r="O23" s="1"/>
  <c r="N6" i="26"/>
  <c r="O6" s="1"/>
  <c r="N14"/>
  <c r="O14" s="1"/>
  <c r="N18"/>
  <c r="O18" s="1"/>
  <c r="N22"/>
  <c r="O22" s="1"/>
  <c r="N26"/>
  <c r="O26" s="1"/>
  <c r="N10"/>
  <c r="O10" s="1"/>
  <c r="N7" i="25"/>
  <c r="O7" s="1"/>
  <c r="O8"/>
  <c r="O7" i="24"/>
  <c r="N8"/>
  <c r="O8" s="1"/>
  <c r="N6" i="23"/>
  <c r="O6" s="1"/>
  <c r="N9"/>
  <c r="O9" s="1"/>
  <c r="O6" i="22"/>
  <c r="N9"/>
  <c r="O9" s="1"/>
  <c r="O10"/>
  <c r="N6" i="21"/>
  <c r="O6" s="1"/>
  <c r="N10"/>
  <c r="O10" s="1"/>
  <c r="O10" i="20"/>
  <c r="N6"/>
  <c r="O6" s="1"/>
  <c r="N10"/>
  <c r="O11" i="19"/>
  <c r="O7"/>
  <c r="N7"/>
  <c r="O12"/>
  <c r="N9" i="18"/>
  <c r="O9" s="1"/>
  <c r="O7" i="17"/>
  <c r="O6"/>
  <c r="N7"/>
  <c r="N6"/>
  <c r="N10"/>
  <c r="O10" s="1"/>
  <c r="O21" i="16"/>
  <c r="N9"/>
  <c r="O9" s="1"/>
  <c r="N13"/>
  <c r="O13" s="1"/>
  <c r="N17"/>
  <c r="O17" s="1"/>
  <c r="N21"/>
  <c r="N6" i="15"/>
  <c r="O6" s="1"/>
  <c r="N10"/>
  <c r="O10" s="1"/>
  <c r="N9"/>
  <c r="O9" s="1"/>
  <c r="N9" i="13"/>
  <c r="O9" s="1"/>
  <c r="O8" i="12"/>
  <c r="O7"/>
  <c r="N8"/>
  <c r="N7"/>
  <c r="N11"/>
  <c r="O11" s="1"/>
  <c r="O14" i="11"/>
  <c r="O24"/>
  <c r="N10"/>
  <c r="O10" s="1"/>
  <c r="N14"/>
  <c r="N18"/>
  <c r="O18" s="1"/>
  <c r="N22"/>
  <c r="O22" s="1"/>
  <c r="N7" i="10"/>
  <c r="O7" s="1"/>
  <c r="N8" i="9"/>
  <c r="O8" s="1"/>
  <c r="N12"/>
  <c r="O12" s="1"/>
  <c r="N21"/>
  <c r="O21" s="1"/>
  <c r="N16"/>
  <c r="O16" s="1"/>
  <c r="N19"/>
  <c r="O19" s="1"/>
  <c r="N7"/>
  <c r="O7" s="1"/>
  <c r="N11"/>
  <c r="O11" s="1"/>
  <c r="N15"/>
  <c r="O15" s="1"/>
  <c r="M8" i="8"/>
  <c r="K8"/>
  <c r="L8" s="1"/>
  <c r="F8"/>
  <c r="G8" s="1"/>
  <c r="M7"/>
  <c r="N7" s="1"/>
  <c r="K7"/>
  <c r="L7" s="1"/>
  <c r="F7"/>
  <c r="G7" s="1"/>
  <c r="M6"/>
  <c r="K6"/>
  <c r="L6" s="1"/>
  <c r="F6"/>
  <c r="G6" s="1"/>
  <c r="M16" i="7"/>
  <c r="K16"/>
  <c r="L16" s="1"/>
  <c r="F16"/>
  <c r="G16" s="1"/>
  <c r="M15"/>
  <c r="N15" s="1"/>
  <c r="O15" s="1"/>
  <c r="K15"/>
  <c r="L15" s="1"/>
  <c r="F15"/>
  <c r="G15" s="1"/>
  <c r="M14"/>
  <c r="K14"/>
  <c r="L14" s="1"/>
  <c r="F14"/>
  <c r="G14" s="1"/>
  <c r="M13"/>
  <c r="K13"/>
  <c r="L13" s="1"/>
  <c r="F13"/>
  <c r="G13" s="1"/>
  <c r="M12"/>
  <c r="K12"/>
  <c r="L12" s="1"/>
  <c r="F12"/>
  <c r="G12" s="1"/>
  <c r="M11"/>
  <c r="N11" s="1"/>
  <c r="O11" s="1"/>
  <c r="K11"/>
  <c r="L11" s="1"/>
  <c r="F11"/>
  <c r="G11" s="1"/>
  <c r="N10"/>
  <c r="O10" s="1"/>
  <c r="M10"/>
  <c r="K10"/>
  <c r="L10" s="1"/>
  <c r="F10"/>
  <c r="G10" s="1"/>
  <c r="M9"/>
  <c r="K9"/>
  <c r="L9" s="1"/>
  <c r="F9"/>
  <c r="G9" s="1"/>
  <c r="M8"/>
  <c r="K8"/>
  <c r="L8" s="1"/>
  <c r="F8"/>
  <c r="G8" s="1"/>
  <c r="M7"/>
  <c r="N7" s="1"/>
  <c r="O7" s="1"/>
  <c r="K7"/>
  <c r="L7" s="1"/>
  <c r="F7"/>
  <c r="G7" s="1"/>
  <c r="M9" i="6"/>
  <c r="K9"/>
  <c r="L9" s="1"/>
  <c r="F9"/>
  <c r="G9" s="1"/>
  <c r="M8"/>
  <c r="K8"/>
  <c r="L8" s="1"/>
  <c r="F8"/>
  <c r="G8" s="1"/>
  <c r="M7"/>
  <c r="N7" s="1"/>
  <c r="O7" s="1"/>
  <c r="K7"/>
  <c r="L7" s="1"/>
  <c r="F7"/>
  <c r="G7" s="1"/>
  <c r="M6"/>
  <c r="K6"/>
  <c r="L6" s="1"/>
  <c r="F6"/>
  <c r="G6" s="1"/>
  <c r="M7" i="5"/>
  <c r="L7"/>
  <c r="K7"/>
  <c r="F7"/>
  <c r="G7" s="1"/>
  <c r="M6"/>
  <c r="N6" s="1"/>
  <c r="L6"/>
  <c r="K6"/>
  <c r="F6"/>
  <c r="G6" s="1"/>
  <c r="M10" i="4"/>
  <c r="N10" s="1"/>
  <c r="O10" s="1"/>
  <c r="K10"/>
  <c r="L10" s="1"/>
  <c r="F10"/>
  <c r="G10" s="1"/>
  <c r="M9"/>
  <c r="N9" s="1"/>
  <c r="K9"/>
  <c r="L9" s="1"/>
  <c r="F9"/>
  <c r="G9" s="1"/>
  <c r="M8"/>
  <c r="K8"/>
  <c r="L8" s="1"/>
  <c r="F8"/>
  <c r="G8" s="1"/>
  <c r="N7"/>
  <c r="O7" s="1"/>
  <c r="M7"/>
  <c r="L7"/>
  <c r="K7"/>
  <c r="G7"/>
  <c r="F7"/>
  <c r="M6"/>
  <c r="K6"/>
  <c r="L6" s="1"/>
  <c r="F6"/>
  <c r="G6" s="1"/>
  <c r="M47" i="3"/>
  <c r="N47" s="1"/>
  <c r="O47" s="1"/>
  <c r="K47"/>
  <c r="L47" s="1"/>
  <c r="F47"/>
  <c r="G47" s="1"/>
  <c r="M46"/>
  <c r="K46"/>
  <c r="L46" s="1"/>
  <c r="F46"/>
  <c r="G46" s="1"/>
  <c r="M45"/>
  <c r="N45" s="1"/>
  <c r="K45"/>
  <c r="L45" s="1"/>
  <c r="F45"/>
  <c r="G45" s="1"/>
  <c r="M44"/>
  <c r="N44" s="1"/>
  <c r="K44"/>
  <c r="L44" s="1"/>
  <c r="F44"/>
  <c r="G44" s="1"/>
  <c r="M43"/>
  <c r="N43" s="1"/>
  <c r="O43" s="1"/>
  <c r="K43"/>
  <c r="L43" s="1"/>
  <c r="F43"/>
  <c r="G43" s="1"/>
  <c r="M42"/>
  <c r="N42" s="1"/>
  <c r="K42"/>
  <c r="L42" s="1"/>
  <c r="F42"/>
  <c r="G42" s="1"/>
  <c r="M41"/>
  <c r="N41" s="1"/>
  <c r="K41"/>
  <c r="L41" s="1"/>
  <c r="G41"/>
  <c r="F41"/>
  <c r="M40"/>
  <c r="N40" s="1"/>
  <c r="K40"/>
  <c r="L40" s="1"/>
  <c r="F40"/>
  <c r="G40" s="1"/>
  <c r="M39"/>
  <c r="N39" s="1"/>
  <c r="O39" s="1"/>
  <c r="K39"/>
  <c r="L39" s="1"/>
  <c r="F39"/>
  <c r="G39" s="1"/>
  <c r="M38"/>
  <c r="K38"/>
  <c r="L38" s="1"/>
  <c r="F38"/>
  <c r="G38" s="1"/>
  <c r="M37"/>
  <c r="N37" s="1"/>
  <c r="K37"/>
  <c r="L37" s="1"/>
  <c r="F37"/>
  <c r="G37" s="1"/>
  <c r="M36"/>
  <c r="N36" s="1"/>
  <c r="K36"/>
  <c r="L36" s="1"/>
  <c r="F36"/>
  <c r="G36" s="1"/>
  <c r="M35"/>
  <c r="K35"/>
  <c r="L35" s="1"/>
  <c r="F35"/>
  <c r="G35" s="1"/>
  <c r="M34"/>
  <c r="N34" s="1"/>
  <c r="K34"/>
  <c r="L34" s="1"/>
  <c r="F34"/>
  <c r="G34" s="1"/>
  <c r="M33"/>
  <c r="N33" s="1"/>
  <c r="K33"/>
  <c r="L33" s="1"/>
  <c r="F33"/>
  <c r="G33" s="1"/>
  <c r="M32"/>
  <c r="N32" s="1"/>
  <c r="K32"/>
  <c r="L32" s="1"/>
  <c r="F32"/>
  <c r="G32" s="1"/>
  <c r="M31"/>
  <c r="K31"/>
  <c r="L31" s="1"/>
  <c r="F31"/>
  <c r="G31" s="1"/>
  <c r="M30"/>
  <c r="K30"/>
  <c r="L30" s="1"/>
  <c r="F30"/>
  <c r="G30" s="1"/>
  <c r="M29"/>
  <c r="N29" s="1"/>
  <c r="K29"/>
  <c r="L29" s="1"/>
  <c r="F29"/>
  <c r="G29" s="1"/>
  <c r="M28"/>
  <c r="N28" s="1"/>
  <c r="K28"/>
  <c r="L28" s="1"/>
  <c r="F28"/>
  <c r="G28" s="1"/>
  <c r="M27"/>
  <c r="K27"/>
  <c r="L27" s="1"/>
  <c r="F27"/>
  <c r="G27" s="1"/>
  <c r="N26"/>
  <c r="M26"/>
  <c r="K26"/>
  <c r="L26" s="1"/>
  <c r="F26"/>
  <c r="G26" s="1"/>
  <c r="M25"/>
  <c r="N25" s="1"/>
  <c r="K25"/>
  <c r="L25" s="1"/>
  <c r="F25"/>
  <c r="G25" s="1"/>
  <c r="M24"/>
  <c r="N24" s="1"/>
  <c r="L24"/>
  <c r="K24"/>
  <c r="F24"/>
  <c r="G24" s="1"/>
  <c r="M23"/>
  <c r="N23" s="1"/>
  <c r="K23"/>
  <c r="L23" s="1"/>
  <c r="F23"/>
  <c r="G23" s="1"/>
  <c r="M22"/>
  <c r="K22"/>
  <c r="L22" s="1"/>
  <c r="F22"/>
  <c r="G22" s="1"/>
  <c r="M21"/>
  <c r="N21" s="1"/>
  <c r="K21"/>
  <c r="L21" s="1"/>
  <c r="F21"/>
  <c r="G21" s="1"/>
  <c r="M20"/>
  <c r="N20" s="1"/>
  <c r="K20"/>
  <c r="L20" s="1"/>
  <c r="F20"/>
  <c r="G20" s="1"/>
  <c r="M19"/>
  <c r="K19"/>
  <c r="L19" s="1"/>
  <c r="F19"/>
  <c r="G19" s="1"/>
  <c r="M18"/>
  <c r="N18" s="1"/>
  <c r="K18"/>
  <c r="L18" s="1"/>
  <c r="F18"/>
  <c r="G18" s="1"/>
  <c r="M17"/>
  <c r="N17" s="1"/>
  <c r="K17"/>
  <c r="L17" s="1"/>
  <c r="F17"/>
  <c r="G17" s="1"/>
  <c r="M16"/>
  <c r="N16" s="1"/>
  <c r="K16"/>
  <c r="L16" s="1"/>
  <c r="F16"/>
  <c r="G16" s="1"/>
  <c r="M15"/>
  <c r="K15"/>
  <c r="L15" s="1"/>
  <c r="F15"/>
  <c r="G15" s="1"/>
  <c r="M14"/>
  <c r="K14"/>
  <c r="L14" s="1"/>
  <c r="F14"/>
  <c r="G14" s="1"/>
  <c r="M13"/>
  <c r="N13" s="1"/>
  <c r="L13"/>
  <c r="K13"/>
  <c r="G13"/>
  <c r="F13"/>
  <c r="M12"/>
  <c r="N12" s="1"/>
  <c r="K12"/>
  <c r="L12" s="1"/>
  <c r="F12"/>
  <c r="G12" s="1"/>
  <c r="M11"/>
  <c r="K11"/>
  <c r="L11" s="1"/>
  <c r="F11"/>
  <c r="G11" s="1"/>
  <c r="N10"/>
  <c r="M10"/>
  <c r="K10"/>
  <c r="L10" s="1"/>
  <c r="F10"/>
  <c r="G10" s="1"/>
  <c r="M9"/>
  <c r="N9" s="1"/>
  <c r="K9"/>
  <c r="L9" s="1"/>
  <c r="F9"/>
  <c r="G9" s="1"/>
  <c r="M8"/>
  <c r="N8" s="1"/>
  <c r="L8"/>
  <c r="K8"/>
  <c r="F8"/>
  <c r="G8" s="1"/>
  <c r="M7"/>
  <c r="N7" s="1"/>
  <c r="K7"/>
  <c r="L7" s="1"/>
  <c r="F7"/>
  <c r="G7" s="1"/>
  <c r="M6"/>
  <c r="K6"/>
  <c r="L6" s="1"/>
  <c r="F6"/>
  <c r="G6" s="1"/>
  <c r="M44" i="1"/>
  <c r="N44" s="1"/>
  <c r="K44"/>
  <c r="L44" s="1"/>
  <c r="F44"/>
  <c r="G44" s="1"/>
  <c r="M43"/>
  <c r="K43"/>
  <c r="L43" s="1"/>
  <c r="F43"/>
  <c r="G43" s="1"/>
  <c r="M42"/>
  <c r="N42" s="1"/>
  <c r="O42" s="1"/>
  <c r="K42"/>
  <c r="L42" s="1"/>
  <c r="F42"/>
  <c r="G42" s="1"/>
  <c r="M41"/>
  <c r="K41"/>
  <c r="L41" s="1"/>
  <c r="F41"/>
  <c r="G41" s="1"/>
  <c r="M40"/>
  <c r="N40" s="1"/>
  <c r="K40"/>
  <c r="L40" s="1"/>
  <c r="F40"/>
  <c r="G40" s="1"/>
  <c r="M39"/>
  <c r="K39"/>
  <c r="L39" s="1"/>
  <c r="F39"/>
  <c r="G39" s="1"/>
  <c r="M38"/>
  <c r="N38" s="1"/>
  <c r="O38" s="1"/>
  <c r="K38"/>
  <c r="L38" s="1"/>
  <c r="F38"/>
  <c r="G38" s="1"/>
  <c r="M37"/>
  <c r="N37" s="1"/>
  <c r="O37" s="1"/>
  <c r="K37"/>
  <c r="L37" s="1"/>
  <c r="F37"/>
  <c r="G37" s="1"/>
  <c r="M36"/>
  <c r="K36"/>
  <c r="L36" s="1"/>
  <c r="F36"/>
  <c r="G36" s="1"/>
  <c r="M35"/>
  <c r="K35"/>
  <c r="L35" s="1"/>
  <c r="F35"/>
  <c r="G35" s="1"/>
  <c r="M34"/>
  <c r="N34" s="1"/>
  <c r="O34" s="1"/>
  <c r="K34"/>
  <c r="L34" s="1"/>
  <c r="F34"/>
  <c r="G34" s="1"/>
  <c r="M33"/>
  <c r="N33" s="1"/>
  <c r="O33" s="1"/>
  <c r="K33"/>
  <c r="L33" s="1"/>
  <c r="F33"/>
  <c r="G33" s="1"/>
  <c r="M32"/>
  <c r="K32"/>
  <c r="L32" s="1"/>
  <c r="F32"/>
  <c r="G32" s="1"/>
  <c r="M31"/>
  <c r="K31"/>
  <c r="L31" s="1"/>
  <c r="F31"/>
  <c r="G31" s="1"/>
  <c r="M30"/>
  <c r="N30" s="1"/>
  <c r="O30" s="1"/>
  <c r="K30"/>
  <c r="L30" s="1"/>
  <c r="F30"/>
  <c r="G30" s="1"/>
  <c r="M29"/>
  <c r="N29" s="1"/>
  <c r="O29" s="1"/>
  <c r="K29"/>
  <c r="L29" s="1"/>
  <c r="F29"/>
  <c r="G29" s="1"/>
  <c r="M28"/>
  <c r="N28" s="1"/>
  <c r="K28"/>
  <c r="L28" s="1"/>
  <c r="F28"/>
  <c r="G28" s="1"/>
  <c r="M27"/>
  <c r="K27"/>
  <c r="L27" s="1"/>
  <c r="F27"/>
  <c r="G27" s="1"/>
  <c r="M26"/>
  <c r="N26" s="1"/>
  <c r="O26" s="1"/>
  <c r="K26"/>
  <c r="L26" s="1"/>
  <c r="F26"/>
  <c r="G26" s="1"/>
  <c r="M25"/>
  <c r="N25" s="1"/>
  <c r="O25" s="1"/>
  <c r="K25"/>
  <c r="L25" s="1"/>
  <c r="F25"/>
  <c r="G25" s="1"/>
  <c r="M24"/>
  <c r="K24"/>
  <c r="L24" s="1"/>
  <c r="F24"/>
  <c r="G24" s="1"/>
  <c r="M23"/>
  <c r="N23" s="1"/>
  <c r="O23" s="1"/>
  <c r="K23"/>
  <c r="L23" s="1"/>
  <c r="F23"/>
  <c r="G23" s="1"/>
  <c r="M22"/>
  <c r="N22" s="1"/>
  <c r="O22" s="1"/>
  <c r="K22"/>
  <c r="L22" s="1"/>
  <c r="F22"/>
  <c r="G22" s="1"/>
  <c r="M21"/>
  <c r="N21" s="1"/>
  <c r="K21"/>
  <c r="L21" s="1"/>
  <c r="F21"/>
  <c r="G21" s="1"/>
  <c r="M20"/>
  <c r="K20"/>
  <c r="L20" s="1"/>
  <c r="F20"/>
  <c r="G20" s="1"/>
  <c r="M19"/>
  <c r="N19" s="1"/>
  <c r="O19" s="1"/>
  <c r="K19"/>
  <c r="L19" s="1"/>
  <c r="F19"/>
  <c r="G19" s="1"/>
  <c r="M18"/>
  <c r="N18" s="1"/>
  <c r="O18" s="1"/>
  <c r="K18"/>
  <c r="L18" s="1"/>
  <c r="F18"/>
  <c r="G18" s="1"/>
  <c r="M16"/>
  <c r="N16" s="1"/>
  <c r="K16"/>
  <c r="L16" s="1"/>
  <c r="F16"/>
  <c r="G16" s="1"/>
  <c r="M15"/>
  <c r="K15"/>
  <c r="L15" s="1"/>
  <c r="F15"/>
  <c r="G15" s="1"/>
  <c r="M13"/>
  <c r="N13" s="1"/>
  <c r="O13" s="1"/>
  <c r="K13"/>
  <c r="L13" s="1"/>
  <c r="F13"/>
  <c r="G13" s="1"/>
  <c r="M12"/>
  <c r="N12" s="1"/>
  <c r="O12" s="1"/>
  <c r="K12"/>
  <c r="L12" s="1"/>
  <c r="F12"/>
  <c r="G12" s="1"/>
  <c r="M11"/>
  <c r="N11" s="1"/>
  <c r="K11"/>
  <c r="L11" s="1"/>
  <c r="F11"/>
  <c r="G11" s="1"/>
  <c r="M10"/>
  <c r="K10"/>
  <c r="L10" s="1"/>
  <c r="F10"/>
  <c r="G10" s="1"/>
  <c r="M9"/>
  <c r="N9" s="1"/>
  <c r="O9" s="1"/>
  <c r="K9"/>
  <c r="L9" s="1"/>
  <c r="F9"/>
  <c r="G9" s="1"/>
  <c r="M8"/>
  <c r="K8"/>
  <c r="L8" s="1"/>
  <c r="F8"/>
  <c r="G8" s="1"/>
  <c r="M7"/>
  <c r="N7" s="1"/>
  <c r="O7" s="1"/>
  <c r="K7"/>
  <c r="L7" s="1"/>
  <c r="F7"/>
  <c r="G7" s="1"/>
  <c r="M6"/>
  <c r="K6"/>
  <c r="L6" s="1"/>
  <c r="F6"/>
  <c r="G6" s="1"/>
  <c r="M26" i="2"/>
  <c r="K26"/>
  <c r="L26" s="1"/>
  <c r="F26"/>
  <c r="G26" s="1"/>
  <c r="M25"/>
  <c r="N25" s="1"/>
  <c r="K25"/>
  <c r="L25" s="1"/>
  <c r="F25"/>
  <c r="G25" s="1"/>
  <c r="M24"/>
  <c r="K24"/>
  <c r="L24" s="1"/>
  <c r="F24"/>
  <c r="G24" s="1"/>
  <c r="M23"/>
  <c r="N23" s="1"/>
  <c r="O23" s="1"/>
  <c r="L23"/>
  <c r="K23"/>
  <c r="F23"/>
  <c r="G23" s="1"/>
  <c r="M22"/>
  <c r="K22"/>
  <c r="L22" s="1"/>
  <c r="F22"/>
  <c r="G22" s="1"/>
  <c r="N21"/>
  <c r="M21"/>
  <c r="K21"/>
  <c r="L21" s="1"/>
  <c r="F21"/>
  <c r="G21" s="1"/>
  <c r="M20"/>
  <c r="K20"/>
  <c r="L20" s="1"/>
  <c r="F20"/>
  <c r="G20" s="1"/>
  <c r="N19"/>
  <c r="O19" s="1"/>
  <c r="M19"/>
  <c r="K19"/>
  <c r="L19" s="1"/>
  <c r="G19"/>
  <c r="F19"/>
  <c r="M18"/>
  <c r="K18"/>
  <c r="L18" s="1"/>
  <c r="F18"/>
  <c r="G18" s="1"/>
  <c r="M17"/>
  <c r="N17" s="1"/>
  <c r="K17"/>
  <c r="L17" s="1"/>
  <c r="F17"/>
  <c r="G17" s="1"/>
  <c r="M16"/>
  <c r="N16" s="1"/>
  <c r="O16" s="1"/>
  <c r="K16"/>
  <c r="L16" s="1"/>
  <c r="F16"/>
  <c r="G16" s="1"/>
  <c r="N15"/>
  <c r="O15" s="1"/>
  <c r="M15"/>
  <c r="K15"/>
  <c r="L15" s="1"/>
  <c r="F15"/>
  <c r="G15" s="1"/>
  <c r="M14"/>
  <c r="K14"/>
  <c r="L14" s="1"/>
  <c r="F14"/>
  <c r="G14" s="1"/>
  <c r="M13"/>
  <c r="N13" s="1"/>
  <c r="K13"/>
  <c r="L13" s="1"/>
  <c r="F13"/>
  <c r="G13" s="1"/>
  <c r="M12"/>
  <c r="N12" s="1"/>
  <c r="O12" s="1"/>
  <c r="K12"/>
  <c r="L12" s="1"/>
  <c r="F12"/>
  <c r="G12" s="1"/>
  <c r="M11"/>
  <c r="N11" s="1"/>
  <c r="O11" s="1"/>
  <c r="K11"/>
  <c r="L11" s="1"/>
  <c r="F11"/>
  <c r="G11" s="1"/>
  <c r="M10"/>
  <c r="K10"/>
  <c r="L10" s="1"/>
  <c r="F10"/>
  <c r="G10" s="1"/>
  <c r="M9"/>
  <c r="L9"/>
  <c r="K9"/>
  <c r="F9"/>
  <c r="G9" s="1"/>
  <c r="M8"/>
  <c r="N8" s="1"/>
  <c r="O8" s="1"/>
  <c r="K8"/>
  <c r="L8" s="1"/>
  <c r="F8"/>
  <c r="G8" s="1"/>
  <c r="M7"/>
  <c r="N7" s="1"/>
  <c r="O7" s="1"/>
  <c r="K7"/>
  <c r="L7" s="1"/>
  <c r="F7"/>
  <c r="G7" s="1"/>
  <c r="M6"/>
  <c r="N6" s="1"/>
  <c r="K6"/>
  <c r="L6" s="1"/>
  <c r="F6"/>
  <c r="G6" s="1"/>
  <c r="N6" i="8" l="1"/>
  <c r="M9"/>
  <c r="N14" i="7"/>
  <c r="O14" s="1"/>
  <c r="N6" i="4"/>
  <c r="M11"/>
  <c r="O9"/>
  <c r="O10" i="3"/>
  <c r="O26"/>
  <c r="O7"/>
  <c r="N15"/>
  <c r="O15" s="1"/>
  <c r="O18"/>
  <c r="O23"/>
  <c r="N31"/>
  <c r="O31" s="1"/>
  <c r="O34"/>
  <c r="N6"/>
  <c r="O6" s="1"/>
  <c r="N11"/>
  <c r="O11" s="1"/>
  <c r="O13"/>
  <c r="N14"/>
  <c r="O14" s="1"/>
  <c r="N19"/>
  <c r="O19" s="1"/>
  <c r="O21"/>
  <c r="N22"/>
  <c r="O22" s="1"/>
  <c r="N27"/>
  <c r="O27" s="1"/>
  <c r="O29"/>
  <c r="N30"/>
  <c r="O30" s="1"/>
  <c r="N35"/>
  <c r="O35" s="1"/>
  <c r="O37"/>
  <c r="N38"/>
  <c r="O38" s="1"/>
  <c r="O42"/>
  <c r="O45"/>
  <c r="N46"/>
  <c r="O46" s="1"/>
  <c r="O9"/>
  <c r="O17"/>
  <c r="O25"/>
  <c r="O33"/>
  <c r="O41"/>
  <c r="O21" i="2"/>
  <c r="O25"/>
  <c r="O7" i="8"/>
  <c r="N8"/>
  <c r="O8" s="1"/>
  <c r="N36" i="1"/>
  <c r="O36" s="1"/>
  <c r="N41"/>
  <c r="O41" s="1"/>
  <c r="N32"/>
  <c r="O32" s="1"/>
  <c r="O40"/>
  <c r="N9" i="7"/>
  <c r="O9" s="1"/>
  <c r="N13"/>
  <c r="O13" s="1"/>
  <c r="N8"/>
  <c r="O8" s="1"/>
  <c r="N12"/>
  <c r="O12" s="1"/>
  <c r="N16"/>
  <c r="O16" s="1"/>
  <c r="N8" i="6"/>
  <c r="O8" s="1"/>
  <c r="N9"/>
  <c r="O9" s="1"/>
  <c r="N6"/>
  <c r="O6" s="1"/>
  <c r="O6" i="5"/>
  <c r="N7"/>
  <c r="O7" s="1"/>
  <c r="N8" i="4"/>
  <c r="O8" s="1"/>
  <c r="O8" i="3"/>
  <c r="O12"/>
  <c r="O16"/>
  <c r="O20"/>
  <c r="O24"/>
  <c r="O28"/>
  <c r="O32"/>
  <c r="O36"/>
  <c r="O40"/>
  <c r="O44"/>
  <c r="N6" i="1"/>
  <c r="O6" s="1"/>
  <c r="N8"/>
  <c r="O8" s="1"/>
  <c r="N10"/>
  <c r="O10" s="1"/>
  <c r="O11"/>
  <c r="N15"/>
  <c r="O15" s="1"/>
  <c r="O16"/>
  <c r="N20"/>
  <c r="O20" s="1"/>
  <c r="O21"/>
  <c r="N24"/>
  <c r="O24" s="1"/>
  <c r="N27"/>
  <c r="O27" s="1"/>
  <c r="O28"/>
  <c r="N31"/>
  <c r="O31" s="1"/>
  <c r="N35"/>
  <c r="O35" s="1"/>
  <c r="N39"/>
  <c r="O39" s="1"/>
  <c r="N43"/>
  <c r="O43" s="1"/>
  <c r="O44"/>
  <c r="O6" i="2"/>
  <c r="N9"/>
  <c r="O9" s="1"/>
  <c r="O13"/>
  <c r="O17"/>
  <c r="N20"/>
  <c r="O20" s="1"/>
  <c r="N24"/>
  <c r="O24" s="1"/>
  <c r="N10"/>
  <c r="O10" s="1"/>
  <c r="N14"/>
  <c r="O14" s="1"/>
  <c r="N18"/>
  <c r="O18" s="1"/>
  <c r="N22"/>
  <c r="O22" s="1"/>
  <c r="N26"/>
  <c r="O26" s="1"/>
  <c r="O6" i="8" l="1"/>
  <c r="O9" s="1"/>
  <c r="N9"/>
  <c r="O6" i="4"/>
  <c r="O11" s="1"/>
  <c r="N11"/>
</calcChain>
</file>

<file path=xl/sharedStrings.xml><?xml version="1.0" encoding="utf-8"?>
<sst xmlns="http://schemas.openxmlformats.org/spreadsheetml/2006/main" count="3032" uniqueCount="591">
  <si>
    <t xml:space="preserve">ZAP. ŠT. </t>
  </si>
  <si>
    <t xml:space="preserve">VRSTA BLAGA </t>
  </si>
  <si>
    <t>OCENJENA KOLIČINA</t>
  </si>
  <si>
    <t>ENOTA MERE</t>
  </si>
  <si>
    <t>CENA / ENOTO BREZ DDV (EUR)</t>
  </si>
  <si>
    <t>DAVEK / ENOTO (EUR)</t>
  </si>
  <si>
    <t>KONČNA CENA / ENOTO (EUR)</t>
  </si>
  <si>
    <t>BLAGOVNA ZNAMKA</t>
  </si>
  <si>
    <t>GRAMATURA, VOLUMEN PONUJENEGA ŽIVILA</t>
  </si>
  <si>
    <t>PRERAČUNANA CENA NA ENOTO MERE BREZ DDV (EUR)</t>
  </si>
  <si>
    <t>DAVEK NA ENOTO MERE (EUR)</t>
  </si>
  <si>
    <t>PRERAČUNANA CENA NA ENOTO MERE Z DDV (EUR)</t>
  </si>
  <si>
    <t>PRERAČUNANA CENA BREZ DDV ZA OCENJENO KOLIČINO (EUR)</t>
  </si>
  <si>
    <t xml:space="preserve">PRERAČUNAN DAVEK ZA OVENJENO KOLIČINO (EUR) </t>
  </si>
  <si>
    <t>PRERAČUNANA CENA Z DDV ZA OCENJENO KOLIČINO (EUR)</t>
  </si>
  <si>
    <t>EKOLOŠKA PRIDELAVA (označi z "X")</t>
  </si>
  <si>
    <t>7 = 5+6</t>
  </si>
  <si>
    <t>12 = 10+11</t>
  </si>
  <si>
    <t>13 = 10*3</t>
  </si>
  <si>
    <t>14 = 11*3</t>
  </si>
  <si>
    <t>15 = 13+14</t>
  </si>
  <si>
    <t>1.</t>
  </si>
  <si>
    <t>l</t>
  </si>
  <si>
    <t>2.</t>
  </si>
  <si>
    <t>3.</t>
  </si>
  <si>
    <t>4.</t>
  </si>
  <si>
    <t>kom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</si>
  <si>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</si>
  <si>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</si>
  <si>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</si>
  <si>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</si>
  <si>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</si>
  <si>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</si>
  <si>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</si>
  <si>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</si>
  <si>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</si>
  <si>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Sladka smetana, 1 l, 35 % mm</t>
  </si>
  <si>
    <t>14.</t>
  </si>
  <si>
    <t>15.</t>
  </si>
  <si>
    <t>16.</t>
  </si>
  <si>
    <t>17.</t>
  </si>
  <si>
    <t>Trdi mastni sir, 45 % mm, teža od 1- 5 kg</t>
  </si>
  <si>
    <t>18.</t>
  </si>
  <si>
    <t>Poltrdi mastni sir, 45 % mm, 1-5 kg</t>
  </si>
  <si>
    <t>19.</t>
  </si>
  <si>
    <t>Poltrdi tričetrt mastni sir , 35 % mm, 1- 5 kg</t>
  </si>
  <si>
    <t>20.</t>
  </si>
  <si>
    <t>21.</t>
  </si>
  <si>
    <t>22.</t>
  </si>
  <si>
    <t>SKUPAJ</t>
  </si>
  <si>
    <t>/</t>
  </si>
  <si>
    <t>LEGENDA</t>
  </si>
  <si>
    <t>Stolpec 5: ponudnik vpiše ceno na enoto brez DDV (EUR) za pakiranje (težo, volumen), ki ga ponuja in mora ustrezati zahtevam iz določil v stolpcu 2.</t>
  </si>
  <si>
    <t xml:space="preserve">Stolpec 6: ponudnik vpiše DDV na enoto (EUR) za pakiranje (težo, volumen), ki ga ponuja. </t>
  </si>
  <si>
    <t>Stolpec 7: vsota vrednosti iz stolpca 5 in 6.</t>
  </si>
  <si>
    <t>Stolpec 8: ponudnik obvezno vpiše blagovno ali trgovinsko znamko ponujenega izdelka (živila).</t>
  </si>
  <si>
    <t>Stolpec 9: ponudnik vpiše gramaturo ali volumen ponujene enote živila, ki pa mora ustrezati zahtevam iz določil v stolpcu 2.</t>
  </si>
  <si>
    <t xml:space="preserve">Stolpec 10: ponudnik preračuna ceno na enoto (ponujeno gramaturo, volumen) na ceno na enoto mere (EUR), ki je opredeljena v stolpcu 4 (preračun se opravi na enoto mere 1 L oziroma 1 KG, oz. za kom). </t>
  </si>
  <si>
    <t>Stolpec 11: ponudnik vpiše DDV na enoto mere (preračunano ceno) (EUR)</t>
  </si>
  <si>
    <t>Stolpec 12: vsota vrednosti iz stolpca 10 in 11</t>
  </si>
  <si>
    <t>Stolpec 13: zmnožek vrednosti iz stolpca 3 in 10</t>
  </si>
  <si>
    <t>Stolpec 14: vrednost DDV (EUR) iz osnove v stolpcu 13</t>
  </si>
  <si>
    <t>Stolpec 15: vsota vrednosti iz stolpca 13 in 14</t>
  </si>
  <si>
    <t>Stolpec 16: Ponudnik označi z "X", če ponuja ekološko živilo in zanj za obrazcem priloži kopijo certifikata</t>
  </si>
  <si>
    <t>Ponudnik mora v skladu z zahtevami izpolniti vsa sivo obarvana polja.</t>
  </si>
  <si>
    <t>Datum:</t>
  </si>
  <si>
    <t xml:space="preserve">Žig: </t>
  </si>
  <si>
    <t>Podpis:</t>
  </si>
  <si>
    <t>Jogurt navadni, od 150 do 250 g, lonček ali tetra pak, 1,8 do 3,5 % mm</t>
  </si>
  <si>
    <t>150 g</t>
  </si>
  <si>
    <t>Jogurt navadni, probiotični, od 150 do 250 g, lonček ali tetra pak, 1,8 do 3,5 % mm</t>
  </si>
  <si>
    <t>Jogurt sadni, različnih okusov, od 150 do 250 g, lonček ali tetra pak, od 1,8 do 3,5 % mm</t>
  </si>
  <si>
    <t>Jogurt sadni, probiotični,različnih okusov, od 150 do 250 g, lonček ali tetra pak, od 1,8 do 3,5 % mm</t>
  </si>
  <si>
    <t>Fermentirano mleko, lonček, od 150 do 250 g</t>
  </si>
  <si>
    <t>Skuta s podloženim sadjem, 110 do 150 g, lonček</t>
  </si>
  <si>
    <t>Smetana za kuhanje, 1 l</t>
  </si>
  <si>
    <t xml:space="preserve">Surovo maslo 1. vrste, 15 do 25 g </t>
  </si>
  <si>
    <t>15 g</t>
  </si>
  <si>
    <t>Surovo maslo, 1. vrste, 250 g</t>
  </si>
  <si>
    <t>kg</t>
  </si>
  <si>
    <t>Tričetrt mastni sveži sir, 1-5 kg</t>
  </si>
  <si>
    <t>Pusta skuta, 1 kg</t>
  </si>
  <si>
    <t>Polnomastna skuta, 1 kg</t>
  </si>
  <si>
    <t>Mlečni puding, čokolada, od 150 do 250 g</t>
  </si>
  <si>
    <t>Mlečni desert, različni okusi, od 150 do 250 g</t>
  </si>
  <si>
    <t>Sladoled, vanilija, lonček, od 120 do 150 ml</t>
  </si>
  <si>
    <t>120 ml</t>
  </si>
  <si>
    <t>Sladoled, lonček, čokolada, od 120 do 150 ml</t>
  </si>
  <si>
    <t>Sladoled, kornet, čokolada, od 120 do 150 ml</t>
  </si>
  <si>
    <t>Sladoled, kornet, vanilija, od 120 do 150 ml</t>
  </si>
  <si>
    <t>Sladoled kornet, jagoda, od 120 do 150 ml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</si>
  <si>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</si>
  <si>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</si>
  <si>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</si>
  <si>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</si>
  <si>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</si>
  <si>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</si>
  <si>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</si>
  <si>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</si>
  <si>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</si>
  <si>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</si>
  <si>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</si>
  <si>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</si>
  <si>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</si>
  <si>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</si>
  <si>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</si>
  <si>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</si>
  <si>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</si>
  <si>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</si>
  <si>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Piščančja bedra, s kostmi, 180 do 200 g, razred A</t>
  </si>
  <si>
    <t>Piščančje prsi, s kostmi, razred A</t>
  </si>
  <si>
    <t>Piščančje krače, s kostjo, razred A</t>
  </si>
  <si>
    <t>Piščančji file, razred A</t>
  </si>
  <si>
    <t>Piščančji file, razred A, narezano na zrezke 100 do 120 g</t>
  </si>
  <si>
    <t>Piščančji file, razred A, narezano na kocke 2x 2 cm</t>
  </si>
  <si>
    <t>Puranji file, razred A, narezano na zrezke 100 do 120 g</t>
  </si>
  <si>
    <t>Puranji file, razred A,</t>
  </si>
  <si>
    <t>Puranji file, razred A, narezan na kocke 2x2 cm</t>
  </si>
  <si>
    <t>Hrenovka, porcijska (1 par cca.100-110 g), v naravnem ovoju</t>
  </si>
  <si>
    <t>Hrenovka, telečja porcijska (1 par cca. 100-110 g), v naravnem ovoju</t>
  </si>
  <si>
    <t>Hrenovka, piščančja porcijska (1 par cca. 100-110 g), brez ovoja</t>
  </si>
  <si>
    <t>Posebna salama, narezana na rezine</t>
  </si>
  <si>
    <t>Posebna salama, v kosu</t>
  </si>
  <si>
    <t>Puranja šunka v ovoju, najmanj 70 % puranjega mesa</t>
  </si>
  <si>
    <t xml:space="preserve">Piščančje prsi v ovoju, delež piščančjih prsi brez kosti je najmanj 80 % </t>
  </si>
  <si>
    <t>Kg</t>
  </si>
  <si>
    <t>Piščančja šunka v ovoju, najmanj 70 % piščančjega mesa</t>
  </si>
  <si>
    <t>Piščančje prsi v ovoju, narezane na rezine</t>
  </si>
  <si>
    <t>Puranja šunka, narezana na rezine</t>
  </si>
  <si>
    <t>Prekajeno puranje stegno brez kosti</t>
  </si>
  <si>
    <t>Prekajen puranji file brez kosti</t>
  </si>
  <si>
    <t>Meso mladega goveda, 1. kat., stegno, brez kosti</t>
  </si>
  <si>
    <t>Meso mladega goveda, 1. kat., ledja brez pljučne, brez kosti</t>
  </si>
  <si>
    <t xml:space="preserve">3. </t>
  </si>
  <si>
    <t>Meso mladega goveda, 1. kat., meso hrbta brez kosti</t>
  </si>
  <si>
    <t xml:space="preserve">4. </t>
  </si>
  <si>
    <t>Meso mladega goveda, 1. kat, stegno brez bočnika, narezano na zrezke 100 do 120 g</t>
  </si>
  <si>
    <t>Meso mladega goveda, 1. kat., stegno brez bočnika, narezano na kocke 2x2 cm</t>
  </si>
  <si>
    <t xml:space="preserve">6. </t>
  </si>
  <si>
    <t>Meso mladega goveda, 2. kat., pleče, brez kosti</t>
  </si>
  <si>
    <t>Meso mladega goveda, 2. kat., pleče, brez kosti, narezano na kocke 2x2 cm</t>
  </si>
  <si>
    <t>Mleto meso mladega goveda, 2. kat., pleče, brez kosti</t>
  </si>
  <si>
    <t>Mleto meso, 1. kat., (mešano: 50 % mlada govedina, 50 % svinjsko meso)</t>
  </si>
  <si>
    <t xml:space="preserve">10. </t>
  </si>
  <si>
    <t>Telečje meso, 2. kat., pleče, narezano na kocke 2x2 cm</t>
  </si>
  <si>
    <t>Svinjsko meso, 1. kat., stegno brez kosti</t>
  </si>
  <si>
    <t>Svinjsko meso, 1. kat., ledja, brez kosti, slovenskega porekla</t>
  </si>
  <si>
    <t>Svinjsko meso, 1. kat., stegno, brez kosti, narezano na zrezke 100 do 120 g</t>
  </si>
  <si>
    <t>Svinjsko meso, 1. kat., stegno, brez kosti, narezano na kocke 2x 2 cm</t>
  </si>
  <si>
    <t>Svinjsko meso, 2. kat., hrbet, brez kosti</t>
  </si>
  <si>
    <t>Svinjsko meso, 2. kat., pleče, brez kosti, slovenskega porekla</t>
  </si>
  <si>
    <t>Svinjsko meso, 2. kat., pleče, brez kosti, narezano na kocke 2x 2 cm</t>
  </si>
  <si>
    <t>Mleto svinjsko meso, 2. kat., pleče, brez kosti</t>
  </si>
  <si>
    <t>Piščančja bedra, s kostmi, razred A</t>
  </si>
  <si>
    <t xml:space="preserve">38. </t>
  </si>
  <si>
    <t>Prešana šunka, brez konzervansov, 1. kak. Razred, narezana na rezine</t>
  </si>
  <si>
    <t>Kuhan pršut, narezan</t>
  </si>
  <si>
    <t>Prekajena svinjska vratovina v kosu</t>
  </si>
  <si>
    <t>41.</t>
  </si>
  <si>
    <t>42.</t>
  </si>
  <si>
    <t>43.</t>
  </si>
  <si>
    <t>44.</t>
  </si>
  <si>
    <t>3. SKLOP: RIBE</t>
  </si>
  <si>
    <t>Zamrznjen oslič file</t>
  </si>
  <si>
    <t>Zamrznjen file pange</t>
  </si>
  <si>
    <t>Zamrznjene ribje palčke, panirane</t>
  </si>
  <si>
    <t>Ribja kocka osliča, 100 g kosi, zamrznjeni</t>
  </si>
  <si>
    <t>Zamrznjeni očiščeni lignji</t>
  </si>
  <si>
    <t>Sterilizirani koščki tune v rastlinskem olju, pločevinka 1700-2000g</t>
  </si>
  <si>
    <t>Sterilizirani koščki tune v olivnem olju, pločevinka 1700-2000 g</t>
  </si>
  <si>
    <t>4. SKLOP: JAJCA</t>
  </si>
  <si>
    <t>Kokošja jajca, XL, proste reje</t>
  </si>
  <si>
    <t>Kom</t>
  </si>
  <si>
    <t>Kokošja jajca, L, proste reje</t>
  </si>
  <si>
    <t>Kokošja jajca, M, proste reje</t>
  </si>
  <si>
    <t>Kokošja jajca, S, proste reje</t>
  </si>
  <si>
    <t>Ješprenj, pakiran, 1 kg</t>
  </si>
  <si>
    <t>Prosena kaša, pakirano 1 kg</t>
  </si>
  <si>
    <t>Ajdova kaša, pakirana 1 kg</t>
  </si>
  <si>
    <t>Ovseni rižek, pakirano 1 kg</t>
  </si>
  <si>
    <t>Beli riž, 1. kak. Razred, poreklo EU, pakiran po 1 kg</t>
  </si>
  <si>
    <t>Dolgozrnat riž parbioled, 1. kvaliteta, različne teže</t>
  </si>
  <si>
    <t>Pira bio, pakirano po 1 kg</t>
  </si>
  <si>
    <t>Leča bio, pakirana po 1 kg</t>
  </si>
  <si>
    <t>Čičerika, pakirana po 1 kg</t>
  </si>
  <si>
    <t>Ovseni kosmiči, različne teže</t>
  </si>
  <si>
    <t>Ekstrudiran izdelek v obliki kosmiča</t>
  </si>
  <si>
    <t>Posebna bela moka tip 400, 1 kg</t>
  </si>
  <si>
    <t>Pšenična ostra moka, 1 kg</t>
  </si>
  <si>
    <t>Pšenična namenska moka za kvašeno testo 1 kg</t>
  </si>
  <si>
    <t>Pšenična polnozrnata moka 1 kg</t>
  </si>
  <si>
    <t>Ajdova moka 1 kg</t>
  </si>
  <si>
    <t>Koruzna moka 1 kg</t>
  </si>
  <si>
    <t>Ržena moka 1 kg</t>
  </si>
  <si>
    <t>Pirin zdrob 1kg</t>
  </si>
  <si>
    <t>Pšenična bela štruca in model, 1 kg, rezana, brez aditivov</t>
  </si>
  <si>
    <t>Pšenična pol bela štruca in model rezana, 1 kg, brez aditivov</t>
  </si>
  <si>
    <t>Pšenična črna štruca in model, 1 kg, rezana, brez aditivov</t>
  </si>
  <si>
    <t>Ovsena štruca in model rezana, 1 kg, brez aditivov</t>
  </si>
  <si>
    <t>Koruzna štruca in model, 1 kg, rezana, brez aditivov</t>
  </si>
  <si>
    <t>Graham štruca in model, rezana, 1 kg, brez aditivov</t>
  </si>
  <si>
    <t>Ržena štruca in model, rezana, 1 kg, brez aditivov</t>
  </si>
  <si>
    <t>Ajdov kruh, model, rezan, 1 kg</t>
  </si>
  <si>
    <t>S semeni štruca ali model, rezan, 1 kg, brez aditivov</t>
  </si>
  <si>
    <t>Polnozrnat kruh, štruca, rezana, 1 kg, brez aditivov</t>
  </si>
  <si>
    <t>Pisan kruh, model, rezan, 1 kg, brez aditivov</t>
  </si>
  <si>
    <t>Špageti polnozrnati, 5 kg</t>
  </si>
  <si>
    <t>Špageti graham, 5 kg</t>
  </si>
  <si>
    <t>Rezanci široki, 2-5 kg</t>
  </si>
  <si>
    <t>Rezanci kodrasti, 2-5 kg</t>
  </si>
  <si>
    <t>Peresniki navadni,  2-5 kg</t>
  </si>
  <si>
    <t>Polžki, 5 kg</t>
  </si>
  <si>
    <t>Peresniki durum,  5 kg</t>
  </si>
  <si>
    <t>Rezanci jušni, 2-5 kg</t>
  </si>
  <si>
    <t>Razne jušne zakuhe, 2-5 kg</t>
  </si>
  <si>
    <t>Ribana kaša, 2-5 kg</t>
  </si>
  <si>
    <t>Rezanci široki, špinačni, 2-5 kg</t>
  </si>
  <si>
    <t>Rezanci široki, korenčkovi, 2-5 kg</t>
  </si>
  <si>
    <t>Tortelini sirovi, zmrznjeni, 2-5 kg</t>
  </si>
  <si>
    <t>Tortelini mesni, zmrznjeni, 2-5 kg</t>
  </si>
  <si>
    <t>Ravioli,  sirovi, zmrznjeni, 2-5 kg</t>
  </si>
  <si>
    <t>Krompirjevi svaljki, zamrznjeni, 2-5 kg</t>
  </si>
  <si>
    <t>Koruzni svaljki, zamrznjeni, 2-5 kg</t>
  </si>
  <si>
    <t>Cmoki z različnimi nadevi, zamrznjeni, 2-5 kg</t>
  </si>
  <si>
    <t>Tortelini sirovi sveži</t>
  </si>
  <si>
    <t>Tortelini mesni sveži</t>
  </si>
  <si>
    <t>Ravioli sirovi sveži</t>
  </si>
  <si>
    <t>Krompirjevi svaljki sveži</t>
  </si>
  <si>
    <t>Koruzni svaljki sveži</t>
  </si>
  <si>
    <t>Masleni keksi, različna pakiranja</t>
  </si>
  <si>
    <t>Razni polnozrnati keksi, različna pakiranja</t>
  </si>
  <si>
    <t>6. SKLOP: MED</t>
  </si>
  <si>
    <t>20 g</t>
  </si>
  <si>
    <t>Jabolčni sok, tetra pak, 0,2 l, 100 % sadni delež</t>
  </si>
  <si>
    <t>Pomarančni sok, tetra pak, 0,2 l, 100 % sadni delež</t>
  </si>
  <si>
    <t xml:space="preserve">Ananasov sok, tetra pak, 0,2 l, </t>
  </si>
  <si>
    <t>Nektar jabolko, 0,2 l</t>
  </si>
  <si>
    <t>Nektar pomaranča, 0,2 l</t>
  </si>
  <si>
    <t>Nektar jagoda, 0,2l</t>
  </si>
  <si>
    <t>Nektar ribez, 0,2 l</t>
  </si>
  <si>
    <t>Nektar borovnica, 0,2 l</t>
  </si>
  <si>
    <t>Nektar hruška, 0,2 l</t>
  </si>
  <si>
    <t>Nektar breskev 0,2 l</t>
  </si>
  <si>
    <t>Nektar multi vitamin, 0,2 l</t>
  </si>
  <si>
    <t>Nektar marelica, 0,2 l</t>
  </si>
  <si>
    <t>Nektar jabolko, 1 do 2 l</t>
  </si>
  <si>
    <t>Nektar pomaranča, 1 l do 2 l</t>
  </si>
  <si>
    <t>Nektar multi vitamin, 1 l do 2 l</t>
  </si>
  <si>
    <t>Nektar jagoda 1 l do 2 l</t>
  </si>
  <si>
    <t>Nektar hruška, 1 l do 2 l</t>
  </si>
  <si>
    <t>Nektar breskev, 1 l do 2 l</t>
  </si>
  <si>
    <t>Nektar borovnica, 1 l do 2 l</t>
  </si>
  <si>
    <t>Breskov kompot, manj sladek,polovice, teža 2-3 kg, neto ploda min 1500 g</t>
  </si>
  <si>
    <t>Marelični kompot, manj sladek, polovice, teža 2-3 kg, neto ploda min 1500 g</t>
  </si>
  <si>
    <t>Jagodni kompot, manj sladek,  teža 2-3 kg, neto ploda min 1500 g</t>
  </si>
  <si>
    <t>Kompot sadna solata, manj sladka, teža od 2-3 kg, neto ploda min 1500 g</t>
  </si>
  <si>
    <t>Kompot hruška, manj sladek, polovice, teža 2-3 kg, neto ploda min 1500 g</t>
  </si>
  <si>
    <t>Marmelada slivova, porcijska 20 do 30 g</t>
  </si>
  <si>
    <t>Marmelada marelična, porcijska 20 do 30 g</t>
  </si>
  <si>
    <t>Marmelada jagodna,porcijska 20 do 30 g</t>
  </si>
  <si>
    <t>Slive suhe brez koščic, 1. vrste</t>
  </si>
  <si>
    <t>Fige suhe, 1. vrsta</t>
  </si>
  <si>
    <t>Suhi krhlji jabolk, 1. vrste</t>
  </si>
  <si>
    <t>Suhi krhlji hrušk, 1. vrste</t>
  </si>
  <si>
    <t>Orehova jedrca, razred 1.</t>
  </si>
  <si>
    <t>Lešniki praženi, razred 1.</t>
  </si>
  <si>
    <t>Mandlji, razred 1.</t>
  </si>
  <si>
    <t>Zamrznjeno korenje, kocke, različne teže</t>
  </si>
  <si>
    <t>Zamrznjena zelenjavna mešanica, različne teže</t>
  </si>
  <si>
    <t>Zamrznjen grah, različne teže</t>
  </si>
  <si>
    <t>Zamrznjena špinača, fino pasirana, različne teže</t>
  </si>
  <si>
    <t>Zamrznjena koruza, različne teže</t>
  </si>
  <si>
    <t>Zamrznjen stročji fižol, zelen ali rumen, različna pakiranja</t>
  </si>
  <si>
    <t>Zamrznjeni zelenjavni zrezki, različna pakiranja, slovenskega porekla</t>
  </si>
  <si>
    <t>Zamrznjeni sojini polpeti, različne teže, slovenskega porekla</t>
  </si>
  <si>
    <t>Oljčno olje, extra deviško, hladno stiskano,1l</t>
  </si>
  <si>
    <t>Sončnično olje 100 %, 1l plastenke</t>
  </si>
  <si>
    <t>Olje za cvrtje, PVC embalaža, 25 l</t>
  </si>
  <si>
    <t>Bučno olje, 1 l plastenke</t>
  </si>
  <si>
    <t>Jabolčni kis, PVC embalaža, 1 l</t>
  </si>
  <si>
    <t>Jabolčni kis, PVC embalaža , 2 l</t>
  </si>
  <si>
    <t>Jabolčni kis, PVC 5 l</t>
  </si>
  <si>
    <t xml:space="preserve">Vinski kis, PVC embalaža, 5 l </t>
  </si>
  <si>
    <t>Kislo zelje, rinfuza, pakirano 10 kg ali več</t>
  </si>
  <si>
    <t>Kisla repa, rinfuza, pakirano 10 kg ali več</t>
  </si>
  <si>
    <t>Kislo zelje v glavah</t>
  </si>
  <si>
    <t>Čaj šipek hibiskus, teža 750 do 1000 g</t>
  </si>
  <si>
    <t>Čaj planinski, teža od 750 do 1000 g</t>
  </si>
  <si>
    <t>Sladkor beli kristal, 1 kg, PVC vrečka</t>
  </si>
  <si>
    <t>Sladkor rjavi 1 kg, PVC vrečka</t>
  </si>
  <si>
    <t>Sladkor vanili 1 kg, PVC vrečka</t>
  </si>
  <si>
    <t>Morska sol, 1 kg, fino mleta</t>
  </si>
  <si>
    <t>Margarina 250 g</t>
  </si>
  <si>
    <t>Margarina 500 g</t>
  </si>
  <si>
    <t>Tekoča margarina za brizganje, 3,7 l</t>
  </si>
  <si>
    <t>Delikatesna majoneza, brez konzervansov, 600 do 1000 g</t>
  </si>
  <si>
    <t>Ajvar, brez konzervansov, 600 do 1000 g</t>
  </si>
  <si>
    <t>Delikatesna gorčica, brez konzervansov, 600 do 1000 g</t>
  </si>
  <si>
    <t>Mešanica kavnih nadomestkov  (Proja ali podobno)</t>
  </si>
  <si>
    <t>500 g</t>
  </si>
  <si>
    <t>500g</t>
  </si>
  <si>
    <t>Curry, 30 do 50 g</t>
  </si>
  <si>
    <t>30g</t>
  </si>
  <si>
    <t>Muškatni orešček, mleti, 30 - 50 g</t>
  </si>
  <si>
    <t>Pecilni prašek, 1 kg</t>
  </si>
  <si>
    <t>Čokolada v prahu, 5 kg, PVC vreča</t>
  </si>
  <si>
    <t>Kokosova moka, 500 g</t>
  </si>
  <si>
    <t>Prašek za puding, različni okusi, 1 kg, PVC vrečka</t>
  </si>
  <si>
    <t>Rum, 1 l</t>
  </si>
  <si>
    <t>Sladkor trsni, 1 kg</t>
  </si>
  <si>
    <t>Hruške, razred 1,</t>
  </si>
  <si>
    <t>Breskve, razred 1</t>
  </si>
  <si>
    <t>Marelice, razred 1</t>
  </si>
  <si>
    <t>Nektarine, razred 1</t>
  </si>
  <si>
    <t>Slive, razred 1</t>
  </si>
  <si>
    <t>Češnje, razred 1</t>
  </si>
  <si>
    <t>Jagode, razred 1</t>
  </si>
  <si>
    <t>Grozdje belo, razred 1</t>
  </si>
  <si>
    <t>Grozdje črno, razred 1</t>
  </si>
  <si>
    <t>Grozdje rose, razred 1</t>
  </si>
  <si>
    <t>Banane, razred 1</t>
  </si>
  <si>
    <t>Kivi, razred 1</t>
  </si>
  <si>
    <t>Pomaranče, razred 1</t>
  </si>
  <si>
    <t>Mandarine, razred 1</t>
  </si>
  <si>
    <t>Melona, razred 1</t>
  </si>
  <si>
    <t>Lubenica, razred 1</t>
  </si>
  <si>
    <t>Krompir</t>
  </si>
  <si>
    <t>12. SKLOP: DIABETIČNI PROIZVODI</t>
  </si>
  <si>
    <t>Sojino mleko, 0,2 l</t>
  </si>
  <si>
    <t>Sojino mleko, 1 l</t>
  </si>
  <si>
    <t>Riževo mleko, 0,2 l,</t>
  </si>
  <si>
    <t>Riževo mleko,  1l</t>
  </si>
  <si>
    <t>Sojin jogurt navadni, 120 do 250 g</t>
  </si>
  <si>
    <t>120 g</t>
  </si>
  <si>
    <t>Sojin jogurt sadni, 120 do 150 g, različni okusi</t>
  </si>
  <si>
    <t>Sojini deserti, različni okusi 100-125 g</t>
  </si>
  <si>
    <t>100 g</t>
  </si>
  <si>
    <t>Sojin sir, 1 kg</t>
  </si>
  <si>
    <t>Sojino meso, 1 kg</t>
  </si>
  <si>
    <t>Mariniran sejtan, 1 kg</t>
  </si>
  <si>
    <t>Sejtan po pariško, 1 kg</t>
  </si>
  <si>
    <t xml:space="preserve">Pinjenec, sadni okusi, od 150 do 250 g,  </t>
  </si>
  <si>
    <t xml:space="preserve">Pinjenec, navadni okus, od 150 do 250 g,  </t>
  </si>
  <si>
    <t xml:space="preserve">Kefir, sadni okusi, lonček ali tetra pak, 150 do 250 g, 3,5 % mm </t>
  </si>
  <si>
    <t xml:space="preserve">Kefir, navaden okus, lonček ali tetra pak, 150 do 250g, 3,5 % mm </t>
  </si>
  <si>
    <t xml:space="preserve">Kislo mleko, lonček, od 150 do 250 g, </t>
  </si>
  <si>
    <t>400 g</t>
  </si>
  <si>
    <t>Kisla pasterizirana smetana,  8 kg</t>
  </si>
  <si>
    <t xml:space="preserve">kom </t>
  </si>
  <si>
    <t xml:space="preserve">Polnomastna skuta, 5 kg </t>
  </si>
  <si>
    <t xml:space="preserve">Namaz sirni, smetanov, 8 kg </t>
  </si>
  <si>
    <t>Namaz sirni, smetanov, 40 do 60 g</t>
  </si>
  <si>
    <t>50 g</t>
  </si>
  <si>
    <t>Topljeni sir za mazanje (trikotniki)</t>
  </si>
  <si>
    <t>Pašteta piščančja, brez konzervansov, 25 do 30 g</t>
  </si>
  <si>
    <t>Pašteta piščančja, brez konzervansov, 45 do 50 g</t>
  </si>
  <si>
    <t>30 g</t>
  </si>
  <si>
    <t>Pašteta tunina, brez konzervansov, 25 do 30 g</t>
  </si>
  <si>
    <t>Pašteta tunina, brez konzervansov, 45 do 50 g</t>
  </si>
  <si>
    <t>Parboiled riž, 1. kak. Razred, pakiran od 3 do 5 kg</t>
  </si>
  <si>
    <t xml:space="preserve">Žitna kašica z dodatkom čokolade in lešnikov, enakovredna kot čokolešnik, pak. 2 do 5 kg </t>
  </si>
  <si>
    <t>Pšenična bela moka tip 500, 1 kg</t>
  </si>
  <si>
    <t>Pšenična bela moka tip 500, 5 kg</t>
  </si>
  <si>
    <t>Pšenična bela moka tip 850, 5 kg</t>
  </si>
  <si>
    <t>Pšenična bela moka tip 850, 1 kg</t>
  </si>
  <si>
    <t>Pšenični zdrob 1 do 5 kg</t>
  </si>
  <si>
    <t>Koruzni zdrob 1 do 5 kg</t>
  </si>
  <si>
    <t xml:space="preserve"> kg</t>
  </si>
  <si>
    <t xml:space="preserve">Kus kus 1 do 2 kg </t>
  </si>
  <si>
    <t xml:space="preserve">Polnozrnat rogljič, 60 do 80 g </t>
  </si>
  <si>
    <t>60 g</t>
  </si>
  <si>
    <t>Krof z marmelado, 80 - 120 g</t>
  </si>
  <si>
    <t>80 g</t>
  </si>
  <si>
    <t>Buhtelj z marmelada, 60 - 100 g</t>
  </si>
  <si>
    <t>Prepečenec, porcijski, 40 do 60 g</t>
  </si>
  <si>
    <t>40 g</t>
  </si>
  <si>
    <t>Grisini, porcijski, 20 do 60 g</t>
  </si>
  <si>
    <t>Krušne drobtine, pakirane, 1 kg</t>
  </si>
  <si>
    <t>Krušne drobtine, pakirane, 10 kg</t>
  </si>
  <si>
    <t>Špageti durum 5 kg</t>
  </si>
  <si>
    <t>ŽITNO SADNA REZINA, enakovredna kot kot Frutabela, neto količina od 20 do 40 g</t>
  </si>
  <si>
    <t xml:space="preserve">Točeni cvetlični med, porcijski 20 do 50 g </t>
  </si>
  <si>
    <t>Točeni cvetlični med, 0,5 do 1 kg</t>
  </si>
  <si>
    <t>Točeni kostanjev med, porcijski, 20 - 50g</t>
  </si>
  <si>
    <t>Točeni kostanjev med, 0,5 do 1 kg</t>
  </si>
  <si>
    <t>Točeni gozdni med, 0,5 do 1 kg</t>
  </si>
  <si>
    <t xml:space="preserve">Marmelada jagodna, 3 do 5 kg </t>
  </si>
  <si>
    <t xml:space="preserve">Marmelada marelična, 3 do 5 kg </t>
  </si>
  <si>
    <t>Marmelada slivova, 3 do 5 kg</t>
  </si>
  <si>
    <t>Pasterizirana rdeča pesa, brez konzervansov, teža 5 do 10 kg</t>
  </si>
  <si>
    <t>Pasterizirane kumarice, brez konzervansov, teža 3 do 4,2 kg</t>
  </si>
  <si>
    <t>Pasterizirane rezine paprike v kisu, brez konzervansov, teža 3 do 4,2 kg</t>
  </si>
  <si>
    <t>Koruza sladka, sterilizirana, teža 2 do 4 kg</t>
  </si>
  <si>
    <t>Fižol rjavi, steriliziran, teža od 2 do 4 kg</t>
  </si>
  <si>
    <t>Sončnično olje 100 %, plastenke, 1,5 do 3 l</t>
  </si>
  <si>
    <t>Majaron zdrobljen, PVC doza, 500-1000 g</t>
  </si>
  <si>
    <t>Šetraj, zdrobljen, PVC doza, 500 - 1000 g</t>
  </si>
  <si>
    <t>Cimet, mleti, 400 do 1000 g</t>
  </si>
  <si>
    <t>Kumina, mleta, PVC kozarec, 500 do 1000 g</t>
  </si>
  <si>
    <t xml:space="preserve">Celi lovorjev list, 70 do 100 g </t>
  </si>
  <si>
    <t>Timijan, zdrobljen, PVC kozarec, 500 - 1000 g</t>
  </si>
  <si>
    <t>Sladka mleta paprika PVC, 500 - 1000 g</t>
  </si>
  <si>
    <t>Origano, zdrobljen, PVC kozarec, 500 - 1000 g</t>
  </si>
  <si>
    <t>Bazilika, PVC kozarec, 500 - 1000 g</t>
  </si>
  <si>
    <t>Instant kakav, 1,5 do 2,5 kg, PVC vreča</t>
  </si>
  <si>
    <t>Jabolka, razred 1,</t>
  </si>
  <si>
    <t xml:space="preserve">Kaki, razred 1, </t>
  </si>
  <si>
    <t>Kruh brez aditivov in glutena</t>
  </si>
  <si>
    <t>Pecivo brez mleka, jajc, oreščkov, konzervansov</t>
  </si>
  <si>
    <t>Sladice brez glutena</t>
  </si>
  <si>
    <t>Testenine brez glutena</t>
  </si>
  <si>
    <t>ČOKOLADNO MLEČNI NAMAZ, neto količina od 700 do 1000 g,  enakovredno kot kot Nutela</t>
  </si>
  <si>
    <t xml:space="preserve">Čaji sadni, različni okusi, teža od 750 do 1000 g </t>
  </si>
  <si>
    <t>skupaj:</t>
  </si>
  <si>
    <t>Pasterizirano, homogenizirano, mleko 3,5%mm, 10-15L</t>
  </si>
  <si>
    <t>Sterilizirano mleko, 3,5 % mm, 1l</t>
  </si>
  <si>
    <t>Sterilizirano mleko, 3,5 %, 0,2 l</t>
  </si>
  <si>
    <t>Sterilizirano mleko, 3,5 % mm, z okusom čokolade 0,2 l</t>
  </si>
  <si>
    <t>Kisla pasterizirana smetana, 150 - 200 g</t>
  </si>
  <si>
    <t>Kisla pasterizirana smetana, 400 - 1000 g</t>
  </si>
  <si>
    <t>Ponudnik vrednosti v stolpce 5, 6, 7, 10, 11, 12, 13, 14 in 15 vpiše na dve decimalni mesti natančno!</t>
  </si>
  <si>
    <t>Bio mleko, nehomogenizirano, 10 l, 3,5 % mm</t>
  </si>
  <si>
    <t>Bio kislo mleko, lonček, od 150 do 250 g, 3,5 % mm</t>
  </si>
  <si>
    <t>Bio kefir, navadni, lonček, 150 do 250 g, 3,5 % mm</t>
  </si>
  <si>
    <t>Bio kefir, sadni, lonček, 150 do 250 g, 3,5 % mm</t>
  </si>
  <si>
    <t>Bio jogurt, navadni, lonček, 150 do 250 g, 3,5 % mm</t>
  </si>
  <si>
    <t>Bio jogurt, sadni, lonček, 150 do 250 g, 3,5 % mm</t>
  </si>
  <si>
    <t>Bio skuta, min 35 % mm, 1-5 kg</t>
  </si>
  <si>
    <t>kakav v prahu, (enakovreden kot Holland) 100 g pakiranje, vsebuje 20 -22 % kakavovega masla, PVC vreča</t>
  </si>
  <si>
    <t>2.1.  SKLOP: MESO IN MESNI IZDELKI</t>
  </si>
  <si>
    <t>2.2 SKLOP: PERUTNINSKO MESO</t>
  </si>
  <si>
    <t>1.2  SKLOP: BIO MLEKO IN MLEČNI IZDELKI</t>
  </si>
  <si>
    <t>3.1. SKLOP: KONZERVIRANE RIBE</t>
  </si>
  <si>
    <t>5.1 SKLOP ŽITA</t>
  </si>
  <si>
    <t>5.2 SKLOP: PRIPRAVLJENI IZDELKI IZ ŽIT</t>
  </si>
  <si>
    <t>5.3 SKLOP: MLEVSKI IZDELKI</t>
  </si>
  <si>
    <t>5.4 SKLOP: PEKOVSKI IZDELKI</t>
  </si>
  <si>
    <t xml:space="preserve">Žemlja bela, rezana, 60 g, brez aditivov </t>
  </si>
  <si>
    <t xml:space="preserve">Žemlja bela, rezana, 80 g, brez aditivov </t>
  </si>
  <si>
    <t xml:space="preserve">Žemlja bela, rezana, 100 g, brez aditivov </t>
  </si>
  <si>
    <t>Žemlja graham, rezana, 60 g, brez aditivov</t>
  </si>
  <si>
    <t>Žemlja graham, rezana, 80 g, brez aditivov</t>
  </si>
  <si>
    <t>Žemlja graham, rezana, 100 g, brez aditivov</t>
  </si>
  <si>
    <t>Žemlja ržena, rezana, 60 g, brez aditivov</t>
  </si>
  <si>
    <t>Žemlja ržena, rezana, 80 g, brez aditivov</t>
  </si>
  <si>
    <t>Žemlja ržena, rezana, 100 g, brez aditivov</t>
  </si>
  <si>
    <t>Žemlja polnozrnata, rezana, 60 g, brez aditivov</t>
  </si>
  <si>
    <t>Žemlja polnozrnata, rezana, 80 g, brez aditivov</t>
  </si>
  <si>
    <t>Žemlja polnozrnata, rezana, 100 g, brez aditivov</t>
  </si>
  <si>
    <t>Žemlja ovsena, rezana, 60 g, brez aditivov</t>
  </si>
  <si>
    <t>Žemlja ovsena, rezana, 80 g, brez aditivov</t>
  </si>
  <si>
    <t>Žemlja ovsena, rezana, 100 g, brez aditivov</t>
  </si>
  <si>
    <t>Žemlja črna, rezana, 60 g, brez aditivov</t>
  </si>
  <si>
    <t>Žemlja črna, rezana, 80 g, brez aditivov</t>
  </si>
  <si>
    <t>Žemlja črna, rezana, 100 g, brez aditivov</t>
  </si>
  <si>
    <t>Žemlja koruzna, rezana, 60 g, brez aditivov</t>
  </si>
  <si>
    <t>Žemlja koruzna, rezana, 80 g, brez aditivov</t>
  </si>
  <si>
    <t>Žemlja koruzna, rezana, 100 g, brez aditivov</t>
  </si>
  <si>
    <t>Štručka mak, 60 g, rezana ali cela, brez aditivov</t>
  </si>
  <si>
    <t>Štručka mak, 80 g, rezana ali cela, brez aditivov</t>
  </si>
  <si>
    <t>Štručka sirova, 60 g, rezana ali cela, brez aditivov</t>
  </si>
  <si>
    <t>Štručka sirova, 80 g, rezana ali cela, brez aditivov</t>
  </si>
  <si>
    <t>Štručka ržena, 60 g, rezana ali cela, brez aditivov</t>
  </si>
  <si>
    <t>Štručka ržena, 80 g, rezana ali cela, brez aditivov</t>
  </si>
  <si>
    <t>Štručka mlečna, 60 g, rezana ali cela, brez aditivov</t>
  </si>
  <si>
    <t>Štručka mlečna, 80 g, rezana ali cela, brez aditivov</t>
  </si>
  <si>
    <t>Štručka ajdova, 60 g, rezana ali cela, brez aditivov</t>
  </si>
  <si>
    <t>Štručka ajdova, 80 g, rezana ali cela, brez aditivov</t>
  </si>
  <si>
    <t>Štručka graham, 60 g, rezana ali cela, brez aditivov</t>
  </si>
  <si>
    <t>Štručka graham, 80 g, rezana ali cela, brez aditivov</t>
  </si>
  <si>
    <t>Štručka bela, 60 g, rezana ali cela, brez aditivov</t>
  </si>
  <si>
    <t>Štručka bela, 80 g, rezana ali cela, brez aditivov</t>
  </si>
  <si>
    <t>Štručka polnozrnata, 60 g, rezana ali cela, brez aditivov</t>
  </si>
  <si>
    <t>Štručka polnozrnata, 80 g, rezana ali cela, brez aditivov</t>
  </si>
  <si>
    <t>Bombeta, ajda, 80 g, rezana ali cela, brez aditivov</t>
  </si>
  <si>
    <t>Bombeta, ajda, 100 g, rezana ali cela, brez aditivov</t>
  </si>
  <si>
    <t>Bombeta, bela, 60 g, rezana ali cela, brez aditivov</t>
  </si>
  <si>
    <t>Bombeta, bela, 80 g, rezana ali cela, brez aditivov</t>
  </si>
  <si>
    <t>Bombeta, bela, 100 g, rezana ali cela, brez aditivov</t>
  </si>
  <si>
    <t>Bombeta, graham, 60 g, rezana ali cela, brez aditivov</t>
  </si>
  <si>
    <t>Bombeta, graham, 80 g, rezana ali cela, brez aditivov</t>
  </si>
  <si>
    <t>Bombeta, graham, 100 g, rezana ali cela, brez aditivov</t>
  </si>
  <si>
    <t>Bombeta, ržena, 60 g, rezana ali cela, brez aditivov</t>
  </si>
  <si>
    <t>Bombeta, ržena, 80 g, rezana ali cela, brez aditivov</t>
  </si>
  <si>
    <t>Bombeta, ržena, 100 g, rezana ali cela, brez aditivov</t>
  </si>
  <si>
    <t>Bombeta, koruzna, 60 g, rezana ali cela, brez aditivov</t>
  </si>
  <si>
    <t>Bombeta, koruzna, 80 g, rezana ali cela, brez aditivov</t>
  </si>
  <si>
    <t>Bombeta, koruzna, 100 g, rezana ali cela, brez aditivov</t>
  </si>
  <si>
    <t>Bombeta črna, 60 g, rezana ali cela, brez aditivov</t>
  </si>
  <si>
    <t>Bombeta črna, 80 g, rezana ali cela, brez aditivov</t>
  </si>
  <si>
    <t>Bombeta črna, 100 g, rezana ali cela, brez aditivov</t>
  </si>
  <si>
    <t>Bombeta polnozrnata, 60 g, rezana ali cela, brez aditivov</t>
  </si>
  <si>
    <t>Bombeta polnozrnata, 80 g, rezana ali cela, brez aditivov</t>
  </si>
  <si>
    <t>Bombeta polnozrnata, 100 g, rezana ali cela, brez aditivov</t>
  </si>
  <si>
    <t>Belo pecivo v obliki pletenice, 60 g</t>
  </si>
  <si>
    <t>Belo pecivo v obliki pletenice, 80 g</t>
  </si>
  <si>
    <t>Belo pecivo v obliki rogljiča, 60 g</t>
  </si>
  <si>
    <t>Belo pecivo v obliki rogljiča, 80 g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</si>
  <si>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</si>
  <si>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</si>
  <si>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</si>
  <si>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</si>
  <si>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</si>
  <si>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</si>
  <si>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</si>
  <si>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</si>
  <si>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</si>
  <si>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</si>
  <si>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</si>
  <si>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</si>
  <si>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</si>
  <si>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</si>
  <si>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</si>
  <si>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</si>
  <si>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</si>
  <si>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</si>
  <si>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</si>
  <si>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</si>
  <si>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</si>
  <si>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</si>
  <si>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</si>
  <si>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</si>
  <si>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</si>
  <si>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</si>
  <si>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</si>
  <si>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</si>
  <si>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</si>
  <si>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</si>
  <si>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</si>
  <si>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</si>
  <si>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</si>
  <si>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</si>
  <si>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</si>
  <si>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5.5 SKLOP: TESTENINE</t>
  </si>
  <si>
    <t>5.6. SKLOP: SVEŽE TESTENINE</t>
  </si>
  <si>
    <t>5.7 SKLOP: KEKSI IN SORODNI IZDELKI</t>
  </si>
  <si>
    <t>7.1 SKLOP: SADNI SOKOVI, NEKTARJI</t>
  </si>
  <si>
    <t>7.2 SKLOP: KOMPOTI</t>
  </si>
  <si>
    <t>7.3 SKLOP: MARMELADE</t>
  </si>
  <si>
    <t>7.4 SKLOP: SUHO SADJE</t>
  </si>
  <si>
    <t>7.5. SKLOP: ZAMRZNJENA ZELENJAVA</t>
  </si>
  <si>
    <t>7.6. SKLOP: PASTERIZIRANA ZELENJAVA</t>
  </si>
  <si>
    <t>Olupljen paradižnik v gostem paradižnikovem soku, teža od 2 do 4 kg</t>
  </si>
  <si>
    <t xml:space="preserve">Paradižnikov dvojni koncentrat, teža od 2 do 4 kg </t>
  </si>
  <si>
    <t>7.7 SKLOP: ZELENJAVNE OMAKE</t>
  </si>
  <si>
    <t>7.8 SKLOP: JEDILNA RASTLINSKA OLJA</t>
  </si>
  <si>
    <t>7. 9 SKLOP: ČAJI</t>
  </si>
  <si>
    <t>7.10 SKLOP: KIS</t>
  </si>
  <si>
    <t>7. 11 SKLOP: DRUGI PROIZVODI</t>
  </si>
  <si>
    <t>8. SKLOP: BIOLOŠKO KONZERVIRANE VRTNINE</t>
  </si>
  <si>
    <t>9.1. SKLOP: SVEŽE SADJE</t>
  </si>
  <si>
    <t>9.3. SKLOP: KROMPIR</t>
  </si>
  <si>
    <t>Jabolka, razred 1</t>
  </si>
  <si>
    <t>9.4 SKLOP: EKOLOŠKO SADJE</t>
  </si>
  <si>
    <t>Ponudnik vrednosti v stolpce 5, 6, 7, 10, 11, 12, 13, 14 in 15 vpiše na dve decimalni mesti natančno!!</t>
  </si>
  <si>
    <t>PPonudnik vrednosti v stolpce 5, 6, 7, 10, 11, 12, 13, 14 in 15 vpiše na dve decimalni mesti natančno!</t>
  </si>
  <si>
    <t>Paradižnik, razred 1</t>
  </si>
  <si>
    <t>Paprika zelena, razred 1</t>
  </si>
  <si>
    <t>Kumare, 1. razred</t>
  </si>
  <si>
    <t>Bučke, razred 1</t>
  </si>
  <si>
    <t>Zelje, razred 1</t>
  </si>
  <si>
    <t>Cvetača, razred 1</t>
  </si>
  <si>
    <t>Ohrovt, razred 1</t>
  </si>
  <si>
    <t>Koleraba, razred 1</t>
  </si>
  <si>
    <t>Korenje, razred 1</t>
  </si>
  <si>
    <t>Redkvica, razred 1</t>
  </si>
  <si>
    <t>Špinača, razred 1</t>
  </si>
  <si>
    <t>Blitva, razred 1</t>
  </si>
  <si>
    <t>Solata, kristalka, razred 1</t>
  </si>
  <si>
    <t>Solata, endivija, razred 1</t>
  </si>
  <si>
    <t>Radič, razred 1</t>
  </si>
  <si>
    <t>Čebula, razred 1, slovenska</t>
  </si>
  <si>
    <t>Česen, razred 1, slovenski</t>
  </si>
  <si>
    <t>Por, razred 1</t>
  </si>
  <si>
    <t>Zelena, razred 1</t>
  </si>
  <si>
    <t>Peteršilj, razred 1</t>
  </si>
  <si>
    <t>Stročji fižol, razred 1</t>
  </si>
  <si>
    <t>Grah, razred 1</t>
  </si>
  <si>
    <t>Fižol češnjevec, razred 1</t>
  </si>
  <si>
    <t>Leča, rdeča ali zelena, razred 1</t>
  </si>
  <si>
    <t>Čičerka, razred 1</t>
  </si>
  <si>
    <t>Solata, razred 1</t>
  </si>
  <si>
    <t>Paradižnik, razred 1,</t>
  </si>
  <si>
    <t>Brokoli, razred 1</t>
  </si>
  <si>
    <t>Čebula, razred 1</t>
  </si>
  <si>
    <t>Krompir, razred 1</t>
  </si>
  <si>
    <t>Kumare, razred 1</t>
  </si>
  <si>
    <t>Česen, razred 1</t>
  </si>
  <si>
    <t>9.5 SKLOP: EKOLOŠKE VRTNINE</t>
  </si>
  <si>
    <t>1.1. sklop: MLEKO IN MLEČNI IZDELKI</t>
  </si>
  <si>
    <t>9.2. SKLOP: VRTNINE</t>
  </si>
</sst>
</file>

<file path=xl/styles.xml><?xml version="1.0" encoding="utf-8"?>
<styleSheet xmlns="http://schemas.openxmlformats.org/spreadsheetml/2006/main">
  <numFmts count="1">
    <numFmt numFmtId="164" formatCode="0.0000"/>
  </numFmts>
  <fonts count="14">
    <font>
      <sz val="10"/>
      <name val="Arial"/>
      <charset val="238"/>
    </font>
    <font>
      <sz val="12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3.5"/>
      <color indexed="8"/>
      <name val="Arial Narrow"/>
      <family val="2"/>
      <charset val="238"/>
    </font>
    <font>
      <b/>
      <sz val="7.5"/>
      <color indexed="8"/>
      <name val="Arial Narrow"/>
      <family val="2"/>
      <charset val="238"/>
    </font>
    <font>
      <sz val="7.5"/>
      <color indexed="8"/>
      <name val="Arial Narrow"/>
      <family val="2"/>
      <charset val="238"/>
    </font>
    <font>
      <b/>
      <u/>
      <sz val="7.5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sz val="10"/>
      <color indexed="10"/>
      <name val="Arial Narrow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 Narrow"/>
      <family val="2"/>
      <charset val="238"/>
    </font>
    <font>
      <b/>
      <sz val="12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0" fillId="0" borderId="0" xfId="0" applyFont="1"/>
    <xf numFmtId="0" fontId="1" fillId="0" borderId="0" xfId="0" applyFont="1"/>
    <xf numFmtId="0" fontId="2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wrapText="1"/>
    </xf>
    <xf numFmtId="0" fontId="5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wrapText="1"/>
    </xf>
    <xf numFmtId="0" fontId="6" fillId="0" borderId="0" xfId="0" applyFont="1" applyAlignment="1">
      <alignment wrapText="1"/>
    </xf>
    <xf numFmtId="0" fontId="5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wrapText="1"/>
    </xf>
    <xf numFmtId="0" fontId="2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2" fillId="0" borderId="3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11" fillId="0" borderId="0" xfId="0" applyFont="1"/>
    <xf numFmtId="0" fontId="7" fillId="0" borderId="2" xfId="0" applyFont="1" applyBorder="1" applyAlignment="1">
      <alignment vertical="top" wrapText="1"/>
    </xf>
    <xf numFmtId="0" fontId="7" fillId="3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wrapText="1"/>
    </xf>
    <xf numFmtId="0" fontId="5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164" fontId="12" fillId="5" borderId="2" xfId="0" applyNumberFormat="1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/>
    </xf>
    <xf numFmtId="164" fontId="12" fillId="6" borderId="2" xfId="0" applyNumberFormat="1" applyFont="1" applyFill="1" applyBorder="1" applyAlignment="1">
      <alignment horizontal="center" vertical="center"/>
    </xf>
    <xf numFmtId="164" fontId="12" fillId="7" borderId="2" xfId="0" applyNumberFormat="1" applyFont="1" applyFill="1" applyBorder="1" applyAlignment="1">
      <alignment horizontal="center" vertical="center"/>
    </xf>
    <xf numFmtId="4" fontId="12" fillId="7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8" fillId="0" borderId="2" xfId="0" applyFont="1" applyBorder="1" applyAlignment="1">
      <alignment horizontal="center" vertical="top" wrapText="1"/>
    </xf>
    <xf numFmtId="0" fontId="8" fillId="4" borderId="2" xfId="0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vertical="top" wrapText="1"/>
    </xf>
    <xf numFmtId="0" fontId="7" fillId="0" borderId="0" xfId="0" applyFont="1" applyAlignment="1">
      <alignment wrapText="1"/>
    </xf>
    <xf numFmtId="0" fontId="7" fillId="0" borderId="2" xfId="0" applyFont="1" applyBorder="1" applyAlignment="1">
      <alignment vertical="top" wrapText="1"/>
    </xf>
    <xf numFmtId="3" fontId="2" fillId="0" borderId="2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7" fillId="0" borderId="1" xfId="0" applyFont="1" applyBorder="1" applyAlignment="1">
      <alignment vertical="top"/>
    </xf>
    <xf numFmtId="164" fontId="12" fillId="5" borderId="1" xfId="0" applyNumberFormat="1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/>
    </xf>
    <xf numFmtId="164" fontId="12" fillId="6" borderId="1" xfId="0" applyNumberFormat="1" applyFont="1" applyFill="1" applyBorder="1" applyAlignment="1">
      <alignment horizontal="center" vertical="center"/>
    </xf>
    <xf numFmtId="164" fontId="12" fillId="7" borderId="1" xfId="0" applyNumberFormat="1" applyFont="1" applyFill="1" applyBorder="1" applyAlignment="1">
      <alignment horizontal="center" vertical="center"/>
    </xf>
    <xf numFmtId="4" fontId="12" fillId="7" borderId="1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3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wrapText="1"/>
    </xf>
    <xf numFmtId="0" fontId="11" fillId="0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4" fontId="4" fillId="3" borderId="2" xfId="0" applyNumberFormat="1" applyFont="1" applyFill="1" applyBorder="1" applyAlignment="1">
      <alignment horizontal="center" vertical="top" wrapText="1"/>
    </xf>
    <xf numFmtId="4" fontId="7" fillId="3" borderId="2" xfId="0" applyNumberFormat="1" applyFont="1" applyFill="1" applyBorder="1" applyAlignment="1">
      <alignment horizontal="center" vertical="top" wrapText="1"/>
    </xf>
    <xf numFmtId="4" fontId="7" fillId="3" borderId="2" xfId="0" applyNumberFormat="1" applyFont="1" applyFill="1" applyBorder="1" applyAlignment="1">
      <alignment horizontal="center" wrapText="1"/>
    </xf>
    <xf numFmtId="4" fontId="8" fillId="3" borderId="2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left" wrapText="1" indent="2"/>
    </xf>
    <xf numFmtId="0" fontId="3" fillId="0" borderId="0" xfId="0" applyFont="1" applyAlignment="1">
      <alignment wrapText="1"/>
    </xf>
  </cellXfs>
  <cellStyles count="1">
    <cellStyle name="Navad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S82"/>
  <sheetViews>
    <sheetView zoomScaleNormal="100" workbookViewId="0">
      <selection activeCell="A2" sqref="A2:O2"/>
    </sheetView>
  </sheetViews>
  <sheetFormatPr defaultRowHeight="12.75"/>
  <cols>
    <col min="2" max="2" width="31.28515625" customWidth="1"/>
    <col min="4" max="4" width="17.140625" customWidth="1"/>
  </cols>
  <sheetData>
    <row r="1" spans="1:19" ht="18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1"/>
      <c r="Q1" s="1"/>
      <c r="R1" s="1"/>
      <c r="S1" s="1"/>
    </row>
    <row r="2" spans="1:19" ht="18" customHeight="1">
      <c r="A2" s="79" t="s">
        <v>589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1"/>
      <c r="Q2" s="1"/>
      <c r="R2" s="1"/>
      <c r="S2" s="1"/>
    </row>
    <row r="3" spans="1:19" ht="18.75" thickBo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1"/>
      <c r="Q3" s="1"/>
      <c r="R3" s="1"/>
      <c r="S3" s="1"/>
    </row>
    <row r="4" spans="1:19" ht="72.75" thickBot="1">
      <c r="A4" s="29" t="s">
        <v>0</v>
      </c>
      <c r="B4" s="29" t="s">
        <v>1</v>
      </c>
      <c r="C4" s="29" t="s">
        <v>2</v>
      </c>
      <c r="D4" s="29" t="s">
        <v>3</v>
      </c>
      <c r="E4" s="29" t="s">
        <v>4</v>
      </c>
      <c r="F4" s="29" t="s">
        <v>5</v>
      </c>
      <c r="G4" s="29" t="s">
        <v>6</v>
      </c>
      <c r="H4" s="29" t="s">
        <v>7</v>
      </c>
      <c r="I4" s="29" t="s">
        <v>8</v>
      </c>
      <c r="J4" s="29" t="s">
        <v>9</v>
      </c>
      <c r="K4" s="29" t="s">
        <v>10</v>
      </c>
      <c r="L4" s="29" t="s">
        <v>11</v>
      </c>
      <c r="M4" s="29" t="s">
        <v>12</v>
      </c>
      <c r="N4" s="29" t="s">
        <v>13</v>
      </c>
      <c r="O4" s="29" t="s">
        <v>14</v>
      </c>
      <c r="P4" s="1"/>
      <c r="Q4" s="1"/>
      <c r="R4" s="1"/>
      <c r="S4" s="1"/>
    </row>
    <row r="5" spans="1:19" ht="18.75" thickBot="1">
      <c r="A5" s="30">
        <v>1</v>
      </c>
      <c r="B5" s="30">
        <v>2</v>
      </c>
      <c r="C5" s="30">
        <v>3</v>
      </c>
      <c r="D5" s="30">
        <v>4</v>
      </c>
      <c r="E5" s="30">
        <v>5</v>
      </c>
      <c r="F5" s="30">
        <v>6</v>
      </c>
      <c r="G5" s="30" t="s">
        <v>16</v>
      </c>
      <c r="H5" s="30">
        <v>8</v>
      </c>
      <c r="I5" s="30">
        <v>9</v>
      </c>
      <c r="J5" s="30">
        <v>10</v>
      </c>
      <c r="K5" s="30">
        <v>11</v>
      </c>
      <c r="L5" s="30" t="s">
        <v>17</v>
      </c>
      <c r="M5" s="30" t="s">
        <v>18</v>
      </c>
      <c r="N5" s="30" t="s">
        <v>19</v>
      </c>
      <c r="O5" s="30" t="s">
        <v>20</v>
      </c>
      <c r="P5" s="1"/>
      <c r="Q5" s="1"/>
      <c r="R5" s="1"/>
      <c r="S5" s="1"/>
    </row>
    <row r="6" spans="1:19" s="26" customFormat="1" ht="26.25" thickBot="1">
      <c r="A6" s="55" t="s">
        <v>21</v>
      </c>
      <c r="B6" s="8" t="s">
        <v>414</v>
      </c>
      <c r="C6" s="51">
        <v>5000</v>
      </c>
      <c r="D6" s="51" t="s">
        <v>22</v>
      </c>
      <c r="E6" s="56"/>
      <c r="F6" s="56">
        <f t="shared" ref="F6:F44" si="0">E6*0.085</f>
        <v>0</v>
      </c>
      <c r="G6" s="56">
        <f t="shared" ref="G6:G44" si="1">E6+F6</f>
        <v>0</v>
      </c>
      <c r="H6" s="57"/>
      <c r="I6" s="57"/>
      <c r="J6" s="58"/>
      <c r="K6" s="58">
        <f t="shared" ref="K6:K44" si="2">J6*0.085</f>
        <v>0</v>
      </c>
      <c r="L6" s="59">
        <f t="shared" ref="L6:L44" si="3">J6+K6</f>
        <v>0</v>
      </c>
      <c r="M6" s="60">
        <f t="shared" ref="M6:M44" si="4">J6*C6</f>
        <v>0</v>
      </c>
      <c r="N6" s="60">
        <f t="shared" ref="N6:N44" si="5">M6*0.085</f>
        <v>0</v>
      </c>
      <c r="O6" s="60">
        <f t="shared" ref="O6:O44" si="6">+M6+N6</f>
        <v>0</v>
      </c>
    </row>
    <row r="7" spans="1:19" s="26" customFormat="1" ht="13.5" thickBot="1">
      <c r="A7" s="49" t="s">
        <v>23</v>
      </c>
      <c r="B7" s="8" t="s">
        <v>415</v>
      </c>
      <c r="C7" s="51">
        <v>150</v>
      </c>
      <c r="D7" s="51" t="s">
        <v>22</v>
      </c>
      <c r="E7" s="33"/>
      <c r="F7" s="33">
        <f t="shared" si="0"/>
        <v>0</v>
      </c>
      <c r="G7" s="33">
        <f t="shared" si="1"/>
        <v>0</v>
      </c>
      <c r="H7" s="34"/>
      <c r="I7" s="34"/>
      <c r="J7" s="35"/>
      <c r="K7" s="35">
        <f t="shared" si="2"/>
        <v>0</v>
      </c>
      <c r="L7" s="36">
        <f t="shared" si="3"/>
        <v>0</v>
      </c>
      <c r="M7" s="37">
        <f t="shared" si="4"/>
        <v>0</v>
      </c>
      <c r="N7" s="37">
        <f t="shared" si="5"/>
        <v>0</v>
      </c>
      <c r="O7" s="37">
        <f t="shared" si="6"/>
        <v>0</v>
      </c>
    </row>
    <row r="8" spans="1:19" s="26" customFormat="1" ht="13.5" thickBot="1">
      <c r="A8" s="49" t="s">
        <v>24</v>
      </c>
      <c r="B8" s="8" t="s">
        <v>416</v>
      </c>
      <c r="C8" s="50">
        <v>3000</v>
      </c>
      <c r="D8" s="51" t="s">
        <v>26</v>
      </c>
      <c r="E8" s="33"/>
      <c r="F8" s="33">
        <f t="shared" si="0"/>
        <v>0</v>
      </c>
      <c r="G8" s="33">
        <f t="shared" si="1"/>
        <v>0</v>
      </c>
      <c r="H8" s="34"/>
      <c r="I8" s="34"/>
      <c r="J8" s="35"/>
      <c r="K8" s="35">
        <f t="shared" si="2"/>
        <v>0</v>
      </c>
      <c r="L8" s="36">
        <f t="shared" si="3"/>
        <v>0</v>
      </c>
      <c r="M8" s="37">
        <f t="shared" si="4"/>
        <v>0</v>
      </c>
      <c r="N8" s="37">
        <f t="shared" si="5"/>
        <v>0</v>
      </c>
      <c r="O8" s="37">
        <f t="shared" si="6"/>
        <v>0</v>
      </c>
    </row>
    <row r="9" spans="1:19" s="26" customFormat="1" ht="26.25" thickBot="1">
      <c r="A9" s="49" t="s">
        <v>25</v>
      </c>
      <c r="B9" s="8" t="s">
        <v>417</v>
      </c>
      <c r="C9" s="50">
        <v>3000</v>
      </c>
      <c r="D9" s="51" t="s">
        <v>26</v>
      </c>
      <c r="E9" s="33"/>
      <c r="F9" s="33">
        <f t="shared" si="0"/>
        <v>0</v>
      </c>
      <c r="G9" s="33">
        <f t="shared" si="1"/>
        <v>0</v>
      </c>
      <c r="H9" s="34"/>
      <c r="I9" s="34"/>
      <c r="J9" s="35"/>
      <c r="K9" s="35">
        <f t="shared" si="2"/>
        <v>0</v>
      </c>
      <c r="L9" s="36">
        <f t="shared" si="3"/>
        <v>0</v>
      </c>
      <c r="M9" s="37">
        <f t="shared" si="4"/>
        <v>0</v>
      </c>
      <c r="N9" s="37">
        <f t="shared" si="5"/>
        <v>0</v>
      </c>
      <c r="O9" s="37">
        <f t="shared" si="6"/>
        <v>0</v>
      </c>
    </row>
    <row r="10" spans="1:19" s="26" customFormat="1" ht="39" thickBot="1">
      <c r="A10" s="49" t="s">
        <v>27</v>
      </c>
      <c r="B10" s="8" t="s">
        <v>68</v>
      </c>
      <c r="C10" s="32">
        <v>3000</v>
      </c>
      <c r="D10" s="32" t="s">
        <v>69</v>
      </c>
      <c r="E10" s="33"/>
      <c r="F10" s="33">
        <f t="shared" si="0"/>
        <v>0</v>
      </c>
      <c r="G10" s="33">
        <f t="shared" si="1"/>
        <v>0</v>
      </c>
      <c r="H10" s="34"/>
      <c r="I10" s="34"/>
      <c r="J10" s="35"/>
      <c r="K10" s="35">
        <f t="shared" si="2"/>
        <v>0</v>
      </c>
      <c r="L10" s="36">
        <f t="shared" si="3"/>
        <v>0</v>
      </c>
      <c r="M10" s="37">
        <f t="shared" si="4"/>
        <v>0</v>
      </c>
      <c r="N10" s="37">
        <f t="shared" si="5"/>
        <v>0</v>
      </c>
      <c r="O10" s="37">
        <f t="shared" si="6"/>
        <v>0</v>
      </c>
    </row>
    <row r="11" spans="1:19" s="26" customFormat="1" ht="39" thickBot="1">
      <c r="A11" s="49" t="s">
        <v>28</v>
      </c>
      <c r="B11" s="8" t="s">
        <v>70</v>
      </c>
      <c r="C11" s="32">
        <v>2000</v>
      </c>
      <c r="D11" s="32" t="s">
        <v>69</v>
      </c>
      <c r="E11" s="33"/>
      <c r="F11" s="33">
        <f t="shared" si="0"/>
        <v>0</v>
      </c>
      <c r="G11" s="33">
        <f t="shared" si="1"/>
        <v>0</v>
      </c>
      <c r="H11" s="34"/>
      <c r="I11" s="34"/>
      <c r="J11" s="35"/>
      <c r="K11" s="35">
        <f t="shared" si="2"/>
        <v>0</v>
      </c>
      <c r="L11" s="36">
        <f t="shared" si="3"/>
        <v>0</v>
      </c>
      <c r="M11" s="37">
        <f t="shared" si="4"/>
        <v>0</v>
      </c>
      <c r="N11" s="37">
        <f t="shared" si="5"/>
        <v>0</v>
      </c>
      <c r="O11" s="37">
        <f t="shared" si="6"/>
        <v>0</v>
      </c>
    </row>
    <row r="12" spans="1:19" s="26" customFormat="1" ht="39" thickBot="1">
      <c r="A12" s="49" t="s">
        <v>29</v>
      </c>
      <c r="B12" s="8" t="s">
        <v>71</v>
      </c>
      <c r="C12" s="32">
        <v>3000</v>
      </c>
      <c r="D12" s="32" t="s">
        <v>69</v>
      </c>
      <c r="E12" s="33"/>
      <c r="F12" s="33">
        <f t="shared" si="0"/>
        <v>0</v>
      </c>
      <c r="G12" s="33">
        <f t="shared" si="1"/>
        <v>0</v>
      </c>
      <c r="H12" s="34"/>
      <c r="I12" s="34"/>
      <c r="J12" s="35"/>
      <c r="K12" s="35">
        <f t="shared" si="2"/>
        <v>0</v>
      </c>
      <c r="L12" s="36">
        <f t="shared" si="3"/>
        <v>0</v>
      </c>
      <c r="M12" s="37">
        <f t="shared" si="4"/>
        <v>0</v>
      </c>
      <c r="N12" s="37">
        <f t="shared" si="5"/>
        <v>0</v>
      </c>
      <c r="O12" s="37">
        <f t="shared" si="6"/>
        <v>0</v>
      </c>
    </row>
    <row r="13" spans="1:19" s="26" customFormat="1" ht="39" thickBot="1">
      <c r="A13" s="49" t="s">
        <v>30</v>
      </c>
      <c r="B13" s="8" t="s">
        <v>72</v>
      </c>
      <c r="C13" s="32">
        <v>3000</v>
      </c>
      <c r="D13" s="32" t="s">
        <v>69</v>
      </c>
      <c r="E13" s="33"/>
      <c r="F13" s="33">
        <f t="shared" si="0"/>
        <v>0</v>
      </c>
      <c r="G13" s="33">
        <f t="shared" si="1"/>
        <v>0</v>
      </c>
      <c r="H13" s="34"/>
      <c r="I13" s="34"/>
      <c r="J13" s="35"/>
      <c r="K13" s="35">
        <f t="shared" si="2"/>
        <v>0</v>
      </c>
      <c r="L13" s="36">
        <f t="shared" si="3"/>
        <v>0</v>
      </c>
      <c r="M13" s="37">
        <f t="shared" si="4"/>
        <v>0</v>
      </c>
      <c r="N13" s="37">
        <f t="shared" si="5"/>
        <v>0</v>
      </c>
      <c r="O13" s="37">
        <f t="shared" si="6"/>
        <v>0</v>
      </c>
    </row>
    <row r="14" spans="1:19" s="26" customFormat="1" ht="26.25" thickBot="1">
      <c r="A14" s="49" t="s">
        <v>31</v>
      </c>
      <c r="B14" s="8" t="s">
        <v>341</v>
      </c>
      <c r="C14" s="43">
        <v>1000</v>
      </c>
      <c r="D14" s="44" t="s">
        <v>69</v>
      </c>
      <c r="E14" s="33"/>
      <c r="F14" s="33"/>
      <c r="G14" s="33"/>
      <c r="H14" s="34"/>
      <c r="I14" s="34"/>
      <c r="J14" s="35"/>
      <c r="K14" s="35"/>
      <c r="L14" s="36"/>
      <c r="M14" s="37">
        <f t="shared" si="4"/>
        <v>0</v>
      </c>
      <c r="N14" s="37">
        <f t="shared" si="5"/>
        <v>0</v>
      </c>
      <c r="O14" s="37">
        <f t="shared" si="6"/>
        <v>0</v>
      </c>
    </row>
    <row r="15" spans="1:19" s="26" customFormat="1" ht="26.25" thickBot="1">
      <c r="A15" s="49" t="s">
        <v>32</v>
      </c>
      <c r="B15" s="8" t="s">
        <v>342</v>
      </c>
      <c r="C15" s="32">
        <v>1000</v>
      </c>
      <c r="D15" s="44" t="s">
        <v>69</v>
      </c>
      <c r="E15" s="33"/>
      <c r="F15" s="33">
        <f t="shared" si="0"/>
        <v>0</v>
      </c>
      <c r="G15" s="33">
        <f t="shared" si="1"/>
        <v>0</v>
      </c>
      <c r="H15" s="34"/>
      <c r="I15" s="34"/>
      <c r="J15" s="35"/>
      <c r="K15" s="35">
        <f t="shared" si="2"/>
        <v>0</v>
      </c>
      <c r="L15" s="36">
        <f t="shared" si="3"/>
        <v>0</v>
      </c>
      <c r="M15" s="37">
        <f t="shared" si="4"/>
        <v>0</v>
      </c>
      <c r="N15" s="37">
        <f t="shared" si="5"/>
        <v>0</v>
      </c>
      <c r="O15" s="37">
        <f t="shared" si="6"/>
        <v>0</v>
      </c>
    </row>
    <row r="16" spans="1:19" s="26" customFormat="1" ht="26.25" thickBot="1">
      <c r="A16" s="49" t="s">
        <v>33</v>
      </c>
      <c r="B16" s="8" t="s">
        <v>73</v>
      </c>
      <c r="C16" s="32">
        <v>2000</v>
      </c>
      <c r="D16" s="32" t="s">
        <v>69</v>
      </c>
      <c r="E16" s="33"/>
      <c r="F16" s="33">
        <f t="shared" si="0"/>
        <v>0</v>
      </c>
      <c r="G16" s="33">
        <f t="shared" si="1"/>
        <v>0</v>
      </c>
      <c r="H16" s="34"/>
      <c r="I16" s="34"/>
      <c r="J16" s="35"/>
      <c r="K16" s="35">
        <f t="shared" si="2"/>
        <v>0</v>
      </c>
      <c r="L16" s="36">
        <f t="shared" si="3"/>
        <v>0</v>
      </c>
      <c r="M16" s="37">
        <f t="shared" si="4"/>
        <v>0</v>
      </c>
      <c r="N16" s="37">
        <f t="shared" si="5"/>
        <v>0</v>
      </c>
      <c r="O16" s="37">
        <f t="shared" si="6"/>
        <v>0</v>
      </c>
    </row>
    <row r="17" spans="1:15" s="26" customFormat="1" ht="26.25" thickBot="1">
      <c r="A17" s="49" t="s">
        <v>34</v>
      </c>
      <c r="B17" s="8" t="s">
        <v>343</v>
      </c>
      <c r="C17" s="43">
        <v>1500</v>
      </c>
      <c r="D17" s="44" t="s">
        <v>69</v>
      </c>
      <c r="E17" s="33"/>
      <c r="F17" s="33"/>
      <c r="G17" s="33"/>
      <c r="H17" s="34"/>
      <c r="I17" s="34"/>
      <c r="J17" s="35"/>
      <c r="K17" s="35"/>
      <c r="L17" s="36"/>
      <c r="M17" s="37">
        <f t="shared" si="4"/>
        <v>0</v>
      </c>
      <c r="N17" s="37">
        <f t="shared" si="5"/>
        <v>0</v>
      </c>
      <c r="O17" s="37">
        <f t="shared" si="6"/>
        <v>0</v>
      </c>
    </row>
    <row r="18" spans="1:15" s="26" customFormat="1" ht="26.25" thickBot="1">
      <c r="A18" s="49" t="s">
        <v>35</v>
      </c>
      <c r="B18" s="8" t="s">
        <v>344</v>
      </c>
      <c r="C18" s="32">
        <v>1500</v>
      </c>
      <c r="D18" s="32" t="s">
        <v>69</v>
      </c>
      <c r="E18" s="33"/>
      <c r="F18" s="33">
        <f t="shared" si="0"/>
        <v>0</v>
      </c>
      <c r="G18" s="33">
        <f t="shared" si="1"/>
        <v>0</v>
      </c>
      <c r="H18" s="34"/>
      <c r="I18" s="34"/>
      <c r="J18" s="35"/>
      <c r="K18" s="35">
        <f t="shared" si="2"/>
        <v>0</v>
      </c>
      <c r="L18" s="36">
        <f t="shared" si="3"/>
        <v>0</v>
      </c>
      <c r="M18" s="37">
        <f t="shared" si="4"/>
        <v>0</v>
      </c>
      <c r="N18" s="37">
        <f t="shared" si="5"/>
        <v>0</v>
      </c>
      <c r="O18" s="37">
        <f t="shared" si="6"/>
        <v>0</v>
      </c>
    </row>
    <row r="19" spans="1:15" s="26" customFormat="1" ht="26.25" thickBot="1">
      <c r="A19" s="49" t="s">
        <v>37</v>
      </c>
      <c r="B19" s="8" t="s">
        <v>74</v>
      </c>
      <c r="C19" s="32">
        <v>2000</v>
      </c>
      <c r="D19" s="32" t="s">
        <v>69</v>
      </c>
      <c r="E19" s="33"/>
      <c r="F19" s="33">
        <f t="shared" si="0"/>
        <v>0</v>
      </c>
      <c r="G19" s="33">
        <f t="shared" si="1"/>
        <v>0</v>
      </c>
      <c r="H19" s="34"/>
      <c r="I19" s="34"/>
      <c r="J19" s="35"/>
      <c r="K19" s="35">
        <f t="shared" si="2"/>
        <v>0</v>
      </c>
      <c r="L19" s="36">
        <f t="shared" si="3"/>
        <v>0</v>
      </c>
      <c r="M19" s="37">
        <f t="shared" si="4"/>
        <v>0</v>
      </c>
      <c r="N19" s="37">
        <f t="shared" si="5"/>
        <v>0</v>
      </c>
      <c r="O19" s="37">
        <f t="shared" si="6"/>
        <v>0</v>
      </c>
    </row>
    <row r="20" spans="1:15" s="26" customFormat="1" ht="26.25" thickBot="1">
      <c r="A20" s="49" t="s">
        <v>38</v>
      </c>
      <c r="B20" s="8" t="s">
        <v>345</v>
      </c>
      <c r="C20" s="32">
        <v>2000</v>
      </c>
      <c r="D20" s="44" t="s">
        <v>69</v>
      </c>
      <c r="E20" s="33"/>
      <c r="F20" s="33">
        <f t="shared" si="0"/>
        <v>0</v>
      </c>
      <c r="G20" s="33">
        <f t="shared" si="1"/>
        <v>0</v>
      </c>
      <c r="H20" s="34"/>
      <c r="I20" s="34"/>
      <c r="J20" s="35"/>
      <c r="K20" s="35">
        <f t="shared" si="2"/>
        <v>0</v>
      </c>
      <c r="L20" s="36">
        <f t="shared" si="3"/>
        <v>0</v>
      </c>
      <c r="M20" s="37">
        <f t="shared" si="4"/>
        <v>0</v>
      </c>
      <c r="N20" s="37">
        <f t="shared" si="5"/>
        <v>0</v>
      </c>
      <c r="O20" s="37">
        <f t="shared" si="6"/>
        <v>0</v>
      </c>
    </row>
    <row r="21" spans="1:15" s="26" customFormat="1" ht="13.5" thickBot="1">
      <c r="A21" s="49" t="s">
        <v>39</v>
      </c>
      <c r="B21" s="8" t="s">
        <v>36</v>
      </c>
      <c r="C21" s="32">
        <v>100</v>
      </c>
      <c r="D21" s="32" t="s">
        <v>26</v>
      </c>
      <c r="E21" s="33"/>
      <c r="F21" s="33">
        <f t="shared" si="0"/>
        <v>0</v>
      </c>
      <c r="G21" s="33">
        <f t="shared" si="1"/>
        <v>0</v>
      </c>
      <c r="H21" s="34"/>
      <c r="I21" s="34"/>
      <c r="J21" s="35"/>
      <c r="K21" s="35">
        <f t="shared" si="2"/>
        <v>0</v>
      </c>
      <c r="L21" s="36">
        <f t="shared" si="3"/>
        <v>0</v>
      </c>
      <c r="M21" s="37">
        <f t="shared" si="4"/>
        <v>0</v>
      </c>
      <c r="N21" s="37">
        <f t="shared" si="5"/>
        <v>0</v>
      </c>
      <c r="O21" s="37">
        <f t="shared" si="6"/>
        <v>0</v>
      </c>
    </row>
    <row r="22" spans="1:15" s="26" customFormat="1" ht="13.5" thickBot="1">
      <c r="A22" s="49" t="s">
        <v>40</v>
      </c>
      <c r="B22" s="8" t="s">
        <v>75</v>
      </c>
      <c r="C22" s="32">
        <v>100</v>
      </c>
      <c r="D22" s="32" t="s">
        <v>26</v>
      </c>
      <c r="E22" s="33"/>
      <c r="F22" s="33">
        <f t="shared" si="0"/>
        <v>0</v>
      </c>
      <c r="G22" s="33">
        <f t="shared" si="1"/>
        <v>0</v>
      </c>
      <c r="H22" s="34"/>
      <c r="I22" s="34"/>
      <c r="J22" s="35"/>
      <c r="K22" s="35">
        <f t="shared" si="2"/>
        <v>0</v>
      </c>
      <c r="L22" s="36">
        <f t="shared" si="3"/>
        <v>0</v>
      </c>
      <c r="M22" s="37">
        <f t="shared" si="4"/>
        <v>0</v>
      </c>
      <c r="N22" s="37">
        <f t="shared" si="5"/>
        <v>0</v>
      </c>
      <c r="O22" s="37">
        <f t="shared" si="6"/>
        <v>0</v>
      </c>
    </row>
    <row r="23" spans="1:15" s="26" customFormat="1" ht="26.25" thickBot="1">
      <c r="A23" s="49" t="s">
        <v>42</v>
      </c>
      <c r="B23" s="61" t="s">
        <v>418</v>
      </c>
      <c r="C23" s="62">
        <v>200</v>
      </c>
      <c r="D23" s="62" t="s">
        <v>69</v>
      </c>
      <c r="E23" s="33"/>
      <c r="F23" s="33">
        <f t="shared" si="0"/>
        <v>0</v>
      </c>
      <c r="G23" s="33">
        <f t="shared" si="1"/>
        <v>0</v>
      </c>
      <c r="H23" s="34"/>
      <c r="I23" s="34"/>
      <c r="J23" s="35"/>
      <c r="K23" s="35">
        <f t="shared" si="2"/>
        <v>0</v>
      </c>
      <c r="L23" s="36">
        <f t="shared" si="3"/>
        <v>0</v>
      </c>
      <c r="M23" s="37">
        <f t="shared" si="4"/>
        <v>0</v>
      </c>
      <c r="N23" s="37">
        <f t="shared" si="5"/>
        <v>0</v>
      </c>
      <c r="O23" s="37">
        <f t="shared" si="6"/>
        <v>0</v>
      </c>
    </row>
    <row r="24" spans="1:15" s="26" customFormat="1" ht="26.25" thickBot="1">
      <c r="A24" s="49" t="s">
        <v>44</v>
      </c>
      <c r="B24" s="61" t="s">
        <v>419</v>
      </c>
      <c r="C24" s="62">
        <v>100</v>
      </c>
      <c r="D24" s="62" t="s">
        <v>346</v>
      </c>
      <c r="E24" s="33"/>
      <c r="F24" s="33">
        <f t="shared" si="0"/>
        <v>0</v>
      </c>
      <c r="G24" s="33">
        <f t="shared" si="1"/>
        <v>0</v>
      </c>
      <c r="H24" s="34"/>
      <c r="I24" s="34"/>
      <c r="J24" s="35"/>
      <c r="K24" s="35">
        <f t="shared" si="2"/>
        <v>0</v>
      </c>
      <c r="L24" s="36">
        <f t="shared" si="3"/>
        <v>0</v>
      </c>
      <c r="M24" s="37">
        <f t="shared" si="4"/>
        <v>0</v>
      </c>
      <c r="N24" s="37">
        <f t="shared" si="5"/>
        <v>0</v>
      </c>
      <c r="O24" s="37">
        <f t="shared" si="6"/>
        <v>0</v>
      </c>
    </row>
    <row r="25" spans="1:15" s="26" customFormat="1" ht="13.5" thickBot="1">
      <c r="A25" s="49" t="s">
        <v>46</v>
      </c>
      <c r="B25" s="61" t="s">
        <v>347</v>
      </c>
      <c r="C25" s="62">
        <v>50</v>
      </c>
      <c r="D25" s="62" t="s">
        <v>348</v>
      </c>
      <c r="E25" s="33"/>
      <c r="F25" s="33">
        <f t="shared" si="0"/>
        <v>0</v>
      </c>
      <c r="G25" s="33">
        <f t="shared" si="1"/>
        <v>0</v>
      </c>
      <c r="H25" s="34"/>
      <c r="I25" s="34"/>
      <c r="J25" s="35"/>
      <c r="K25" s="35">
        <f t="shared" si="2"/>
        <v>0</v>
      </c>
      <c r="L25" s="36">
        <f t="shared" si="3"/>
        <v>0</v>
      </c>
      <c r="M25" s="37">
        <f t="shared" si="4"/>
        <v>0</v>
      </c>
      <c r="N25" s="37">
        <f t="shared" si="5"/>
        <v>0</v>
      </c>
      <c r="O25" s="37">
        <f t="shared" si="6"/>
        <v>0</v>
      </c>
    </row>
    <row r="26" spans="1:15" s="26" customFormat="1" ht="13.5" thickBot="1">
      <c r="A26" s="49" t="s">
        <v>47</v>
      </c>
      <c r="B26" s="8" t="s">
        <v>78</v>
      </c>
      <c r="C26" s="32">
        <v>150</v>
      </c>
      <c r="D26" s="32" t="s">
        <v>26</v>
      </c>
      <c r="E26" s="33"/>
      <c r="F26" s="33">
        <f t="shared" si="0"/>
        <v>0</v>
      </c>
      <c r="G26" s="33">
        <f t="shared" si="1"/>
        <v>0</v>
      </c>
      <c r="H26" s="34"/>
      <c r="I26" s="34"/>
      <c r="J26" s="35"/>
      <c r="K26" s="35">
        <f t="shared" si="2"/>
        <v>0</v>
      </c>
      <c r="L26" s="36">
        <f t="shared" si="3"/>
        <v>0</v>
      </c>
      <c r="M26" s="37">
        <f t="shared" si="4"/>
        <v>0</v>
      </c>
      <c r="N26" s="37">
        <f t="shared" si="5"/>
        <v>0</v>
      </c>
      <c r="O26" s="37">
        <f t="shared" si="6"/>
        <v>0</v>
      </c>
    </row>
    <row r="27" spans="1:15" s="26" customFormat="1" ht="13.5" thickBot="1">
      <c r="A27" s="49" t="s">
        <v>48</v>
      </c>
      <c r="B27" s="8" t="s">
        <v>76</v>
      </c>
      <c r="C27" s="32">
        <v>3000</v>
      </c>
      <c r="D27" s="32" t="s">
        <v>77</v>
      </c>
      <c r="E27" s="33"/>
      <c r="F27" s="33">
        <f t="shared" si="0"/>
        <v>0</v>
      </c>
      <c r="G27" s="33">
        <f t="shared" si="1"/>
        <v>0</v>
      </c>
      <c r="H27" s="34"/>
      <c r="I27" s="34"/>
      <c r="J27" s="35"/>
      <c r="K27" s="35">
        <f t="shared" si="2"/>
        <v>0</v>
      </c>
      <c r="L27" s="36">
        <f t="shared" si="3"/>
        <v>0</v>
      </c>
      <c r="M27" s="37">
        <f t="shared" si="4"/>
        <v>0</v>
      </c>
      <c r="N27" s="37">
        <f t="shared" si="5"/>
        <v>0</v>
      </c>
      <c r="O27" s="37">
        <f t="shared" si="6"/>
        <v>0</v>
      </c>
    </row>
    <row r="28" spans="1:15" s="26" customFormat="1" ht="26.25" thickBot="1">
      <c r="A28" s="49" t="s">
        <v>91</v>
      </c>
      <c r="B28" s="8" t="s">
        <v>41</v>
      </c>
      <c r="C28" s="32">
        <v>200</v>
      </c>
      <c r="D28" s="32" t="s">
        <v>79</v>
      </c>
      <c r="E28" s="33"/>
      <c r="F28" s="33">
        <f t="shared" si="0"/>
        <v>0</v>
      </c>
      <c r="G28" s="33">
        <f t="shared" si="1"/>
        <v>0</v>
      </c>
      <c r="H28" s="34"/>
      <c r="I28" s="34"/>
      <c r="J28" s="35"/>
      <c r="K28" s="35">
        <f t="shared" si="2"/>
        <v>0</v>
      </c>
      <c r="L28" s="36">
        <f t="shared" si="3"/>
        <v>0</v>
      </c>
      <c r="M28" s="37">
        <f t="shared" si="4"/>
        <v>0</v>
      </c>
      <c r="N28" s="37">
        <f t="shared" si="5"/>
        <v>0</v>
      </c>
      <c r="O28" s="37">
        <f t="shared" si="6"/>
        <v>0</v>
      </c>
    </row>
    <row r="29" spans="1:15" s="26" customFormat="1" ht="13.5" thickBot="1">
      <c r="A29" s="49" t="s">
        <v>92</v>
      </c>
      <c r="B29" s="8" t="s">
        <v>43</v>
      </c>
      <c r="C29" s="32">
        <v>200</v>
      </c>
      <c r="D29" s="32" t="s">
        <v>79</v>
      </c>
      <c r="E29" s="33"/>
      <c r="F29" s="33">
        <f t="shared" si="0"/>
        <v>0</v>
      </c>
      <c r="G29" s="33">
        <f t="shared" si="1"/>
        <v>0</v>
      </c>
      <c r="H29" s="34"/>
      <c r="I29" s="34"/>
      <c r="J29" s="35"/>
      <c r="K29" s="35">
        <f t="shared" si="2"/>
        <v>0</v>
      </c>
      <c r="L29" s="36">
        <f t="shared" si="3"/>
        <v>0</v>
      </c>
      <c r="M29" s="37">
        <f t="shared" si="4"/>
        <v>0</v>
      </c>
      <c r="N29" s="37">
        <f t="shared" si="5"/>
        <v>0</v>
      </c>
      <c r="O29" s="37">
        <f t="shared" si="6"/>
        <v>0</v>
      </c>
    </row>
    <row r="30" spans="1:15" s="26" customFormat="1" ht="26.25" thickBot="1">
      <c r="A30" s="49" t="s">
        <v>93</v>
      </c>
      <c r="B30" s="8" t="s">
        <v>45</v>
      </c>
      <c r="C30" s="32">
        <v>150</v>
      </c>
      <c r="D30" s="32" t="s">
        <v>79</v>
      </c>
      <c r="E30" s="33"/>
      <c r="F30" s="33">
        <f t="shared" si="0"/>
        <v>0</v>
      </c>
      <c r="G30" s="33">
        <f t="shared" si="1"/>
        <v>0</v>
      </c>
      <c r="H30" s="34"/>
      <c r="I30" s="34"/>
      <c r="J30" s="35"/>
      <c r="K30" s="35">
        <f t="shared" si="2"/>
        <v>0</v>
      </c>
      <c r="L30" s="36">
        <f t="shared" si="3"/>
        <v>0</v>
      </c>
      <c r="M30" s="37">
        <f t="shared" si="4"/>
        <v>0</v>
      </c>
      <c r="N30" s="37">
        <f t="shared" si="5"/>
        <v>0</v>
      </c>
      <c r="O30" s="37">
        <f t="shared" si="6"/>
        <v>0</v>
      </c>
    </row>
    <row r="31" spans="1:15" s="26" customFormat="1" ht="13.5" thickBot="1">
      <c r="A31" s="49" t="s">
        <v>94</v>
      </c>
      <c r="B31" s="8" t="s">
        <v>80</v>
      </c>
      <c r="C31" s="32">
        <v>200</v>
      </c>
      <c r="D31" s="32" t="s">
        <v>79</v>
      </c>
      <c r="E31" s="33"/>
      <c r="F31" s="33">
        <f t="shared" si="0"/>
        <v>0</v>
      </c>
      <c r="G31" s="33">
        <f t="shared" si="1"/>
        <v>0</v>
      </c>
      <c r="H31" s="34"/>
      <c r="I31" s="34"/>
      <c r="J31" s="35"/>
      <c r="K31" s="35">
        <f t="shared" si="2"/>
        <v>0</v>
      </c>
      <c r="L31" s="36">
        <f t="shared" si="3"/>
        <v>0</v>
      </c>
      <c r="M31" s="37">
        <f t="shared" si="4"/>
        <v>0</v>
      </c>
      <c r="N31" s="37">
        <f t="shared" si="5"/>
        <v>0</v>
      </c>
      <c r="O31" s="37">
        <f t="shared" si="6"/>
        <v>0</v>
      </c>
    </row>
    <row r="32" spans="1:15" s="26" customFormat="1" ht="13.5" thickBot="1">
      <c r="A32" s="49" t="s">
        <v>95</v>
      </c>
      <c r="B32" s="8" t="s">
        <v>349</v>
      </c>
      <c r="C32" s="32">
        <v>200</v>
      </c>
      <c r="D32" s="32" t="s">
        <v>79</v>
      </c>
      <c r="E32" s="33"/>
      <c r="F32" s="33">
        <f t="shared" si="0"/>
        <v>0</v>
      </c>
      <c r="G32" s="33">
        <f t="shared" si="1"/>
        <v>0</v>
      </c>
      <c r="H32" s="34"/>
      <c r="I32" s="34"/>
      <c r="J32" s="35"/>
      <c r="K32" s="35">
        <f t="shared" si="2"/>
        <v>0</v>
      </c>
      <c r="L32" s="36">
        <f t="shared" si="3"/>
        <v>0</v>
      </c>
      <c r="M32" s="37">
        <f t="shared" si="4"/>
        <v>0</v>
      </c>
      <c r="N32" s="37">
        <f t="shared" si="5"/>
        <v>0</v>
      </c>
      <c r="O32" s="37">
        <f t="shared" si="6"/>
        <v>0</v>
      </c>
    </row>
    <row r="33" spans="1:19" s="26" customFormat="1" ht="13.5" thickBot="1">
      <c r="A33" s="49" t="s">
        <v>96</v>
      </c>
      <c r="B33" s="8" t="s">
        <v>82</v>
      </c>
      <c r="C33" s="32">
        <v>100</v>
      </c>
      <c r="D33" s="32" t="s">
        <v>79</v>
      </c>
      <c r="E33" s="33"/>
      <c r="F33" s="33">
        <f t="shared" si="0"/>
        <v>0</v>
      </c>
      <c r="G33" s="33">
        <f t="shared" si="1"/>
        <v>0</v>
      </c>
      <c r="H33" s="34"/>
      <c r="I33" s="34"/>
      <c r="J33" s="35"/>
      <c r="K33" s="35">
        <f t="shared" si="2"/>
        <v>0</v>
      </c>
      <c r="L33" s="36">
        <f t="shared" si="3"/>
        <v>0</v>
      </c>
      <c r="M33" s="37">
        <f t="shared" si="4"/>
        <v>0</v>
      </c>
      <c r="N33" s="37">
        <f t="shared" si="5"/>
        <v>0</v>
      </c>
      <c r="O33" s="37">
        <f t="shared" si="6"/>
        <v>0</v>
      </c>
    </row>
    <row r="34" spans="1:19" s="26" customFormat="1" ht="13.5" thickBot="1">
      <c r="A34" s="49" t="s">
        <v>97</v>
      </c>
      <c r="B34" s="8" t="s">
        <v>81</v>
      </c>
      <c r="C34" s="32">
        <v>200</v>
      </c>
      <c r="D34" s="32" t="s">
        <v>26</v>
      </c>
      <c r="E34" s="33"/>
      <c r="F34" s="33">
        <f t="shared" si="0"/>
        <v>0</v>
      </c>
      <c r="G34" s="33">
        <f t="shared" si="1"/>
        <v>0</v>
      </c>
      <c r="H34" s="34"/>
      <c r="I34" s="34"/>
      <c r="J34" s="35"/>
      <c r="K34" s="35">
        <f t="shared" si="2"/>
        <v>0</v>
      </c>
      <c r="L34" s="36">
        <f t="shared" si="3"/>
        <v>0</v>
      </c>
      <c r="M34" s="37">
        <f t="shared" si="4"/>
        <v>0</v>
      </c>
      <c r="N34" s="37">
        <f t="shared" si="5"/>
        <v>0</v>
      </c>
      <c r="O34" s="37">
        <f t="shared" si="6"/>
        <v>0</v>
      </c>
    </row>
    <row r="35" spans="1:19" s="26" customFormat="1" ht="13.5" thickBot="1">
      <c r="A35" s="49" t="s">
        <v>98</v>
      </c>
      <c r="B35" s="8" t="s">
        <v>350</v>
      </c>
      <c r="C35" s="32">
        <v>20</v>
      </c>
      <c r="D35" s="32" t="s">
        <v>26</v>
      </c>
      <c r="E35" s="33"/>
      <c r="F35" s="33">
        <f t="shared" si="0"/>
        <v>0</v>
      </c>
      <c r="G35" s="33">
        <f t="shared" si="1"/>
        <v>0</v>
      </c>
      <c r="H35" s="34"/>
      <c r="I35" s="34"/>
      <c r="J35" s="35"/>
      <c r="K35" s="35">
        <f t="shared" si="2"/>
        <v>0</v>
      </c>
      <c r="L35" s="36">
        <f t="shared" si="3"/>
        <v>0</v>
      </c>
      <c r="M35" s="37">
        <f t="shared" si="4"/>
        <v>0</v>
      </c>
      <c r="N35" s="37">
        <f t="shared" si="5"/>
        <v>0</v>
      </c>
      <c r="O35" s="37">
        <f t="shared" si="6"/>
        <v>0</v>
      </c>
    </row>
    <row r="36" spans="1:19" s="26" customFormat="1" ht="13.5" thickBot="1">
      <c r="A36" s="49" t="s">
        <v>99</v>
      </c>
      <c r="B36" s="8" t="s">
        <v>351</v>
      </c>
      <c r="C36" s="32">
        <v>1500</v>
      </c>
      <c r="D36" s="44" t="s">
        <v>352</v>
      </c>
      <c r="E36" s="33"/>
      <c r="F36" s="33">
        <f t="shared" si="0"/>
        <v>0</v>
      </c>
      <c r="G36" s="33">
        <f t="shared" si="1"/>
        <v>0</v>
      </c>
      <c r="H36" s="34"/>
      <c r="I36" s="34"/>
      <c r="J36" s="35"/>
      <c r="K36" s="35">
        <f t="shared" si="2"/>
        <v>0</v>
      </c>
      <c r="L36" s="36">
        <f t="shared" si="3"/>
        <v>0</v>
      </c>
      <c r="M36" s="37">
        <f t="shared" si="4"/>
        <v>0</v>
      </c>
      <c r="N36" s="37">
        <f t="shared" si="5"/>
        <v>0</v>
      </c>
      <c r="O36" s="37">
        <f t="shared" si="6"/>
        <v>0</v>
      </c>
    </row>
    <row r="37" spans="1:19" s="26" customFormat="1" ht="13.5" thickBot="1">
      <c r="A37" s="49" t="s">
        <v>100</v>
      </c>
      <c r="B37" s="8" t="s">
        <v>353</v>
      </c>
      <c r="C37" s="32">
        <v>2000</v>
      </c>
      <c r="D37" s="44" t="s">
        <v>336</v>
      </c>
      <c r="E37" s="33"/>
      <c r="F37" s="33">
        <f t="shared" si="0"/>
        <v>0</v>
      </c>
      <c r="G37" s="33">
        <f t="shared" si="1"/>
        <v>0</v>
      </c>
      <c r="H37" s="34"/>
      <c r="I37" s="34"/>
      <c r="J37" s="35"/>
      <c r="K37" s="35">
        <f t="shared" si="2"/>
        <v>0</v>
      </c>
      <c r="L37" s="36">
        <f t="shared" si="3"/>
        <v>0</v>
      </c>
      <c r="M37" s="37">
        <f t="shared" si="4"/>
        <v>0</v>
      </c>
      <c r="N37" s="37">
        <f t="shared" si="5"/>
        <v>0</v>
      </c>
      <c r="O37" s="37">
        <f t="shared" si="6"/>
        <v>0</v>
      </c>
    </row>
    <row r="38" spans="1:19" s="26" customFormat="1" ht="26.25" thickBot="1">
      <c r="A38" s="49" t="s">
        <v>101</v>
      </c>
      <c r="B38" s="8" t="s">
        <v>83</v>
      </c>
      <c r="C38" s="32">
        <v>1500</v>
      </c>
      <c r="D38" s="32" t="s">
        <v>69</v>
      </c>
      <c r="E38" s="33"/>
      <c r="F38" s="33">
        <f t="shared" si="0"/>
        <v>0</v>
      </c>
      <c r="G38" s="33">
        <f t="shared" si="1"/>
        <v>0</v>
      </c>
      <c r="H38" s="34"/>
      <c r="I38" s="34"/>
      <c r="J38" s="35"/>
      <c r="K38" s="35">
        <f t="shared" si="2"/>
        <v>0</v>
      </c>
      <c r="L38" s="36">
        <f t="shared" si="3"/>
        <v>0</v>
      </c>
      <c r="M38" s="37">
        <f t="shared" si="4"/>
        <v>0</v>
      </c>
      <c r="N38" s="37">
        <f t="shared" si="5"/>
        <v>0</v>
      </c>
      <c r="O38" s="37">
        <f t="shared" si="6"/>
        <v>0</v>
      </c>
    </row>
    <row r="39" spans="1:19" s="26" customFormat="1" ht="26.25" thickBot="1">
      <c r="A39" s="49" t="s">
        <v>102</v>
      </c>
      <c r="B39" s="8" t="s">
        <v>84</v>
      </c>
      <c r="C39" s="32">
        <v>1000</v>
      </c>
      <c r="D39" s="32" t="s">
        <v>69</v>
      </c>
      <c r="E39" s="33"/>
      <c r="F39" s="33">
        <f t="shared" si="0"/>
        <v>0</v>
      </c>
      <c r="G39" s="33">
        <f t="shared" si="1"/>
        <v>0</v>
      </c>
      <c r="H39" s="34"/>
      <c r="I39" s="34"/>
      <c r="J39" s="35"/>
      <c r="K39" s="35">
        <f t="shared" si="2"/>
        <v>0</v>
      </c>
      <c r="L39" s="36">
        <f t="shared" si="3"/>
        <v>0</v>
      </c>
      <c r="M39" s="37">
        <f t="shared" si="4"/>
        <v>0</v>
      </c>
      <c r="N39" s="37">
        <f t="shared" si="5"/>
        <v>0</v>
      </c>
      <c r="O39" s="37">
        <f t="shared" si="6"/>
        <v>0</v>
      </c>
    </row>
    <row r="40" spans="1:19" s="26" customFormat="1" ht="26.25" thickBot="1">
      <c r="A40" s="49" t="s">
        <v>103</v>
      </c>
      <c r="B40" s="8" t="s">
        <v>88</v>
      </c>
      <c r="C40" s="32">
        <v>1000</v>
      </c>
      <c r="D40" s="32" t="s">
        <v>86</v>
      </c>
      <c r="E40" s="33"/>
      <c r="F40" s="33">
        <f t="shared" si="0"/>
        <v>0</v>
      </c>
      <c r="G40" s="33">
        <f t="shared" si="1"/>
        <v>0</v>
      </c>
      <c r="H40" s="34"/>
      <c r="I40" s="34"/>
      <c r="J40" s="35"/>
      <c r="K40" s="35">
        <f t="shared" si="2"/>
        <v>0</v>
      </c>
      <c r="L40" s="36">
        <f t="shared" si="3"/>
        <v>0</v>
      </c>
      <c r="M40" s="37">
        <f t="shared" si="4"/>
        <v>0</v>
      </c>
      <c r="N40" s="37">
        <f t="shared" si="5"/>
        <v>0</v>
      </c>
      <c r="O40" s="37">
        <f t="shared" si="6"/>
        <v>0</v>
      </c>
    </row>
    <row r="41" spans="1:19" s="26" customFormat="1" ht="26.25" thickBot="1">
      <c r="A41" s="49" t="s">
        <v>104</v>
      </c>
      <c r="B41" s="8" t="s">
        <v>89</v>
      </c>
      <c r="C41" s="32">
        <v>1000</v>
      </c>
      <c r="D41" s="32" t="s">
        <v>86</v>
      </c>
      <c r="E41" s="33"/>
      <c r="F41" s="33">
        <f t="shared" si="0"/>
        <v>0</v>
      </c>
      <c r="G41" s="33">
        <f t="shared" si="1"/>
        <v>0</v>
      </c>
      <c r="H41" s="34"/>
      <c r="I41" s="34"/>
      <c r="J41" s="35"/>
      <c r="K41" s="35">
        <f t="shared" si="2"/>
        <v>0</v>
      </c>
      <c r="L41" s="36">
        <f t="shared" si="3"/>
        <v>0</v>
      </c>
      <c r="M41" s="37">
        <f t="shared" si="4"/>
        <v>0</v>
      </c>
      <c r="N41" s="37">
        <f t="shared" si="5"/>
        <v>0</v>
      </c>
      <c r="O41" s="37">
        <f t="shared" si="6"/>
        <v>0</v>
      </c>
    </row>
    <row r="42" spans="1:19" s="26" customFormat="1" ht="26.25" thickBot="1">
      <c r="A42" s="49" t="s">
        <v>105</v>
      </c>
      <c r="B42" s="8" t="s">
        <v>90</v>
      </c>
      <c r="C42" s="32">
        <v>1000</v>
      </c>
      <c r="D42" s="32" t="s">
        <v>86</v>
      </c>
      <c r="E42" s="33"/>
      <c r="F42" s="33">
        <f t="shared" si="0"/>
        <v>0</v>
      </c>
      <c r="G42" s="33">
        <f t="shared" si="1"/>
        <v>0</v>
      </c>
      <c r="H42" s="34"/>
      <c r="I42" s="34"/>
      <c r="J42" s="35"/>
      <c r="K42" s="35">
        <f t="shared" si="2"/>
        <v>0</v>
      </c>
      <c r="L42" s="36">
        <f t="shared" si="3"/>
        <v>0</v>
      </c>
      <c r="M42" s="37">
        <f t="shared" si="4"/>
        <v>0</v>
      </c>
      <c r="N42" s="37">
        <f t="shared" si="5"/>
        <v>0</v>
      </c>
      <c r="O42" s="37">
        <f t="shared" si="6"/>
        <v>0</v>
      </c>
    </row>
    <row r="43" spans="1:19" s="26" customFormat="1" ht="26.25" thickBot="1">
      <c r="A43" s="49" t="s">
        <v>106</v>
      </c>
      <c r="B43" s="8" t="s">
        <v>85</v>
      </c>
      <c r="C43" s="32">
        <v>1000</v>
      </c>
      <c r="D43" s="32" t="s">
        <v>86</v>
      </c>
      <c r="E43" s="33"/>
      <c r="F43" s="33">
        <f t="shared" si="0"/>
        <v>0</v>
      </c>
      <c r="G43" s="33">
        <f t="shared" si="1"/>
        <v>0</v>
      </c>
      <c r="H43" s="34"/>
      <c r="I43" s="34"/>
      <c r="J43" s="35"/>
      <c r="K43" s="35">
        <f t="shared" si="2"/>
        <v>0</v>
      </c>
      <c r="L43" s="36">
        <f t="shared" si="3"/>
        <v>0</v>
      </c>
      <c r="M43" s="37">
        <f t="shared" si="4"/>
        <v>0</v>
      </c>
      <c r="N43" s="37">
        <f t="shared" si="5"/>
        <v>0</v>
      </c>
      <c r="O43" s="37">
        <f t="shared" si="6"/>
        <v>0</v>
      </c>
    </row>
    <row r="44" spans="1:19" s="26" customFormat="1" ht="26.25" thickBot="1">
      <c r="A44" s="49" t="s">
        <v>107</v>
      </c>
      <c r="B44" s="8" t="s">
        <v>87</v>
      </c>
      <c r="C44" s="32">
        <v>1000</v>
      </c>
      <c r="D44" s="32" t="s">
        <v>86</v>
      </c>
      <c r="E44" s="33"/>
      <c r="F44" s="33">
        <f t="shared" si="0"/>
        <v>0</v>
      </c>
      <c r="G44" s="33">
        <f t="shared" si="1"/>
        <v>0</v>
      </c>
      <c r="H44" s="34"/>
      <c r="I44" s="34"/>
      <c r="J44" s="35"/>
      <c r="K44" s="35">
        <f t="shared" si="2"/>
        <v>0</v>
      </c>
      <c r="L44" s="36">
        <f t="shared" si="3"/>
        <v>0</v>
      </c>
      <c r="M44" s="37">
        <f t="shared" si="4"/>
        <v>0</v>
      </c>
      <c r="N44" s="37">
        <f t="shared" si="5"/>
        <v>0</v>
      </c>
      <c r="O44" s="37">
        <f t="shared" si="6"/>
        <v>0</v>
      </c>
    </row>
    <row r="45" spans="1:19" ht="18.75" thickBot="1">
      <c r="A45" s="11"/>
      <c r="B45" s="12" t="s">
        <v>49</v>
      </c>
      <c r="C45" s="13" t="s">
        <v>50</v>
      </c>
      <c r="D45" s="13" t="s">
        <v>50</v>
      </c>
      <c r="E45" s="13" t="s">
        <v>50</v>
      </c>
      <c r="F45" s="13" t="s">
        <v>50</v>
      </c>
      <c r="G45" s="13" t="s">
        <v>50</v>
      </c>
      <c r="H45" s="13" t="s">
        <v>50</v>
      </c>
      <c r="I45" s="13" t="s">
        <v>50</v>
      </c>
      <c r="J45" s="13" t="s">
        <v>50</v>
      </c>
      <c r="K45" s="13" t="s">
        <v>50</v>
      </c>
      <c r="L45" s="14" t="s">
        <v>50</v>
      </c>
      <c r="M45" s="72">
        <f>SUM(M6:M44)</f>
        <v>0</v>
      </c>
      <c r="N45" s="72">
        <f>SUM(N6:N44)</f>
        <v>0</v>
      </c>
      <c r="O45" s="72">
        <f>SUM(O6:O44)</f>
        <v>0</v>
      </c>
      <c r="P45" s="1"/>
      <c r="Q45" s="1"/>
      <c r="R45" s="1"/>
      <c r="S45" s="1"/>
    </row>
    <row r="46" spans="1:19" ht="18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"/>
      <c r="Q46" s="1"/>
      <c r="R46" s="1"/>
      <c r="S46" s="1"/>
    </row>
    <row r="47" spans="1:19" ht="18">
      <c r="A47" s="3"/>
      <c r="B47" s="17" t="s">
        <v>51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1"/>
      <c r="Q47" s="1"/>
      <c r="R47" s="1"/>
      <c r="S47" s="1"/>
    </row>
    <row r="48" spans="1:19" ht="18">
      <c r="A48" s="3"/>
      <c r="B48" s="77" t="s">
        <v>52</v>
      </c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1"/>
      <c r="Q48" s="1"/>
      <c r="R48" s="1"/>
      <c r="S48" s="1"/>
    </row>
    <row r="49" spans="1:19" ht="18">
      <c r="A49" s="3"/>
      <c r="B49" s="77" t="s">
        <v>53</v>
      </c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1"/>
      <c r="Q49" s="1"/>
      <c r="R49" s="1"/>
      <c r="S49" s="1"/>
    </row>
    <row r="50" spans="1:19" ht="18">
      <c r="A50" s="3"/>
      <c r="B50" s="77" t="s">
        <v>54</v>
      </c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1"/>
      <c r="Q50" s="1"/>
      <c r="R50" s="1"/>
      <c r="S50" s="1"/>
    </row>
    <row r="51" spans="1:19" ht="18">
      <c r="A51" s="3"/>
      <c r="B51" s="77" t="s">
        <v>55</v>
      </c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1"/>
      <c r="Q51" s="1"/>
      <c r="R51" s="1"/>
      <c r="S51" s="1"/>
    </row>
    <row r="52" spans="1:19" ht="18">
      <c r="A52" s="3"/>
      <c r="B52" s="77" t="s">
        <v>56</v>
      </c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1"/>
      <c r="Q52" s="1"/>
      <c r="R52" s="1"/>
      <c r="S52" s="1"/>
    </row>
    <row r="53" spans="1:19" ht="25.5" customHeight="1">
      <c r="A53" s="3"/>
      <c r="B53" s="77" t="s">
        <v>57</v>
      </c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1"/>
      <c r="Q53" s="1"/>
      <c r="R53" s="1"/>
      <c r="S53" s="1"/>
    </row>
    <row r="54" spans="1:19" ht="18">
      <c r="A54" s="3"/>
      <c r="B54" s="77" t="s">
        <v>58</v>
      </c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1"/>
      <c r="Q54" s="1"/>
      <c r="R54" s="1"/>
      <c r="S54" s="1"/>
    </row>
    <row r="55" spans="1:19" ht="18">
      <c r="A55" s="3"/>
      <c r="B55" s="77" t="s">
        <v>59</v>
      </c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1"/>
      <c r="Q55" s="1"/>
      <c r="R55" s="1"/>
      <c r="S55" s="1"/>
    </row>
    <row r="56" spans="1:19" ht="18">
      <c r="A56" s="3"/>
      <c r="B56" s="77" t="s">
        <v>60</v>
      </c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1"/>
      <c r="Q56" s="1"/>
      <c r="R56" s="1"/>
      <c r="S56" s="1"/>
    </row>
    <row r="57" spans="1:19" ht="18">
      <c r="A57" s="3"/>
      <c r="B57" s="77" t="s">
        <v>61</v>
      </c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1"/>
      <c r="Q57" s="1"/>
      <c r="R57" s="1"/>
      <c r="S57" s="1"/>
    </row>
    <row r="58" spans="1:19" ht="18">
      <c r="A58" s="3"/>
      <c r="B58" s="77" t="s">
        <v>62</v>
      </c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1"/>
      <c r="Q58" s="1"/>
      <c r="R58" s="1"/>
      <c r="S58" s="1"/>
    </row>
    <row r="59" spans="1:19" ht="18">
      <c r="A59" s="3"/>
      <c r="B59" s="77" t="s">
        <v>63</v>
      </c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1"/>
      <c r="Q59" s="1"/>
      <c r="R59" s="1"/>
      <c r="S59" s="1"/>
    </row>
    <row r="60" spans="1:19" ht="18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1"/>
      <c r="Q60" s="1"/>
      <c r="R60" s="1"/>
      <c r="S60" s="1"/>
    </row>
    <row r="61" spans="1:19" ht="18">
      <c r="A61" s="20"/>
      <c r="B61" s="78" t="s">
        <v>420</v>
      </c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1"/>
    </row>
    <row r="62" spans="1:19" ht="18">
      <c r="A62" s="20"/>
      <c r="B62" s="78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1"/>
    </row>
    <row r="63" spans="1:19" ht="18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1"/>
    </row>
    <row r="64" spans="1:19" ht="18">
      <c r="A64" s="20"/>
      <c r="B64" s="21" t="s">
        <v>65</v>
      </c>
      <c r="C64" s="20"/>
      <c r="D64" s="20"/>
      <c r="E64" s="20"/>
      <c r="F64" s="20"/>
      <c r="G64" s="20"/>
      <c r="H64" s="21" t="s">
        <v>66</v>
      </c>
      <c r="I64" s="20"/>
      <c r="J64" s="20"/>
      <c r="K64" s="20"/>
      <c r="L64" s="20"/>
      <c r="M64" s="21" t="s">
        <v>67</v>
      </c>
      <c r="N64" s="20"/>
      <c r="O64" s="20"/>
      <c r="P64" s="1"/>
    </row>
    <row r="65" spans="1:19" ht="18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1"/>
      <c r="Q65" s="1"/>
      <c r="R65" s="1"/>
      <c r="S65" s="1"/>
    </row>
    <row r="66" spans="1:19" ht="18">
      <c r="A66" s="3"/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1"/>
      <c r="Q66" s="1"/>
      <c r="R66" s="1"/>
      <c r="S66" s="1"/>
    </row>
    <row r="67" spans="1:19" ht="18">
      <c r="A67" s="2"/>
      <c r="P67" s="1"/>
      <c r="Q67" s="1"/>
      <c r="R67" s="1"/>
      <c r="S67" s="1"/>
    </row>
    <row r="68" spans="1:19" ht="1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ht="18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ht="18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ht="18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ht="18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ht="18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ht="18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ht="18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ht="18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ht="18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ht="1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ht="18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ht="18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ht="18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ht="18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</sheetData>
  <mergeCells count="16">
    <mergeCell ref="A2:O2"/>
    <mergeCell ref="B50:O50"/>
    <mergeCell ref="B59:O59"/>
    <mergeCell ref="B51:O51"/>
    <mergeCell ref="B52:O52"/>
    <mergeCell ref="B53:O53"/>
    <mergeCell ref="B54:O54"/>
    <mergeCell ref="B48:O48"/>
    <mergeCell ref="B49:O49"/>
    <mergeCell ref="B66:O66"/>
    <mergeCell ref="B55:O55"/>
    <mergeCell ref="B56:O56"/>
    <mergeCell ref="B57:O57"/>
    <mergeCell ref="B58:O58"/>
    <mergeCell ref="B61:O61"/>
    <mergeCell ref="B62:O62"/>
  </mergeCells>
  <phoneticPr fontId="0" type="noConversion"/>
  <pageMargins left="0.74803149606299213" right="0.74803149606299213" top="0.98425196850393704" bottom="0.98425196850393704" header="0" footer="0"/>
  <pageSetup paperSize="9" scale="7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</sheetPr>
  <dimension ref="A1:Q41"/>
  <sheetViews>
    <sheetView zoomScaleNormal="100" workbookViewId="0">
      <selection activeCell="O23" sqref="O23"/>
    </sheetView>
  </sheetViews>
  <sheetFormatPr defaultRowHeight="12.75"/>
  <cols>
    <col min="2" max="2" width="29.140625" customWidth="1"/>
  </cols>
  <sheetData>
    <row r="1" spans="1:1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ht="17.25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</row>
    <row r="3" spans="1:15" ht="17.25">
      <c r="A3" s="79" t="s">
        <v>435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</row>
    <row r="4" spans="1:15" ht="13.5" thickBot="1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pans="1:15" ht="72.75" thickBot="1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13</v>
      </c>
      <c r="O5" s="4" t="s">
        <v>14</v>
      </c>
    </row>
    <row r="6" spans="1:15" ht="14.25" thickBot="1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 t="s">
        <v>16</v>
      </c>
      <c r="H6" s="6">
        <v>8</v>
      </c>
      <c r="I6" s="6">
        <v>9</v>
      </c>
      <c r="J6" s="6">
        <v>10</v>
      </c>
      <c r="K6" s="6">
        <v>11</v>
      </c>
      <c r="L6" s="6" t="s">
        <v>17</v>
      </c>
      <c r="M6" s="6" t="s">
        <v>18</v>
      </c>
      <c r="N6" s="6" t="s">
        <v>19</v>
      </c>
      <c r="O6" s="6" t="s">
        <v>20</v>
      </c>
    </row>
    <row r="7" spans="1:15" s="26" customFormat="1" ht="26.25" thickBot="1">
      <c r="A7" s="27" t="s">
        <v>21</v>
      </c>
      <c r="B7" s="8" t="s">
        <v>361</v>
      </c>
      <c r="C7" s="32">
        <v>100</v>
      </c>
      <c r="D7" s="44" t="s">
        <v>26</v>
      </c>
      <c r="E7" s="33"/>
      <c r="F7" s="33">
        <f t="shared" ref="F7:F21" si="0">E7*0.085</f>
        <v>0</v>
      </c>
      <c r="G7" s="33">
        <f t="shared" ref="G7:G21" si="1">E7+F7</f>
        <v>0</v>
      </c>
      <c r="H7" s="34"/>
      <c r="I7" s="34"/>
      <c r="J7" s="35"/>
      <c r="K7" s="35">
        <f t="shared" ref="K7:K21" si="2">J7*0.085</f>
        <v>0</v>
      </c>
      <c r="L7" s="36">
        <f t="shared" ref="L7:L21" si="3">J7+K7</f>
        <v>0</v>
      </c>
      <c r="M7" s="37">
        <f t="shared" ref="M7:M21" si="4">J7*C7</f>
        <v>0</v>
      </c>
      <c r="N7" s="37">
        <f t="shared" ref="N7:N21" si="5">M7*0.085</f>
        <v>0</v>
      </c>
      <c r="O7" s="37">
        <f t="shared" ref="O7:O21" si="6">+M7+N7</f>
        <v>0</v>
      </c>
    </row>
    <row r="8" spans="1:15" s="26" customFormat="1" ht="26.25" thickBot="1">
      <c r="A8" s="27" t="s">
        <v>23</v>
      </c>
      <c r="B8" s="45" t="s">
        <v>362</v>
      </c>
      <c r="C8" s="46">
        <v>300</v>
      </c>
      <c r="D8" s="46" t="s">
        <v>348</v>
      </c>
      <c r="E8" s="33"/>
      <c r="F8" s="33">
        <f t="shared" si="0"/>
        <v>0</v>
      </c>
      <c r="G8" s="33">
        <f t="shared" si="1"/>
        <v>0</v>
      </c>
      <c r="H8" s="34"/>
      <c r="I8" s="34"/>
      <c r="J8" s="35"/>
      <c r="K8" s="35">
        <f t="shared" si="2"/>
        <v>0</v>
      </c>
      <c r="L8" s="36">
        <f t="shared" si="3"/>
        <v>0</v>
      </c>
      <c r="M8" s="37">
        <f t="shared" si="4"/>
        <v>0</v>
      </c>
      <c r="N8" s="37">
        <f t="shared" si="5"/>
        <v>0</v>
      </c>
      <c r="O8" s="37">
        <f t="shared" si="6"/>
        <v>0</v>
      </c>
    </row>
    <row r="9" spans="1:15" s="26" customFormat="1" ht="26.25" thickBot="1">
      <c r="A9" s="27" t="s">
        <v>24</v>
      </c>
      <c r="B9" s="45" t="s">
        <v>363</v>
      </c>
      <c r="C9" s="46">
        <v>200</v>
      </c>
      <c r="D9" s="46" t="s">
        <v>348</v>
      </c>
      <c r="E9" s="33"/>
      <c r="F9" s="33">
        <f t="shared" si="0"/>
        <v>0</v>
      </c>
      <c r="G9" s="33">
        <f t="shared" si="1"/>
        <v>0</v>
      </c>
      <c r="H9" s="34"/>
      <c r="I9" s="34"/>
      <c r="J9" s="35"/>
      <c r="K9" s="35">
        <f t="shared" si="2"/>
        <v>0</v>
      </c>
      <c r="L9" s="36">
        <f t="shared" si="3"/>
        <v>0</v>
      </c>
      <c r="M9" s="37">
        <f t="shared" si="4"/>
        <v>0</v>
      </c>
      <c r="N9" s="37">
        <f t="shared" si="5"/>
        <v>0</v>
      </c>
      <c r="O9" s="37">
        <f t="shared" si="6"/>
        <v>0</v>
      </c>
    </row>
    <row r="10" spans="1:15" s="26" customFormat="1" ht="26.25" thickBot="1">
      <c r="A10" s="8" t="s">
        <v>25</v>
      </c>
      <c r="B10" s="45" t="s">
        <v>364</v>
      </c>
      <c r="C10" s="46">
        <v>100</v>
      </c>
      <c r="D10" s="46" t="s">
        <v>26</v>
      </c>
      <c r="E10" s="33"/>
      <c r="F10" s="33">
        <f t="shared" si="0"/>
        <v>0</v>
      </c>
      <c r="G10" s="33">
        <f t="shared" si="1"/>
        <v>0</v>
      </c>
      <c r="H10" s="34"/>
      <c r="I10" s="34"/>
      <c r="J10" s="35"/>
      <c r="K10" s="35">
        <f t="shared" si="2"/>
        <v>0</v>
      </c>
      <c r="L10" s="36">
        <f t="shared" si="3"/>
        <v>0</v>
      </c>
      <c r="M10" s="37">
        <f t="shared" si="4"/>
        <v>0</v>
      </c>
      <c r="N10" s="37">
        <f t="shared" si="5"/>
        <v>0</v>
      </c>
      <c r="O10" s="37">
        <f t="shared" si="6"/>
        <v>0</v>
      </c>
    </row>
    <row r="11" spans="1:15" s="26" customFormat="1" ht="13.5" thickBot="1">
      <c r="A11" s="27" t="s">
        <v>27</v>
      </c>
      <c r="B11" s="45" t="s">
        <v>187</v>
      </c>
      <c r="C11" s="46">
        <v>40</v>
      </c>
      <c r="D11" s="46" t="s">
        <v>26</v>
      </c>
      <c r="E11" s="33"/>
      <c r="F11" s="33">
        <f t="shared" si="0"/>
        <v>0</v>
      </c>
      <c r="G11" s="33">
        <f t="shared" si="1"/>
        <v>0</v>
      </c>
      <c r="H11" s="34"/>
      <c r="I11" s="34"/>
      <c r="J11" s="35"/>
      <c r="K11" s="35">
        <f t="shared" si="2"/>
        <v>0</v>
      </c>
      <c r="L11" s="36">
        <f t="shared" si="3"/>
        <v>0</v>
      </c>
      <c r="M11" s="37">
        <f t="shared" si="4"/>
        <v>0</v>
      </c>
      <c r="N11" s="37">
        <f t="shared" si="5"/>
        <v>0</v>
      </c>
      <c r="O11" s="37">
        <f t="shared" si="6"/>
        <v>0</v>
      </c>
    </row>
    <row r="12" spans="1:15" s="26" customFormat="1" ht="13.5" thickBot="1">
      <c r="A12" s="27" t="s">
        <v>28</v>
      </c>
      <c r="B12" s="45" t="s">
        <v>188</v>
      </c>
      <c r="C12" s="46">
        <v>300</v>
      </c>
      <c r="D12" s="46" t="s">
        <v>26</v>
      </c>
      <c r="E12" s="33"/>
      <c r="F12" s="33">
        <f t="shared" si="0"/>
        <v>0</v>
      </c>
      <c r="G12" s="33">
        <f t="shared" si="1"/>
        <v>0</v>
      </c>
      <c r="H12" s="34"/>
      <c r="I12" s="34"/>
      <c r="J12" s="35"/>
      <c r="K12" s="35">
        <f t="shared" si="2"/>
        <v>0</v>
      </c>
      <c r="L12" s="36">
        <f t="shared" si="3"/>
        <v>0</v>
      </c>
      <c r="M12" s="37">
        <f t="shared" si="4"/>
        <v>0</v>
      </c>
      <c r="N12" s="37">
        <f t="shared" si="5"/>
        <v>0</v>
      </c>
      <c r="O12" s="37">
        <f t="shared" si="6"/>
        <v>0</v>
      </c>
    </row>
    <row r="13" spans="1:15" s="26" customFormat="1" ht="26.25" thickBot="1">
      <c r="A13" s="27" t="s">
        <v>29</v>
      </c>
      <c r="B13" s="45" t="s">
        <v>189</v>
      </c>
      <c r="C13" s="46">
        <v>100</v>
      </c>
      <c r="D13" s="46" t="s">
        <v>26</v>
      </c>
      <c r="E13" s="33"/>
      <c r="F13" s="33">
        <f t="shared" si="0"/>
        <v>0</v>
      </c>
      <c r="G13" s="33">
        <f t="shared" si="1"/>
        <v>0</v>
      </c>
      <c r="H13" s="34"/>
      <c r="I13" s="34"/>
      <c r="J13" s="35"/>
      <c r="K13" s="35">
        <f t="shared" si="2"/>
        <v>0</v>
      </c>
      <c r="L13" s="36">
        <f t="shared" si="3"/>
        <v>0</v>
      </c>
      <c r="M13" s="37">
        <f t="shared" si="4"/>
        <v>0</v>
      </c>
      <c r="N13" s="37">
        <f t="shared" si="5"/>
        <v>0</v>
      </c>
      <c r="O13" s="37">
        <f t="shared" si="6"/>
        <v>0</v>
      </c>
    </row>
    <row r="14" spans="1:15" s="26" customFormat="1" ht="13.5" thickBot="1">
      <c r="A14" s="27" t="s">
        <v>30</v>
      </c>
      <c r="B14" s="45" t="s">
        <v>190</v>
      </c>
      <c r="C14" s="46">
        <v>200</v>
      </c>
      <c r="D14" s="46" t="s">
        <v>26</v>
      </c>
      <c r="E14" s="33"/>
      <c r="F14" s="33">
        <f t="shared" si="0"/>
        <v>0</v>
      </c>
      <c r="G14" s="33">
        <f t="shared" si="1"/>
        <v>0</v>
      </c>
      <c r="H14" s="34"/>
      <c r="I14" s="34"/>
      <c r="J14" s="35"/>
      <c r="K14" s="35">
        <f t="shared" si="2"/>
        <v>0</v>
      </c>
      <c r="L14" s="36">
        <f t="shared" si="3"/>
        <v>0</v>
      </c>
      <c r="M14" s="37">
        <f t="shared" si="4"/>
        <v>0</v>
      </c>
      <c r="N14" s="37">
        <f t="shared" si="5"/>
        <v>0</v>
      </c>
      <c r="O14" s="37">
        <f t="shared" si="6"/>
        <v>0</v>
      </c>
    </row>
    <row r="15" spans="1:15" s="26" customFormat="1" ht="13.5" thickBot="1">
      <c r="A15" s="27" t="s">
        <v>31</v>
      </c>
      <c r="B15" s="45" t="s">
        <v>191</v>
      </c>
      <c r="C15" s="46">
        <v>50</v>
      </c>
      <c r="D15" s="46" t="s">
        <v>26</v>
      </c>
      <c r="E15" s="33"/>
      <c r="F15" s="33">
        <f t="shared" si="0"/>
        <v>0</v>
      </c>
      <c r="G15" s="33">
        <f t="shared" si="1"/>
        <v>0</v>
      </c>
      <c r="H15" s="34"/>
      <c r="I15" s="34"/>
      <c r="J15" s="35"/>
      <c r="K15" s="35">
        <f t="shared" si="2"/>
        <v>0</v>
      </c>
      <c r="L15" s="36">
        <f t="shared" si="3"/>
        <v>0</v>
      </c>
      <c r="M15" s="37">
        <f t="shared" si="4"/>
        <v>0</v>
      </c>
      <c r="N15" s="37">
        <f t="shared" si="5"/>
        <v>0</v>
      </c>
      <c r="O15" s="37">
        <f t="shared" si="6"/>
        <v>0</v>
      </c>
    </row>
    <row r="16" spans="1:15" s="26" customFormat="1" ht="13.5" thickBot="1">
      <c r="A16" s="27" t="s">
        <v>32</v>
      </c>
      <c r="B16" s="45" t="s">
        <v>192</v>
      </c>
      <c r="C16" s="46">
        <v>50</v>
      </c>
      <c r="D16" s="46" t="s">
        <v>26</v>
      </c>
      <c r="E16" s="33"/>
      <c r="F16" s="33">
        <f t="shared" si="0"/>
        <v>0</v>
      </c>
      <c r="G16" s="33">
        <f t="shared" si="1"/>
        <v>0</v>
      </c>
      <c r="H16" s="34"/>
      <c r="I16" s="34"/>
      <c r="J16" s="35"/>
      <c r="K16" s="35">
        <f t="shared" si="2"/>
        <v>0</v>
      </c>
      <c r="L16" s="36">
        <f t="shared" si="3"/>
        <v>0</v>
      </c>
      <c r="M16" s="37">
        <f t="shared" si="4"/>
        <v>0</v>
      </c>
      <c r="N16" s="37">
        <f t="shared" si="5"/>
        <v>0</v>
      </c>
      <c r="O16" s="37">
        <f t="shared" si="6"/>
        <v>0</v>
      </c>
    </row>
    <row r="17" spans="1:17" s="26" customFormat="1" ht="13.5" thickBot="1">
      <c r="A17" s="27" t="s">
        <v>33</v>
      </c>
      <c r="B17" s="45" t="s">
        <v>193</v>
      </c>
      <c r="C17" s="46">
        <v>50</v>
      </c>
      <c r="D17" s="46" t="s">
        <v>26</v>
      </c>
      <c r="E17" s="33"/>
      <c r="F17" s="33">
        <f t="shared" si="0"/>
        <v>0</v>
      </c>
      <c r="G17" s="33">
        <f t="shared" si="1"/>
        <v>0</v>
      </c>
      <c r="H17" s="34"/>
      <c r="I17" s="34"/>
      <c r="J17" s="35"/>
      <c r="K17" s="35">
        <f t="shared" si="2"/>
        <v>0</v>
      </c>
      <c r="L17" s="36">
        <f t="shared" si="3"/>
        <v>0</v>
      </c>
      <c r="M17" s="37">
        <f t="shared" si="4"/>
        <v>0</v>
      </c>
      <c r="N17" s="37">
        <f t="shared" si="5"/>
        <v>0</v>
      </c>
      <c r="O17" s="37">
        <f t="shared" si="6"/>
        <v>0</v>
      </c>
    </row>
    <row r="18" spans="1:17" s="26" customFormat="1" ht="13.5" thickBot="1">
      <c r="A18" s="27" t="s">
        <v>34</v>
      </c>
      <c r="B18" s="45" t="s">
        <v>365</v>
      </c>
      <c r="C18" s="46">
        <v>200</v>
      </c>
      <c r="D18" s="46" t="s">
        <v>79</v>
      </c>
      <c r="E18" s="33"/>
      <c r="F18" s="33">
        <f t="shared" si="0"/>
        <v>0</v>
      </c>
      <c r="G18" s="33">
        <f t="shared" si="1"/>
        <v>0</v>
      </c>
      <c r="H18" s="34"/>
      <c r="I18" s="34"/>
      <c r="J18" s="35"/>
      <c r="K18" s="35">
        <f t="shared" si="2"/>
        <v>0</v>
      </c>
      <c r="L18" s="36">
        <f t="shared" si="3"/>
        <v>0</v>
      </c>
      <c r="M18" s="37">
        <f t="shared" si="4"/>
        <v>0</v>
      </c>
      <c r="N18" s="37">
        <f t="shared" si="5"/>
        <v>0</v>
      </c>
      <c r="O18" s="37">
        <f t="shared" si="6"/>
        <v>0</v>
      </c>
    </row>
    <row r="19" spans="1:17" s="26" customFormat="1" ht="13.5" thickBot="1">
      <c r="A19" s="27" t="s">
        <v>37</v>
      </c>
      <c r="B19" s="45" t="s">
        <v>366</v>
      </c>
      <c r="C19" s="46">
        <v>50</v>
      </c>
      <c r="D19" s="46" t="s">
        <v>367</v>
      </c>
      <c r="E19" s="33"/>
      <c r="F19" s="33">
        <f t="shared" si="0"/>
        <v>0</v>
      </c>
      <c r="G19" s="33">
        <f t="shared" si="1"/>
        <v>0</v>
      </c>
      <c r="H19" s="34"/>
      <c r="I19" s="34"/>
      <c r="J19" s="35"/>
      <c r="K19" s="35">
        <f t="shared" si="2"/>
        <v>0</v>
      </c>
      <c r="L19" s="36">
        <f t="shared" si="3"/>
        <v>0</v>
      </c>
      <c r="M19" s="37">
        <f t="shared" si="4"/>
        <v>0</v>
      </c>
      <c r="N19" s="37">
        <f t="shared" si="5"/>
        <v>0</v>
      </c>
      <c r="O19" s="37">
        <f t="shared" si="6"/>
        <v>0</v>
      </c>
    </row>
    <row r="20" spans="1:17" s="26" customFormat="1" ht="13.5" thickBot="1">
      <c r="A20" s="27" t="s">
        <v>39</v>
      </c>
      <c r="B20" s="45" t="s">
        <v>194</v>
      </c>
      <c r="C20" s="46">
        <v>100</v>
      </c>
      <c r="D20" s="46" t="s">
        <v>26</v>
      </c>
      <c r="E20" s="33"/>
      <c r="F20" s="33">
        <f t="shared" si="0"/>
        <v>0</v>
      </c>
      <c r="G20" s="33">
        <f t="shared" si="1"/>
        <v>0</v>
      </c>
      <c r="H20" s="34"/>
      <c r="I20" s="34"/>
      <c r="J20" s="35"/>
      <c r="K20" s="35">
        <f t="shared" si="2"/>
        <v>0</v>
      </c>
      <c r="L20" s="36">
        <f t="shared" si="3"/>
        <v>0</v>
      </c>
      <c r="M20" s="37">
        <f t="shared" si="4"/>
        <v>0</v>
      </c>
      <c r="N20" s="37">
        <f t="shared" si="5"/>
        <v>0</v>
      </c>
      <c r="O20" s="37">
        <f t="shared" si="6"/>
        <v>0</v>
      </c>
    </row>
    <row r="21" spans="1:17" s="26" customFormat="1" ht="13.5" thickBot="1">
      <c r="A21" s="27" t="s">
        <v>40</v>
      </c>
      <c r="B21" s="45" t="s">
        <v>368</v>
      </c>
      <c r="C21" s="46">
        <v>150</v>
      </c>
      <c r="D21" s="46" t="s">
        <v>367</v>
      </c>
      <c r="E21" s="33"/>
      <c r="F21" s="33">
        <f t="shared" si="0"/>
        <v>0</v>
      </c>
      <c r="G21" s="33">
        <f t="shared" si="1"/>
        <v>0</v>
      </c>
      <c r="H21" s="34"/>
      <c r="I21" s="34"/>
      <c r="J21" s="35"/>
      <c r="K21" s="35">
        <f t="shared" si="2"/>
        <v>0</v>
      </c>
      <c r="L21" s="36">
        <f t="shared" si="3"/>
        <v>0</v>
      </c>
      <c r="M21" s="37">
        <f t="shared" si="4"/>
        <v>0</v>
      </c>
      <c r="N21" s="37">
        <f t="shared" si="5"/>
        <v>0</v>
      </c>
      <c r="O21" s="37">
        <f t="shared" si="6"/>
        <v>0</v>
      </c>
    </row>
    <row r="22" spans="1:17" ht="14.25" thickBot="1">
      <c r="A22" s="11"/>
      <c r="B22" s="12" t="s">
        <v>49</v>
      </c>
      <c r="C22" s="13" t="s">
        <v>50</v>
      </c>
      <c r="D22" s="13" t="s">
        <v>50</v>
      </c>
      <c r="E22" s="13" t="s">
        <v>50</v>
      </c>
      <c r="F22" s="13" t="s">
        <v>50</v>
      </c>
      <c r="G22" s="13" t="s">
        <v>50</v>
      </c>
      <c r="H22" s="13" t="s">
        <v>50</v>
      </c>
      <c r="I22" s="13" t="s">
        <v>50</v>
      </c>
      <c r="J22" s="13" t="s">
        <v>50</v>
      </c>
      <c r="K22" s="13" t="s">
        <v>50</v>
      </c>
      <c r="L22" s="14" t="s">
        <v>50</v>
      </c>
      <c r="M22" s="72">
        <f>SUM(M7:M21)</f>
        <v>0</v>
      </c>
      <c r="N22" s="72">
        <f>SUM(N7:N21)</f>
        <v>0</v>
      </c>
      <c r="O22" s="72">
        <f>SUM(O7:O21)</f>
        <v>0</v>
      </c>
    </row>
    <row r="24" spans="1:17" ht="18">
      <c r="A24" s="24"/>
      <c r="B24" s="17" t="s">
        <v>51</v>
      </c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1"/>
    </row>
    <row r="25" spans="1:17" ht="18">
      <c r="A25" s="24"/>
      <c r="B25" s="77" t="s">
        <v>52</v>
      </c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1"/>
    </row>
    <row r="26" spans="1:17" ht="18">
      <c r="A26" s="24"/>
      <c r="B26" s="77" t="s">
        <v>53</v>
      </c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1"/>
    </row>
    <row r="27" spans="1:17" ht="18">
      <c r="A27" s="24"/>
      <c r="B27" s="77" t="s">
        <v>54</v>
      </c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1"/>
    </row>
    <row r="28" spans="1:17" ht="18">
      <c r="A28" s="24"/>
      <c r="B28" s="77" t="s">
        <v>55</v>
      </c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1"/>
    </row>
    <row r="29" spans="1:17" ht="18">
      <c r="A29" s="24"/>
      <c r="B29" s="77" t="s">
        <v>56</v>
      </c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1"/>
    </row>
    <row r="30" spans="1:17" ht="25.5" customHeight="1">
      <c r="A30" s="24"/>
      <c r="B30" s="77" t="s">
        <v>57</v>
      </c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1"/>
    </row>
    <row r="31" spans="1:17" ht="18">
      <c r="A31" s="24"/>
      <c r="B31" s="77" t="s">
        <v>58</v>
      </c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1"/>
    </row>
    <row r="32" spans="1:17" ht="18">
      <c r="A32" s="24"/>
      <c r="B32" s="77" t="s">
        <v>59</v>
      </c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1"/>
    </row>
    <row r="33" spans="1:17" ht="18">
      <c r="A33" s="24"/>
      <c r="B33" s="77" t="s">
        <v>60</v>
      </c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1"/>
    </row>
    <row r="34" spans="1:17" ht="18">
      <c r="A34" s="24"/>
      <c r="B34" s="77" t="s">
        <v>61</v>
      </c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1"/>
    </row>
    <row r="35" spans="1:17" ht="18">
      <c r="A35" s="24"/>
      <c r="B35" s="77" t="s">
        <v>62</v>
      </c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1"/>
    </row>
    <row r="36" spans="1:17" ht="18">
      <c r="A36" s="24"/>
      <c r="B36" s="77" t="s">
        <v>63</v>
      </c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1"/>
    </row>
    <row r="37" spans="1:17" ht="18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1"/>
    </row>
    <row r="38" spans="1:17" ht="18">
      <c r="A38" s="24"/>
      <c r="B38" s="78" t="s">
        <v>420</v>
      </c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1"/>
    </row>
    <row r="39" spans="1:17" ht="18">
      <c r="A39" s="24"/>
      <c r="B39" s="78" t="s">
        <v>64</v>
      </c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1"/>
    </row>
    <row r="40" spans="1:17" ht="18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1"/>
    </row>
    <row r="41" spans="1:17" ht="18">
      <c r="A41" s="24"/>
      <c r="B41" s="22" t="s">
        <v>65</v>
      </c>
      <c r="C41" s="24"/>
      <c r="D41" s="24"/>
      <c r="E41" s="24"/>
      <c r="F41" s="24"/>
      <c r="G41" s="24"/>
      <c r="H41" s="22" t="s">
        <v>66</v>
      </c>
      <c r="I41" s="24"/>
      <c r="J41" s="24"/>
      <c r="K41" s="24"/>
      <c r="L41" s="24"/>
      <c r="M41" s="22" t="s">
        <v>67</v>
      </c>
      <c r="N41" s="24"/>
      <c r="O41" s="24"/>
      <c r="P41" s="24"/>
      <c r="Q41" s="1"/>
    </row>
  </sheetData>
  <mergeCells count="16">
    <mergeCell ref="B28:P28"/>
    <mergeCell ref="A2:O2"/>
    <mergeCell ref="A3:O3"/>
    <mergeCell ref="B25:P25"/>
    <mergeCell ref="B26:P26"/>
    <mergeCell ref="B27:P27"/>
    <mergeCell ref="B35:P35"/>
    <mergeCell ref="B36:P36"/>
    <mergeCell ref="B38:P38"/>
    <mergeCell ref="B39:P39"/>
    <mergeCell ref="B29:P29"/>
    <mergeCell ref="B30:P30"/>
    <mergeCell ref="B31:P31"/>
    <mergeCell ref="B32:P32"/>
    <mergeCell ref="B33:P33"/>
    <mergeCell ref="B34:P34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colBreaks count="1" manualBreakCount="1">
    <brk id="15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50"/>
  </sheetPr>
  <dimension ref="A1:Q105"/>
  <sheetViews>
    <sheetView topLeftCell="A69" zoomScaleNormal="100" workbookViewId="0">
      <selection activeCell="O87" sqref="O87"/>
    </sheetView>
  </sheetViews>
  <sheetFormatPr defaultRowHeight="12.75"/>
  <cols>
    <col min="2" max="2" width="30.7109375" customWidth="1"/>
  </cols>
  <sheetData>
    <row r="1" spans="1:1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ht="17.25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</row>
    <row r="3" spans="1:15" ht="17.25">
      <c r="A3" s="79" t="s">
        <v>436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</row>
    <row r="4" spans="1:15" ht="13.5" thickBot="1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pans="1:15" ht="72.75" thickBot="1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13</v>
      </c>
      <c r="O5" s="4" t="s">
        <v>14</v>
      </c>
    </row>
    <row r="6" spans="1:15" ht="14.25" thickBot="1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 t="s">
        <v>16</v>
      </c>
      <c r="H6" s="6">
        <v>8</v>
      </c>
      <c r="I6" s="6">
        <v>9</v>
      </c>
      <c r="J6" s="6">
        <v>10</v>
      </c>
      <c r="K6" s="6">
        <v>11</v>
      </c>
      <c r="L6" s="6" t="s">
        <v>17</v>
      </c>
      <c r="M6" s="6" t="s">
        <v>18</v>
      </c>
      <c r="N6" s="6" t="s">
        <v>19</v>
      </c>
      <c r="O6" s="6" t="s">
        <v>20</v>
      </c>
    </row>
    <row r="7" spans="1:15" s="26" customFormat="1" ht="26.25" thickBot="1">
      <c r="A7" s="27" t="s">
        <v>21</v>
      </c>
      <c r="B7" s="8" t="s">
        <v>195</v>
      </c>
      <c r="C7" s="32">
        <v>2000</v>
      </c>
      <c r="D7" s="32" t="s">
        <v>79</v>
      </c>
      <c r="E7" s="33"/>
      <c r="F7" s="33">
        <f t="shared" ref="F7:F85" si="0">E7*0.085</f>
        <v>0</v>
      </c>
      <c r="G7" s="33">
        <f t="shared" ref="G7:G85" si="1">E7+F7</f>
        <v>0</v>
      </c>
      <c r="H7" s="34"/>
      <c r="I7" s="34"/>
      <c r="J7" s="35"/>
      <c r="K7" s="35">
        <f t="shared" ref="K7:K85" si="2">J7*0.085</f>
        <v>0</v>
      </c>
      <c r="L7" s="36">
        <f t="shared" ref="L7:L85" si="3">J7+K7</f>
        <v>0</v>
      </c>
      <c r="M7" s="37">
        <f t="shared" ref="M7:M85" si="4">J7*C7</f>
        <v>0</v>
      </c>
      <c r="N7" s="37">
        <f t="shared" ref="N7:N85" si="5">M7*0.085</f>
        <v>0</v>
      </c>
      <c r="O7" s="37">
        <f t="shared" ref="O7:O85" si="6">+M7+N7</f>
        <v>0</v>
      </c>
    </row>
    <row r="8" spans="1:15" s="26" customFormat="1" ht="26.25" thickBot="1">
      <c r="A8" s="27" t="s">
        <v>23</v>
      </c>
      <c r="B8" s="8" t="s">
        <v>196</v>
      </c>
      <c r="C8" s="32">
        <v>2500</v>
      </c>
      <c r="D8" s="32" t="s">
        <v>79</v>
      </c>
      <c r="E8" s="33"/>
      <c r="F8" s="33">
        <f t="shared" ref="F8:F71" si="7">E8*0.085</f>
        <v>0</v>
      </c>
      <c r="G8" s="33">
        <f t="shared" ref="G8:G71" si="8">E8+F8</f>
        <v>0</v>
      </c>
      <c r="H8" s="34"/>
      <c r="I8" s="34"/>
      <c r="J8" s="35"/>
      <c r="K8" s="35">
        <f t="shared" ref="K8:K71" si="9">J8*0.085</f>
        <v>0</v>
      </c>
      <c r="L8" s="36">
        <f t="shared" ref="L8:L71" si="10">J8+K8</f>
        <v>0</v>
      </c>
      <c r="M8" s="37">
        <f t="shared" ref="M8:M71" si="11">J8*C8</f>
        <v>0</v>
      </c>
      <c r="N8" s="37">
        <f t="shared" ref="N8:N71" si="12">M8*0.085</f>
        <v>0</v>
      </c>
      <c r="O8" s="37">
        <f t="shared" ref="O8:O71" si="13">+M8+N8</f>
        <v>0</v>
      </c>
    </row>
    <row r="9" spans="1:15" s="26" customFormat="1" ht="26.25" thickBot="1">
      <c r="A9" s="27" t="s">
        <v>24</v>
      </c>
      <c r="B9" s="8" t="s">
        <v>197</v>
      </c>
      <c r="C9" s="32">
        <v>4000</v>
      </c>
      <c r="D9" s="32" t="s">
        <v>79</v>
      </c>
      <c r="E9" s="33"/>
      <c r="F9" s="33">
        <f t="shared" si="7"/>
        <v>0</v>
      </c>
      <c r="G9" s="33">
        <f t="shared" si="8"/>
        <v>0</v>
      </c>
      <c r="H9" s="34"/>
      <c r="I9" s="34"/>
      <c r="J9" s="35"/>
      <c r="K9" s="35">
        <f t="shared" si="9"/>
        <v>0</v>
      </c>
      <c r="L9" s="36">
        <f t="shared" si="10"/>
        <v>0</v>
      </c>
      <c r="M9" s="37">
        <f t="shared" si="11"/>
        <v>0</v>
      </c>
      <c r="N9" s="37">
        <f t="shared" si="12"/>
        <v>0</v>
      </c>
      <c r="O9" s="37">
        <f t="shared" si="13"/>
        <v>0</v>
      </c>
    </row>
    <row r="10" spans="1:15" s="26" customFormat="1" ht="26.25" thickBot="1">
      <c r="A10" s="8" t="s">
        <v>25</v>
      </c>
      <c r="B10" s="8" t="s">
        <v>198</v>
      </c>
      <c r="C10" s="32">
        <v>4000</v>
      </c>
      <c r="D10" s="32" t="s">
        <v>125</v>
      </c>
      <c r="E10" s="33"/>
      <c r="F10" s="33">
        <f t="shared" si="7"/>
        <v>0</v>
      </c>
      <c r="G10" s="33">
        <f t="shared" si="8"/>
        <v>0</v>
      </c>
      <c r="H10" s="34"/>
      <c r="I10" s="34"/>
      <c r="J10" s="35"/>
      <c r="K10" s="35">
        <f t="shared" si="9"/>
        <v>0</v>
      </c>
      <c r="L10" s="36">
        <f t="shared" si="10"/>
        <v>0</v>
      </c>
      <c r="M10" s="37">
        <f t="shared" si="11"/>
        <v>0</v>
      </c>
      <c r="N10" s="37">
        <f t="shared" si="12"/>
        <v>0</v>
      </c>
      <c r="O10" s="37">
        <f t="shared" si="13"/>
        <v>0</v>
      </c>
    </row>
    <row r="11" spans="1:15" s="26" customFormat="1" ht="26.25" thickBot="1">
      <c r="A11" s="27" t="s">
        <v>27</v>
      </c>
      <c r="B11" s="8" t="s">
        <v>199</v>
      </c>
      <c r="C11" s="32">
        <v>2500</v>
      </c>
      <c r="D11" s="32" t="s">
        <v>79</v>
      </c>
      <c r="E11" s="33"/>
      <c r="F11" s="33">
        <f t="shared" si="7"/>
        <v>0</v>
      </c>
      <c r="G11" s="33">
        <f t="shared" si="8"/>
        <v>0</v>
      </c>
      <c r="H11" s="34"/>
      <c r="I11" s="34"/>
      <c r="J11" s="35"/>
      <c r="K11" s="35">
        <f t="shared" si="9"/>
        <v>0</v>
      </c>
      <c r="L11" s="36">
        <f t="shared" si="10"/>
        <v>0</v>
      </c>
      <c r="M11" s="37">
        <f t="shared" si="11"/>
        <v>0</v>
      </c>
      <c r="N11" s="37">
        <f t="shared" si="12"/>
        <v>0</v>
      </c>
      <c r="O11" s="37">
        <f t="shared" si="13"/>
        <v>0</v>
      </c>
    </row>
    <row r="12" spans="1:15" s="26" customFormat="1" ht="26.25" thickBot="1">
      <c r="A12" s="27" t="s">
        <v>28</v>
      </c>
      <c r="B12" s="8" t="s">
        <v>200</v>
      </c>
      <c r="C12" s="32">
        <v>4000</v>
      </c>
      <c r="D12" s="32" t="s">
        <v>125</v>
      </c>
      <c r="E12" s="33"/>
      <c r="F12" s="33">
        <f t="shared" si="7"/>
        <v>0</v>
      </c>
      <c r="G12" s="33">
        <f t="shared" si="8"/>
        <v>0</v>
      </c>
      <c r="H12" s="34"/>
      <c r="I12" s="34"/>
      <c r="J12" s="35"/>
      <c r="K12" s="35">
        <f t="shared" si="9"/>
        <v>0</v>
      </c>
      <c r="L12" s="36">
        <f t="shared" si="10"/>
        <v>0</v>
      </c>
      <c r="M12" s="37">
        <f t="shared" si="11"/>
        <v>0</v>
      </c>
      <c r="N12" s="37">
        <f t="shared" si="12"/>
        <v>0</v>
      </c>
      <c r="O12" s="37">
        <f t="shared" si="13"/>
        <v>0</v>
      </c>
    </row>
    <row r="13" spans="1:15" s="26" customFormat="1" ht="26.25" thickBot="1">
      <c r="A13" s="27" t="s">
        <v>29</v>
      </c>
      <c r="B13" s="8" t="s">
        <v>201</v>
      </c>
      <c r="C13" s="32">
        <v>4000</v>
      </c>
      <c r="D13" s="32" t="s">
        <v>79</v>
      </c>
      <c r="E13" s="33"/>
      <c r="F13" s="33">
        <f t="shared" si="7"/>
        <v>0</v>
      </c>
      <c r="G13" s="33">
        <f t="shared" si="8"/>
        <v>0</v>
      </c>
      <c r="H13" s="34"/>
      <c r="I13" s="34"/>
      <c r="J13" s="35"/>
      <c r="K13" s="35">
        <f t="shared" si="9"/>
        <v>0</v>
      </c>
      <c r="L13" s="36">
        <f t="shared" si="10"/>
        <v>0</v>
      </c>
      <c r="M13" s="37">
        <f t="shared" si="11"/>
        <v>0</v>
      </c>
      <c r="N13" s="37">
        <f t="shared" si="12"/>
        <v>0</v>
      </c>
      <c r="O13" s="37">
        <f t="shared" si="13"/>
        <v>0</v>
      </c>
    </row>
    <row r="14" spans="1:15" s="26" customFormat="1" ht="13.5" thickBot="1">
      <c r="A14" s="27" t="s">
        <v>30</v>
      </c>
      <c r="B14" s="8" t="s">
        <v>202</v>
      </c>
      <c r="C14" s="32">
        <v>2000</v>
      </c>
      <c r="D14" s="32" t="s">
        <v>79</v>
      </c>
      <c r="E14" s="33"/>
      <c r="F14" s="33">
        <f t="shared" si="7"/>
        <v>0</v>
      </c>
      <c r="G14" s="33">
        <f t="shared" si="8"/>
        <v>0</v>
      </c>
      <c r="H14" s="34"/>
      <c r="I14" s="34"/>
      <c r="J14" s="35"/>
      <c r="K14" s="35">
        <f t="shared" si="9"/>
        <v>0</v>
      </c>
      <c r="L14" s="36">
        <f t="shared" si="10"/>
        <v>0</v>
      </c>
      <c r="M14" s="37">
        <f t="shared" si="11"/>
        <v>0</v>
      </c>
      <c r="N14" s="37">
        <f t="shared" si="12"/>
        <v>0</v>
      </c>
      <c r="O14" s="37">
        <f t="shared" si="13"/>
        <v>0</v>
      </c>
    </row>
    <row r="15" spans="1:15" s="26" customFormat="1" ht="26.25" thickBot="1">
      <c r="A15" s="27" t="s">
        <v>31</v>
      </c>
      <c r="B15" s="8" t="s">
        <v>203</v>
      </c>
      <c r="C15" s="32">
        <v>2000</v>
      </c>
      <c r="D15" s="32" t="s">
        <v>79</v>
      </c>
      <c r="E15" s="33"/>
      <c r="F15" s="33">
        <f t="shared" si="7"/>
        <v>0</v>
      </c>
      <c r="G15" s="33">
        <f t="shared" si="8"/>
        <v>0</v>
      </c>
      <c r="H15" s="34"/>
      <c r="I15" s="34"/>
      <c r="J15" s="35"/>
      <c r="K15" s="35">
        <f t="shared" si="9"/>
        <v>0</v>
      </c>
      <c r="L15" s="36">
        <f t="shared" si="10"/>
        <v>0</v>
      </c>
      <c r="M15" s="37">
        <f t="shared" si="11"/>
        <v>0</v>
      </c>
      <c r="N15" s="37">
        <f t="shared" si="12"/>
        <v>0</v>
      </c>
      <c r="O15" s="37">
        <f t="shared" si="13"/>
        <v>0</v>
      </c>
    </row>
    <row r="16" spans="1:15" s="26" customFormat="1" ht="26.25" thickBot="1">
      <c r="A16" s="49" t="s">
        <v>32</v>
      </c>
      <c r="B16" s="8" t="s">
        <v>204</v>
      </c>
      <c r="C16" s="32">
        <v>3000</v>
      </c>
      <c r="D16" s="32" t="s">
        <v>79</v>
      </c>
      <c r="E16" s="33"/>
      <c r="F16" s="33">
        <f t="shared" si="7"/>
        <v>0</v>
      </c>
      <c r="G16" s="33">
        <f t="shared" si="8"/>
        <v>0</v>
      </c>
      <c r="H16" s="34"/>
      <c r="I16" s="34"/>
      <c r="J16" s="35"/>
      <c r="K16" s="35">
        <f t="shared" si="9"/>
        <v>0</v>
      </c>
      <c r="L16" s="36">
        <f t="shared" si="10"/>
        <v>0</v>
      </c>
      <c r="M16" s="37">
        <f t="shared" si="11"/>
        <v>0</v>
      </c>
      <c r="N16" s="37">
        <f t="shared" si="12"/>
        <v>0</v>
      </c>
      <c r="O16" s="37">
        <f t="shared" si="13"/>
        <v>0</v>
      </c>
    </row>
    <row r="17" spans="1:15" s="26" customFormat="1" ht="26.25" thickBot="1">
      <c r="A17" s="49" t="s">
        <v>33</v>
      </c>
      <c r="B17" s="8" t="s">
        <v>205</v>
      </c>
      <c r="C17" s="32">
        <v>2000</v>
      </c>
      <c r="D17" s="32" t="s">
        <v>79</v>
      </c>
      <c r="E17" s="33"/>
      <c r="F17" s="33">
        <f t="shared" si="7"/>
        <v>0</v>
      </c>
      <c r="G17" s="33">
        <f t="shared" si="8"/>
        <v>0</v>
      </c>
      <c r="H17" s="34"/>
      <c r="I17" s="34"/>
      <c r="J17" s="35"/>
      <c r="K17" s="35">
        <f t="shared" si="9"/>
        <v>0</v>
      </c>
      <c r="L17" s="36">
        <f t="shared" si="10"/>
        <v>0</v>
      </c>
      <c r="M17" s="37">
        <f t="shared" si="11"/>
        <v>0</v>
      </c>
      <c r="N17" s="37">
        <f t="shared" si="12"/>
        <v>0</v>
      </c>
      <c r="O17" s="37">
        <f t="shared" si="13"/>
        <v>0</v>
      </c>
    </row>
    <row r="18" spans="1:15" s="26" customFormat="1" ht="26.25" thickBot="1">
      <c r="A18" s="49" t="s">
        <v>34</v>
      </c>
      <c r="B18" s="45" t="s">
        <v>437</v>
      </c>
      <c r="C18" s="46">
        <v>2500</v>
      </c>
      <c r="D18" s="46" t="s">
        <v>370</v>
      </c>
      <c r="E18" s="33"/>
      <c r="F18" s="33">
        <f t="shared" si="7"/>
        <v>0</v>
      </c>
      <c r="G18" s="33">
        <f t="shared" si="8"/>
        <v>0</v>
      </c>
      <c r="H18" s="34"/>
      <c r="I18" s="34"/>
      <c r="J18" s="35"/>
      <c r="K18" s="35">
        <f t="shared" si="9"/>
        <v>0</v>
      </c>
      <c r="L18" s="36">
        <f t="shared" si="10"/>
        <v>0</v>
      </c>
      <c r="M18" s="37">
        <f t="shared" si="11"/>
        <v>0</v>
      </c>
      <c r="N18" s="37">
        <f t="shared" si="12"/>
        <v>0</v>
      </c>
      <c r="O18" s="37">
        <f t="shared" si="13"/>
        <v>0</v>
      </c>
    </row>
    <row r="19" spans="1:15" s="26" customFormat="1" ht="26.25" thickBot="1">
      <c r="A19" s="49" t="s">
        <v>35</v>
      </c>
      <c r="B19" s="45" t="s">
        <v>438</v>
      </c>
      <c r="C19" s="46">
        <v>2500</v>
      </c>
      <c r="D19" s="46" t="s">
        <v>372</v>
      </c>
      <c r="E19" s="33"/>
      <c r="F19" s="33">
        <f t="shared" si="7"/>
        <v>0</v>
      </c>
      <c r="G19" s="33">
        <f t="shared" si="8"/>
        <v>0</v>
      </c>
      <c r="H19" s="34"/>
      <c r="I19" s="34"/>
      <c r="J19" s="35"/>
      <c r="K19" s="35">
        <f t="shared" si="9"/>
        <v>0</v>
      </c>
      <c r="L19" s="36">
        <f t="shared" si="10"/>
        <v>0</v>
      </c>
      <c r="M19" s="37">
        <f t="shared" si="11"/>
        <v>0</v>
      </c>
      <c r="N19" s="37">
        <f t="shared" si="12"/>
        <v>0</v>
      </c>
      <c r="O19" s="37">
        <f t="shared" si="13"/>
        <v>0</v>
      </c>
    </row>
    <row r="20" spans="1:15" s="26" customFormat="1" ht="26.25" thickBot="1">
      <c r="A20" s="49" t="s">
        <v>37</v>
      </c>
      <c r="B20" s="45" t="s">
        <v>439</v>
      </c>
      <c r="C20" s="46">
        <v>2500</v>
      </c>
      <c r="D20" s="46" t="s">
        <v>336</v>
      </c>
      <c r="E20" s="33"/>
      <c r="F20" s="33">
        <f t="shared" si="7"/>
        <v>0</v>
      </c>
      <c r="G20" s="33">
        <f t="shared" si="8"/>
        <v>0</v>
      </c>
      <c r="H20" s="34"/>
      <c r="I20" s="34"/>
      <c r="J20" s="35"/>
      <c r="K20" s="35">
        <f t="shared" si="9"/>
        <v>0</v>
      </c>
      <c r="L20" s="36">
        <f t="shared" si="10"/>
        <v>0</v>
      </c>
      <c r="M20" s="37">
        <f t="shared" si="11"/>
        <v>0</v>
      </c>
      <c r="N20" s="37">
        <f t="shared" si="12"/>
        <v>0</v>
      </c>
      <c r="O20" s="37">
        <f t="shared" si="13"/>
        <v>0</v>
      </c>
    </row>
    <row r="21" spans="1:15" s="26" customFormat="1" ht="26.25" thickBot="1">
      <c r="A21" s="49" t="s">
        <v>38</v>
      </c>
      <c r="B21" s="45" t="s">
        <v>440</v>
      </c>
      <c r="C21" s="46">
        <v>2500</v>
      </c>
      <c r="D21" s="46" t="s">
        <v>370</v>
      </c>
      <c r="E21" s="33"/>
      <c r="F21" s="33">
        <f t="shared" si="7"/>
        <v>0</v>
      </c>
      <c r="G21" s="33">
        <f t="shared" si="8"/>
        <v>0</v>
      </c>
      <c r="H21" s="34"/>
      <c r="I21" s="34"/>
      <c r="J21" s="35"/>
      <c r="K21" s="35">
        <f t="shared" si="9"/>
        <v>0</v>
      </c>
      <c r="L21" s="36">
        <f t="shared" si="10"/>
        <v>0</v>
      </c>
      <c r="M21" s="37">
        <f t="shared" si="11"/>
        <v>0</v>
      </c>
      <c r="N21" s="37">
        <f t="shared" si="12"/>
        <v>0</v>
      </c>
      <c r="O21" s="37">
        <f t="shared" si="13"/>
        <v>0</v>
      </c>
    </row>
    <row r="22" spans="1:15" s="26" customFormat="1" ht="26.25" thickBot="1">
      <c r="A22" s="49" t="s">
        <v>39</v>
      </c>
      <c r="B22" s="45" t="s">
        <v>441</v>
      </c>
      <c r="C22" s="46">
        <v>2500</v>
      </c>
      <c r="D22" s="46" t="s">
        <v>372</v>
      </c>
      <c r="E22" s="33"/>
      <c r="F22" s="33">
        <f t="shared" si="7"/>
        <v>0</v>
      </c>
      <c r="G22" s="33">
        <f t="shared" si="8"/>
        <v>0</v>
      </c>
      <c r="H22" s="34"/>
      <c r="I22" s="34"/>
      <c r="J22" s="35"/>
      <c r="K22" s="35">
        <f t="shared" si="9"/>
        <v>0</v>
      </c>
      <c r="L22" s="36">
        <f t="shared" si="10"/>
        <v>0</v>
      </c>
      <c r="M22" s="37">
        <f t="shared" si="11"/>
        <v>0</v>
      </c>
      <c r="N22" s="37">
        <f t="shared" si="12"/>
        <v>0</v>
      </c>
      <c r="O22" s="37">
        <f t="shared" si="13"/>
        <v>0</v>
      </c>
    </row>
    <row r="23" spans="1:15" s="26" customFormat="1" ht="26.25" thickBot="1">
      <c r="A23" s="49" t="s">
        <v>40</v>
      </c>
      <c r="B23" s="45" t="s">
        <v>442</v>
      </c>
      <c r="C23" s="46">
        <v>2500</v>
      </c>
      <c r="D23" s="46" t="s">
        <v>336</v>
      </c>
      <c r="E23" s="33"/>
      <c r="F23" s="33">
        <f t="shared" si="7"/>
        <v>0</v>
      </c>
      <c r="G23" s="33">
        <f t="shared" si="8"/>
        <v>0</v>
      </c>
      <c r="H23" s="34"/>
      <c r="I23" s="34"/>
      <c r="J23" s="35"/>
      <c r="K23" s="35">
        <f t="shared" si="9"/>
        <v>0</v>
      </c>
      <c r="L23" s="36">
        <f t="shared" si="10"/>
        <v>0</v>
      </c>
      <c r="M23" s="37">
        <f t="shared" si="11"/>
        <v>0</v>
      </c>
      <c r="N23" s="37">
        <f t="shared" si="12"/>
        <v>0</v>
      </c>
      <c r="O23" s="37">
        <f t="shared" si="13"/>
        <v>0</v>
      </c>
    </row>
    <row r="24" spans="1:15" s="26" customFormat="1" ht="26.25" thickBot="1">
      <c r="A24" s="49" t="s">
        <v>42</v>
      </c>
      <c r="B24" s="45" t="s">
        <v>443</v>
      </c>
      <c r="C24" s="46">
        <v>2000</v>
      </c>
      <c r="D24" s="46" t="s">
        <v>370</v>
      </c>
      <c r="E24" s="33"/>
      <c r="F24" s="33">
        <f t="shared" si="7"/>
        <v>0</v>
      </c>
      <c r="G24" s="33">
        <f t="shared" si="8"/>
        <v>0</v>
      </c>
      <c r="H24" s="34"/>
      <c r="I24" s="34"/>
      <c r="J24" s="35"/>
      <c r="K24" s="35">
        <f t="shared" si="9"/>
        <v>0</v>
      </c>
      <c r="L24" s="36">
        <f t="shared" si="10"/>
        <v>0</v>
      </c>
      <c r="M24" s="37">
        <f t="shared" si="11"/>
        <v>0</v>
      </c>
      <c r="N24" s="37">
        <f t="shared" si="12"/>
        <v>0</v>
      </c>
      <c r="O24" s="37">
        <f t="shared" si="13"/>
        <v>0</v>
      </c>
    </row>
    <row r="25" spans="1:15" s="26" customFormat="1" ht="26.25" thickBot="1">
      <c r="A25" s="49" t="s">
        <v>44</v>
      </c>
      <c r="B25" s="45" t="s">
        <v>444</v>
      </c>
      <c r="C25" s="46">
        <v>2000</v>
      </c>
      <c r="D25" s="46" t="s">
        <v>372</v>
      </c>
      <c r="E25" s="33"/>
      <c r="F25" s="33">
        <f t="shared" si="7"/>
        <v>0</v>
      </c>
      <c r="G25" s="33">
        <f t="shared" si="8"/>
        <v>0</v>
      </c>
      <c r="H25" s="34"/>
      <c r="I25" s="34"/>
      <c r="J25" s="35"/>
      <c r="K25" s="35">
        <f t="shared" si="9"/>
        <v>0</v>
      </c>
      <c r="L25" s="36">
        <f t="shared" si="10"/>
        <v>0</v>
      </c>
      <c r="M25" s="37">
        <f t="shared" si="11"/>
        <v>0</v>
      </c>
      <c r="N25" s="37">
        <f t="shared" si="12"/>
        <v>0</v>
      </c>
      <c r="O25" s="37">
        <f t="shared" si="13"/>
        <v>0</v>
      </c>
    </row>
    <row r="26" spans="1:15" s="26" customFormat="1" ht="26.25" thickBot="1">
      <c r="A26" s="49" t="s">
        <v>46</v>
      </c>
      <c r="B26" s="45" t="s">
        <v>445</v>
      </c>
      <c r="C26" s="46">
        <v>2000</v>
      </c>
      <c r="D26" s="46" t="s">
        <v>336</v>
      </c>
      <c r="E26" s="33"/>
      <c r="F26" s="33">
        <f t="shared" si="7"/>
        <v>0</v>
      </c>
      <c r="G26" s="33">
        <f t="shared" si="8"/>
        <v>0</v>
      </c>
      <c r="H26" s="34"/>
      <c r="I26" s="34"/>
      <c r="J26" s="35"/>
      <c r="K26" s="35">
        <f t="shared" si="9"/>
        <v>0</v>
      </c>
      <c r="L26" s="36">
        <f t="shared" si="10"/>
        <v>0</v>
      </c>
      <c r="M26" s="37">
        <f t="shared" si="11"/>
        <v>0</v>
      </c>
      <c r="N26" s="37">
        <f t="shared" si="12"/>
        <v>0</v>
      </c>
      <c r="O26" s="37">
        <f t="shared" si="13"/>
        <v>0</v>
      </c>
    </row>
    <row r="27" spans="1:15" s="26" customFormat="1" ht="26.25" thickBot="1">
      <c r="A27" s="49" t="s">
        <v>47</v>
      </c>
      <c r="B27" s="45" t="s">
        <v>446</v>
      </c>
      <c r="C27" s="51">
        <v>1000</v>
      </c>
      <c r="D27" s="51" t="s">
        <v>370</v>
      </c>
      <c r="E27" s="33"/>
      <c r="F27" s="33">
        <f t="shared" si="7"/>
        <v>0</v>
      </c>
      <c r="G27" s="33">
        <f t="shared" si="8"/>
        <v>0</v>
      </c>
      <c r="H27" s="34"/>
      <c r="I27" s="34"/>
      <c r="J27" s="35"/>
      <c r="K27" s="35">
        <f t="shared" si="9"/>
        <v>0</v>
      </c>
      <c r="L27" s="36">
        <f t="shared" si="10"/>
        <v>0</v>
      </c>
      <c r="M27" s="37">
        <f t="shared" si="11"/>
        <v>0</v>
      </c>
      <c r="N27" s="37">
        <f t="shared" si="12"/>
        <v>0</v>
      </c>
      <c r="O27" s="37">
        <f t="shared" si="13"/>
        <v>0</v>
      </c>
    </row>
    <row r="28" spans="1:15" s="26" customFormat="1" ht="26.25" thickBot="1">
      <c r="A28" s="49" t="s">
        <v>48</v>
      </c>
      <c r="B28" s="45" t="s">
        <v>447</v>
      </c>
      <c r="C28" s="51">
        <v>1000</v>
      </c>
      <c r="D28" s="51" t="s">
        <v>372</v>
      </c>
      <c r="E28" s="33"/>
      <c r="F28" s="33">
        <f t="shared" si="7"/>
        <v>0</v>
      </c>
      <c r="G28" s="33">
        <f t="shared" si="8"/>
        <v>0</v>
      </c>
      <c r="H28" s="34"/>
      <c r="I28" s="34"/>
      <c r="J28" s="35"/>
      <c r="K28" s="35">
        <f t="shared" si="9"/>
        <v>0</v>
      </c>
      <c r="L28" s="36">
        <f t="shared" si="10"/>
        <v>0</v>
      </c>
      <c r="M28" s="37">
        <f t="shared" si="11"/>
        <v>0</v>
      </c>
      <c r="N28" s="37">
        <f t="shared" si="12"/>
        <v>0</v>
      </c>
      <c r="O28" s="37">
        <f t="shared" si="13"/>
        <v>0</v>
      </c>
    </row>
    <row r="29" spans="1:15" s="26" customFormat="1" ht="26.25" thickBot="1">
      <c r="A29" s="49" t="s">
        <v>91</v>
      </c>
      <c r="B29" s="45" t="s">
        <v>448</v>
      </c>
      <c r="C29" s="44">
        <v>1000</v>
      </c>
      <c r="D29" s="51" t="s">
        <v>336</v>
      </c>
      <c r="E29" s="33"/>
      <c r="F29" s="33">
        <f t="shared" si="7"/>
        <v>0</v>
      </c>
      <c r="G29" s="33">
        <f t="shared" si="8"/>
        <v>0</v>
      </c>
      <c r="H29" s="34"/>
      <c r="I29" s="34"/>
      <c r="J29" s="35"/>
      <c r="K29" s="35">
        <f t="shared" si="9"/>
        <v>0</v>
      </c>
      <c r="L29" s="36">
        <f t="shared" si="10"/>
        <v>0</v>
      </c>
      <c r="M29" s="37">
        <f t="shared" si="11"/>
        <v>0</v>
      </c>
      <c r="N29" s="37">
        <f t="shared" si="12"/>
        <v>0</v>
      </c>
      <c r="O29" s="37">
        <f t="shared" si="13"/>
        <v>0</v>
      </c>
    </row>
    <row r="30" spans="1:15" s="26" customFormat="1" ht="26.25" thickBot="1">
      <c r="A30" s="49" t="s">
        <v>92</v>
      </c>
      <c r="B30" s="45" t="s">
        <v>449</v>
      </c>
      <c r="C30" s="51">
        <v>1500</v>
      </c>
      <c r="D30" s="51" t="s">
        <v>370</v>
      </c>
      <c r="E30" s="33"/>
      <c r="F30" s="33">
        <f t="shared" si="7"/>
        <v>0</v>
      </c>
      <c r="G30" s="33">
        <f t="shared" si="8"/>
        <v>0</v>
      </c>
      <c r="H30" s="34"/>
      <c r="I30" s="34"/>
      <c r="J30" s="35"/>
      <c r="K30" s="35">
        <f t="shared" si="9"/>
        <v>0</v>
      </c>
      <c r="L30" s="36">
        <f t="shared" si="10"/>
        <v>0</v>
      </c>
      <c r="M30" s="37">
        <f t="shared" si="11"/>
        <v>0</v>
      </c>
      <c r="N30" s="37">
        <f t="shared" si="12"/>
        <v>0</v>
      </c>
      <c r="O30" s="37">
        <f t="shared" si="13"/>
        <v>0</v>
      </c>
    </row>
    <row r="31" spans="1:15" s="26" customFormat="1" ht="26.25" thickBot="1">
      <c r="A31" s="49" t="s">
        <v>93</v>
      </c>
      <c r="B31" s="45" t="s">
        <v>450</v>
      </c>
      <c r="C31" s="51">
        <v>1500</v>
      </c>
      <c r="D31" s="51" t="s">
        <v>372</v>
      </c>
      <c r="E31" s="33"/>
      <c r="F31" s="33">
        <f t="shared" si="7"/>
        <v>0</v>
      </c>
      <c r="G31" s="33">
        <f t="shared" si="8"/>
        <v>0</v>
      </c>
      <c r="H31" s="34"/>
      <c r="I31" s="34"/>
      <c r="J31" s="35"/>
      <c r="K31" s="35">
        <f t="shared" si="9"/>
        <v>0</v>
      </c>
      <c r="L31" s="36">
        <f t="shared" si="10"/>
        <v>0</v>
      </c>
      <c r="M31" s="37">
        <f t="shared" si="11"/>
        <v>0</v>
      </c>
      <c r="N31" s="37">
        <f t="shared" si="12"/>
        <v>0</v>
      </c>
      <c r="O31" s="37">
        <f t="shared" si="13"/>
        <v>0</v>
      </c>
    </row>
    <row r="32" spans="1:15" s="26" customFormat="1" ht="26.25" thickBot="1">
      <c r="A32" s="49" t="s">
        <v>94</v>
      </c>
      <c r="B32" s="45" t="s">
        <v>451</v>
      </c>
      <c r="C32" s="51">
        <v>1500</v>
      </c>
      <c r="D32" s="51" t="s">
        <v>336</v>
      </c>
      <c r="E32" s="33"/>
      <c r="F32" s="33">
        <f t="shared" si="7"/>
        <v>0</v>
      </c>
      <c r="G32" s="33">
        <f t="shared" si="8"/>
        <v>0</v>
      </c>
      <c r="H32" s="34"/>
      <c r="I32" s="34"/>
      <c r="J32" s="35"/>
      <c r="K32" s="35">
        <f t="shared" si="9"/>
        <v>0</v>
      </c>
      <c r="L32" s="36">
        <f t="shared" si="10"/>
        <v>0</v>
      </c>
      <c r="M32" s="37">
        <f t="shared" si="11"/>
        <v>0</v>
      </c>
      <c r="N32" s="37">
        <f t="shared" si="12"/>
        <v>0</v>
      </c>
      <c r="O32" s="37">
        <f t="shared" si="13"/>
        <v>0</v>
      </c>
    </row>
    <row r="33" spans="1:15" s="26" customFormat="1" ht="26.25" thickBot="1">
      <c r="A33" s="49" t="s">
        <v>95</v>
      </c>
      <c r="B33" s="45" t="s">
        <v>452</v>
      </c>
      <c r="C33" s="51">
        <v>1500</v>
      </c>
      <c r="D33" s="51" t="s">
        <v>370</v>
      </c>
      <c r="E33" s="33"/>
      <c r="F33" s="33">
        <f t="shared" si="7"/>
        <v>0</v>
      </c>
      <c r="G33" s="33">
        <f t="shared" si="8"/>
        <v>0</v>
      </c>
      <c r="H33" s="34"/>
      <c r="I33" s="34"/>
      <c r="J33" s="35"/>
      <c r="K33" s="35">
        <f t="shared" si="9"/>
        <v>0</v>
      </c>
      <c r="L33" s="36">
        <f t="shared" si="10"/>
        <v>0</v>
      </c>
      <c r="M33" s="37">
        <f t="shared" si="11"/>
        <v>0</v>
      </c>
      <c r="N33" s="37">
        <f t="shared" si="12"/>
        <v>0</v>
      </c>
      <c r="O33" s="37">
        <f t="shared" si="13"/>
        <v>0</v>
      </c>
    </row>
    <row r="34" spans="1:15" s="26" customFormat="1" ht="26.25" thickBot="1">
      <c r="A34" s="49" t="s">
        <v>96</v>
      </c>
      <c r="B34" s="45" t="s">
        <v>453</v>
      </c>
      <c r="C34" s="44">
        <v>1500</v>
      </c>
      <c r="D34" s="51" t="s">
        <v>372</v>
      </c>
      <c r="E34" s="33"/>
      <c r="F34" s="33">
        <f t="shared" si="7"/>
        <v>0</v>
      </c>
      <c r="G34" s="33">
        <f t="shared" si="8"/>
        <v>0</v>
      </c>
      <c r="H34" s="34"/>
      <c r="I34" s="34"/>
      <c r="J34" s="35"/>
      <c r="K34" s="35">
        <f t="shared" si="9"/>
        <v>0</v>
      </c>
      <c r="L34" s="36">
        <f t="shared" si="10"/>
        <v>0</v>
      </c>
      <c r="M34" s="37">
        <f t="shared" si="11"/>
        <v>0</v>
      </c>
      <c r="N34" s="37">
        <f t="shared" si="12"/>
        <v>0</v>
      </c>
      <c r="O34" s="37">
        <f t="shared" si="13"/>
        <v>0</v>
      </c>
    </row>
    <row r="35" spans="1:15" s="26" customFormat="1" ht="26.25" thickBot="1">
      <c r="A35" s="49" t="s">
        <v>97</v>
      </c>
      <c r="B35" s="45" t="s">
        <v>454</v>
      </c>
      <c r="C35" s="51">
        <v>1500</v>
      </c>
      <c r="D35" s="51" t="s">
        <v>336</v>
      </c>
      <c r="E35" s="33"/>
      <c r="F35" s="33">
        <f t="shared" si="7"/>
        <v>0</v>
      </c>
      <c r="G35" s="33">
        <f t="shared" si="8"/>
        <v>0</v>
      </c>
      <c r="H35" s="34"/>
      <c r="I35" s="34"/>
      <c r="J35" s="35"/>
      <c r="K35" s="35">
        <f t="shared" si="9"/>
        <v>0</v>
      </c>
      <c r="L35" s="36">
        <f t="shared" si="10"/>
        <v>0</v>
      </c>
      <c r="M35" s="37">
        <f t="shared" si="11"/>
        <v>0</v>
      </c>
      <c r="N35" s="37">
        <f t="shared" si="12"/>
        <v>0</v>
      </c>
      <c r="O35" s="37">
        <f t="shared" si="13"/>
        <v>0</v>
      </c>
    </row>
    <row r="36" spans="1:15" s="26" customFormat="1" ht="26.25" thickBot="1">
      <c r="A36" s="49" t="s">
        <v>98</v>
      </c>
      <c r="B36" s="45" t="s">
        <v>455</v>
      </c>
      <c r="C36" s="51">
        <v>500</v>
      </c>
      <c r="D36" s="51" t="s">
        <v>370</v>
      </c>
      <c r="E36" s="33"/>
      <c r="F36" s="33">
        <f t="shared" si="7"/>
        <v>0</v>
      </c>
      <c r="G36" s="33">
        <f t="shared" si="8"/>
        <v>0</v>
      </c>
      <c r="H36" s="34"/>
      <c r="I36" s="34"/>
      <c r="J36" s="35"/>
      <c r="K36" s="35">
        <f t="shared" si="9"/>
        <v>0</v>
      </c>
      <c r="L36" s="36">
        <f t="shared" si="10"/>
        <v>0</v>
      </c>
      <c r="M36" s="37">
        <f t="shared" si="11"/>
        <v>0</v>
      </c>
      <c r="N36" s="37">
        <f t="shared" si="12"/>
        <v>0</v>
      </c>
      <c r="O36" s="37">
        <f t="shared" si="13"/>
        <v>0</v>
      </c>
    </row>
    <row r="37" spans="1:15" s="26" customFormat="1" ht="26.25" thickBot="1">
      <c r="A37" s="49" t="s">
        <v>99</v>
      </c>
      <c r="B37" s="45" t="s">
        <v>456</v>
      </c>
      <c r="C37" s="44">
        <v>500</v>
      </c>
      <c r="D37" s="51" t="s">
        <v>372</v>
      </c>
      <c r="E37" s="33"/>
      <c r="F37" s="33">
        <f t="shared" si="7"/>
        <v>0</v>
      </c>
      <c r="G37" s="33">
        <f t="shared" si="8"/>
        <v>0</v>
      </c>
      <c r="H37" s="34"/>
      <c r="I37" s="34"/>
      <c r="J37" s="35"/>
      <c r="K37" s="35">
        <f t="shared" si="9"/>
        <v>0</v>
      </c>
      <c r="L37" s="36">
        <f t="shared" si="10"/>
        <v>0</v>
      </c>
      <c r="M37" s="37">
        <f t="shared" si="11"/>
        <v>0</v>
      </c>
      <c r="N37" s="37">
        <f t="shared" si="12"/>
        <v>0</v>
      </c>
      <c r="O37" s="37">
        <f t="shared" si="13"/>
        <v>0</v>
      </c>
    </row>
    <row r="38" spans="1:15" s="26" customFormat="1" ht="26.25" thickBot="1">
      <c r="A38" s="49" t="s">
        <v>100</v>
      </c>
      <c r="B38" s="45" t="s">
        <v>457</v>
      </c>
      <c r="C38" s="51">
        <v>500</v>
      </c>
      <c r="D38" s="51" t="s">
        <v>336</v>
      </c>
      <c r="E38" s="33"/>
      <c r="F38" s="33">
        <f t="shared" si="7"/>
        <v>0</v>
      </c>
      <c r="G38" s="33">
        <f t="shared" si="8"/>
        <v>0</v>
      </c>
      <c r="H38" s="34"/>
      <c r="I38" s="34"/>
      <c r="J38" s="35"/>
      <c r="K38" s="35">
        <f t="shared" si="9"/>
        <v>0</v>
      </c>
      <c r="L38" s="36">
        <f t="shared" si="10"/>
        <v>0</v>
      </c>
      <c r="M38" s="37">
        <f t="shared" si="11"/>
        <v>0</v>
      </c>
      <c r="N38" s="37">
        <f t="shared" si="12"/>
        <v>0</v>
      </c>
      <c r="O38" s="37">
        <f t="shared" si="13"/>
        <v>0</v>
      </c>
    </row>
    <row r="39" spans="1:15" s="26" customFormat="1" ht="26.25" thickBot="1">
      <c r="A39" s="49" t="s">
        <v>101</v>
      </c>
      <c r="B39" s="45" t="s">
        <v>458</v>
      </c>
      <c r="C39" s="44">
        <v>4000</v>
      </c>
      <c r="D39" s="51" t="s">
        <v>370</v>
      </c>
      <c r="E39" s="33"/>
      <c r="F39" s="33">
        <f t="shared" si="7"/>
        <v>0</v>
      </c>
      <c r="G39" s="33">
        <f t="shared" si="8"/>
        <v>0</v>
      </c>
      <c r="H39" s="34"/>
      <c r="I39" s="34"/>
      <c r="J39" s="35"/>
      <c r="K39" s="35">
        <f t="shared" si="9"/>
        <v>0</v>
      </c>
      <c r="L39" s="36">
        <f t="shared" si="10"/>
        <v>0</v>
      </c>
      <c r="M39" s="37">
        <f t="shared" si="11"/>
        <v>0</v>
      </c>
      <c r="N39" s="37">
        <f t="shared" si="12"/>
        <v>0</v>
      </c>
      <c r="O39" s="37">
        <f t="shared" si="13"/>
        <v>0</v>
      </c>
    </row>
    <row r="40" spans="1:15" s="26" customFormat="1" ht="26.25" thickBot="1">
      <c r="A40" s="49" t="s">
        <v>102</v>
      </c>
      <c r="B40" s="45" t="s">
        <v>459</v>
      </c>
      <c r="C40" s="51">
        <v>4000</v>
      </c>
      <c r="D40" s="51" t="s">
        <v>372</v>
      </c>
      <c r="E40" s="33"/>
      <c r="F40" s="33">
        <f t="shared" si="7"/>
        <v>0</v>
      </c>
      <c r="G40" s="33">
        <f t="shared" si="8"/>
        <v>0</v>
      </c>
      <c r="H40" s="34"/>
      <c r="I40" s="34"/>
      <c r="J40" s="35"/>
      <c r="K40" s="35">
        <f t="shared" si="9"/>
        <v>0</v>
      </c>
      <c r="L40" s="36">
        <f t="shared" si="10"/>
        <v>0</v>
      </c>
      <c r="M40" s="37">
        <f t="shared" si="11"/>
        <v>0</v>
      </c>
      <c r="N40" s="37">
        <f t="shared" si="12"/>
        <v>0</v>
      </c>
      <c r="O40" s="37">
        <f t="shared" si="13"/>
        <v>0</v>
      </c>
    </row>
    <row r="41" spans="1:15" s="26" customFormat="1" ht="26.25" thickBot="1">
      <c r="A41" s="49" t="s">
        <v>103</v>
      </c>
      <c r="B41" s="45" t="s">
        <v>460</v>
      </c>
      <c r="C41" s="51">
        <v>3000</v>
      </c>
      <c r="D41" s="51" t="s">
        <v>370</v>
      </c>
      <c r="E41" s="33"/>
      <c r="F41" s="33">
        <f t="shared" si="7"/>
        <v>0</v>
      </c>
      <c r="G41" s="33">
        <f t="shared" si="8"/>
        <v>0</v>
      </c>
      <c r="H41" s="34"/>
      <c r="I41" s="34"/>
      <c r="J41" s="35"/>
      <c r="K41" s="35">
        <f t="shared" si="9"/>
        <v>0</v>
      </c>
      <c r="L41" s="36">
        <f t="shared" si="10"/>
        <v>0</v>
      </c>
      <c r="M41" s="37">
        <f t="shared" si="11"/>
        <v>0</v>
      </c>
      <c r="N41" s="37">
        <f t="shared" si="12"/>
        <v>0</v>
      </c>
      <c r="O41" s="37">
        <f t="shared" si="13"/>
        <v>0</v>
      </c>
    </row>
    <row r="42" spans="1:15" s="26" customFormat="1" ht="26.25" thickBot="1">
      <c r="A42" s="49" t="s">
        <v>104</v>
      </c>
      <c r="B42" s="45" t="s">
        <v>461</v>
      </c>
      <c r="C42" s="51">
        <v>3000</v>
      </c>
      <c r="D42" s="51" t="s">
        <v>372</v>
      </c>
      <c r="E42" s="33"/>
      <c r="F42" s="33">
        <f t="shared" si="7"/>
        <v>0</v>
      </c>
      <c r="G42" s="33">
        <f t="shared" si="8"/>
        <v>0</v>
      </c>
      <c r="H42" s="34"/>
      <c r="I42" s="34"/>
      <c r="J42" s="35"/>
      <c r="K42" s="35">
        <f t="shared" si="9"/>
        <v>0</v>
      </c>
      <c r="L42" s="36">
        <f t="shared" si="10"/>
        <v>0</v>
      </c>
      <c r="M42" s="37">
        <f t="shared" si="11"/>
        <v>0</v>
      </c>
      <c r="N42" s="37">
        <f t="shared" si="12"/>
        <v>0</v>
      </c>
      <c r="O42" s="37">
        <f t="shared" si="13"/>
        <v>0</v>
      </c>
    </row>
    <row r="43" spans="1:15" s="26" customFormat="1" ht="26.25" thickBot="1">
      <c r="A43" s="49" t="s">
        <v>105</v>
      </c>
      <c r="B43" s="45" t="s">
        <v>462</v>
      </c>
      <c r="C43" s="51">
        <v>2500</v>
      </c>
      <c r="D43" s="51" t="s">
        <v>370</v>
      </c>
      <c r="E43" s="33"/>
      <c r="F43" s="33">
        <f t="shared" si="7"/>
        <v>0</v>
      </c>
      <c r="G43" s="33">
        <f t="shared" si="8"/>
        <v>0</v>
      </c>
      <c r="H43" s="34"/>
      <c r="I43" s="34"/>
      <c r="J43" s="35"/>
      <c r="K43" s="35">
        <f t="shared" si="9"/>
        <v>0</v>
      </c>
      <c r="L43" s="36">
        <f t="shared" si="10"/>
        <v>0</v>
      </c>
      <c r="M43" s="37">
        <f t="shared" si="11"/>
        <v>0</v>
      </c>
      <c r="N43" s="37">
        <f t="shared" si="12"/>
        <v>0</v>
      </c>
      <c r="O43" s="37">
        <f t="shared" si="13"/>
        <v>0</v>
      </c>
    </row>
    <row r="44" spans="1:15" s="26" customFormat="1" ht="26.25" thickBot="1">
      <c r="A44" s="49" t="s">
        <v>106</v>
      </c>
      <c r="B44" s="45" t="s">
        <v>463</v>
      </c>
      <c r="C44" s="51">
        <v>2500</v>
      </c>
      <c r="D44" s="51" t="s">
        <v>372</v>
      </c>
      <c r="E44" s="33"/>
      <c r="F44" s="33">
        <f t="shared" si="7"/>
        <v>0</v>
      </c>
      <c r="G44" s="33">
        <f t="shared" si="8"/>
        <v>0</v>
      </c>
      <c r="H44" s="34"/>
      <c r="I44" s="34"/>
      <c r="J44" s="35"/>
      <c r="K44" s="35">
        <f t="shared" si="9"/>
        <v>0</v>
      </c>
      <c r="L44" s="36">
        <f t="shared" si="10"/>
        <v>0</v>
      </c>
      <c r="M44" s="37">
        <f t="shared" si="11"/>
        <v>0</v>
      </c>
      <c r="N44" s="37">
        <f t="shared" si="12"/>
        <v>0</v>
      </c>
      <c r="O44" s="37">
        <f t="shared" si="13"/>
        <v>0</v>
      </c>
    </row>
    <row r="45" spans="1:15" s="26" customFormat="1" ht="26.25" thickBot="1">
      <c r="A45" s="49" t="s">
        <v>107</v>
      </c>
      <c r="B45" s="45" t="s">
        <v>464</v>
      </c>
      <c r="C45" s="51">
        <v>2000</v>
      </c>
      <c r="D45" s="51" t="s">
        <v>370</v>
      </c>
      <c r="E45" s="33"/>
      <c r="F45" s="33">
        <f t="shared" si="7"/>
        <v>0</v>
      </c>
      <c r="G45" s="33">
        <f t="shared" si="8"/>
        <v>0</v>
      </c>
      <c r="H45" s="34"/>
      <c r="I45" s="34"/>
      <c r="J45" s="35"/>
      <c r="K45" s="35">
        <f t="shared" si="9"/>
        <v>0</v>
      </c>
      <c r="L45" s="36">
        <f t="shared" si="10"/>
        <v>0</v>
      </c>
      <c r="M45" s="37">
        <f t="shared" si="11"/>
        <v>0</v>
      </c>
      <c r="N45" s="37">
        <f t="shared" si="12"/>
        <v>0</v>
      </c>
      <c r="O45" s="37">
        <f t="shared" si="13"/>
        <v>0</v>
      </c>
    </row>
    <row r="46" spans="1:15" s="26" customFormat="1" ht="26.25" thickBot="1">
      <c r="A46" s="49" t="s">
        <v>108</v>
      </c>
      <c r="B46" s="45" t="s">
        <v>465</v>
      </c>
      <c r="C46" s="51">
        <v>2000</v>
      </c>
      <c r="D46" s="51" t="s">
        <v>372</v>
      </c>
      <c r="E46" s="33"/>
      <c r="F46" s="33">
        <f t="shared" si="7"/>
        <v>0</v>
      </c>
      <c r="G46" s="33">
        <f t="shared" si="8"/>
        <v>0</v>
      </c>
      <c r="H46" s="34"/>
      <c r="I46" s="34"/>
      <c r="J46" s="35"/>
      <c r="K46" s="35">
        <f t="shared" si="9"/>
        <v>0</v>
      </c>
      <c r="L46" s="36">
        <f t="shared" si="10"/>
        <v>0</v>
      </c>
      <c r="M46" s="37">
        <f t="shared" si="11"/>
        <v>0</v>
      </c>
      <c r="N46" s="37">
        <f t="shared" si="12"/>
        <v>0</v>
      </c>
      <c r="O46" s="37">
        <f t="shared" si="13"/>
        <v>0</v>
      </c>
    </row>
    <row r="47" spans="1:15" s="26" customFormat="1" ht="26.25" thickBot="1">
      <c r="A47" s="49" t="s">
        <v>158</v>
      </c>
      <c r="B47" s="45" t="s">
        <v>466</v>
      </c>
      <c r="C47" s="51">
        <v>2000</v>
      </c>
      <c r="D47" s="51" t="s">
        <v>370</v>
      </c>
      <c r="E47" s="33"/>
      <c r="F47" s="33">
        <f t="shared" si="7"/>
        <v>0</v>
      </c>
      <c r="G47" s="33">
        <f t="shared" si="8"/>
        <v>0</v>
      </c>
      <c r="H47" s="34"/>
      <c r="I47" s="34"/>
      <c r="J47" s="35"/>
      <c r="K47" s="35">
        <f t="shared" si="9"/>
        <v>0</v>
      </c>
      <c r="L47" s="36">
        <f t="shared" si="10"/>
        <v>0</v>
      </c>
      <c r="M47" s="37">
        <f t="shared" si="11"/>
        <v>0</v>
      </c>
      <c r="N47" s="37">
        <f t="shared" si="12"/>
        <v>0</v>
      </c>
      <c r="O47" s="37">
        <f t="shared" si="13"/>
        <v>0</v>
      </c>
    </row>
    <row r="48" spans="1:15" s="26" customFormat="1" ht="26.25" thickBot="1">
      <c r="A48" s="49" t="s">
        <v>159</v>
      </c>
      <c r="B48" s="45" t="s">
        <v>467</v>
      </c>
      <c r="C48" s="51">
        <v>2000</v>
      </c>
      <c r="D48" s="51" t="s">
        <v>372</v>
      </c>
      <c r="E48" s="33"/>
      <c r="F48" s="33">
        <f t="shared" si="7"/>
        <v>0</v>
      </c>
      <c r="G48" s="33">
        <f t="shared" si="8"/>
        <v>0</v>
      </c>
      <c r="H48" s="34"/>
      <c r="I48" s="34"/>
      <c r="J48" s="35"/>
      <c r="K48" s="35">
        <f t="shared" si="9"/>
        <v>0</v>
      </c>
      <c r="L48" s="36">
        <f t="shared" si="10"/>
        <v>0</v>
      </c>
      <c r="M48" s="37">
        <f t="shared" si="11"/>
        <v>0</v>
      </c>
      <c r="N48" s="37">
        <f t="shared" si="12"/>
        <v>0</v>
      </c>
      <c r="O48" s="37">
        <f t="shared" si="13"/>
        <v>0</v>
      </c>
    </row>
    <row r="49" spans="1:15" s="26" customFormat="1" ht="26.25" thickBot="1">
      <c r="A49" s="49" t="s">
        <v>160</v>
      </c>
      <c r="B49" s="45" t="s">
        <v>468</v>
      </c>
      <c r="C49" s="44">
        <v>2000</v>
      </c>
      <c r="D49" s="51" t="s">
        <v>370</v>
      </c>
      <c r="E49" s="33"/>
      <c r="F49" s="33">
        <f t="shared" si="7"/>
        <v>0</v>
      </c>
      <c r="G49" s="33">
        <f t="shared" si="8"/>
        <v>0</v>
      </c>
      <c r="H49" s="34"/>
      <c r="I49" s="34"/>
      <c r="J49" s="35"/>
      <c r="K49" s="35">
        <f t="shared" si="9"/>
        <v>0</v>
      </c>
      <c r="L49" s="36">
        <f t="shared" si="10"/>
        <v>0</v>
      </c>
      <c r="M49" s="37">
        <f t="shared" si="11"/>
        <v>0</v>
      </c>
      <c r="N49" s="37">
        <f t="shared" si="12"/>
        <v>0</v>
      </c>
      <c r="O49" s="37">
        <f t="shared" si="13"/>
        <v>0</v>
      </c>
    </row>
    <row r="50" spans="1:15" s="26" customFormat="1" ht="26.25" thickBot="1">
      <c r="A50" s="49" t="s">
        <v>161</v>
      </c>
      <c r="B50" s="45" t="s">
        <v>469</v>
      </c>
      <c r="C50" s="51">
        <v>2000</v>
      </c>
      <c r="D50" s="51" t="s">
        <v>372</v>
      </c>
      <c r="E50" s="33"/>
      <c r="F50" s="33">
        <f t="shared" si="7"/>
        <v>0</v>
      </c>
      <c r="G50" s="33">
        <f t="shared" si="8"/>
        <v>0</v>
      </c>
      <c r="H50" s="34"/>
      <c r="I50" s="34"/>
      <c r="J50" s="35"/>
      <c r="K50" s="35">
        <f t="shared" si="9"/>
        <v>0</v>
      </c>
      <c r="L50" s="36">
        <f t="shared" si="10"/>
        <v>0</v>
      </c>
      <c r="M50" s="37">
        <f t="shared" si="11"/>
        <v>0</v>
      </c>
      <c r="N50" s="37">
        <f t="shared" si="12"/>
        <v>0</v>
      </c>
      <c r="O50" s="37">
        <f t="shared" si="13"/>
        <v>0</v>
      </c>
    </row>
    <row r="51" spans="1:15" s="26" customFormat="1" ht="26.25" thickBot="1">
      <c r="A51" s="49" t="s">
        <v>498</v>
      </c>
      <c r="B51" s="45" t="s">
        <v>470</v>
      </c>
      <c r="C51" s="51">
        <v>5000</v>
      </c>
      <c r="D51" s="51" t="s">
        <v>370</v>
      </c>
      <c r="E51" s="33"/>
      <c r="F51" s="33">
        <f t="shared" si="7"/>
        <v>0</v>
      </c>
      <c r="G51" s="33">
        <f t="shared" si="8"/>
        <v>0</v>
      </c>
      <c r="H51" s="34"/>
      <c r="I51" s="34"/>
      <c r="J51" s="35"/>
      <c r="K51" s="35">
        <f t="shared" si="9"/>
        <v>0</v>
      </c>
      <c r="L51" s="36">
        <f t="shared" si="10"/>
        <v>0</v>
      </c>
      <c r="M51" s="37">
        <f t="shared" si="11"/>
        <v>0</v>
      </c>
      <c r="N51" s="37">
        <f t="shared" si="12"/>
        <v>0</v>
      </c>
      <c r="O51" s="37">
        <f t="shared" si="13"/>
        <v>0</v>
      </c>
    </row>
    <row r="52" spans="1:15" s="26" customFormat="1" ht="26.25" thickBot="1">
      <c r="A52" s="49" t="s">
        <v>499</v>
      </c>
      <c r="B52" s="45" t="s">
        <v>471</v>
      </c>
      <c r="C52" s="44">
        <v>5000</v>
      </c>
      <c r="D52" s="51" t="s">
        <v>372</v>
      </c>
      <c r="E52" s="33"/>
      <c r="F52" s="33">
        <f t="shared" si="7"/>
        <v>0</v>
      </c>
      <c r="G52" s="33">
        <f t="shared" si="8"/>
        <v>0</v>
      </c>
      <c r="H52" s="34"/>
      <c r="I52" s="34"/>
      <c r="J52" s="35"/>
      <c r="K52" s="35">
        <f t="shared" si="9"/>
        <v>0</v>
      </c>
      <c r="L52" s="36">
        <f t="shared" si="10"/>
        <v>0</v>
      </c>
      <c r="M52" s="37">
        <f t="shared" si="11"/>
        <v>0</v>
      </c>
      <c r="N52" s="37">
        <f t="shared" si="12"/>
        <v>0</v>
      </c>
      <c r="O52" s="37">
        <f t="shared" si="13"/>
        <v>0</v>
      </c>
    </row>
    <row r="53" spans="1:15" s="26" customFormat="1" ht="26.25" thickBot="1">
      <c r="A53" s="49" t="s">
        <v>500</v>
      </c>
      <c r="B53" s="45" t="s">
        <v>472</v>
      </c>
      <c r="C53" s="44">
        <v>2500</v>
      </c>
      <c r="D53" s="51" t="s">
        <v>370</v>
      </c>
      <c r="E53" s="33"/>
      <c r="F53" s="33">
        <f t="shared" si="7"/>
        <v>0</v>
      </c>
      <c r="G53" s="33">
        <f t="shared" si="8"/>
        <v>0</v>
      </c>
      <c r="H53" s="34"/>
      <c r="I53" s="34"/>
      <c r="J53" s="35"/>
      <c r="K53" s="35">
        <f t="shared" si="9"/>
        <v>0</v>
      </c>
      <c r="L53" s="36">
        <f t="shared" si="10"/>
        <v>0</v>
      </c>
      <c r="M53" s="37">
        <f t="shared" si="11"/>
        <v>0</v>
      </c>
      <c r="N53" s="37">
        <f t="shared" si="12"/>
        <v>0</v>
      </c>
      <c r="O53" s="37">
        <f t="shared" si="13"/>
        <v>0</v>
      </c>
    </row>
    <row r="54" spans="1:15" s="26" customFormat="1" ht="26.25" thickBot="1">
      <c r="A54" s="49" t="s">
        <v>501</v>
      </c>
      <c r="B54" s="45" t="s">
        <v>473</v>
      </c>
      <c r="C54" s="44">
        <v>2500</v>
      </c>
      <c r="D54" s="51" t="s">
        <v>372</v>
      </c>
      <c r="E54" s="33"/>
      <c r="F54" s="33">
        <f t="shared" si="7"/>
        <v>0</v>
      </c>
      <c r="G54" s="33">
        <f t="shared" si="8"/>
        <v>0</v>
      </c>
      <c r="H54" s="34"/>
      <c r="I54" s="34"/>
      <c r="J54" s="35"/>
      <c r="K54" s="35">
        <f t="shared" si="9"/>
        <v>0</v>
      </c>
      <c r="L54" s="36">
        <f t="shared" si="10"/>
        <v>0</v>
      </c>
      <c r="M54" s="37">
        <f t="shared" si="11"/>
        <v>0</v>
      </c>
      <c r="N54" s="37">
        <f t="shared" si="12"/>
        <v>0</v>
      </c>
      <c r="O54" s="37">
        <f t="shared" si="13"/>
        <v>0</v>
      </c>
    </row>
    <row r="55" spans="1:15" s="26" customFormat="1" ht="26.25" thickBot="1">
      <c r="A55" s="49" t="s">
        <v>502</v>
      </c>
      <c r="B55" s="45" t="s">
        <v>474</v>
      </c>
      <c r="C55" s="51">
        <v>2500</v>
      </c>
      <c r="D55" s="51" t="s">
        <v>372</v>
      </c>
      <c r="E55" s="33"/>
      <c r="F55" s="33">
        <f t="shared" si="7"/>
        <v>0</v>
      </c>
      <c r="G55" s="33">
        <f t="shared" si="8"/>
        <v>0</v>
      </c>
      <c r="H55" s="34"/>
      <c r="I55" s="34"/>
      <c r="J55" s="35"/>
      <c r="K55" s="35">
        <f t="shared" si="9"/>
        <v>0</v>
      </c>
      <c r="L55" s="36">
        <f t="shared" si="10"/>
        <v>0</v>
      </c>
      <c r="M55" s="37">
        <f t="shared" si="11"/>
        <v>0</v>
      </c>
      <c r="N55" s="37">
        <f t="shared" si="12"/>
        <v>0</v>
      </c>
      <c r="O55" s="37">
        <f t="shared" si="13"/>
        <v>0</v>
      </c>
    </row>
    <row r="56" spans="1:15" s="26" customFormat="1" ht="26.25" thickBot="1">
      <c r="A56" s="49" t="s">
        <v>503</v>
      </c>
      <c r="B56" s="45" t="s">
        <v>475</v>
      </c>
      <c r="C56" s="51">
        <v>2500</v>
      </c>
      <c r="D56" s="51" t="s">
        <v>336</v>
      </c>
      <c r="E56" s="33"/>
      <c r="F56" s="33">
        <f t="shared" si="7"/>
        <v>0</v>
      </c>
      <c r="G56" s="33">
        <f t="shared" si="8"/>
        <v>0</v>
      </c>
      <c r="H56" s="34"/>
      <c r="I56" s="34"/>
      <c r="J56" s="35"/>
      <c r="K56" s="35">
        <f t="shared" si="9"/>
        <v>0</v>
      </c>
      <c r="L56" s="36">
        <f t="shared" si="10"/>
        <v>0</v>
      </c>
      <c r="M56" s="37">
        <f t="shared" si="11"/>
        <v>0</v>
      </c>
      <c r="N56" s="37">
        <f t="shared" si="12"/>
        <v>0</v>
      </c>
      <c r="O56" s="37">
        <f t="shared" si="13"/>
        <v>0</v>
      </c>
    </row>
    <row r="57" spans="1:15" s="26" customFormat="1" ht="26.25" thickBot="1">
      <c r="A57" s="49" t="s">
        <v>504</v>
      </c>
      <c r="B57" s="45" t="s">
        <v>476</v>
      </c>
      <c r="C57" s="51">
        <v>2500</v>
      </c>
      <c r="D57" s="51" t="s">
        <v>370</v>
      </c>
      <c r="E57" s="33"/>
      <c r="F57" s="33">
        <f t="shared" si="7"/>
        <v>0</v>
      </c>
      <c r="G57" s="33">
        <f t="shared" si="8"/>
        <v>0</v>
      </c>
      <c r="H57" s="34"/>
      <c r="I57" s="34"/>
      <c r="J57" s="35"/>
      <c r="K57" s="35">
        <f t="shared" si="9"/>
        <v>0</v>
      </c>
      <c r="L57" s="36">
        <f t="shared" si="10"/>
        <v>0</v>
      </c>
      <c r="M57" s="37">
        <f t="shared" si="11"/>
        <v>0</v>
      </c>
      <c r="N57" s="37">
        <f t="shared" si="12"/>
        <v>0</v>
      </c>
      <c r="O57" s="37">
        <f t="shared" si="13"/>
        <v>0</v>
      </c>
    </row>
    <row r="58" spans="1:15" s="26" customFormat="1" ht="26.25" thickBot="1">
      <c r="A58" s="49" t="s">
        <v>505</v>
      </c>
      <c r="B58" s="45" t="s">
        <v>477</v>
      </c>
      <c r="C58" s="51">
        <v>2500</v>
      </c>
      <c r="D58" s="51" t="s">
        <v>372</v>
      </c>
      <c r="E58" s="33"/>
      <c r="F58" s="33">
        <f t="shared" si="7"/>
        <v>0</v>
      </c>
      <c r="G58" s="33">
        <f t="shared" si="8"/>
        <v>0</v>
      </c>
      <c r="H58" s="34"/>
      <c r="I58" s="34"/>
      <c r="J58" s="35"/>
      <c r="K58" s="35">
        <f t="shared" si="9"/>
        <v>0</v>
      </c>
      <c r="L58" s="36">
        <f t="shared" si="10"/>
        <v>0</v>
      </c>
      <c r="M58" s="37">
        <f t="shared" si="11"/>
        <v>0</v>
      </c>
      <c r="N58" s="37">
        <f t="shared" si="12"/>
        <v>0</v>
      </c>
      <c r="O58" s="37">
        <f t="shared" si="13"/>
        <v>0</v>
      </c>
    </row>
    <row r="59" spans="1:15" s="26" customFormat="1" ht="26.25" thickBot="1">
      <c r="A59" s="49" t="s">
        <v>506</v>
      </c>
      <c r="B59" s="45" t="s">
        <v>478</v>
      </c>
      <c r="C59" s="44">
        <v>2500</v>
      </c>
      <c r="D59" s="51" t="s">
        <v>336</v>
      </c>
      <c r="E59" s="33"/>
      <c r="F59" s="33">
        <f t="shared" si="7"/>
        <v>0</v>
      </c>
      <c r="G59" s="33">
        <f t="shared" si="8"/>
        <v>0</v>
      </c>
      <c r="H59" s="34"/>
      <c r="I59" s="34"/>
      <c r="J59" s="35"/>
      <c r="K59" s="35">
        <f t="shared" si="9"/>
        <v>0</v>
      </c>
      <c r="L59" s="36">
        <f t="shared" si="10"/>
        <v>0</v>
      </c>
      <c r="M59" s="37">
        <f t="shared" si="11"/>
        <v>0</v>
      </c>
      <c r="N59" s="37">
        <f t="shared" si="12"/>
        <v>0</v>
      </c>
      <c r="O59" s="37">
        <f t="shared" si="13"/>
        <v>0</v>
      </c>
    </row>
    <row r="60" spans="1:15" s="26" customFormat="1" ht="26.25" thickBot="1">
      <c r="A60" s="49" t="s">
        <v>507</v>
      </c>
      <c r="B60" s="45" t="s">
        <v>479</v>
      </c>
      <c r="C60" s="44">
        <v>2500</v>
      </c>
      <c r="D60" s="51" t="s">
        <v>370</v>
      </c>
      <c r="E60" s="33"/>
      <c r="F60" s="33">
        <f t="shared" si="7"/>
        <v>0</v>
      </c>
      <c r="G60" s="33">
        <f t="shared" si="8"/>
        <v>0</v>
      </c>
      <c r="H60" s="34"/>
      <c r="I60" s="34"/>
      <c r="J60" s="35"/>
      <c r="K60" s="35">
        <f t="shared" si="9"/>
        <v>0</v>
      </c>
      <c r="L60" s="36">
        <f t="shared" si="10"/>
        <v>0</v>
      </c>
      <c r="M60" s="37">
        <f t="shared" si="11"/>
        <v>0</v>
      </c>
      <c r="N60" s="37">
        <f t="shared" si="12"/>
        <v>0</v>
      </c>
      <c r="O60" s="37">
        <f t="shared" si="13"/>
        <v>0</v>
      </c>
    </row>
    <row r="61" spans="1:15" s="26" customFormat="1" ht="26.25" thickBot="1">
      <c r="A61" s="49" t="s">
        <v>508</v>
      </c>
      <c r="B61" s="45" t="s">
        <v>480</v>
      </c>
      <c r="C61" s="44">
        <v>2500</v>
      </c>
      <c r="D61" s="51" t="s">
        <v>372</v>
      </c>
      <c r="E61" s="33"/>
      <c r="F61" s="33">
        <f t="shared" si="7"/>
        <v>0</v>
      </c>
      <c r="G61" s="33">
        <f t="shared" si="8"/>
        <v>0</v>
      </c>
      <c r="H61" s="34"/>
      <c r="I61" s="34"/>
      <c r="J61" s="35"/>
      <c r="K61" s="35">
        <f t="shared" si="9"/>
        <v>0</v>
      </c>
      <c r="L61" s="36">
        <f t="shared" si="10"/>
        <v>0</v>
      </c>
      <c r="M61" s="37">
        <f t="shared" si="11"/>
        <v>0</v>
      </c>
      <c r="N61" s="37">
        <f t="shared" si="12"/>
        <v>0</v>
      </c>
      <c r="O61" s="37">
        <f t="shared" si="13"/>
        <v>0</v>
      </c>
    </row>
    <row r="62" spans="1:15" s="26" customFormat="1" ht="26.25" thickBot="1">
      <c r="A62" s="49" t="s">
        <v>509</v>
      </c>
      <c r="B62" s="45" t="s">
        <v>481</v>
      </c>
      <c r="C62" s="44">
        <v>100</v>
      </c>
      <c r="D62" s="51" t="s">
        <v>336</v>
      </c>
      <c r="E62" s="33"/>
      <c r="F62" s="33">
        <f t="shared" si="7"/>
        <v>0</v>
      </c>
      <c r="G62" s="33">
        <f t="shared" si="8"/>
        <v>0</v>
      </c>
      <c r="H62" s="34"/>
      <c r="I62" s="34"/>
      <c r="J62" s="35"/>
      <c r="K62" s="35">
        <f t="shared" si="9"/>
        <v>0</v>
      </c>
      <c r="L62" s="36">
        <f t="shared" si="10"/>
        <v>0</v>
      </c>
      <c r="M62" s="37">
        <f t="shared" si="11"/>
        <v>0</v>
      </c>
      <c r="N62" s="37">
        <f t="shared" si="12"/>
        <v>0</v>
      </c>
      <c r="O62" s="37">
        <f t="shared" si="13"/>
        <v>0</v>
      </c>
    </row>
    <row r="63" spans="1:15" s="26" customFormat="1" ht="26.25" thickBot="1">
      <c r="A63" s="49" t="s">
        <v>510</v>
      </c>
      <c r="B63" s="45" t="s">
        <v>482</v>
      </c>
      <c r="C63" s="51">
        <v>2500</v>
      </c>
      <c r="D63" s="51" t="s">
        <v>370</v>
      </c>
      <c r="E63" s="33"/>
      <c r="F63" s="33">
        <f t="shared" si="7"/>
        <v>0</v>
      </c>
      <c r="G63" s="33">
        <f t="shared" si="8"/>
        <v>0</v>
      </c>
      <c r="H63" s="34"/>
      <c r="I63" s="34"/>
      <c r="J63" s="35"/>
      <c r="K63" s="35">
        <f t="shared" si="9"/>
        <v>0</v>
      </c>
      <c r="L63" s="36">
        <f t="shared" si="10"/>
        <v>0</v>
      </c>
      <c r="M63" s="37">
        <f t="shared" si="11"/>
        <v>0</v>
      </c>
      <c r="N63" s="37">
        <f t="shared" si="12"/>
        <v>0</v>
      </c>
      <c r="O63" s="37">
        <f t="shared" si="13"/>
        <v>0</v>
      </c>
    </row>
    <row r="64" spans="1:15" s="26" customFormat="1" ht="26.25" thickBot="1">
      <c r="A64" s="49" t="s">
        <v>511</v>
      </c>
      <c r="B64" s="45" t="s">
        <v>483</v>
      </c>
      <c r="C64" s="51">
        <v>2500</v>
      </c>
      <c r="D64" s="51" t="s">
        <v>372</v>
      </c>
      <c r="E64" s="33"/>
      <c r="F64" s="33">
        <f t="shared" si="7"/>
        <v>0</v>
      </c>
      <c r="G64" s="33">
        <f t="shared" si="8"/>
        <v>0</v>
      </c>
      <c r="H64" s="34"/>
      <c r="I64" s="34"/>
      <c r="J64" s="35"/>
      <c r="K64" s="35">
        <f t="shared" si="9"/>
        <v>0</v>
      </c>
      <c r="L64" s="36">
        <f t="shared" si="10"/>
        <v>0</v>
      </c>
      <c r="M64" s="37">
        <f t="shared" si="11"/>
        <v>0</v>
      </c>
      <c r="N64" s="37">
        <f t="shared" si="12"/>
        <v>0</v>
      </c>
      <c r="O64" s="37">
        <f t="shared" si="13"/>
        <v>0</v>
      </c>
    </row>
    <row r="65" spans="1:15" s="26" customFormat="1" ht="26.25" thickBot="1">
      <c r="A65" s="49" t="s">
        <v>512</v>
      </c>
      <c r="B65" s="45" t="s">
        <v>484</v>
      </c>
      <c r="C65" s="44">
        <v>100</v>
      </c>
      <c r="D65" s="51" t="s">
        <v>336</v>
      </c>
      <c r="E65" s="33"/>
      <c r="F65" s="33">
        <f t="shared" si="7"/>
        <v>0</v>
      </c>
      <c r="G65" s="33">
        <f t="shared" si="8"/>
        <v>0</v>
      </c>
      <c r="H65" s="34"/>
      <c r="I65" s="34"/>
      <c r="J65" s="35"/>
      <c r="K65" s="35">
        <f t="shared" si="9"/>
        <v>0</v>
      </c>
      <c r="L65" s="36">
        <f t="shared" si="10"/>
        <v>0</v>
      </c>
      <c r="M65" s="37">
        <f t="shared" si="11"/>
        <v>0</v>
      </c>
      <c r="N65" s="37">
        <f t="shared" si="12"/>
        <v>0</v>
      </c>
      <c r="O65" s="37">
        <f t="shared" si="13"/>
        <v>0</v>
      </c>
    </row>
    <row r="66" spans="1:15" s="26" customFormat="1" ht="26.25" thickBot="1">
      <c r="A66" s="49" t="s">
        <v>513</v>
      </c>
      <c r="B66" s="45" t="s">
        <v>485</v>
      </c>
      <c r="C66" s="51">
        <v>1500</v>
      </c>
      <c r="D66" s="51" t="s">
        <v>370</v>
      </c>
      <c r="E66" s="33"/>
      <c r="F66" s="33">
        <f t="shared" si="7"/>
        <v>0</v>
      </c>
      <c r="G66" s="33">
        <f t="shared" si="8"/>
        <v>0</v>
      </c>
      <c r="H66" s="34"/>
      <c r="I66" s="34"/>
      <c r="J66" s="35"/>
      <c r="K66" s="35">
        <f t="shared" si="9"/>
        <v>0</v>
      </c>
      <c r="L66" s="36">
        <f t="shared" si="10"/>
        <v>0</v>
      </c>
      <c r="M66" s="37">
        <f t="shared" si="11"/>
        <v>0</v>
      </c>
      <c r="N66" s="37">
        <f t="shared" si="12"/>
        <v>0</v>
      </c>
      <c r="O66" s="37">
        <f t="shared" si="13"/>
        <v>0</v>
      </c>
    </row>
    <row r="67" spans="1:15" s="26" customFormat="1" ht="26.25" thickBot="1">
      <c r="A67" s="49" t="s">
        <v>514</v>
      </c>
      <c r="B67" s="45" t="s">
        <v>486</v>
      </c>
      <c r="C67" s="51">
        <v>1500</v>
      </c>
      <c r="D67" s="51" t="s">
        <v>372</v>
      </c>
      <c r="E67" s="33"/>
      <c r="F67" s="33">
        <f t="shared" si="7"/>
        <v>0</v>
      </c>
      <c r="G67" s="33">
        <f t="shared" si="8"/>
        <v>0</v>
      </c>
      <c r="H67" s="34"/>
      <c r="I67" s="34"/>
      <c r="J67" s="35"/>
      <c r="K67" s="35">
        <f t="shared" si="9"/>
        <v>0</v>
      </c>
      <c r="L67" s="36">
        <f t="shared" si="10"/>
        <v>0</v>
      </c>
      <c r="M67" s="37">
        <f t="shared" si="11"/>
        <v>0</v>
      </c>
      <c r="N67" s="37">
        <f t="shared" si="12"/>
        <v>0</v>
      </c>
      <c r="O67" s="37">
        <f t="shared" si="13"/>
        <v>0</v>
      </c>
    </row>
    <row r="68" spans="1:15" s="26" customFormat="1" ht="26.25" thickBot="1">
      <c r="A68" s="49" t="s">
        <v>515</v>
      </c>
      <c r="B68" s="45" t="s">
        <v>487</v>
      </c>
      <c r="C68" s="51">
        <v>100</v>
      </c>
      <c r="D68" s="51" t="s">
        <v>336</v>
      </c>
      <c r="E68" s="33"/>
      <c r="F68" s="33">
        <f t="shared" si="7"/>
        <v>0</v>
      </c>
      <c r="G68" s="33">
        <f t="shared" si="8"/>
        <v>0</v>
      </c>
      <c r="H68" s="34"/>
      <c r="I68" s="34"/>
      <c r="J68" s="35"/>
      <c r="K68" s="35">
        <f t="shared" si="9"/>
        <v>0</v>
      </c>
      <c r="L68" s="36">
        <f t="shared" si="10"/>
        <v>0</v>
      </c>
      <c r="M68" s="37">
        <f t="shared" si="11"/>
        <v>0</v>
      </c>
      <c r="N68" s="37">
        <f t="shared" si="12"/>
        <v>0</v>
      </c>
      <c r="O68" s="37">
        <f t="shared" si="13"/>
        <v>0</v>
      </c>
    </row>
    <row r="69" spans="1:15" s="26" customFormat="1" ht="26.25" thickBot="1">
      <c r="A69" s="49" t="s">
        <v>516</v>
      </c>
      <c r="B69" s="45" t="s">
        <v>488</v>
      </c>
      <c r="C69" s="44">
        <v>1500</v>
      </c>
      <c r="D69" s="51" t="s">
        <v>370</v>
      </c>
      <c r="E69" s="33"/>
      <c r="F69" s="33">
        <f t="shared" si="7"/>
        <v>0</v>
      </c>
      <c r="G69" s="33">
        <f t="shared" si="8"/>
        <v>0</v>
      </c>
      <c r="H69" s="34"/>
      <c r="I69" s="34"/>
      <c r="J69" s="35"/>
      <c r="K69" s="35">
        <f t="shared" si="9"/>
        <v>0</v>
      </c>
      <c r="L69" s="36">
        <f t="shared" si="10"/>
        <v>0</v>
      </c>
      <c r="M69" s="37">
        <f t="shared" si="11"/>
        <v>0</v>
      </c>
      <c r="N69" s="37">
        <f t="shared" si="12"/>
        <v>0</v>
      </c>
      <c r="O69" s="37">
        <f t="shared" si="13"/>
        <v>0</v>
      </c>
    </row>
    <row r="70" spans="1:15" s="26" customFormat="1" ht="26.25" thickBot="1">
      <c r="A70" s="49" t="s">
        <v>517</v>
      </c>
      <c r="B70" s="45" t="s">
        <v>489</v>
      </c>
      <c r="C70" s="44">
        <v>1500</v>
      </c>
      <c r="D70" s="51" t="s">
        <v>372</v>
      </c>
      <c r="E70" s="33"/>
      <c r="F70" s="33">
        <f t="shared" si="7"/>
        <v>0</v>
      </c>
      <c r="G70" s="33">
        <f t="shared" si="8"/>
        <v>0</v>
      </c>
      <c r="H70" s="34"/>
      <c r="I70" s="34"/>
      <c r="J70" s="35"/>
      <c r="K70" s="35">
        <f t="shared" si="9"/>
        <v>0</v>
      </c>
      <c r="L70" s="36">
        <f t="shared" si="10"/>
        <v>0</v>
      </c>
      <c r="M70" s="37">
        <f t="shared" si="11"/>
        <v>0</v>
      </c>
      <c r="N70" s="37">
        <f t="shared" si="12"/>
        <v>0</v>
      </c>
      <c r="O70" s="37">
        <f t="shared" si="13"/>
        <v>0</v>
      </c>
    </row>
    <row r="71" spans="1:15" s="26" customFormat="1" ht="26.25" thickBot="1">
      <c r="A71" s="49" t="s">
        <v>518</v>
      </c>
      <c r="B71" s="45" t="s">
        <v>490</v>
      </c>
      <c r="C71" s="44">
        <v>100</v>
      </c>
      <c r="D71" s="51" t="s">
        <v>336</v>
      </c>
      <c r="E71" s="33"/>
      <c r="F71" s="33">
        <f t="shared" si="7"/>
        <v>0</v>
      </c>
      <c r="G71" s="33">
        <f t="shared" si="8"/>
        <v>0</v>
      </c>
      <c r="H71" s="34"/>
      <c r="I71" s="34"/>
      <c r="J71" s="35"/>
      <c r="K71" s="35">
        <f t="shared" si="9"/>
        <v>0</v>
      </c>
      <c r="L71" s="36">
        <f t="shared" si="10"/>
        <v>0</v>
      </c>
      <c r="M71" s="37">
        <f t="shared" si="11"/>
        <v>0</v>
      </c>
      <c r="N71" s="37">
        <f t="shared" si="12"/>
        <v>0</v>
      </c>
      <c r="O71" s="37">
        <f t="shared" si="13"/>
        <v>0</v>
      </c>
    </row>
    <row r="72" spans="1:15" s="26" customFormat="1" ht="26.25" thickBot="1">
      <c r="A72" s="49" t="s">
        <v>519</v>
      </c>
      <c r="B72" s="45" t="s">
        <v>491</v>
      </c>
      <c r="C72" s="51">
        <v>2000</v>
      </c>
      <c r="D72" s="51" t="s">
        <v>370</v>
      </c>
      <c r="E72" s="33"/>
      <c r="F72" s="33">
        <f t="shared" ref="F72:F84" si="14">E72*0.085</f>
        <v>0</v>
      </c>
      <c r="G72" s="33">
        <f t="shared" ref="G72:G84" si="15">E72+F72</f>
        <v>0</v>
      </c>
      <c r="H72" s="34"/>
      <c r="I72" s="34"/>
      <c r="J72" s="35"/>
      <c r="K72" s="35">
        <f t="shared" ref="K72:K84" si="16">J72*0.085</f>
        <v>0</v>
      </c>
      <c r="L72" s="36">
        <f t="shared" ref="L72:L84" si="17">J72+K72</f>
        <v>0</v>
      </c>
      <c r="M72" s="37">
        <f t="shared" ref="M72:M84" si="18">J72*C72</f>
        <v>0</v>
      </c>
      <c r="N72" s="37">
        <f t="shared" ref="N72:N84" si="19">M72*0.085</f>
        <v>0</v>
      </c>
      <c r="O72" s="37">
        <f t="shared" ref="O72:O84" si="20">+M72+N72</f>
        <v>0</v>
      </c>
    </row>
    <row r="73" spans="1:15" s="26" customFormat="1" ht="26.25" thickBot="1">
      <c r="A73" s="49" t="s">
        <v>520</v>
      </c>
      <c r="B73" s="45" t="s">
        <v>492</v>
      </c>
      <c r="C73" s="51">
        <v>2000</v>
      </c>
      <c r="D73" s="51" t="s">
        <v>372</v>
      </c>
      <c r="E73" s="33"/>
      <c r="F73" s="33">
        <f t="shared" si="14"/>
        <v>0</v>
      </c>
      <c r="G73" s="33">
        <f t="shared" si="15"/>
        <v>0</v>
      </c>
      <c r="H73" s="34"/>
      <c r="I73" s="34"/>
      <c r="J73" s="35"/>
      <c r="K73" s="35">
        <f t="shared" si="16"/>
        <v>0</v>
      </c>
      <c r="L73" s="36">
        <f t="shared" si="17"/>
        <v>0</v>
      </c>
      <c r="M73" s="37">
        <f t="shared" si="18"/>
        <v>0</v>
      </c>
      <c r="N73" s="37">
        <f t="shared" si="19"/>
        <v>0</v>
      </c>
      <c r="O73" s="37">
        <f t="shared" si="20"/>
        <v>0</v>
      </c>
    </row>
    <row r="74" spans="1:15" s="26" customFormat="1" ht="26.25" thickBot="1">
      <c r="A74" s="49" t="s">
        <v>521</v>
      </c>
      <c r="B74" s="45" t="s">
        <v>493</v>
      </c>
      <c r="C74" s="51">
        <v>100</v>
      </c>
      <c r="D74" s="51" t="s">
        <v>336</v>
      </c>
      <c r="E74" s="33"/>
      <c r="F74" s="33">
        <f t="shared" si="14"/>
        <v>0</v>
      </c>
      <c r="G74" s="33">
        <f t="shared" si="15"/>
        <v>0</v>
      </c>
      <c r="H74" s="34"/>
      <c r="I74" s="34"/>
      <c r="J74" s="35"/>
      <c r="K74" s="35">
        <f t="shared" si="16"/>
        <v>0</v>
      </c>
      <c r="L74" s="36">
        <f t="shared" si="17"/>
        <v>0</v>
      </c>
      <c r="M74" s="37">
        <f t="shared" si="18"/>
        <v>0</v>
      </c>
      <c r="N74" s="37">
        <f t="shared" si="19"/>
        <v>0</v>
      </c>
      <c r="O74" s="37">
        <f t="shared" si="20"/>
        <v>0</v>
      </c>
    </row>
    <row r="75" spans="1:15" s="26" customFormat="1" ht="13.5" thickBot="1">
      <c r="A75" s="49" t="s">
        <v>522</v>
      </c>
      <c r="B75" s="45" t="s">
        <v>494</v>
      </c>
      <c r="C75" s="51">
        <v>2000</v>
      </c>
      <c r="D75" s="51" t="s">
        <v>370</v>
      </c>
      <c r="E75" s="33"/>
      <c r="F75" s="33">
        <f t="shared" si="14"/>
        <v>0</v>
      </c>
      <c r="G75" s="33">
        <f t="shared" si="15"/>
        <v>0</v>
      </c>
      <c r="H75" s="34"/>
      <c r="I75" s="34"/>
      <c r="J75" s="35"/>
      <c r="K75" s="35">
        <f t="shared" si="16"/>
        <v>0</v>
      </c>
      <c r="L75" s="36">
        <f t="shared" si="17"/>
        <v>0</v>
      </c>
      <c r="M75" s="37">
        <f t="shared" si="18"/>
        <v>0</v>
      </c>
      <c r="N75" s="37">
        <f t="shared" si="19"/>
        <v>0</v>
      </c>
      <c r="O75" s="37">
        <f t="shared" si="20"/>
        <v>0</v>
      </c>
    </row>
    <row r="76" spans="1:15" s="26" customFormat="1" ht="13.5" thickBot="1">
      <c r="A76" s="49" t="s">
        <v>523</v>
      </c>
      <c r="B76" s="45" t="s">
        <v>495</v>
      </c>
      <c r="C76" s="51">
        <v>2000</v>
      </c>
      <c r="D76" s="51" t="s">
        <v>372</v>
      </c>
      <c r="E76" s="33"/>
      <c r="F76" s="33">
        <f t="shared" si="14"/>
        <v>0</v>
      </c>
      <c r="G76" s="33">
        <f t="shared" si="15"/>
        <v>0</v>
      </c>
      <c r="H76" s="34"/>
      <c r="I76" s="34"/>
      <c r="J76" s="35"/>
      <c r="K76" s="35">
        <f t="shared" si="16"/>
        <v>0</v>
      </c>
      <c r="L76" s="36">
        <f t="shared" si="17"/>
        <v>0</v>
      </c>
      <c r="M76" s="37">
        <f t="shared" si="18"/>
        <v>0</v>
      </c>
      <c r="N76" s="37">
        <f t="shared" si="19"/>
        <v>0</v>
      </c>
      <c r="O76" s="37">
        <f t="shared" si="20"/>
        <v>0</v>
      </c>
    </row>
    <row r="77" spans="1:15" s="26" customFormat="1" ht="13.5" thickBot="1">
      <c r="A77" s="49" t="s">
        <v>524</v>
      </c>
      <c r="B77" s="45" t="s">
        <v>496</v>
      </c>
      <c r="C77" s="51">
        <v>1500</v>
      </c>
      <c r="D77" s="51" t="s">
        <v>370</v>
      </c>
      <c r="E77" s="33"/>
      <c r="F77" s="33">
        <f t="shared" si="14"/>
        <v>0</v>
      </c>
      <c r="G77" s="33">
        <f t="shared" si="15"/>
        <v>0</v>
      </c>
      <c r="H77" s="34"/>
      <c r="I77" s="34"/>
      <c r="J77" s="35"/>
      <c r="K77" s="35">
        <f t="shared" si="16"/>
        <v>0</v>
      </c>
      <c r="L77" s="36">
        <f t="shared" si="17"/>
        <v>0</v>
      </c>
      <c r="M77" s="37">
        <f t="shared" si="18"/>
        <v>0</v>
      </c>
      <c r="N77" s="37">
        <f t="shared" si="19"/>
        <v>0</v>
      </c>
      <c r="O77" s="37">
        <f t="shared" si="20"/>
        <v>0</v>
      </c>
    </row>
    <row r="78" spans="1:15" s="26" customFormat="1" ht="13.5" thickBot="1">
      <c r="A78" s="49" t="s">
        <v>525</v>
      </c>
      <c r="B78" s="45" t="s">
        <v>497</v>
      </c>
      <c r="C78" s="51">
        <v>1500</v>
      </c>
      <c r="D78" s="51" t="s">
        <v>372</v>
      </c>
      <c r="E78" s="33"/>
      <c r="F78" s="33">
        <f t="shared" si="14"/>
        <v>0</v>
      </c>
      <c r="G78" s="33">
        <f t="shared" si="15"/>
        <v>0</v>
      </c>
      <c r="H78" s="34"/>
      <c r="I78" s="34"/>
      <c r="J78" s="35"/>
      <c r="K78" s="35">
        <f t="shared" si="16"/>
        <v>0</v>
      </c>
      <c r="L78" s="36">
        <f t="shared" si="17"/>
        <v>0</v>
      </c>
      <c r="M78" s="37">
        <f t="shared" si="18"/>
        <v>0</v>
      </c>
      <c r="N78" s="37">
        <f t="shared" si="19"/>
        <v>0</v>
      </c>
      <c r="O78" s="37">
        <f t="shared" si="20"/>
        <v>0</v>
      </c>
    </row>
    <row r="79" spans="1:15" s="26" customFormat="1" ht="13.5" thickBot="1">
      <c r="A79" s="49" t="s">
        <v>526</v>
      </c>
      <c r="B79" s="8" t="s">
        <v>369</v>
      </c>
      <c r="C79" s="32">
        <v>3000</v>
      </c>
      <c r="D79" s="46" t="s">
        <v>370</v>
      </c>
      <c r="E79" s="33"/>
      <c r="F79" s="33">
        <f t="shared" si="14"/>
        <v>0</v>
      </c>
      <c r="G79" s="33">
        <f t="shared" si="15"/>
        <v>0</v>
      </c>
      <c r="H79" s="34"/>
      <c r="I79" s="34"/>
      <c r="J79" s="35"/>
      <c r="K79" s="35">
        <f t="shared" si="16"/>
        <v>0</v>
      </c>
      <c r="L79" s="36">
        <f t="shared" si="17"/>
        <v>0</v>
      </c>
      <c r="M79" s="37">
        <f t="shared" si="18"/>
        <v>0</v>
      </c>
      <c r="N79" s="37">
        <f t="shared" si="19"/>
        <v>0</v>
      </c>
      <c r="O79" s="37">
        <f t="shared" si="20"/>
        <v>0</v>
      </c>
    </row>
    <row r="80" spans="1:15" s="26" customFormat="1" ht="13.5" thickBot="1">
      <c r="A80" s="49" t="s">
        <v>527</v>
      </c>
      <c r="B80" s="8" t="s">
        <v>371</v>
      </c>
      <c r="C80" s="32">
        <v>1800</v>
      </c>
      <c r="D80" s="46" t="s">
        <v>372</v>
      </c>
      <c r="E80" s="33"/>
      <c r="F80" s="33">
        <f t="shared" si="14"/>
        <v>0</v>
      </c>
      <c r="G80" s="33">
        <f t="shared" si="15"/>
        <v>0</v>
      </c>
      <c r="H80" s="34"/>
      <c r="I80" s="34"/>
      <c r="J80" s="35"/>
      <c r="K80" s="35">
        <f t="shared" si="16"/>
        <v>0</v>
      </c>
      <c r="L80" s="36">
        <f t="shared" si="17"/>
        <v>0</v>
      </c>
      <c r="M80" s="37">
        <f t="shared" si="18"/>
        <v>0</v>
      </c>
      <c r="N80" s="37">
        <f t="shared" si="19"/>
        <v>0</v>
      </c>
      <c r="O80" s="37">
        <f t="shared" si="20"/>
        <v>0</v>
      </c>
    </row>
    <row r="81" spans="1:17" s="26" customFormat="1" ht="13.5" thickBot="1">
      <c r="A81" s="49" t="s">
        <v>528</v>
      </c>
      <c r="B81" s="8" t="s">
        <v>373</v>
      </c>
      <c r="C81" s="32">
        <v>2400</v>
      </c>
      <c r="D81" s="46" t="s">
        <v>370</v>
      </c>
      <c r="E81" s="33"/>
      <c r="F81" s="33">
        <f t="shared" si="14"/>
        <v>0</v>
      </c>
      <c r="G81" s="33">
        <f t="shared" si="15"/>
        <v>0</v>
      </c>
      <c r="H81" s="34"/>
      <c r="I81" s="34"/>
      <c r="J81" s="35"/>
      <c r="K81" s="35">
        <f t="shared" si="16"/>
        <v>0</v>
      </c>
      <c r="L81" s="36">
        <f t="shared" si="17"/>
        <v>0</v>
      </c>
      <c r="M81" s="37">
        <f t="shared" si="18"/>
        <v>0</v>
      </c>
      <c r="N81" s="37">
        <f t="shared" si="19"/>
        <v>0</v>
      </c>
      <c r="O81" s="37">
        <f t="shared" si="20"/>
        <v>0</v>
      </c>
    </row>
    <row r="82" spans="1:17" s="26" customFormat="1" ht="13.5" thickBot="1">
      <c r="A82" s="49" t="s">
        <v>529</v>
      </c>
      <c r="B82" s="8" t="s">
        <v>374</v>
      </c>
      <c r="C82" s="32">
        <v>5000</v>
      </c>
      <c r="D82" s="46" t="s">
        <v>375</v>
      </c>
      <c r="E82" s="33"/>
      <c r="F82" s="33">
        <f t="shared" si="14"/>
        <v>0</v>
      </c>
      <c r="G82" s="33">
        <f t="shared" si="15"/>
        <v>0</v>
      </c>
      <c r="H82" s="34"/>
      <c r="I82" s="34"/>
      <c r="J82" s="35"/>
      <c r="K82" s="35">
        <f t="shared" si="16"/>
        <v>0</v>
      </c>
      <c r="L82" s="36">
        <f t="shared" si="17"/>
        <v>0</v>
      </c>
      <c r="M82" s="37">
        <f t="shared" si="18"/>
        <v>0</v>
      </c>
      <c r="N82" s="37">
        <f t="shared" si="19"/>
        <v>0</v>
      </c>
      <c r="O82" s="37">
        <f t="shared" si="20"/>
        <v>0</v>
      </c>
    </row>
    <row r="83" spans="1:17" s="26" customFormat="1" ht="13.5" thickBot="1">
      <c r="A83" s="49" t="s">
        <v>530</v>
      </c>
      <c r="B83" s="8" t="s">
        <v>376</v>
      </c>
      <c r="C83" s="32">
        <v>5000</v>
      </c>
      <c r="D83" s="46" t="s">
        <v>375</v>
      </c>
      <c r="E83" s="33"/>
      <c r="F83" s="33">
        <f t="shared" si="14"/>
        <v>0</v>
      </c>
      <c r="G83" s="33">
        <f t="shared" si="15"/>
        <v>0</v>
      </c>
      <c r="H83" s="34"/>
      <c r="I83" s="34"/>
      <c r="J83" s="35"/>
      <c r="K83" s="35">
        <f t="shared" si="16"/>
        <v>0</v>
      </c>
      <c r="L83" s="36">
        <f t="shared" si="17"/>
        <v>0</v>
      </c>
      <c r="M83" s="37">
        <f t="shared" si="18"/>
        <v>0</v>
      </c>
      <c r="N83" s="37">
        <f t="shared" si="19"/>
        <v>0</v>
      </c>
      <c r="O83" s="37">
        <f t="shared" si="20"/>
        <v>0</v>
      </c>
    </row>
    <row r="84" spans="1:17" s="26" customFormat="1" ht="13.5" thickBot="1">
      <c r="A84" s="49" t="s">
        <v>531</v>
      </c>
      <c r="B84" s="8" t="s">
        <v>377</v>
      </c>
      <c r="C84" s="44">
        <v>100</v>
      </c>
      <c r="D84" s="46" t="s">
        <v>26</v>
      </c>
      <c r="E84" s="33"/>
      <c r="F84" s="33">
        <f t="shared" si="14"/>
        <v>0</v>
      </c>
      <c r="G84" s="33">
        <f t="shared" si="15"/>
        <v>0</v>
      </c>
      <c r="H84" s="34"/>
      <c r="I84" s="34"/>
      <c r="J84" s="35"/>
      <c r="K84" s="35">
        <f t="shared" si="16"/>
        <v>0</v>
      </c>
      <c r="L84" s="36">
        <f t="shared" si="17"/>
        <v>0</v>
      </c>
      <c r="M84" s="37">
        <f t="shared" si="18"/>
        <v>0</v>
      </c>
      <c r="N84" s="37">
        <f t="shared" si="19"/>
        <v>0</v>
      </c>
      <c r="O84" s="37">
        <f t="shared" si="20"/>
        <v>0</v>
      </c>
    </row>
    <row r="85" spans="1:17" s="26" customFormat="1" ht="13.5" thickBot="1">
      <c r="A85" s="49" t="s">
        <v>532</v>
      </c>
      <c r="B85" s="8" t="s">
        <v>378</v>
      </c>
      <c r="C85" s="32">
        <v>10</v>
      </c>
      <c r="D85" s="44" t="s">
        <v>26</v>
      </c>
      <c r="E85" s="33"/>
      <c r="F85" s="33">
        <f t="shared" si="0"/>
        <v>0</v>
      </c>
      <c r="G85" s="33">
        <f t="shared" si="1"/>
        <v>0</v>
      </c>
      <c r="H85" s="34"/>
      <c r="I85" s="34"/>
      <c r="J85" s="35"/>
      <c r="K85" s="35">
        <f t="shared" si="2"/>
        <v>0</v>
      </c>
      <c r="L85" s="36">
        <f t="shared" si="3"/>
        <v>0</v>
      </c>
      <c r="M85" s="37">
        <f t="shared" si="4"/>
        <v>0</v>
      </c>
      <c r="N85" s="37">
        <f t="shared" si="5"/>
        <v>0</v>
      </c>
      <c r="O85" s="37">
        <f t="shared" si="6"/>
        <v>0</v>
      </c>
    </row>
    <row r="86" spans="1:17" s="26" customFormat="1" ht="13.5" thickBot="1">
      <c r="A86" s="11"/>
      <c r="B86" s="38" t="s">
        <v>49</v>
      </c>
      <c r="C86" s="39" t="s">
        <v>50</v>
      </c>
      <c r="D86" s="39" t="s">
        <v>50</v>
      </c>
      <c r="E86" s="39" t="s">
        <v>50</v>
      </c>
      <c r="F86" s="39" t="s">
        <v>50</v>
      </c>
      <c r="G86" s="39" t="s">
        <v>50</v>
      </c>
      <c r="H86" s="39" t="s">
        <v>50</v>
      </c>
      <c r="I86" s="39" t="s">
        <v>50</v>
      </c>
      <c r="J86" s="39" t="s">
        <v>50</v>
      </c>
      <c r="K86" s="39" t="s">
        <v>50</v>
      </c>
      <c r="L86" s="40" t="s">
        <v>50</v>
      </c>
      <c r="M86" s="75">
        <f>SUM(M7:M85)</f>
        <v>0</v>
      </c>
      <c r="N86" s="75">
        <f>SUM(N7:N85)</f>
        <v>0</v>
      </c>
      <c r="O86" s="75">
        <f>SUM(O7:O85)</f>
        <v>0</v>
      </c>
    </row>
    <row r="88" spans="1:17" ht="18">
      <c r="A88" s="24"/>
      <c r="B88" s="17" t="s">
        <v>51</v>
      </c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1"/>
    </row>
    <row r="89" spans="1:17" ht="18">
      <c r="A89" s="24"/>
      <c r="B89" s="77" t="s">
        <v>52</v>
      </c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1"/>
    </row>
    <row r="90" spans="1:17" ht="18">
      <c r="A90" s="24"/>
      <c r="B90" s="77" t="s">
        <v>53</v>
      </c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1"/>
    </row>
    <row r="91" spans="1:17" ht="18">
      <c r="A91" s="24"/>
      <c r="B91" s="77" t="s">
        <v>54</v>
      </c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1"/>
    </row>
    <row r="92" spans="1:17" ht="18">
      <c r="A92" s="24"/>
      <c r="B92" s="77" t="s">
        <v>55</v>
      </c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1"/>
    </row>
    <row r="93" spans="1:17" ht="18">
      <c r="A93" s="24"/>
      <c r="B93" s="77" t="s">
        <v>56</v>
      </c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1"/>
    </row>
    <row r="94" spans="1:17" ht="25.5" customHeight="1">
      <c r="A94" s="24"/>
      <c r="B94" s="77" t="s">
        <v>57</v>
      </c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1"/>
    </row>
    <row r="95" spans="1:17" ht="18">
      <c r="A95" s="24"/>
      <c r="B95" s="77" t="s">
        <v>58</v>
      </c>
      <c r="C95" s="77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1"/>
    </row>
    <row r="96" spans="1:17" ht="18">
      <c r="A96" s="24"/>
      <c r="B96" s="77" t="s">
        <v>59</v>
      </c>
      <c r="C96" s="77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  <c r="Q96" s="1"/>
    </row>
    <row r="97" spans="1:17" ht="18">
      <c r="A97" s="24"/>
      <c r="B97" s="77" t="s">
        <v>60</v>
      </c>
      <c r="C97" s="77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1"/>
    </row>
    <row r="98" spans="1:17" ht="18">
      <c r="A98" s="24"/>
      <c r="B98" s="77" t="s">
        <v>61</v>
      </c>
      <c r="C98" s="77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1"/>
    </row>
    <row r="99" spans="1:17" ht="18">
      <c r="A99" s="24"/>
      <c r="B99" s="77" t="s">
        <v>62</v>
      </c>
      <c r="C99" s="77"/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  <c r="Q99" s="1"/>
    </row>
    <row r="100" spans="1:17" ht="18">
      <c r="A100" s="24"/>
      <c r="B100" s="77" t="s">
        <v>63</v>
      </c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Q100" s="1"/>
    </row>
    <row r="101" spans="1:17" ht="18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1"/>
    </row>
    <row r="102" spans="1:17" ht="18">
      <c r="A102" s="24"/>
      <c r="B102" s="78" t="s">
        <v>420</v>
      </c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1"/>
    </row>
    <row r="103" spans="1:17" ht="18">
      <c r="A103" s="24"/>
      <c r="B103" s="78" t="s">
        <v>64</v>
      </c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1"/>
    </row>
    <row r="105" spans="1:17" ht="18">
      <c r="A105" s="24"/>
      <c r="B105" s="22" t="s">
        <v>65</v>
      </c>
      <c r="C105" s="24"/>
      <c r="D105" s="24"/>
      <c r="E105" s="24"/>
      <c r="F105" s="24"/>
      <c r="G105" s="24"/>
      <c r="H105" s="22" t="s">
        <v>66</v>
      </c>
      <c r="I105" s="24"/>
      <c r="J105" s="24"/>
      <c r="K105" s="24"/>
      <c r="L105" s="24"/>
      <c r="M105" s="22" t="s">
        <v>67</v>
      </c>
      <c r="N105" s="24"/>
      <c r="O105" s="24"/>
      <c r="P105" s="24"/>
      <c r="Q105" s="1"/>
    </row>
  </sheetData>
  <mergeCells count="16">
    <mergeCell ref="B92:P92"/>
    <mergeCell ref="A2:O2"/>
    <mergeCell ref="A3:O3"/>
    <mergeCell ref="B89:P89"/>
    <mergeCell ref="B90:P90"/>
    <mergeCell ref="B91:P91"/>
    <mergeCell ref="B99:P99"/>
    <mergeCell ref="B100:P100"/>
    <mergeCell ref="B102:P102"/>
    <mergeCell ref="B103:P103"/>
    <mergeCell ref="B93:P93"/>
    <mergeCell ref="B94:P94"/>
    <mergeCell ref="B95:P95"/>
    <mergeCell ref="B96:P96"/>
    <mergeCell ref="B97:P97"/>
    <mergeCell ref="B98:P98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  <colBreaks count="1" manualBreakCount="1">
    <brk id="15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B050"/>
  </sheetPr>
  <dimension ref="A1:Q45"/>
  <sheetViews>
    <sheetView zoomScaleNormal="100" workbookViewId="0">
      <selection activeCell="O27" sqref="O27"/>
    </sheetView>
  </sheetViews>
  <sheetFormatPr defaultRowHeight="12.75"/>
  <cols>
    <col min="2" max="2" width="28.5703125" customWidth="1"/>
  </cols>
  <sheetData>
    <row r="1" spans="1:1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ht="17.25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</row>
    <row r="3" spans="1:15" ht="17.25">
      <c r="A3" s="79" t="s">
        <v>533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</row>
    <row r="4" spans="1:15" ht="13.5" thickBot="1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pans="1:15" ht="72.75" thickBot="1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13</v>
      </c>
      <c r="O5" s="4" t="s">
        <v>14</v>
      </c>
    </row>
    <row r="6" spans="1:15" ht="14.25" thickBot="1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 t="s">
        <v>16</v>
      </c>
      <c r="H6" s="6">
        <v>8</v>
      </c>
      <c r="I6" s="6">
        <v>9</v>
      </c>
      <c r="J6" s="6">
        <v>10</v>
      </c>
      <c r="K6" s="6">
        <v>11</v>
      </c>
      <c r="L6" s="6" t="s">
        <v>17</v>
      </c>
      <c r="M6" s="6" t="s">
        <v>18</v>
      </c>
      <c r="N6" s="6" t="s">
        <v>19</v>
      </c>
      <c r="O6" s="6" t="s">
        <v>20</v>
      </c>
    </row>
    <row r="7" spans="1:15" s="26" customFormat="1" ht="13.5" thickBot="1">
      <c r="A7" s="27" t="s">
        <v>21</v>
      </c>
      <c r="B7" s="45" t="s">
        <v>379</v>
      </c>
      <c r="C7" s="32">
        <v>420</v>
      </c>
      <c r="D7" s="44" t="s">
        <v>26</v>
      </c>
      <c r="E7" s="33"/>
      <c r="F7" s="33">
        <f t="shared" ref="F7:F25" si="0">E7*0.085</f>
        <v>0</v>
      </c>
      <c r="G7" s="33">
        <f t="shared" ref="G7:G25" si="1">E7+F7</f>
        <v>0</v>
      </c>
      <c r="H7" s="34"/>
      <c r="I7" s="34"/>
      <c r="J7" s="35"/>
      <c r="K7" s="35">
        <f t="shared" ref="K7:K25" si="2">J7*0.085</f>
        <v>0</v>
      </c>
      <c r="L7" s="36">
        <f t="shared" ref="L7:L25" si="3">J7+K7</f>
        <v>0</v>
      </c>
      <c r="M7" s="37">
        <f t="shared" ref="M7:M25" si="4">J7*C7</f>
        <v>0</v>
      </c>
      <c r="N7" s="37">
        <f t="shared" ref="N7:N25" si="5">M7*0.085</f>
        <v>0</v>
      </c>
      <c r="O7" s="37">
        <f t="shared" ref="O7:O25" si="6">+M7+N7</f>
        <v>0</v>
      </c>
    </row>
    <row r="8" spans="1:15" s="26" customFormat="1" ht="13.5" thickBot="1">
      <c r="A8" s="27" t="s">
        <v>23</v>
      </c>
      <c r="B8" s="8" t="s">
        <v>206</v>
      </c>
      <c r="C8" s="32">
        <v>150</v>
      </c>
      <c r="D8" s="32" t="s">
        <v>26</v>
      </c>
      <c r="E8" s="33"/>
      <c r="F8" s="33">
        <f t="shared" si="0"/>
        <v>0</v>
      </c>
      <c r="G8" s="33">
        <f t="shared" si="1"/>
        <v>0</v>
      </c>
      <c r="H8" s="34"/>
      <c r="I8" s="34"/>
      <c r="J8" s="35"/>
      <c r="K8" s="35">
        <f t="shared" si="2"/>
        <v>0</v>
      </c>
      <c r="L8" s="36">
        <f t="shared" si="3"/>
        <v>0</v>
      </c>
      <c r="M8" s="37">
        <f t="shared" si="4"/>
        <v>0</v>
      </c>
      <c r="N8" s="37">
        <f t="shared" si="5"/>
        <v>0</v>
      </c>
      <c r="O8" s="37">
        <f t="shared" si="6"/>
        <v>0</v>
      </c>
    </row>
    <row r="9" spans="1:15" s="26" customFormat="1" ht="13.5" thickBot="1">
      <c r="A9" s="27" t="s">
        <v>24</v>
      </c>
      <c r="B9" s="8" t="s">
        <v>207</v>
      </c>
      <c r="C9" s="32">
        <v>100</v>
      </c>
      <c r="D9" s="32" t="s">
        <v>26</v>
      </c>
      <c r="E9" s="33"/>
      <c r="F9" s="33">
        <f t="shared" si="0"/>
        <v>0</v>
      </c>
      <c r="G9" s="33">
        <f t="shared" si="1"/>
        <v>0</v>
      </c>
      <c r="H9" s="34"/>
      <c r="I9" s="34"/>
      <c r="J9" s="35"/>
      <c r="K9" s="35">
        <f t="shared" si="2"/>
        <v>0</v>
      </c>
      <c r="L9" s="36">
        <f t="shared" si="3"/>
        <v>0</v>
      </c>
      <c r="M9" s="37">
        <f t="shared" si="4"/>
        <v>0</v>
      </c>
      <c r="N9" s="37">
        <f t="shared" si="5"/>
        <v>0</v>
      </c>
      <c r="O9" s="37">
        <f t="shared" si="6"/>
        <v>0</v>
      </c>
    </row>
    <row r="10" spans="1:15" s="26" customFormat="1" ht="13.5" thickBot="1">
      <c r="A10" s="8" t="s">
        <v>25</v>
      </c>
      <c r="B10" s="8" t="s">
        <v>208</v>
      </c>
      <c r="C10" s="32">
        <v>500</v>
      </c>
      <c r="D10" s="32" t="s">
        <v>79</v>
      </c>
      <c r="E10" s="33"/>
      <c r="F10" s="33">
        <f t="shared" si="0"/>
        <v>0</v>
      </c>
      <c r="G10" s="33">
        <f t="shared" si="1"/>
        <v>0</v>
      </c>
      <c r="H10" s="34"/>
      <c r="I10" s="34"/>
      <c r="J10" s="35"/>
      <c r="K10" s="35">
        <f t="shared" si="2"/>
        <v>0</v>
      </c>
      <c r="L10" s="36">
        <f t="shared" si="3"/>
        <v>0</v>
      </c>
      <c r="M10" s="37">
        <f t="shared" si="4"/>
        <v>0</v>
      </c>
      <c r="N10" s="37">
        <f t="shared" si="5"/>
        <v>0</v>
      </c>
      <c r="O10" s="37">
        <f t="shared" si="6"/>
        <v>0</v>
      </c>
    </row>
    <row r="11" spans="1:15" s="26" customFormat="1" ht="13.5" thickBot="1">
      <c r="A11" s="27" t="s">
        <v>27</v>
      </c>
      <c r="B11" s="8" t="s">
        <v>209</v>
      </c>
      <c r="C11" s="32">
        <v>500</v>
      </c>
      <c r="D11" s="32" t="s">
        <v>79</v>
      </c>
      <c r="E11" s="33"/>
      <c r="F11" s="33">
        <f t="shared" si="0"/>
        <v>0</v>
      </c>
      <c r="G11" s="33">
        <f t="shared" si="1"/>
        <v>0</v>
      </c>
      <c r="H11" s="34"/>
      <c r="I11" s="34"/>
      <c r="J11" s="35"/>
      <c r="K11" s="35">
        <f t="shared" si="2"/>
        <v>0</v>
      </c>
      <c r="L11" s="36">
        <f t="shared" si="3"/>
        <v>0</v>
      </c>
      <c r="M11" s="37">
        <f t="shared" si="4"/>
        <v>0</v>
      </c>
      <c r="N11" s="37">
        <f t="shared" si="5"/>
        <v>0</v>
      </c>
      <c r="O11" s="37">
        <f t="shared" si="6"/>
        <v>0</v>
      </c>
    </row>
    <row r="12" spans="1:15" s="26" customFormat="1" ht="13.5" thickBot="1">
      <c r="A12" s="27" t="s">
        <v>28</v>
      </c>
      <c r="B12" s="8" t="s">
        <v>210</v>
      </c>
      <c r="C12" s="32">
        <v>500</v>
      </c>
      <c r="D12" s="32" t="s">
        <v>79</v>
      </c>
      <c r="E12" s="33"/>
      <c r="F12" s="33">
        <f t="shared" si="0"/>
        <v>0</v>
      </c>
      <c r="G12" s="33">
        <f t="shared" si="1"/>
        <v>0</v>
      </c>
      <c r="H12" s="34"/>
      <c r="I12" s="34"/>
      <c r="J12" s="35"/>
      <c r="K12" s="35">
        <f t="shared" si="2"/>
        <v>0</v>
      </c>
      <c r="L12" s="36">
        <f t="shared" si="3"/>
        <v>0</v>
      </c>
      <c r="M12" s="37">
        <f t="shared" si="4"/>
        <v>0</v>
      </c>
      <c r="N12" s="37">
        <f t="shared" si="5"/>
        <v>0</v>
      </c>
      <c r="O12" s="37">
        <f t="shared" si="6"/>
        <v>0</v>
      </c>
    </row>
    <row r="13" spans="1:15" s="26" customFormat="1" ht="13.5" thickBot="1">
      <c r="A13" s="27" t="s">
        <v>29</v>
      </c>
      <c r="B13" s="8" t="s">
        <v>211</v>
      </c>
      <c r="C13" s="32">
        <v>700</v>
      </c>
      <c r="D13" s="32" t="s">
        <v>79</v>
      </c>
      <c r="E13" s="33"/>
      <c r="F13" s="33">
        <f t="shared" si="0"/>
        <v>0</v>
      </c>
      <c r="G13" s="33">
        <f t="shared" si="1"/>
        <v>0</v>
      </c>
      <c r="H13" s="34"/>
      <c r="I13" s="34"/>
      <c r="J13" s="35"/>
      <c r="K13" s="35">
        <f t="shared" si="2"/>
        <v>0</v>
      </c>
      <c r="L13" s="36">
        <f t="shared" si="3"/>
        <v>0</v>
      </c>
      <c r="M13" s="37">
        <f t="shared" si="4"/>
        <v>0</v>
      </c>
      <c r="N13" s="37">
        <f t="shared" si="5"/>
        <v>0</v>
      </c>
      <c r="O13" s="37">
        <f t="shared" si="6"/>
        <v>0</v>
      </c>
    </row>
    <row r="14" spans="1:15" s="26" customFormat="1" ht="13.5" thickBot="1">
      <c r="A14" s="27" t="s">
        <v>30</v>
      </c>
      <c r="B14" s="8" t="s">
        <v>212</v>
      </c>
      <c r="C14" s="32">
        <v>200</v>
      </c>
      <c r="D14" s="32" t="s">
        <v>79</v>
      </c>
      <c r="E14" s="33"/>
      <c r="F14" s="33">
        <f t="shared" si="0"/>
        <v>0</v>
      </c>
      <c r="G14" s="33">
        <f t="shared" si="1"/>
        <v>0</v>
      </c>
      <c r="H14" s="34"/>
      <c r="I14" s="34"/>
      <c r="J14" s="35"/>
      <c r="K14" s="35">
        <f t="shared" si="2"/>
        <v>0</v>
      </c>
      <c r="L14" s="36">
        <f t="shared" si="3"/>
        <v>0</v>
      </c>
      <c r="M14" s="37">
        <f t="shared" si="4"/>
        <v>0</v>
      </c>
      <c r="N14" s="37">
        <f t="shared" si="5"/>
        <v>0</v>
      </c>
      <c r="O14" s="37">
        <f t="shared" si="6"/>
        <v>0</v>
      </c>
    </row>
    <row r="15" spans="1:15" s="26" customFormat="1" ht="13.5" thickBot="1">
      <c r="A15" s="27" t="s">
        <v>31</v>
      </c>
      <c r="B15" s="8" t="s">
        <v>213</v>
      </c>
      <c r="C15" s="32">
        <v>100</v>
      </c>
      <c r="D15" s="32" t="s">
        <v>79</v>
      </c>
      <c r="E15" s="33"/>
      <c r="F15" s="33">
        <f t="shared" si="0"/>
        <v>0</v>
      </c>
      <c r="G15" s="33">
        <f t="shared" si="1"/>
        <v>0</v>
      </c>
      <c r="H15" s="34"/>
      <c r="I15" s="34"/>
      <c r="J15" s="35"/>
      <c r="K15" s="35">
        <f t="shared" si="2"/>
        <v>0</v>
      </c>
      <c r="L15" s="36">
        <f t="shared" si="3"/>
        <v>0</v>
      </c>
      <c r="M15" s="37">
        <f t="shared" si="4"/>
        <v>0</v>
      </c>
      <c r="N15" s="37">
        <f t="shared" si="5"/>
        <v>0</v>
      </c>
      <c r="O15" s="37">
        <f t="shared" si="6"/>
        <v>0</v>
      </c>
    </row>
    <row r="16" spans="1:15" s="26" customFormat="1" ht="13.5" thickBot="1">
      <c r="A16" s="27" t="s">
        <v>32</v>
      </c>
      <c r="B16" s="8" t="s">
        <v>214</v>
      </c>
      <c r="C16" s="32">
        <v>100</v>
      </c>
      <c r="D16" s="32" t="s">
        <v>79</v>
      </c>
      <c r="E16" s="33"/>
      <c r="F16" s="33">
        <f t="shared" si="0"/>
        <v>0</v>
      </c>
      <c r="G16" s="33">
        <f t="shared" si="1"/>
        <v>0</v>
      </c>
      <c r="H16" s="34"/>
      <c r="I16" s="34"/>
      <c r="J16" s="35"/>
      <c r="K16" s="35">
        <f t="shared" si="2"/>
        <v>0</v>
      </c>
      <c r="L16" s="36">
        <f t="shared" si="3"/>
        <v>0</v>
      </c>
      <c r="M16" s="37">
        <f t="shared" si="4"/>
        <v>0</v>
      </c>
      <c r="N16" s="37">
        <f t="shared" si="5"/>
        <v>0</v>
      </c>
      <c r="O16" s="37">
        <f t="shared" si="6"/>
        <v>0</v>
      </c>
    </row>
    <row r="17" spans="1:17" s="26" customFormat="1" ht="13.5" thickBot="1">
      <c r="A17" s="27" t="s">
        <v>33</v>
      </c>
      <c r="B17" s="8" t="s">
        <v>215</v>
      </c>
      <c r="C17" s="32">
        <v>100</v>
      </c>
      <c r="D17" s="32" t="s">
        <v>79</v>
      </c>
      <c r="E17" s="33"/>
      <c r="F17" s="33">
        <f t="shared" si="0"/>
        <v>0</v>
      </c>
      <c r="G17" s="33">
        <f t="shared" si="1"/>
        <v>0</v>
      </c>
      <c r="H17" s="34"/>
      <c r="I17" s="34"/>
      <c r="J17" s="35"/>
      <c r="K17" s="35">
        <f t="shared" si="2"/>
        <v>0</v>
      </c>
      <c r="L17" s="36">
        <f t="shared" si="3"/>
        <v>0</v>
      </c>
      <c r="M17" s="37">
        <f t="shared" si="4"/>
        <v>0</v>
      </c>
      <c r="N17" s="37">
        <f t="shared" si="5"/>
        <v>0</v>
      </c>
      <c r="O17" s="37">
        <f t="shared" si="6"/>
        <v>0</v>
      </c>
    </row>
    <row r="18" spans="1:17" s="26" customFormat="1" ht="13.5" thickBot="1">
      <c r="A18" s="27" t="s">
        <v>34</v>
      </c>
      <c r="B18" s="8" t="s">
        <v>216</v>
      </c>
      <c r="C18" s="32">
        <v>100</v>
      </c>
      <c r="D18" s="32" t="s">
        <v>79</v>
      </c>
      <c r="E18" s="33"/>
      <c r="F18" s="33">
        <f t="shared" si="0"/>
        <v>0</v>
      </c>
      <c r="G18" s="33">
        <f t="shared" si="1"/>
        <v>0</v>
      </c>
      <c r="H18" s="34"/>
      <c r="I18" s="34"/>
      <c r="J18" s="35"/>
      <c r="K18" s="35">
        <f t="shared" si="2"/>
        <v>0</v>
      </c>
      <c r="L18" s="36">
        <f t="shared" si="3"/>
        <v>0</v>
      </c>
      <c r="M18" s="37">
        <f t="shared" si="4"/>
        <v>0</v>
      </c>
      <c r="N18" s="37">
        <f t="shared" si="5"/>
        <v>0</v>
      </c>
      <c r="O18" s="37">
        <f t="shared" si="6"/>
        <v>0</v>
      </c>
    </row>
    <row r="19" spans="1:17" s="26" customFormat="1" ht="26.25" thickBot="1">
      <c r="A19" s="27" t="s">
        <v>35</v>
      </c>
      <c r="B19" s="8" t="s">
        <v>217</v>
      </c>
      <c r="C19" s="32">
        <v>100</v>
      </c>
      <c r="D19" s="32" t="s">
        <v>79</v>
      </c>
      <c r="E19" s="33"/>
      <c r="F19" s="33">
        <f t="shared" si="0"/>
        <v>0</v>
      </c>
      <c r="G19" s="33">
        <f t="shared" si="1"/>
        <v>0</v>
      </c>
      <c r="H19" s="34"/>
      <c r="I19" s="34"/>
      <c r="J19" s="35"/>
      <c r="K19" s="35">
        <f t="shared" si="2"/>
        <v>0</v>
      </c>
      <c r="L19" s="36">
        <f t="shared" si="3"/>
        <v>0</v>
      </c>
      <c r="M19" s="37">
        <f t="shared" si="4"/>
        <v>0</v>
      </c>
      <c r="N19" s="37">
        <f t="shared" si="5"/>
        <v>0</v>
      </c>
      <c r="O19" s="37">
        <f t="shared" si="6"/>
        <v>0</v>
      </c>
    </row>
    <row r="20" spans="1:17" s="26" customFormat="1" ht="13.5" thickBot="1">
      <c r="A20" s="27" t="s">
        <v>37</v>
      </c>
      <c r="B20" s="8" t="s">
        <v>218</v>
      </c>
      <c r="C20" s="32">
        <v>600</v>
      </c>
      <c r="D20" s="32" t="s">
        <v>79</v>
      </c>
      <c r="E20" s="33"/>
      <c r="F20" s="33">
        <f t="shared" si="0"/>
        <v>0</v>
      </c>
      <c r="G20" s="33">
        <f t="shared" si="1"/>
        <v>0</v>
      </c>
      <c r="H20" s="34"/>
      <c r="I20" s="34"/>
      <c r="J20" s="35"/>
      <c r="K20" s="35">
        <f t="shared" si="2"/>
        <v>0</v>
      </c>
      <c r="L20" s="36">
        <f t="shared" si="3"/>
        <v>0</v>
      </c>
      <c r="M20" s="37">
        <f t="shared" si="4"/>
        <v>0</v>
      </c>
      <c r="N20" s="37">
        <f t="shared" si="5"/>
        <v>0</v>
      </c>
      <c r="O20" s="37">
        <f t="shared" si="6"/>
        <v>0</v>
      </c>
    </row>
    <row r="21" spans="1:17" s="26" customFormat="1" ht="26.25" thickBot="1">
      <c r="A21" s="27" t="s">
        <v>38</v>
      </c>
      <c r="B21" s="8" t="s">
        <v>219</v>
      </c>
      <c r="C21" s="32">
        <v>600</v>
      </c>
      <c r="D21" s="32" t="s">
        <v>79</v>
      </c>
      <c r="E21" s="33"/>
      <c r="F21" s="33">
        <f t="shared" si="0"/>
        <v>0</v>
      </c>
      <c r="G21" s="33">
        <f t="shared" si="1"/>
        <v>0</v>
      </c>
      <c r="H21" s="34"/>
      <c r="I21" s="34"/>
      <c r="J21" s="35"/>
      <c r="K21" s="35">
        <f t="shared" si="2"/>
        <v>0</v>
      </c>
      <c r="L21" s="36">
        <f t="shared" si="3"/>
        <v>0</v>
      </c>
      <c r="M21" s="37">
        <f t="shared" si="4"/>
        <v>0</v>
      </c>
      <c r="N21" s="37">
        <f t="shared" si="5"/>
        <v>0</v>
      </c>
      <c r="O21" s="37">
        <f t="shared" si="6"/>
        <v>0</v>
      </c>
    </row>
    <row r="22" spans="1:17" s="26" customFormat="1" ht="13.5" thickBot="1">
      <c r="A22" s="27" t="s">
        <v>39</v>
      </c>
      <c r="B22" s="8" t="s">
        <v>220</v>
      </c>
      <c r="C22" s="32">
        <v>600</v>
      </c>
      <c r="D22" s="32" t="s">
        <v>79</v>
      </c>
      <c r="E22" s="33"/>
      <c r="F22" s="33">
        <f t="shared" si="0"/>
        <v>0</v>
      </c>
      <c r="G22" s="33">
        <f t="shared" si="1"/>
        <v>0</v>
      </c>
      <c r="H22" s="34"/>
      <c r="I22" s="34"/>
      <c r="J22" s="35"/>
      <c r="K22" s="35">
        <f t="shared" si="2"/>
        <v>0</v>
      </c>
      <c r="L22" s="36">
        <f t="shared" si="3"/>
        <v>0</v>
      </c>
      <c r="M22" s="37">
        <f t="shared" si="4"/>
        <v>0</v>
      </c>
      <c r="N22" s="37">
        <f t="shared" si="5"/>
        <v>0</v>
      </c>
      <c r="O22" s="37">
        <f t="shared" si="6"/>
        <v>0</v>
      </c>
    </row>
    <row r="23" spans="1:17" s="26" customFormat="1" ht="26.25" thickBot="1">
      <c r="A23" s="27" t="s">
        <v>40</v>
      </c>
      <c r="B23" s="8" t="s">
        <v>221</v>
      </c>
      <c r="C23" s="32">
        <v>800</v>
      </c>
      <c r="D23" s="32" t="s">
        <v>79</v>
      </c>
      <c r="E23" s="33"/>
      <c r="F23" s="33">
        <f t="shared" si="0"/>
        <v>0</v>
      </c>
      <c r="G23" s="33">
        <f t="shared" si="1"/>
        <v>0</v>
      </c>
      <c r="H23" s="34"/>
      <c r="I23" s="34"/>
      <c r="J23" s="35"/>
      <c r="K23" s="35">
        <f t="shared" si="2"/>
        <v>0</v>
      </c>
      <c r="L23" s="36">
        <f t="shared" si="3"/>
        <v>0</v>
      </c>
      <c r="M23" s="37">
        <f t="shared" si="4"/>
        <v>0</v>
      </c>
      <c r="N23" s="37">
        <f t="shared" si="5"/>
        <v>0</v>
      </c>
      <c r="O23" s="37">
        <f t="shared" si="6"/>
        <v>0</v>
      </c>
    </row>
    <row r="24" spans="1:17" s="26" customFormat="1" ht="26.25" thickBot="1">
      <c r="A24" s="27" t="s">
        <v>42</v>
      </c>
      <c r="B24" s="8" t="s">
        <v>222</v>
      </c>
      <c r="C24" s="32">
        <v>500</v>
      </c>
      <c r="D24" s="32" t="s">
        <v>79</v>
      </c>
      <c r="E24" s="33"/>
      <c r="F24" s="33">
        <f t="shared" si="0"/>
        <v>0</v>
      </c>
      <c r="G24" s="33">
        <f t="shared" si="1"/>
        <v>0</v>
      </c>
      <c r="H24" s="34"/>
      <c r="I24" s="34"/>
      <c r="J24" s="35"/>
      <c r="K24" s="35">
        <f t="shared" si="2"/>
        <v>0</v>
      </c>
      <c r="L24" s="36">
        <f t="shared" si="3"/>
        <v>0</v>
      </c>
      <c r="M24" s="37">
        <f t="shared" si="4"/>
        <v>0</v>
      </c>
      <c r="N24" s="37">
        <f t="shared" si="5"/>
        <v>0</v>
      </c>
      <c r="O24" s="37">
        <f t="shared" si="6"/>
        <v>0</v>
      </c>
    </row>
    <row r="25" spans="1:17" s="26" customFormat="1" ht="26.25" thickBot="1">
      <c r="A25" s="27" t="s">
        <v>44</v>
      </c>
      <c r="B25" s="8" t="s">
        <v>223</v>
      </c>
      <c r="C25" s="32">
        <v>200</v>
      </c>
      <c r="D25" s="32" t="s">
        <v>79</v>
      </c>
      <c r="E25" s="33"/>
      <c r="F25" s="33">
        <f t="shared" si="0"/>
        <v>0</v>
      </c>
      <c r="G25" s="33">
        <f t="shared" si="1"/>
        <v>0</v>
      </c>
      <c r="H25" s="34"/>
      <c r="I25" s="34"/>
      <c r="J25" s="35"/>
      <c r="K25" s="35">
        <f t="shared" si="2"/>
        <v>0</v>
      </c>
      <c r="L25" s="36">
        <f t="shared" si="3"/>
        <v>0</v>
      </c>
      <c r="M25" s="37">
        <f t="shared" si="4"/>
        <v>0</v>
      </c>
      <c r="N25" s="37">
        <f t="shared" si="5"/>
        <v>0</v>
      </c>
      <c r="O25" s="37">
        <f t="shared" si="6"/>
        <v>0</v>
      </c>
    </row>
    <row r="26" spans="1:17" ht="14.25" thickBot="1">
      <c r="A26" s="11"/>
      <c r="B26" s="12" t="s">
        <v>49</v>
      </c>
      <c r="C26" s="13" t="s">
        <v>50</v>
      </c>
      <c r="D26" s="13" t="s">
        <v>50</v>
      </c>
      <c r="E26" s="13" t="s">
        <v>50</v>
      </c>
      <c r="F26" s="13" t="s">
        <v>50</v>
      </c>
      <c r="G26" s="13" t="s">
        <v>50</v>
      </c>
      <c r="H26" s="13" t="s">
        <v>50</v>
      </c>
      <c r="I26" s="13" t="s">
        <v>50</v>
      </c>
      <c r="J26" s="13" t="s">
        <v>50</v>
      </c>
      <c r="K26" s="13" t="s">
        <v>50</v>
      </c>
      <c r="L26" s="14" t="s">
        <v>50</v>
      </c>
      <c r="M26" s="72">
        <f>SUM(M7:M25)</f>
        <v>0</v>
      </c>
      <c r="N26" s="72">
        <f>SUM(N7:N25)</f>
        <v>0</v>
      </c>
      <c r="O26" s="72">
        <f>SUM(O7:O25)</f>
        <v>0</v>
      </c>
    </row>
    <row r="28" spans="1:17" ht="18">
      <c r="A28" s="24"/>
      <c r="B28" s="17" t="s">
        <v>51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1"/>
    </row>
    <row r="29" spans="1:17" ht="18">
      <c r="A29" s="24"/>
      <c r="B29" s="77" t="s">
        <v>52</v>
      </c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1"/>
    </row>
    <row r="30" spans="1:17" ht="18">
      <c r="A30" s="24"/>
      <c r="B30" s="77" t="s">
        <v>53</v>
      </c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1"/>
    </row>
    <row r="31" spans="1:17" ht="18">
      <c r="A31" s="24"/>
      <c r="B31" s="77" t="s">
        <v>54</v>
      </c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1"/>
    </row>
    <row r="32" spans="1:17" ht="18">
      <c r="A32" s="24"/>
      <c r="B32" s="77" t="s">
        <v>55</v>
      </c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1"/>
    </row>
    <row r="33" spans="1:17" ht="18">
      <c r="A33" s="24"/>
      <c r="B33" s="77" t="s">
        <v>56</v>
      </c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1"/>
    </row>
    <row r="34" spans="1:17" ht="25.5" customHeight="1">
      <c r="A34" s="24"/>
      <c r="B34" s="77" t="s">
        <v>57</v>
      </c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1"/>
    </row>
    <row r="35" spans="1:17" ht="18">
      <c r="A35" s="24"/>
      <c r="B35" s="77" t="s">
        <v>58</v>
      </c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1"/>
    </row>
    <row r="36" spans="1:17" ht="18">
      <c r="A36" s="24"/>
      <c r="B36" s="77" t="s">
        <v>59</v>
      </c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1"/>
    </row>
    <row r="37" spans="1:17" ht="18">
      <c r="A37" s="24"/>
      <c r="B37" s="77" t="s">
        <v>60</v>
      </c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1"/>
    </row>
    <row r="38" spans="1:17" ht="18">
      <c r="A38" s="24"/>
      <c r="B38" s="77" t="s">
        <v>61</v>
      </c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1"/>
    </row>
    <row r="39" spans="1:17" ht="18">
      <c r="A39" s="24"/>
      <c r="B39" s="77" t="s">
        <v>62</v>
      </c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1"/>
    </row>
    <row r="40" spans="1:17" ht="18">
      <c r="A40" s="24"/>
      <c r="B40" s="77" t="s">
        <v>63</v>
      </c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1"/>
    </row>
    <row r="41" spans="1:17" ht="18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1"/>
    </row>
    <row r="42" spans="1:17" ht="18">
      <c r="A42" s="24"/>
      <c r="B42" s="78" t="s">
        <v>420</v>
      </c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1"/>
    </row>
    <row r="43" spans="1:17" ht="18">
      <c r="A43" s="24"/>
      <c r="B43" s="78" t="s">
        <v>64</v>
      </c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1"/>
    </row>
    <row r="45" spans="1:17" ht="18">
      <c r="A45" s="24"/>
      <c r="B45" s="22" t="s">
        <v>65</v>
      </c>
      <c r="C45" s="24"/>
      <c r="D45" s="24"/>
      <c r="E45" s="24"/>
      <c r="F45" s="24"/>
      <c r="G45" s="24"/>
      <c r="H45" s="22" t="s">
        <v>66</v>
      </c>
      <c r="I45" s="24"/>
      <c r="J45" s="24"/>
      <c r="K45" s="24"/>
      <c r="L45" s="24"/>
      <c r="M45" s="22" t="s">
        <v>67</v>
      </c>
      <c r="N45" s="24"/>
      <c r="O45" s="24"/>
      <c r="P45" s="24"/>
      <c r="Q45" s="1"/>
    </row>
  </sheetData>
  <mergeCells count="16">
    <mergeCell ref="B32:P32"/>
    <mergeCell ref="A2:O2"/>
    <mergeCell ref="A3:O3"/>
    <mergeCell ref="B29:P29"/>
    <mergeCell ref="B30:P30"/>
    <mergeCell ref="B31:P31"/>
    <mergeCell ref="B39:P39"/>
    <mergeCell ref="B40:P40"/>
    <mergeCell ref="B42:P42"/>
    <mergeCell ref="B43:P43"/>
    <mergeCell ref="B33:P33"/>
    <mergeCell ref="B34:P34"/>
    <mergeCell ref="B35:P35"/>
    <mergeCell ref="B36:P36"/>
    <mergeCell ref="B37:P37"/>
    <mergeCell ref="B38:P3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colBreaks count="1" manualBreakCount="1">
    <brk id="15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B050"/>
  </sheetPr>
  <dimension ref="A1:Q31"/>
  <sheetViews>
    <sheetView zoomScaleNormal="100" workbookViewId="0">
      <selection activeCell="O13" sqref="O13"/>
    </sheetView>
  </sheetViews>
  <sheetFormatPr defaultRowHeight="12.75"/>
  <cols>
    <col min="2" max="2" width="26.7109375" customWidth="1"/>
  </cols>
  <sheetData>
    <row r="1" spans="1:17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7" ht="17.25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</row>
    <row r="3" spans="1:17" ht="17.25" customHeight="1">
      <c r="A3" s="79" t="s">
        <v>534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</row>
    <row r="4" spans="1:17" ht="13.5" thickBot="1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pans="1:17" ht="72.75" thickBot="1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13</v>
      </c>
      <c r="O5" s="4" t="s">
        <v>14</v>
      </c>
    </row>
    <row r="6" spans="1:17" ht="14.25" thickBot="1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 t="s">
        <v>16</v>
      </c>
      <c r="H6" s="6">
        <v>8</v>
      </c>
      <c r="I6" s="6">
        <v>9</v>
      </c>
      <c r="J6" s="6">
        <v>10</v>
      </c>
      <c r="K6" s="6">
        <v>11</v>
      </c>
      <c r="L6" s="6" t="s">
        <v>17</v>
      </c>
      <c r="M6" s="6" t="s">
        <v>18</v>
      </c>
      <c r="N6" s="6" t="s">
        <v>19</v>
      </c>
      <c r="O6" s="6" t="s">
        <v>20</v>
      </c>
    </row>
    <row r="7" spans="1:17" ht="13.5" thickBot="1">
      <c r="A7" s="31" t="s">
        <v>37</v>
      </c>
      <c r="B7" s="8" t="s">
        <v>224</v>
      </c>
      <c r="C7" s="32">
        <v>200</v>
      </c>
      <c r="D7" s="32" t="s">
        <v>79</v>
      </c>
      <c r="E7" s="33"/>
      <c r="F7" s="33">
        <f t="shared" ref="F7:F11" si="0">E7*0.085</f>
        <v>0</v>
      </c>
      <c r="G7" s="33">
        <f t="shared" ref="G7:G11" si="1">E7+F7</f>
        <v>0</v>
      </c>
      <c r="H7" s="34"/>
      <c r="I7" s="34"/>
      <c r="J7" s="35"/>
      <c r="K7" s="35">
        <f t="shared" ref="K7:K11" si="2">J7*0.085</f>
        <v>0</v>
      </c>
      <c r="L7" s="36">
        <f t="shared" ref="L7:L11" si="3">J7+K7</f>
        <v>0</v>
      </c>
      <c r="M7" s="37">
        <f t="shared" ref="M7:M11" si="4">J7*C7</f>
        <v>0</v>
      </c>
      <c r="N7" s="37">
        <f t="shared" ref="N7:N11" si="5">M7*0.085</f>
        <v>0</v>
      </c>
      <c r="O7" s="37">
        <f t="shared" ref="O7:O11" si="6">+M7+N7</f>
        <v>0</v>
      </c>
    </row>
    <row r="8" spans="1:17" ht="13.5" thickBot="1">
      <c r="A8" s="31" t="s">
        <v>38</v>
      </c>
      <c r="B8" s="8" t="s">
        <v>225</v>
      </c>
      <c r="C8" s="32">
        <v>150</v>
      </c>
      <c r="D8" s="32" t="s">
        <v>79</v>
      </c>
      <c r="E8" s="33"/>
      <c r="F8" s="33">
        <f t="shared" si="0"/>
        <v>0</v>
      </c>
      <c r="G8" s="33">
        <f t="shared" si="1"/>
        <v>0</v>
      </c>
      <c r="H8" s="34"/>
      <c r="I8" s="34"/>
      <c r="J8" s="35"/>
      <c r="K8" s="35">
        <f t="shared" si="2"/>
        <v>0</v>
      </c>
      <c r="L8" s="36">
        <f t="shared" si="3"/>
        <v>0</v>
      </c>
      <c r="M8" s="37">
        <f t="shared" si="4"/>
        <v>0</v>
      </c>
      <c r="N8" s="37">
        <f t="shared" si="5"/>
        <v>0</v>
      </c>
      <c r="O8" s="37">
        <f t="shared" si="6"/>
        <v>0</v>
      </c>
    </row>
    <row r="9" spans="1:17" ht="13.5" thickBot="1">
      <c r="A9" s="31" t="s">
        <v>39</v>
      </c>
      <c r="B9" s="8" t="s">
        <v>226</v>
      </c>
      <c r="C9" s="32">
        <v>150</v>
      </c>
      <c r="D9" s="32" t="s">
        <v>79</v>
      </c>
      <c r="E9" s="33"/>
      <c r="F9" s="33">
        <f t="shared" si="0"/>
        <v>0</v>
      </c>
      <c r="G9" s="33">
        <f t="shared" si="1"/>
        <v>0</v>
      </c>
      <c r="H9" s="34"/>
      <c r="I9" s="34"/>
      <c r="J9" s="35"/>
      <c r="K9" s="35">
        <f t="shared" si="2"/>
        <v>0</v>
      </c>
      <c r="L9" s="36">
        <f t="shared" si="3"/>
        <v>0</v>
      </c>
      <c r="M9" s="37">
        <f t="shared" si="4"/>
        <v>0</v>
      </c>
      <c r="N9" s="37">
        <f t="shared" si="5"/>
        <v>0</v>
      </c>
      <c r="O9" s="37">
        <f t="shared" si="6"/>
        <v>0</v>
      </c>
    </row>
    <row r="10" spans="1:17" ht="13.5" thickBot="1">
      <c r="A10" s="31" t="s">
        <v>40</v>
      </c>
      <c r="B10" s="8" t="s">
        <v>227</v>
      </c>
      <c r="C10" s="32">
        <v>200</v>
      </c>
      <c r="D10" s="32" t="s">
        <v>79</v>
      </c>
      <c r="E10" s="33"/>
      <c r="F10" s="33">
        <f t="shared" si="0"/>
        <v>0</v>
      </c>
      <c r="G10" s="33">
        <f t="shared" si="1"/>
        <v>0</v>
      </c>
      <c r="H10" s="34"/>
      <c r="I10" s="34"/>
      <c r="J10" s="35"/>
      <c r="K10" s="35">
        <f t="shared" si="2"/>
        <v>0</v>
      </c>
      <c r="L10" s="36">
        <f t="shared" si="3"/>
        <v>0</v>
      </c>
      <c r="M10" s="37">
        <f t="shared" si="4"/>
        <v>0</v>
      </c>
      <c r="N10" s="37">
        <f t="shared" si="5"/>
        <v>0</v>
      </c>
      <c r="O10" s="37">
        <f t="shared" si="6"/>
        <v>0</v>
      </c>
    </row>
    <row r="11" spans="1:17" ht="13.5" thickBot="1">
      <c r="A11" s="31" t="s">
        <v>42</v>
      </c>
      <c r="B11" s="8" t="s">
        <v>228</v>
      </c>
      <c r="C11" s="32">
        <v>150</v>
      </c>
      <c r="D11" s="32" t="s">
        <v>79</v>
      </c>
      <c r="E11" s="33"/>
      <c r="F11" s="33">
        <f t="shared" si="0"/>
        <v>0</v>
      </c>
      <c r="G11" s="33">
        <f t="shared" si="1"/>
        <v>0</v>
      </c>
      <c r="H11" s="34"/>
      <c r="I11" s="34"/>
      <c r="J11" s="35"/>
      <c r="K11" s="35">
        <f t="shared" si="2"/>
        <v>0</v>
      </c>
      <c r="L11" s="36">
        <f t="shared" si="3"/>
        <v>0</v>
      </c>
      <c r="M11" s="37">
        <f t="shared" si="4"/>
        <v>0</v>
      </c>
      <c r="N11" s="37">
        <f t="shared" si="5"/>
        <v>0</v>
      </c>
      <c r="O11" s="37">
        <f t="shared" si="6"/>
        <v>0</v>
      </c>
    </row>
    <row r="12" spans="1:17" ht="14.25" thickBot="1">
      <c r="A12" s="11"/>
      <c r="B12" s="12" t="s">
        <v>49</v>
      </c>
      <c r="C12" s="13" t="s">
        <v>50</v>
      </c>
      <c r="D12" s="13" t="s">
        <v>50</v>
      </c>
      <c r="E12" s="13" t="s">
        <v>50</v>
      </c>
      <c r="F12" s="13" t="s">
        <v>50</v>
      </c>
      <c r="G12" s="13" t="s">
        <v>50</v>
      </c>
      <c r="H12" s="13" t="s">
        <v>50</v>
      </c>
      <c r="I12" s="13" t="s">
        <v>50</v>
      </c>
      <c r="J12" s="13" t="s">
        <v>50</v>
      </c>
      <c r="K12" s="13" t="s">
        <v>50</v>
      </c>
      <c r="L12" s="14" t="s">
        <v>50</v>
      </c>
      <c r="M12" s="72">
        <f>SUM(M7:M11)</f>
        <v>0</v>
      </c>
      <c r="N12" s="72">
        <f>SUM(N7:N11)</f>
        <v>0</v>
      </c>
      <c r="O12" s="72">
        <f>SUM(O7:O11)</f>
        <v>0</v>
      </c>
    </row>
    <row r="14" spans="1:17" ht="18">
      <c r="A14" s="24"/>
      <c r="B14" s="17" t="s">
        <v>51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1"/>
    </row>
    <row r="15" spans="1:17" ht="18">
      <c r="A15" s="24"/>
      <c r="B15" s="77" t="s">
        <v>52</v>
      </c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1"/>
    </row>
    <row r="16" spans="1:17" ht="18">
      <c r="A16" s="24"/>
      <c r="B16" s="77" t="s">
        <v>53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1"/>
    </row>
    <row r="17" spans="1:17" ht="18">
      <c r="A17" s="24"/>
      <c r="B17" s="77" t="s">
        <v>54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1"/>
    </row>
    <row r="18" spans="1:17" ht="18">
      <c r="A18" s="24"/>
      <c r="B18" s="77" t="s">
        <v>55</v>
      </c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1"/>
    </row>
    <row r="19" spans="1:17" ht="18">
      <c r="A19" s="24"/>
      <c r="B19" s="77" t="s">
        <v>56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1"/>
    </row>
    <row r="20" spans="1:17" ht="25.5" customHeight="1">
      <c r="A20" s="24"/>
      <c r="B20" s="77" t="s">
        <v>57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1"/>
    </row>
    <row r="21" spans="1:17" ht="18">
      <c r="A21" s="24"/>
      <c r="B21" s="77" t="s">
        <v>58</v>
      </c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1"/>
    </row>
    <row r="22" spans="1:17" ht="18">
      <c r="A22" s="24"/>
      <c r="B22" s="77" t="s">
        <v>59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1"/>
    </row>
    <row r="23" spans="1:17" ht="18">
      <c r="A23" s="24"/>
      <c r="B23" s="77" t="s">
        <v>60</v>
      </c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1"/>
    </row>
    <row r="24" spans="1:17" ht="18">
      <c r="A24" s="24"/>
      <c r="B24" s="77" t="s">
        <v>61</v>
      </c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1"/>
    </row>
    <row r="25" spans="1:17" ht="18">
      <c r="A25" s="24"/>
      <c r="B25" s="77" t="s">
        <v>62</v>
      </c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1"/>
    </row>
    <row r="26" spans="1:17" ht="18">
      <c r="A26" s="24"/>
      <c r="B26" s="77" t="s">
        <v>63</v>
      </c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1"/>
    </row>
    <row r="27" spans="1:17" ht="18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1"/>
    </row>
    <row r="28" spans="1:17" ht="18">
      <c r="A28" s="24"/>
      <c r="B28" s="78" t="s">
        <v>554</v>
      </c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1"/>
    </row>
    <row r="29" spans="1:17" ht="18">
      <c r="A29" s="24"/>
      <c r="B29" s="78" t="s">
        <v>64</v>
      </c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1"/>
    </row>
    <row r="31" spans="1:17" ht="18">
      <c r="A31" s="24"/>
      <c r="B31" s="22" t="s">
        <v>65</v>
      </c>
      <c r="C31" s="24"/>
      <c r="D31" s="24"/>
      <c r="E31" s="24"/>
      <c r="F31" s="24"/>
      <c r="G31" s="24"/>
      <c r="H31" s="22" t="s">
        <v>66</v>
      </c>
      <c r="I31" s="24"/>
      <c r="J31" s="24"/>
      <c r="K31" s="24"/>
      <c r="L31" s="24"/>
      <c r="M31" s="22" t="s">
        <v>67</v>
      </c>
      <c r="N31" s="24"/>
      <c r="O31" s="24"/>
      <c r="P31" s="24"/>
      <c r="Q31" s="1"/>
    </row>
  </sheetData>
  <mergeCells count="16">
    <mergeCell ref="B18:P18"/>
    <mergeCell ref="A2:O2"/>
    <mergeCell ref="A3:O3"/>
    <mergeCell ref="B15:P15"/>
    <mergeCell ref="B16:P16"/>
    <mergeCell ref="B17:P17"/>
    <mergeCell ref="B25:P25"/>
    <mergeCell ref="B26:P26"/>
    <mergeCell ref="B28:P28"/>
    <mergeCell ref="B29:P29"/>
    <mergeCell ref="B19:P19"/>
    <mergeCell ref="B20:P20"/>
    <mergeCell ref="B21:P21"/>
    <mergeCell ref="B22:P22"/>
    <mergeCell ref="B23:P23"/>
    <mergeCell ref="B24:P24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  <colBreaks count="1" manualBreakCount="1">
    <brk id="15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00B050"/>
  </sheetPr>
  <dimension ref="A1:Q29"/>
  <sheetViews>
    <sheetView zoomScaleNormal="100" workbookViewId="0">
      <selection activeCell="O11" sqref="O11"/>
    </sheetView>
  </sheetViews>
  <sheetFormatPr defaultRowHeight="12.75"/>
  <cols>
    <col min="2" max="2" width="31.140625" customWidth="1"/>
  </cols>
  <sheetData>
    <row r="1" spans="1:17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7" ht="17.25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</row>
    <row r="3" spans="1:17" ht="17.25">
      <c r="A3" s="79" t="s">
        <v>535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</row>
    <row r="4" spans="1:17" ht="13.5" thickBot="1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pans="1:17" ht="72.75" thickBot="1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13</v>
      </c>
      <c r="O5" s="4" t="s">
        <v>14</v>
      </c>
    </row>
    <row r="6" spans="1:17" ht="14.25" thickBot="1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 t="s">
        <v>16</v>
      </c>
      <c r="H6" s="6">
        <v>8</v>
      </c>
      <c r="I6" s="6">
        <v>9</v>
      </c>
      <c r="J6" s="6">
        <v>10</v>
      </c>
      <c r="K6" s="6">
        <v>11</v>
      </c>
      <c r="L6" s="6" t="s">
        <v>17</v>
      </c>
      <c r="M6" s="6" t="s">
        <v>18</v>
      </c>
      <c r="N6" s="6" t="s">
        <v>19</v>
      </c>
      <c r="O6" s="6" t="s">
        <v>20</v>
      </c>
    </row>
    <row r="7" spans="1:17" ht="13.5" thickBot="1">
      <c r="A7" s="31" t="s">
        <v>21</v>
      </c>
      <c r="B7" s="8" t="s">
        <v>229</v>
      </c>
      <c r="C7" s="32">
        <v>150</v>
      </c>
      <c r="D7" s="32" t="s">
        <v>79</v>
      </c>
      <c r="E7" s="33"/>
      <c r="F7" s="33">
        <f t="shared" ref="F7:F9" si="0">E7*0.085</f>
        <v>0</v>
      </c>
      <c r="G7" s="33">
        <f t="shared" ref="G7:G9" si="1">E7+F7</f>
        <v>0</v>
      </c>
      <c r="H7" s="34"/>
      <c r="I7" s="34"/>
      <c r="J7" s="35"/>
      <c r="K7" s="35">
        <f t="shared" ref="K7:K9" si="2">J7*0.085</f>
        <v>0</v>
      </c>
      <c r="L7" s="36">
        <f t="shared" ref="L7:L9" si="3">J7+K7</f>
        <v>0</v>
      </c>
      <c r="M7" s="37">
        <f t="shared" ref="M7:M9" si="4">J7*C7</f>
        <v>0</v>
      </c>
      <c r="N7" s="37">
        <f t="shared" ref="N7:N9" si="5">M7*0.085</f>
        <v>0</v>
      </c>
      <c r="O7" s="37">
        <f t="shared" ref="O7:O9" si="6">+M7+N7</f>
        <v>0</v>
      </c>
    </row>
    <row r="8" spans="1:17" ht="26.25" thickBot="1">
      <c r="A8" s="31" t="s">
        <v>23</v>
      </c>
      <c r="B8" s="8" t="s">
        <v>230</v>
      </c>
      <c r="C8" s="32">
        <v>150</v>
      </c>
      <c r="D8" s="32" t="s">
        <v>79</v>
      </c>
      <c r="E8" s="33"/>
      <c r="F8" s="33">
        <f t="shared" si="0"/>
        <v>0</v>
      </c>
      <c r="G8" s="33">
        <f t="shared" si="1"/>
        <v>0</v>
      </c>
      <c r="H8" s="34"/>
      <c r="I8" s="34"/>
      <c r="J8" s="35"/>
      <c r="K8" s="35">
        <f t="shared" si="2"/>
        <v>0</v>
      </c>
      <c r="L8" s="36">
        <f t="shared" si="3"/>
        <v>0</v>
      </c>
      <c r="M8" s="37">
        <f t="shared" si="4"/>
        <v>0</v>
      </c>
      <c r="N8" s="37">
        <f t="shared" si="5"/>
        <v>0</v>
      </c>
      <c r="O8" s="37">
        <f t="shared" si="6"/>
        <v>0</v>
      </c>
    </row>
    <row r="9" spans="1:17" ht="39" thickBot="1">
      <c r="A9" s="31" t="s">
        <v>24</v>
      </c>
      <c r="B9" s="45" t="s">
        <v>380</v>
      </c>
      <c r="C9" s="32">
        <v>3000</v>
      </c>
      <c r="D9" s="44" t="s">
        <v>375</v>
      </c>
      <c r="E9" s="33"/>
      <c r="F9" s="33">
        <f t="shared" si="0"/>
        <v>0</v>
      </c>
      <c r="G9" s="33">
        <f t="shared" si="1"/>
        <v>0</v>
      </c>
      <c r="H9" s="34"/>
      <c r="I9" s="34"/>
      <c r="J9" s="35"/>
      <c r="K9" s="35">
        <f t="shared" si="2"/>
        <v>0</v>
      </c>
      <c r="L9" s="36">
        <f t="shared" si="3"/>
        <v>0</v>
      </c>
      <c r="M9" s="37">
        <f t="shared" si="4"/>
        <v>0</v>
      </c>
      <c r="N9" s="37">
        <f t="shared" si="5"/>
        <v>0</v>
      </c>
      <c r="O9" s="37">
        <f t="shared" si="6"/>
        <v>0</v>
      </c>
    </row>
    <row r="10" spans="1:17" ht="14.25" thickBot="1">
      <c r="A10" s="11"/>
      <c r="B10" s="12" t="s">
        <v>49</v>
      </c>
      <c r="C10" s="13" t="s">
        <v>50</v>
      </c>
      <c r="D10" s="13" t="s">
        <v>50</v>
      </c>
      <c r="E10" s="13" t="s">
        <v>50</v>
      </c>
      <c r="F10" s="13" t="s">
        <v>50</v>
      </c>
      <c r="G10" s="13" t="s">
        <v>50</v>
      </c>
      <c r="H10" s="13" t="s">
        <v>50</v>
      </c>
      <c r="I10" s="13" t="s">
        <v>50</v>
      </c>
      <c r="J10" s="13" t="s">
        <v>50</v>
      </c>
      <c r="K10" s="13" t="s">
        <v>50</v>
      </c>
      <c r="L10" s="14" t="s">
        <v>50</v>
      </c>
      <c r="M10" s="72">
        <f>SUM(M7:M9)</f>
        <v>0</v>
      </c>
      <c r="N10" s="72">
        <f>SUM(N7:N9)</f>
        <v>0</v>
      </c>
      <c r="O10" s="72">
        <f>SUM(O7:O9)</f>
        <v>0</v>
      </c>
    </row>
    <row r="12" spans="1:17" ht="18">
      <c r="A12" s="24"/>
      <c r="B12" s="17" t="s">
        <v>51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1"/>
    </row>
    <row r="13" spans="1:17" ht="18">
      <c r="A13" s="24"/>
      <c r="B13" s="77" t="s">
        <v>52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1"/>
    </row>
    <row r="14" spans="1:17" ht="18">
      <c r="A14" s="24"/>
      <c r="B14" s="77" t="s">
        <v>53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1"/>
    </row>
    <row r="15" spans="1:17" ht="18">
      <c r="A15" s="24"/>
      <c r="B15" s="77" t="s">
        <v>54</v>
      </c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1"/>
    </row>
    <row r="16" spans="1:17" ht="18">
      <c r="A16" s="24"/>
      <c r="B16" s="77" t="s">
        <v>55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1"/>
    </row>
    <row r="17" spans="1:17" ht="18">
      <c r="A17" s="24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1"/>
    </row>
    <row r="18" spans="1:17" ht="25.5" customHeight="1">
      <c r="A18" s="24"/>
      <c r="B18" s="77" t="s">
        <v>57</v>
      </c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1"/>
    </row>
    <row r="19" spans="1:17" ht="18">
      <c r="A19" s="24"/>
      <c r="B19" s="77" t="s">
        <v>58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1"/>
    </row>
    <row r="20" spans="1:17" ht="18">
      <c r="A20" s="24"/>
      <c r="B20" s="77" t="s">
        <v>59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1"/>
    </row>
    <row r="21" spans="1:17" ht="18">
      <c r="A21" s="24"/>
      <c r="B21" s="77" t="s">
        <v>60</v>
      </c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1"/>
    </row>
    <row r="22" spans="1:17" ht="18">
      <c r="A22" s="24"/>
      <c r="B22" s="77" t="s">
        <v>61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1"/>
    </row>
    <row r="23" spans="1:17" ht="18">
      <c r="A23" s="24"/>
      <c r="B23" s="77" t="s">
        <v>62</v>
      </c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1"/>
    </row>
    <row r="24" spans="1:17" ht="18">
      <c r="A24" s="24"/>
      <c r="B24" s="77" t="s">
        <v>63</v>
      </c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1"/>
    </row>
    <row r="25" spans="1:17" ht="18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1"/>
    </row>
    <row r="26" spans="1:17" ht="18">
      <c r="A26" s="24"/>
      <c r="B26" s="78" t="s">
        <v>420</v>
      </c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1"/>
    </row>
    <row r="27" spans="1:17" ht="18">
      <c r="A27" s="24"/>
      <c r="B27" s="78" t="s">
        <v>64</v>
      </c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1"/>
    </row>
    <row r="29" spans="1:17" ht="18">
      <c r="A29" s="24"/>
      <c r="B29" s="22" t="s">
        <v>65</v>
      </c>
      <c r="C29" s="24"/>
      <c r="D29" s="24"/>
      <c r="E29" s="24"/>
      <c r="F29" s="24"/>
      <c r="G29" s="24"/>
      <c r="H29" s="22" t="s">
        <v>66</v>
      </c>
      <c r="I29" s="24"/>
      <c r="J29" s="24"/>
      <c r="K29" s="24"/>
      <c r="L29" s="24"/>
      <c r="M29" s="22" t="s">
        <v>67</v>
      </c>
      <c r="N29" s="24"/>
      <c r="O29" s="24"/>
      <c r="P29" s="24"/>
      <c r="Q29" s="1"/>
    </row>
  </sheetData>
  <mergeCells count="16">
    <mergeCell ref="B16:P16"/>
    <mergeCell ref="A2:O2"/>
    <mergeCell ref="A3:O3"/>
    <mergeCell ref="B13:P13"/>
    <mergeCell ref="B14:P14"/>
    <mergeCell ref="B15:P15"/>
    <mergeCell ref="B23:P23"/>
    <mergeCell ref="B24:P24"/>
    <mergeCell ref="B26:P26"/>
    <mergeCell ref="B27:P27"/>
    <mergeCell ref="B17:P17"/>
    <mergeCell ref="B18:P18"/>
    <mergeCell ref="B19:P19"/>
    <mergeCell ref="B20:P20"/>
    <mergeCell ref="B21:P21"/>
    <mergeCell ref="B22:P22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  <colBreaks count="1" manualBreakCount="1">
    <brk id="15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00B050"/>
  </sheetPr>
  <dimension ref="A1:P30"/>
  <sheetViews>
    <sheetView zoomScaleNormal="100" workbookViewId="0">
      <selection activeCell="O12" sqref="O12"/>
    </sheetView>
  </sheetViews>
  <sheetFormatPr defaultRowHeight="12.75"/>
  <cols>
    <col min="2" max="2" width="30.42578125" customWidth="1"/>
  </cols>
  <sheetData>
    <row r="1" spans="1:16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6" ht="17.25" customHeight="1">
      <c r="A2" s="79" t="s">
        <v>231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</row>
    <row r="3" spans="1:16" ht="13.5" thickBot="1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1:16" ht="72.75" thickBot="1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</row>
    <row r="5" spans="1:16" ht="14.25" thickBot="1">
      <c r="A5" s="6">
        <v>1</v>
      </c>
      <c r="B5" s="6">
        <v>2</v>
      </c>
      <c r="C5" s="6">
        <v>3</v>
      </c>
      <c r="D5" s="6">
        <v>4</v>
      </c>
      <c r="E5" s="6">
        <v>5</v>
      </c>
      <c r="F5" s="6">
        <v>6</v>
      </c>
      <c r="G5" s="6" t="s">
        <v>16</v>
      </c>
      <c r="H5" s="6">
        <v>8</v>
      </c>
      <c r="I5" s="6">
        <v>9</v>
      </c>
      <c r="J5" s="6">
        <v>10</v>
      </c>
      <c r="K5" s="6">
        <v>11</v>
      </c>
      <c r="L5" s="6" t="s">
        <v>17</v>
      </c>
      <c r="M5" s="6" t="s">
        <v>18</v>
      </c>
      <c r="N5" s="6" t="s">
        <v>19</v>
      </c>
      <c r="O5" s="6" t="s">
        <v>20</v>
      </c>
    </row>
    <row r="6" spans="1:16" ht="26.25" thickBot="1">
      <c r="A6" s="31" t="s">
        <v>21</v>
      </c>
      <c r="B6" s="45" t="s">
        <v>381</v>
      </c>
      <c r="C6" s="32">
        <v>3000</v>
      </c>
      <c r="D6" s="32" t="s">
        <v>232</v>
      </c>
      <c r="E6" s="33"/>
      <c r="F6" s="33">
        <f t="shared" ref="F6:F10" si="0">E6*0.085</f>
        <v>0</v>
      </c>
      <c r="G6" s="33">
        <f t="shared" ref="G6:G10" si="1">E6+F6</f>
        <v>0</v>
      </c>
      <c r="H6" s="34"/>
      <c r="I6" s="34"/>
      <c r="J6" s="35"/>
      <c r="K6" s="35">
        <f t="shared" ref="K6:K10" si="2">J6*0.085</f>
        <v>0</v>
      </c>
      <c r="L6" s="36">
        <f t="shared" ref="L6:L10" si="3">J6+K6</f>
        <v>0</v>
      </c>
      <c r="M6" s="37">
        <f t="shared" ref="M6:M10" si="4">J6*C6</f>
        <v>0</v>
      </c>
      <c r="N6" s="37">
        <f t="shared" ref="N6:N10" si="5">M6*0.085</f>
        <v>0</v>
      </c>
      <c r="O6" s="37">
        <f t="shared" ref="O6:O10" si="6">+M6+N6</f>
        <v>0</v>
      </c>
    </row>
    <row r="7" spans="1:16" ht="13.5" thickBot="1">
      <c r="A7" s="31" t="s">
        <v>23</v>
      </c>
      <c r="B7" s="45" t="s">
        <v>382</v>
      </c>
      <c r="C7" s="32">
        <v>50</v>
      </c>
      <c r="D7" s="32" t="s">
        <v>79</v>
      </c>
      <c r="E7" s="33"/>
      <c r="F7" s="33">
        <f t="shared" si="0"/>
        <v>0</v>
      </c>
      <c r="G7" s="33">
        <f t="shared" si="1"/>
        <v>0</v>
      </c>
      <c r="H7" s="34"/>
      <c r="I7" s="34"/>
      <c r="J7" s="35"/>
      <c r="K7" s="35">
        <f t="shared" si="2"/>
        <v>0</v>
      </c>
      <c r="L7" s="36">
        <f t="shared" si="3"/>
        <v>0</v>
      </c>
      <c r="M7" s="37">
        <f t="shared" si="4"/>
        <v>0</v>
      </c>
      <c r="N7" s="37">
        <f t="shared" si="5"/>
        <v>0</v>
      </c>
      <c r="O7" s="37">
        <f t="shared" si="6"/>
        <v>0</v>
      </c>
    </row>
    <row r="8" spans="1:16" ht="26.25" thickBot="1">
      <c r="A8" s="31" t="s">
        <v>24</v>
      </c>
      <c r="B8" s="45" t="s">
        <v>383</v>
      </c>
      <c r="C8" s="32">
        <v>2000</v>
      </c>
      <c r="D8" s="32" t="s">
        <v>232</v>
      </c>
      <c r="E8" s="33"/>
      <c r="F8" s="33">
        <f t="shared" si="0"/>
        <v>0</v>
      </c>
      <c r="G8" s="33">
        <f t="shared" si="1"/>
        <v>0</v>
      </c>
      <c r="H8" s="34"/>
      <c r="I8" s="34"/>
      <c r="J8" s="35"/>
      <c r="K8" s="35">
        <f t="shared" si="2"/>
        <v>0</v>
      </c>
      <c r="L8" s="36">
        <f t="shared" si="3"/>
        <v>0</v>
      </c>
      <c r="M8" s="37">
        <f t="shared" si="4"/>
        <v>0</v>
      </c>
      <c r="N8" s="37">
        <f t="shared" si="5"/>
        <v>0</v>
      </c>
      <c r="O8" s="37">
        <f t="shared" si="6"/>
        <v>0</v>
      </c>
    </row>
    <row r="9" spans="1:16" ht="13.5" thickBot="1">
      <c r="A9" s="31" t="s">
        <v>25</v>
      </c>
      <c r="B9" s="45" t="s">
        <v>384</v>
      </c>
      <c r="C9" s="32">
        <v>50</v>
      </c>
      <c r="D9" s="32" t="s">
        <v>79</v>
      </c>
      <c r="E9" s="33"/>
      <c r="F9" s="33">
        <f t="shared" si="0"/>
        <v>0</v>
      </c>
      <c r="G9" s="33">
        <f t="shared" si="1"/>
        <v>0</v>
      </c>
      <c r="H9" s="34"/>
      <c r="I9" s="34"/>
      <c r="J9" s="35"/>
      <c r="K9" s="35">
        <f t="shared" si="2"/>
        <v>0</v>
      </c>
      <c r="L9" s="36">
        <f t="shared" si="3"/>
        <v>0</v>
      </c>
      <c r="M9" s="37">
        <f t="shared" si="4"/>
        <v>0</v>
      </c>
      <c r="N9" s="37">
        <f t="shared" si="5"/>
        <v>0</v>
      </c>
      <c r="O9" s="37">
        <f t="shared" si="6"/>
        <v>0</v>
      </c>
    </row>
    <row r="10" spans="1:16" ht="13.5" thickBot="1">
      <c r="A10" s="31" t="s">
        <v>27</v>
      </c>
      <c r="B10" s="45" t="s">
        <v>385</v>
      </c>
      <c r="C10" s="32">
        <v>50</v>
      </c>
      <c r="D10" s="32" t="s">
        <v>79</v>
      </c>
      <c r="E10" s="33"/>
      <c r="F10" s="33">
        <f t="shared" si="0"/>
        <v>0</v>
      </c>
      <c r="G10" s="33">
        <f t="shared" si="1"/>
        <v>0</v>
      </c>
      <c r="H10" s="34"/>
      <c r="I10" s="34"/>
      <c r="J10" s="35"/>
      <c r="K10" s="35">
        <f t="shared" si="2"/>
        <v>0</v>
      </c>
      <c r="L10" s="36">
        <f t="shared" si="3"/>
        <v>0</v>
      </c>
      <c r="M10" s="37">
        <f t="shared" si="4"/>
        <v>0</v>
      </c>
      <c r="N10" s="37">
        <f t="shared" si="5"/>
        <v>0</v>
      </c>
      <c r="O10" s="37">
        <f t="shared" si="6"/>
        <v>0</v>
      </c>
    </row>
    <row r="11" spans="1:16" ht="14.25" thickBot="1">
      <c r="A11" s="11"/>
      <c r="B11" s="12" t="s">
        <v>49</v>
      </c>
      <c r="C11" s="13" t="s">
        <v>50</v>
      </c>
      <c r="D11" s="13" t="s">
        <v>50</v>
      </c>
      <c r="E11" s="13" t="s">
        <v>50</v>
      </c>
      <c r="F11" s="13" t="s">
        <v>50</v>
      </c>
      <c r="G11" s="13" t="s">
        <v>50</v>
      </c>
      <c r="H11" s="13" t="s">
        <v>50</v>
      </c>
      <c r="I11" s="13" t="s">
        <v>50</v>
      </c>
      <c r="J11" s="13" t="s">
        <v>50</v>
      </c>
      <c r="K11" s="13" t="s">
        <v>50</v>
      </c>
      <c r="L11" s="14" t="s">
        <v>50</v>
      </c>
      <c r="M11" s="72">
        <f>SUM(M6:M10)</f>
        <v>0</v>
      </c>
      <c r="N11" s="72">
        <f>SUM(N6:N10)</f>
        <v>0</v>
      </c>
      <c r="O11" s="72">
        <f>SUM(O6:O10)</f>
        <v>0</v>
      </c>
    </row>
    <row r="13" spans="1:16" ht="18">
      <c r="A13" s="24"/>
      <c r="B13" s="17" t="s">
        <v>51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1"/>
    </row>
    <row r="14" spans="1:16" ht="18">
      <c r="A14" s="24"/>
      <c r="B14" s="77" t="s">
        <v>52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1"/>
    </row>
    <row r="15" spans="1:16" ht="18">
      <c r="A15" s="24"/>
      <c r="B15" s="77" t="s">
        <v>53</v>
      </c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1"/>
    </row>
    <row r="16" spans="1:16" ht="18">
      <c r="A16" s="24"/>
      <c r="B16" s="77" t="s">
        <v>54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1"/>
    </row>
    <row r="17" spans="1:16" ht="18">
      <c r="A17" s="24"/>
      <c r="B17" s="77" t="s">
        <v>55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1"/>
    </row>
    <row r="18" spans="1:16" ht="18">
      <c r="A18" s="24"/>
      <c r="B18" s="77" t="s">
        <v>56</v>
      </c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1"/>
    </row>
    <row r="19" spans="1:16" ht="25.5" customHeight="1">
      <c r="A19" s="24"/>
      <c r="B19" s="77" t="s">
        <v>57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1"/>
    </row>
    <row r="20" spans="1:16" ht="18">
      <c r="A20" s="24"/>
      <c r="B20" s="77" t="s">
        <v>58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1"/>
    </row>
    <row r="21" spans="1:16" ht="18">
      <c r="A21" s="24"/>
      <c r="B21" s="77" t="s">
        <v>59</v>
      </c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1"/>
    </row>
    <row r="22" spans="1:16" ht="18">
      <c r="A22" s="24"/>
      <c r="B22" s="77" t="s">
        <v>60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1"/>
    </row>
    <row r="23" spans="1:16" ht="18">
      <c r="A23" s="24"/>
      <c r="B23" s="77" t="s">
        <v>61</v>
      </c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1"/>
    </row>
    <row r="24" spans="1:16" ht="18">
      <c r="A24" s="24"/>
      <c r="B24" s="77" t="s">
        <v>62</v>
      </c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1"/>
    </row>
    <row r="25" spans="1:16" ht="18">
      <c r="A25" s="24"/>
      <c r="B25" s="77" t="s">
        <v>63</v>
      </c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1"/>
    </row>
    <row r="26" spans="1:16" ht="18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1"/>
    </row>
    <row r="27" spans="1:16" ht="18">
      <c r="A27" s="24"/>
      <c r="B27" s="78" t="s">
        <v>420</v>
      </c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1"/>
    </row>
    <row r="28" spans="1:16" ht="18">
      <c r="A28" s="24"/>
      <c r="B28" s="78" t="s">
        <v>64</v>
      </c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1"/>
    </row>
    <row r="30" spans="1:16" ht="18">
      <c r="A30" s="24"/>
      <c r="B30" s="22" t="s">
        <v>65</v>
      </c>
      <c r="C30" s="24"/>
      <c r="D30" s="24"/>
      <c r="E30" s="24"/>
      <c r="F30" s="24"/>
      <c r="G30" s="24"/>
      <c r="H30" s="22" t="s">
        <v>66</v>
      </c>
      <c r="I30" s="24"/>
      <c r="J30" s="24"/>
      <c r="K30" s="24"/>
      <c r="L30" s="24"/>
      <c r="M30" s="22" t="s">
        <v>67</v>
      </c>
      <c r="N30" s="24"/>
      <c r="O30" s="24"/>
      <c r="P30" s="1"/>
    </row>
  </sheetData>
  <mergeCells count="15">
    <mergeCell ref="B14:O14"/>
    <mergeCell ref="B15:O15"/>
    <mergeCell ref="A2:O2"/>
    <mergeCell ref="B28:O28"/>
    <mergeCell ref="B16:O16"/>
    <mergeCell ref="B17:O17"/>
    <mergeCell ref="B18:O18"/>
    <mergeCell ref="B19:O19"/>
    <mergeCell ref="B20:O20"/>
    <mergeCell ref="B21:O21"/>
    <mergeCell ref="B22:O22"/>
    <mergeCell ref="B23:O23"/>
    <mergeCell ref="B24:O24"/>
    <mergeCell ref="B25:O25"/>
    <mergeCell ref="B27:O27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00B050"/>
  </sheetPr>
  <dimension ref="A1:Q44"/>
  <sheetViews>
    <sheetView topLeftCell="A10" zoomScaleNormal="100" workbookViewId="0">
      <selection activeCell="O26" sqref="O26"/>
    </sheetView>
  </sheetViews>
  <sheetFormatPr defaultRowHeight="12.75"/>
  <cols>
    <col min="2" max="2" width="30" customWidth="1"/>
  </cols>
  <sheetData>
    <row r="1" spans="1:1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ht="17.25">
      <c r="A2" s="79" t="s">
        <v>536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</row>
    <row r="3" spans="1:15" ht="13.5" thickBot="1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1:15" ht="72.75" thickBot="1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</row>
    <row r="5" spans="1:15" ht="14.25" thickBot="1">
      <c r="A5" s="6">
        <v>1</v>
      </c>
      <c r="B5" s="6">
        <v>2</v>
      </c>
      <c r="C5" s="6">
        <v>3</v>
      </c>
      <c r="D5" s="6">
        <v>4</v>
      </c>
      <c r="E5" s="6">
        <v>5</v>
      </c>
      <c r="F5" s="6">
        <v>6</v>
      </c>
      <c r="G5" s="6" t="s">
        <v>16</v>
      </c>
      <c r="H5" s="6">
        <v>8</v>
      </c>
      <c r="I5" s="6">
        <v>9</v>
      </c>
      <c r="J5" s="6">
        <v>10</v>
      </c>
      <c r="K5" s="6">
        <v>11</v>
      </c>
      <c r="L5" s="6" t="s">
        <v>17</v>
      </c>
      <c r="M5" s="6" t="s">
        <v>18</v>
      </c>
      <c r="N5" s="6" t="s">
        <v>19</v>
      </c>
      <c r="O5" s="6" t="s">
        <v>20</v>
      </c>
    </row>
    <row r="6" spans="1:15" ht="26.25" thickBot="1">
      <c r="A6" s="31" t="s">
        <v>21</v>
      </c>
      <c r="B6" s="8" t="s">
        <v>233</v>
      </c>
      <c r="C6" s="32">
        <v>7000</v>
      </c>
      <c r="D6" s="32" t="s">
        <v>26</v>
      </c>
      <c r="E6" s="33"/>
      <c r="F6" s="33">
        <f t="shared" ref="F6:F24" si="0">E6*0.085</f>
        <v>0</v>
      </c>
      <c r="G6" s="33">
        <f t="shared" ref="G6:G24" si="1">E6+F6</f>
        <v>0</v>
      </c>
      <c r="H6" s="34"/>
      <c r="I6" s="34"/>
      <c r="J6" s="35"/>
      <c r="K6" s="35">
        <f t="shared" ref="K6:K24" si="2">J6*0.085</f>
        <v>0</v>
      </c>
      <c r="L6" s="36">
        <f t="shared" ref="L6:L24" si="3">J6+K6</f>
        <v>0</v>
      </c>
      <c r="M6" s="37">
        <f t="shared" ref="M6:M24" si="4">J6*C6</f>
        <v>0</v>
      </c>
      <c r="N6" s="37">
        <f t="shared" ref="N6:N24" si="5">M6*0.085</f>
        <v>0</v>
      </c>
      <c r="O6" s="37">
        <f t="shared" ref="O6:O24" si="6">+M6+N6</f>
        <v>0</v>
      </c>
    </row>
    <row r="7" spans="1:15" ht="26.25" thickBot="1">
      <c r="A7" s="31" t="s">
        <v>23</v>
      </c>
      <c r="B7" s="8" t="s">
        <v>234</v>
      </c>
      <c r="C7" s="32">
        <v>7000</v>
      </c>
      <c r="D7" s="32" t="s">
        <v>26</v>
      </c>
      <c r="E7" s="33"/>
      <c r="F7" s="33">
        <f t="shared" si="0"/>
        <v>0</v>
      </c>
      <c r="G7" s="33">
        <f t="shared" si="1"/>
        <v>0</v>
      </c>
      <c r="H7" s="34"/>
      <c r="I7" s="34"/>
      <c r="J7" s="35"/>
      <c r="K7" s="35">
        <f t="shared" si="2"/>
        <v>0</v>
      </c>
      <c r="L7" s="36">
        <f t="shared" si="3"/>
        <v>0</v>
      </c>
      <c r="M7" s="37">
        <f t="shared" si="4"/>
        <v>0</v>
      </c>
      <c r="N7" s="37">
        <f t="shared" si="5"/>
        <v>0</v>
      </c>
      <c r="O7" s="37">
        <f t="shared" si="6"/>
        <v>0</v>
      </c>
    </row>
    <row r="8" spans="1:15" ht="13.5" thickBot="1">
      <c r="A8" s="31" t="s">
        <v>24</v>
      </c>
      <c r="B8" s="8" t="s">
        <v>235</v>
      </c>
      <c r="C8" s="32">
        <v>7000</v>
      </c>
      <c r="D8" s="32" t="s">
        <v>26</v>
      </c>
      <c r="E8" s="33"/>
      <c r="F8" s="33">
        <f t="shared" si="0"/>
        <v>0</v>
      </c>
      <c r="G8" s="33">
        <f t="shared" si="1"/>
        <v>0</v>
      </c>
      <c r="H8" s="34"/>
      <c r="I8" s="34"/>
      <c r="J8" s="35"/>
      <c r="K8" s="35">
        <f t="shared" si="2"/>
        <v>0</v>
      </c>
      <c r="L8" s="36">
        <f t="shared" si="3"/>
        <v>0</v>
      </c>
      <c r="M8" s="37">
        <f t="shared" si="4"/>
        <v>0</v>
      </c>
      <c r="N8" s="37">
        <f t="shared" si="5"/>
        <v>0</v>
      </c>
      <c r="O8" s="37">
        <f t="shared" si="6"/>
        <v>0</v>
      </c>
    </row>
    <row r="9" spans="1:15" ht="13.5" thickBot="1">
      <c r="A9" s="31" t="s">
        <v>25</v>
      </c>
      <c r="B9" s="8" t="s">
        <v>236</v>
      </c>
      <c r="C9" s="32">
        <v>7000</v>
      </c>
      <c r="D9" s="32" t="s">
        <v>26</v>
      </c>
      <c r="E9" s="33"/>
      <c r="F9" s="33">
        <f t="shared" si="0"/>
        <v>0</v>
      </c>
      <c r="G9" s="33">
        <f t="shared" si="1"/>
        <v>0</v>
      </c>
      <c r="H9" s="34"/>
      <c r="I9" s="34"/>
      <c r="J9" s="35"/>
      <c r="K9" s="35">
        <f t="shared" si="2"/>
        <v>0</v>
      </c>
      <c r="L9" s="36">
        <f t="shared" si="3"/>
        <v>0</v>
      </c>
      <c r="M9" s="37">
        <f t="shared" si="4"/>
        <v>0</v>
      </c>
      <c r="N9" s="37">
        <f t="shared" si="5"/>
        <v>0</v>
      </c>
      <c r="O9" s="37">
        <f t="shared" si="6"/>
        <v>0</v>
      </c>
    </row>
    <row r="10" spans="1:15" ht="13.5" thickBot="1">
      <c r="A10" s="31" t="s">
        <v>27</v>
      </c>
      <c r="B10" s="8" t="s">
        <v>237</v>
      </c>
      <c r="C10" s="32">
        <v>7000</v>
      </c>
      <c r="D10" s="32" t="s">
        <v>26</v>
      </c>
      <c r="E10" s="33"/>
      <c r="F10" s="33">
        <f t="shared" si="0"/>
        <v>0</v>
      </c>
      <c r="G10" s="33">
        <f t="shared" si="1"/>
        <v>0</v>
      </c>
      <c r="H10" s="34"/>
      <c r="I10" s="34"/>
      <c r="J10" s="35"/>
      <c r="K10" s="35">
        <f t="shared" si="2"/>
        <v>0</v>
      </c>
      <c r="L10" s="36">
        <f t="shared" si="3"/>
        <v>0</v>
      </c>
      <c r="M10" s="37">
        <f t="shared" si="4"/>
        <v>0</v>
      </c>
      <c r="N10" s="37">
        <f t="shared" si="5"/>
        <v>0</v>
      </c>
      <c r="O10" s="37">
        <f t="shared" si="6"/>
        <v>0</v>
      </c>
    </row>
    <row r="11" spans="1:15" ht="13.5" thickBot="1">
      <c r="A11" s="31" t="s">
        <v>28</v>
      </c>
      <c r="B11" s="8" t="s">
        <v>238</v>
      </c>
      <c r="C11" s="32">
        <v>6000</v>
      </c>
      <c r="D11" s="32" t="s">
        <v>26</v>
      </c>
      <c r="E11" s="33"/>
      <c r="F11" s="33">
        <f t="shared" si="0"/>
        <v>0</v>
      </c>
      <c r="G11" s="33">
        <f t="shared" si="1"/>
        <v>0</v>
      </c>
      <c r="H11" s="34"/>
      <c r="I11" s="34"/>
      <c r="J11" s="35"/>
      <c r="K11" s="35">
        <f t="shared" si="2"/>
        <v>0</v>
      </c>
      <c r="L11" s="36">
        <f t="shared" si="3"/>
        <v>0</v>
      </c>
      <c r="M11" s="37">
        <f t="shared" si="4"/>
        <v>0</v>
      </c>
      <c r="N11" s="37">
        <f t="shared" si="5"/>
        <v>0</v>
      </c>
      <c r="O11" s="37">
        <f t="shared" si="6"/>
        <v>0</v>
      </c>
    </row>
    <row r="12" spans="1:15" ht="13.5" thickBot="1">
      <c r="A12" s="31" t="s">
        <v>29</v>
      </c>
      <c r="B12" s="8" t="s">
        <v>239</v>
      </c>
      <c r="C12" s="32">
        <v>6000</v>
      </c>
      <c r="D12" s="32" t="s">
        <v>172</v>
      </c>
      <c r="E12" s="33"/>
      <c r="F12" s="33">
        <f t="shared" si="0"/>
        <v>0</v>
      </c>
      <c r="G12" s="33">
        <f t="shared" si="1"/>
        <v>0</v>
      </c>
      <c r="H12" s="34"/>
      <c r="I12" s="34"/>
      <c r="J12" s="35"/>
      <c r="K12" s="35">
        <f t="shared" si="2"/>
        <v>0</v>
      </c>
      <c r="L12" s="36">
        <f t="shared" si="3"/>
        <v>0</v>
      </c>
      <c r="M12" s="37">
        <f t="shared" si="4"/>
        <v>0</v>
      </c>
      <c r="N12" s="37">
        <f t="shared" si="5"/>
        <v>0</v>
      </c>
      <c r="O12" s="37">
        <f t="shared" si="6"/>
        <v>0</v>
      </c>
    </row>
    <row r="13" spans="1:15" ht="13.5" thickBot="1">
      <c r="A13" s="31" t="s">
        <v>30</v>
      </c>
      <c r="B13" s="8" t="s">
        <v>240</v>
      </c>
      <c r="C13" s="32">
        <v>6000</v>
      </c>
      <c r="D13" s="32" t="s">
        <v>172</v>
      </c>
      <c r="E13" s="33"/>
      <c r="F13" s="33">
        <f t="shared" si="0"/>
        <v>0</v>
      </c>
      <c r="G13" s="33">
        <f t="shared" si="1"/>
        <v>0</v>
      </c>
      <c r="H13" s="34"/>
      <c r="I13" s="34"/>
      <c r="J13" s="35"/>
      <c r="K13" s="35">
        <f t="shared" si="2"/>
        <v>0</v>
      </c>
      <c r="L13" s="36">
        <f t="shared" si="3"/>
        <v>0</v>
      </c>
      <c r="M13" s="37">
        <f t="shared" si="4"/>
        <v>0</v>
      </c>
      <c r="N13" s="37">
        <f t="shared" si="5"/>
        <v>0</v>
      </c>
      <c r="O13" s="37">
        <f t="shared" si="6"/>
        <v>0</v>
      </c>
    </row>
    <row r="14" spans="1:15" ht="13.5" thickBot="1">
      <c r="A14" s="31" t="s">
        <v>31</v>
      </c>
      <c r="B14" s="8" t="s">
        <v>241</v>
      </c>
      <c r="C14" s="32">
        <v>5000</v>
      </c>
      <c r="D14" s="32" t="s">
        <v>26</v>
      </c>
      <c r="E14" s="33"/>
      <c r="F14" s="33">
        <f t="shared" si="0"/>
        <v>0</v>
      </c>
      <c r="G14" s="33">
        <f t="shared" si="1"/>
        <v>0</v>
      </c>
      <c r="H14" s="34"/>
      <c r="I14" s="34"/>
      <c r="J14" s="35"/>
      <c r="K14" s="35">
        <f t="shared" si="2"/>
        <v>0</v>
      </c>
      <c r="L14" s="36">
        <f t="shared" si="3"/>
        <v>0</v>
      </c>
      <c r="M14" s="37">
        <f t="shared" si="4"/>
        <v>0</v>
      </c>
      <c r="N14" s="37">
        <f t="shared" si="5"/>
        <v>0</v>
      </c>
      <c r="O14" s="37">
        <f t="shared" si="6"/>
        <v>0</v>
      </c>
    </row>
    <row r="15" spans="1:15" ht="13.5" thickBot="1">
      <c r="A15" s="31" t="s">
        <v>32</v>
      </c>
      <c r="B15" s="8" t="s">
        <v>242</v>
      </c>
      <c r="C15" s="32">
        <v>5000</v>
      </c>
      <c r="D15" s="32" t="s">
        <v>26</v>
      </c>
      <c r="E15" s="33"/>
      <c r="F15" s="33">
        <f t="shared" si="0"/>
        <v>0</v>
      </c>
      <c r="G15" s="33">
        <f t="shared" si="1"/>
        <v>0</v>
      </c>
      <c r="H15" s="34"/>
      <c r="I15" s="34"/>
      <c r="J15" s="35"/>
      <c r="K15" s="35">
        <f t="shared" si="2"/>
        <v>0</v>
      </c>
      <c r="L15" s="36">
        <f t="shared" si="3"/>
        <v>0</v>
      </c>
      <c r="M15" s="37">
        <f t="shared" si="4"/>
        <v>0</v>
      </c>
      <c r="N15" s="37">
        <f t="shared" si="5"/>
        <v>0</v>
      </c>
      <c r="O15" s="37">
        <f t="shared" si="6"/>
        <v>0</v>
      </c>
    </row>
    <row r="16" spans="1:15" ht="13.5" thickBot="1">
      <c r="A16" s="31" t="s">
        <v>33</v>
      </c>
      <c r="B16" s="8" t="s">
        <v>243</v>
      </c>
      <c r="C16" s="32">
        <v>5000</v>
      </c>
      <c r="D16" s="32" t="s">
        <v>26</v>
      </c>
      <c r="E16" s="33"/>
      <c r="F16" s="33">
        <f t="shared" si="0"/>
        <v>0</v>
      </c>
      <c r="G16" s="33">
        <f t="shared" si="1"/>
        <v>0</v>
      </c>
      <c r="H16" s="34"/>
      <c r="I16" s="34"/>
      <c r="J16" s="35"/>
      <c r="K16" s="35">
        <f t="shared" si="2"/>
        <v>0</v>
      </c>
      <c r="L16" s="36">
        <f t="shared" si="3"/>
        <v>0</v>
      </c>
      <c r="M16" s="37">
        <f t="shared" si="4"/>
        <v>0</v>
      </c>
      <c r="N16" s="37">
        <f t="shared" si="5"/>
        <v>0</v>
      </c>
      <c r="O16" s="37">
        <f t="shared" si="6"/>
        <v>0</v>
      </c>
    </row>
    <row r="17" spans="1:17" ht="13.5" thickBot="1">
      <c r="A17" s="31" t="s">
        <v>34</v>
      </c>
      <c r="B17" s="8" t="s">
        <v>244</v>
      </c>
      <c r="C17" s="32">
        <v>5000</v>
      </c>
      <c r="D17" s="32" t="s">
        <v>26</v>
      </c>
      <c r="E17" s="33"/>
      <c r="F17" s="33">
        <f t="shared" si="0"/>
        <v>0</v>
      </c>
      <c r="G17" s="33">
        <f t="shared" si="1"/>
        <v>0</v>
      </c>
      <c r="H17" s="34"/>
      <c r="I17" s="34"/>
      <c r="J17" s="35"/>
      <c r="K17" s="35">
        <f t="shared" si="2"/>
        <v>0</v>
      </c>
      <c r="L17" s="36">
        <f t="shared" si="3"/>
        <v>0</v>
      </c>
      <c r="M17" s="37">
        <f t="shared" si="4"/>
        <v>0</v>
      </c>
      <c r="N17" s="37">
        <f t="shared" si="5"/>
        <v>0</v>
      </c>
      <c r="O17" s="37">
        <f t="shared" si="6"/>
        <v>0</v>
      </c>
    </row>
    <row r="18" spans="1:17" ht="13.5" thickBot="1">
      <c r="A18" s="31" t="s">
        <v>35</v>
      </c>
      <c r="B18" s="8" t="s">
        <v>245</v>
      </c>
      <c r="C18" s="32">
        <v>1500</v>
      </c>
      <c r="D18" s="32" t="s">
        <v>22</v>
      </c>
      <c r="E18" s="33"/>
      <c r="F18" s="33">
        <f t="shared" si="0"/>
        <v>0</v>
      </c>
      <c r="G18" s="33">
        <f t="shared" si="1"/>
        <v>0</v>
      </c>
      <c r="H18" s="34"/>
      <c r="I18" s="34"/>
      <c r="J18" s="35"/>
      <c r="K18" s="35">
        <f t="shared" si="2"/>
        <v>0</v>
      </c>
      <c r="L18" s="36">
        <f t="shared" si="3"/>
        <v>0</v>
      </c>
      <c r="M18" s="37">
        <f t="shared" si="4"/>
        <v>0</v>
      </c>
      <c r="N18" s="37">
        <f t="shared" si="5"/>
        <v>0</v>
      </c>
      <c r="O18" s="37">
        <f t="shared" si="6"/>
        <v>0</v>
      </c>
    </row>
    <row r="19" spans="1:17" ht="13.5" thickBot="1">
      <c r="A19" s="31" t="s">
        <v>37</v>
      </c>
      <c r="B19" s="8" t="s">
        <v>246</v>
      </c>
      <c r="C19" s="32">
        <v>1500</v>
      </c>
      <c r="D19" s="32" t="s">
        <v>22</v>
      </c>
      <c r="E19" s="33"/>
      <c r="F19" s="33">
        <f t="shared" si="0"/>
        <v>0</v>
      </c>
      <c r="G19" s="33">
        <f t="shared" si="1"/>
        <v>0</v>
      </c>
      <c r="H19" s="34"/>
      <c r="I19" s="34"/>
      <c r="J19" s="35"/>
      <c r="K19" s="35">
        <f t="shared" si="2"/>
        <v>0</v>
      </c>
      <c r="L19" s="36">
        <f t="shared" si="3"/>
        <v>0</v>
      </c>
      <c r="M19" s="37">
        <f t="shared" si="4"/>
        <v>0</v>
      </c>
      <c r="N19" s="37">
        <f t="shared" si="5"/>
        <v>0</v>
      </c>
      <c r="O19" s="37">
        <f t="shared" si="6"/>
        <v>0</v>
      </c>
    </row>
    <row r="20" spans="1:17" ht="13.5" thickBot="1">
      <c r="A20" s="31" t="s">
        <v>38</v>
      </c>
      <c r="B20" s="8" t="s">
        <v>247</v>
      </c>
      <c r="C20" s="32">
        <v>1500</v>
      </c>
      <c r="D20" s="32" t="s">
        <v>22</v>
      </c>
      <c r="E20" s="33"/>
      <c r="F20" s="33">
        <f t="shared" si="0"/>
        <v>0</v>
      </c>
      <c r="G20" s="33">
        <f t="shared" si="1"/>
        <v>0</v>
      </c>
      <c r="H20" s="34"/>
      <c r="I20" s="34"/>
      <c r="J20" s="35"/>
      <c r="K20" s="35">
        <f t="shared" si="2"/>
        <v>0</v>
      </c>
      <c r="L20" s="36">
        <f t="shared" si="3"/>
        <v>0</v>
      </c>
      <c r="M20" s="37">
        <f t="shared" si="4"/>
        <v>0</v>
      </c>
      <c r="N20" s="37">
        <f t="shared" si="5"/>
        <v>0</v>
      </c>
      <c r="O20" s="37">
        <f t="shared" si="6"/>
        <v>0</v>
      </c>
    </row>
    <row r="21" spans="1:17" ht="13.5" thickBot="1">
      <c r="A21" s="31" t="s">
        <v>39</v>
      </c>
      <c r="B21" s="8" t="s">
        <v>248</v>
      </c>
      <c r="C21" s="32">
        <v>1500</v>
      </c>
      <c r="D21" s="32" t="s">
        <v>22</v>
      </c>
      <c r="E21" s="33"/>
      <c r="F21" s="33">
        <f t="shared" si="0"/>
        <v>0</v>
      </c>
      <c r="G21" s="33">
        <f t="shared" si="1"/>
        <v>0</v>
      </c>
      <c r="H21" s="34"/>
      <c r="I21" s="34"/>
      <c r="J21" s="35"/>
      <c r="K21" s="35">
        <f t="shared" si="2"/>
        <v>0</v>
      </c>
      <c r="L21" s="36">
        <f t="shared" si="3"/>
        <v>0</v>
      </c>
      <c r="M21" s="37">
        <f t="shared" si="4"/>
        <v>0</v>
      </c>
      <c r="N21" s="37">
        <f t="shared" si="5"/>
        <v>0</v>
      </c>
      <c r="O21" s="37">
        <f t="shared" si="6"/>
        <v>0</v>
      </c>
    </row>
    <row r="22" spans="1:17" ht="13.5" thickBot="1">
      <c r="A22" s="31" t="s">
        <v>40</v>
      </c>
      <c r="B22" s="8" t="s">
        <v>249</v>
      </c>
      <c r="C22" s="32">
        <v>1000</v>
      </c>
      <c r="D22" s="32" t="s">
        <v>22</v>
      </c>
      <c r="E22" s="33"/>
      <c r="F22" s="33">
        <f t="shared" si="0"/>
        <v>0</v>
      </c>
      <c r="G22" s="33">
        <f t="shared" si="1"/>
        <v>0</v>
      </c>
      <c r="H22" s="34"/>
      <c r="I22" s="34"/>
      <c r="J22" s="35"/>
      <c r="K22" s="35">
        <f t="shared" si="2"/>
        <v>0</v>
      </c>
      <c r="L22" s="36">
        <f t="shared" si="3"/>
        <v>0</v>
      </c>
      <c r="M22" s="37">
        <f t="shared" si="4"/>
        <v>0</v>
      </c>
      <c r="N22" s="37">
        <f t="shared" si="5"/>
        <v>0</v>
      </c>
      <c r="O22" s="37">
        <f t="shared" si="6"/>
        <v>0</v>
      </c>
    </row>
    <row r="23" spans="1:17" ht="13.5" thickBot="1">
      <c r="A23" s="31" t="s">
        <v>42</v>
      </c>
      <c r="B23" s="8" t="s">
        <v>250</v>
      </c>
      <c r="C23" s="32">
        <v>1000</v>
      </c>
      <c r="D23" s="32" t="s">
        <v>22</v>
      </c>
      <c r="E23" s="33"/>
      <c r="F23" s="33">
        <f t="shared" si="0"/>
        <v>0</v>
      </c>
      <c r="G23" s="33">
        <f t="shared" si="1"/>
        <v>0</v>
      </c>
      <c r="H23" s="34"/>
      <c r="I23" s="34"/>
      <c r="J23" s="35"/>
      <c r="K23" s="35">
        <f t="shared" si="2"/>
        <v>0</v>
      </c>
      <c r="L23" s="36">
        <f t="shared" si="3"/>
        <v>0</v>
      </c>
      <c r="M23" s="37">
        <f t="shared" si="4"/>
        <v>0</v>
      </c>
      <c r="N23" s="37">
        <f t="shared" si="5"/>
        <v>0</v>
      </c>
      <c r="O23" s="37">
        <f t="shared" si="6"/>
        <v>0</v>
      </c>
    </row>
    <row r="24" spans="1:17" ht="13.5" thickBot="1">
      <c r="A24" s="31" t="s">
        <v>44</v>
      </c>
      <c r="B24" s="8" t="s">
        <v>251</v>
      </c>
      <c r="C24" s="32">
        <v>1500</v>
      </c>
      <c r="D24" s="32" t="s">
        <v>22</v>
      </c>
      <c r="E24" s="33"/>
      <c r="F24" s="33">
        <f t="shared" si="0"/>
        <v>0</v>
      </c>
      <c r="G24" s="33">
        <f t="shared" si="1"/>
        <v>0</v>
      </c>
      <c r="H24" s="34"/>
      <c r="I24" s="34"/>
      <c r="J24" s="35"/>
      <c r="K24" s="35">
        <f t="shared" si="2"/>
        <v>0</v>
      </c>
      <c r="L24" s="36">
        <f t="shared" si="3"/>
        <v>0</v>
      </c>
      <c r="M24" s="37">
        <f t="shared" si="4"/>
        <v>0</v>
      </c>
      <c r="N24" s="37">
        <f t="shared" si="5"/>
        <v>0</v>
      </c>
      <c r="O24" s="37">
        <f t="shared" si="6"/>
        <v>0</v>
      </c>
    </row>
    <row r="25" spans="1:17" ht="14.25" thickBot="1">
      <c r="A25" s="11"/>
      <c r="B25" s="12" t="s">
        <v>49</v>
      </c>
      <c r="C25" s="13" t="s">
        <v>50</v>
      </c>
      <c r="D25" s="13" t="s">
        <v>50</v>
      </c>
      <c r="E25" s="13" t="s">
        <v>50</v>
      </c>
      <c r="F25" s="13" t="s">
        <v>50</v>
      </c>
      <c r="G25" s="13" t="s">
        <v>50</v>
      </c>
      <c r="H25" s="13" t="s">
        <v>50</v>
      </c>
      <c r="I25" s="13" t="s">
        <v>50</v>
      </c>
      <c r="J25" s="13" t="s">
        <v>50</v>
      </c>
      <c r="K25" s="13" t="s">
        <v>50</v>
      </c>
      <c r="L25" s="14" t="s">
        <v>50</v>
      </c>
      <c r="M25" s="72">
        <f>SUM(M6:M24)</f>
        <v>0</v>
      </c>
      <c r="N25" s="72">
        <f>SUM(N6:N24)</f>
        <v>0</v>
      </c>
      <c r="O25" s="72">
        <f>SUM(O6:O24)</f>
        <v>0</v>
      </c>
    </row>
    <row r="27" spans="1:17" ht="18">
      <c r="A27" s="24"/>
      <c r="B27" s="17" t="s">
        <v>51</v>
      </c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1"/>
    </row>
    <row r="28" spans="1:17" ht="18">
      <c r="A28" s="24"/>
      <c r="B28" s="77" t="s">
        <v>52</v>
      </c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1"/>
    </row>
    <row r="29" spans="1:17" ht="18">
      <c r="A29" s="24"/>
      <c r="B29" s="77" t="s">
        <v>53</v>
      </c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1"/>
    </row>
    <row r="30" spans="1:17" ht="18">
      <c r="A30" s="24"/>
      <c r="B30" s="77" t="s">
        <v>54</v>
      </c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1"/>
    </row>
    <row r="31" spans="1:17" ht="18">
      <c r="A31" s="24"/>
      <c r="B31" s="77" t="s">
        <v>55</v>
      </c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1"/>
    </row>
    <row r="32" spans="1:17" ht="18">
      <c r="A32" s="24"/>
      <c r="B32" s="77" t="s">
        <v>56</v>
      </c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1"/>
    </row>
    <row r="33" spans="1:17" ht="25.5" customHeight="1">
      <c r="A33" s="24"/>
      <c r="B33" s="77" t="s">
        <v>57</v>
      </c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1"/>
    </row>
    <row r="34" spans="1:17" ht="18">
      <c r="A34" s="24"/>
      <c r="B34" s="77" t="s">
        <v>58</v>
      </c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1"/>
    </row>
    <row r="35" spans="1:17" ht="18">
      <c r="A35" s="24"/>
      <c r="B35" s="77" t="s">
        <v>59</v>
      </c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1"/>
    </row>
    <row r="36" spans="1:17" ht="18">
      <c r="A36" s="24"/>
      <c r="B36" s="77" t="s">
        <v>60</v>
      </c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1"/>
    </row>
    <row r="37" spans="1:17" ht="18">
      <c r="A37" s="24"/>
      <c r="B37" s="77" t="s">
        <v>61</v>
      </c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1"/>
    </row>
    <row r="38" spans="1:17" ht="18">
      <c r="A38" s="24"/>
      <c r="B38" s="77" t="s">
        <v>62</v>
      </c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1"/>
    </row>
    <row r="39" spans="1:17" ht="18">
      <c r="A39" s="24"/>
      <c r="B39" s="77" t="s">
        <v>63</v>
      </c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1"/>
    </row>
    <row r="40" spans="1:17" ht="18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1"/>
    </row>
    <row r="41" spans="1:17" ht="18">
      <c r="A41" s="24"/>
      <c r="B41" s="78" t="s">
        <v>420</v>
      </c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1"/>
    </row>
    <row r="42" spans="1:17" ht="18">
      <c r="A42" s="24"/>
      <c r="B42" s="78" t="s">
        <v>64</v>
      </c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1"/>
    </row>
    <row r="44" spans="1:17" ht="18">
      <c r="A44" s="24"/>
      <c r="B44" s="22" t="s">
        <v>65</v>
      </c>
      <c r="C44" s="24"/>
      <c r="D44" s="24"/>
      <c r="E44" s="24"/>
      <c r="F44" s="24"/>
      <c r="G44" s="24"/>
      <c r="H44" s="22" t="s">
        <v>66</v>
      </c>
      <c r="I44" s="24"/>
      <c r="J44" s="24"/>
      <c r="K44" s="24"/>
      <c r="L44" s="24"/>
      <c r="M44" s="22" t="s">
        <v>67</v>
      </c>
      <c r="N44" s="24"/>
      <c r="O44" s="24"/>
      <c r="P44" s="24"/>
      <c r="Q44" s="1"/>
    </row>
  </sheetData>
  <mergeCells count="15">
    <mergeCell ref="B32:P32"/>
    <mergeCell ref="A2:O2"/>
    <mergeCell ref="B28:P28"/>
    <mergeCell ref="B29:P29"/>
    <mergeCell ref="B30:P30"/>
    <mergeCell ref="B31:P31"/>
    <mergeCell ref="B39:P39"/>
    <mergeCell ref="B41:P41"/>
    <mergeCell ref="B42:P42"/>
    <mergeCell ref="B33:P33"/>
    <mergeCell ref="B34:P34"/>
    <mergeCell ref="B35:P35"/>
    <mergeCell ref="B36:P36"/>
    <mergeCell ref="B37:P37"/>
    <mergeCell ref="B38:P38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  <colBreaks count="1" manualBreakCount="1">
    <brk id="15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00B050"/>
  </sheetPr>
  <dimension ref="A1:Q30"/>
  <sheetViews>
    <sheetView zoomScaleNormal="100" workbookViewId="0">
      <selection activeCell="O12" sqref="O12"/>
    </sheetView>
  </sheetViews>
  <sheetFormatPr defaultRowHeight="12.75"/>
  <cols>
    <col min="2" max="2" width="33.28515625" customWidth="1"/>
  </cols>
  <sheetData>
    <row r="1" spans="1:17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7" ht="17.25">
      <c r="A2" s="79" t="s">
        <v>537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</row>
    <row r="3" spans="1:17" ht="13.5" thickBot="1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1:17" ht="72.75" thickBot="1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</row>
    <row r="5" spans="1:17" ht="14.25" thickBot="1">
      <c r="A5" s="6">
        <v>1</v>
      </c>
      <c r="B5" s="6">
        <v>2</v>
      </c>
      <c r="C5" s="6">
        <v>3</v>
      </c>
      <c r="D5" s="6">
        <v>4</v>
      </c>
      <c r="E5" s="6">
        <v>5</v>
      </c>
      <c r="F5" s="6">
        <v>6</v>
      </c>
      <c r="G5" s="6" t="s">
        <v>16</v>
      </c>
      <c r="H5" s="6">
        <v>8</v>
      </c>
      <c r="I5" s="6">
        <v>9</v>
      </c>
      <c r="J5" s="6">
        <v>10</v>
      </c>
      <c r="K5" s="6">
        <v>11</v>
      </c>
      <c r="L5" s="6" t="s">
        <v>17</v>
      </c>
      <c r="M5" s="6" t="s">
        <v>18</v>
      </c>
      <c r="N5" s="6" t="s">
        <v>19</v>
      </c>
      <c r="O5" s="6" t="s">
        <v>20</v>
      </c>
    </row>
    <row r="6" spans="1:17" ht="39" thickBot="1">
      <c r="A6" s="31" t="s">
        <v>21</v>
      </c>
      <c r="B6" s="8" t="s">
        <v>252</v>
      </c>
      <c r="C6" s="32">
        <v>150</v>
      </c>
      <c r="D6" s="32" t="s">
        <v>79</v>
      </c>
      <c r="E6" s="33"/>
      <c r="F6" s="33">
        <f t="shared" ref="F6:F10" si="0">E6*0.085</f>
        <v>0</v>
      </c>
      <c r="G6" s="33">
        <f t="shared" ref="G6:G10" si="1">E6+F6</f>
        <v>0</v>
      </c>
      <c r="H6" s="34"/>
      <c r="I6" s="34"/>
      <c r="J6" s="35"/>
      <c r="K6" s="35">
        <f t="shared" ref="K6:K10" si="2">J6*0.085</f>
        <v>0</v>
      </c>
      <c r="L6" s="36">
        <f t="shared" ref="L6:L10" si="3">J6+K6</f>
        <v>0</v>
      </c>
      <c r="M6" s="37">
        <f t="shared" ref="M6:M10" si="4">J6*C6</f>
        <v>0</v>
      </c>
      <c r="N6" s="37">
        <f t="shared" ref="N6:N10" si="5">M6*0.085</f>
        <v>0</v>
      </c>
      <c r="O6" s="37">
        <f t="shared" ref="O6:O10" si="6">+M6+N6</f>
        <v>0</v>
      </c>
    </row>
    <row r="7" spans="1:17" ht="39" thickBot="1">
      <c r="A7" s="31" t="s">
        <v>23</v>
      </c>
      <c r="B7" s="8" t="s">
        <v>253</v>
      </c>
      <c r="C7" s="32">
        <v>150</v>
      </c>
      <c r="D7" s="32" t="s">
        <v>79</v>
      </c>
      <c r="E7" s="33"/>
      <c r="F7" s="33">
        <f t="shared" si="0"/>
        <v>0</v>
      </c>
      <c r="G7" s="33">
        <f t="shared" si="1"/>
        <v>0</v>
      </c>
      <c r="H7" s="34"/>
      <c r="I7" s="34"/>
      <c r="J7" s="35"/>
      <c r="K7" s="35">
        <f t="shared" si="2"/>
        <v>0</v>
      </c>
      <c r="L7" s="36">
        <f t="shared" si="3"/>
        <v>0</v>
      </c>
      <c r="M7" s="37">
        <f t="shared" si="4"/>
        <v>0</v>
      </c>
      <c r="N7" s="37">
        <f t="shared" si="5"/>
        <v>0</v>
      </c>
      <c r="O7" s="37">
        <f t="shared" si="6"/>
        <v>0</v>
      </c>
    </row>
    <row r="8" spans="1:17" ht="26.25" thickBot="1">
      <c r="A8" s="31" t="s">
        <v>24</v>
      </c>
      <c r="B8" s="8" t="s">
        <v>254</v>
      </c>
      <c r="C8" s="32">
        <v>150</v>
      </c>
      <c r="D8" s="32" t="s">
        <v>79</v>
      </c>
      <c r="E8" s="33"/>
      <c r="F8" s="33">
        <f t="shared" si="0"/>
        <v>0</v>
      </c>
      <c r="G8" s="33">
        <f t="shared" si="1"/>
        <v>0</v>
      </c>
      <c r="H8" s="34"/>
      <c r="I8" s="34"/>
      <c r="J8" s="35"/>
      <c r="K8" s="35">
        <f t="shared" si="2"/>
        <v>0</v>
      </c>
      <c r="L8" s="36">
        <f t="shared" si="3"/>
        <v>0</v>
      </c>
      <c r="M8" s="37">
        <f t="shared" si="4"/>
        <v>0</v>
      </c>
      <c r="N8" s="37">
        <f t="shared" si="5"/>
        <v>0</v>
      </c>
      <c r="O8" s="37">
        <f t="shared" si="6"/>
        <v>0</v>
      </c>
    </row>
    <row r="9" spans="1:17" ht="26.25" thickBot="1">
      <c r="A9" s="31" t="s">
        <v>25</v>
      </c>
      <c r="B9" s="8" t="s">
        <v>255</v>
      </c>
      <c r="C9" s="32">
        <v>150</v>
      </c>
      <c r="D9" s="32" t="s">
        <v>79</v>
      </c>
      <c r="E9" s="33"/>
      <c r="F9" s="33">
        <f t="shared" si="0"/>
        <v>0</v>
      </c>
      <c r="G9" s="33">
        <f t="shared" si="1"/>
        <v>0</v>
      </c>
      <c r="H9" s="34"/>
      <c r="I9" s="34"/>
      <c r="J9" s="35"/>
      <c r="K9" s="35">
        <f t="shared" si="2"/>
        <v>0</v>
      </c>
      <c r="L9" s="36">
        <f t="shared" si="3"/>
        <v>0</v>
      </c>
      <c r="M9" s="37">
        <f t="shared" si="4"/>
        <v>0</v>
      </c>
      <c r="N9" s="37">
        <f t="shared" si="5"/>
        <v>0</v>
      </c>
      <c r="O9" s="37">
        <f t="shared" si="6"/>
        <v>0</v>
      </c>
    </row>
    <row r="10" spans="1:17" ht="39" thickBot="1">
      <c r="A10" s="31" t="s">
        <v>27</v>
      </c>
      <c r="B10" s="8" t="s">
        <v>256</v>
      </c>
      <c r="C10" s="32">
        <v>100</v>
      </c>
      <c r="D10" s="32" t="s">
        <v>79</v>
      </c>
      <c r="E10" s="33"/>
      <c r="F10" s="33">
        <f t="shared" si="0"/>
        <v>0</v>
      </c>
      <c r="G10" s="33">
        <f t="shared" si="1"/>
        <v>0</v>
      </c>
      <c r="H10" s="34"/>
      <c r="I10" s="34"/>
      <c r="J10" s="35"/>
      <c r="K10" s="35">
        <f t="shared" si="2"/>
        <v>0</v>
      </c>
      <c r="L10" s="36">
        <f t="shared" si="3"/>
        <v>0</v>
      </c>
      <c r="M10" s="37">
        <f t="shared" si="4"/>
        <v>0</v>
      </c>
      <c r="N10" s="37">
        <f t="shared" si="5"/>
        <v>0</v>
      </c>
      <c r="O10" s="37">
        <f t="shared" si="6"/>
        <v>0</v>
      </c>
    </row>
    <row r="11" spans="1:17" ht="14.25" thickBot="1">
      <c r="A11" s="11"/>
      <c r="B11" s="12" t="s">
        <v>49</v>
      </c>
      <c r="C11" s="13" t="s">
        <v>50</v>
      </c>
      <c r="D11" s="13" t="s">
        <v>50</v>
      </c>
      <c r="E11" s="13" t="s">
        <v>50</v>
      </c>
      <c r="F11" s="13" t="s">
        <v>50</v>
      </c>
      <c r="G11" s="13" t="s">
        <v>50</v>
      </c>
      <c r="H11" s="13" t="s">
        <v>50</v>
      </c>
      <c r="I11" s="13" t="s">
        <v>50</v>
      </c>
      <c r="J11" s="13" t="s">
        <v>50</v>
      </c>
      <c r="K11" s="13" t="s">
        <v>50</v>
      </c>
      <c r="L11" s="14" t="s">
        <v>50</v>
      </c>
      <c r="M11" s="72">
        <f>SUM(M6:M10)</f>
        <v>0</v>
      </c>
      <c r="N11" s="72">
        <f>SUM(N6:N10)</f>
        <v>0</v>
      </c>
      <c r="O11" s="72">
        <f>SUM(O6:O10)</f>
        <v>0</v>
      </c>
    </row>
    <row r="13" spans="1:17" ht="18">
      <c r="A13" s="24"/>
      <c r="B13" s="17" t="s">
        <v>51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1"/>
    </row>
    <row r="14" spans="1:17" ht="18">
      <c r="A14" s="24"/>
      <c r="B14" s="77" t="s">
        <v>52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1"/>
    </row>
    <row r="15" spans="1:17" ht="18">
      <c r="A15" s="24"/>
      <c r="B15" s="77" t="s">
        <v>53</v>
      </c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1"/>
    </row>
    <row r="16" spans="1:17" ht="18">
      <c r="A16" s="24"/>
      <c r="B16" s="77" t="s">
        <v>54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1"/>
    </row>
    <row r="17" spans="1:17" ht="18">
      <c r="A17" s="24"/>
      <c r="B17" s="77" t="s">
        <v>55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1"/>
    </row>
    <row r="18" spans="1:17" ht="18">
      <c r="A18" s="24"/>
      <c r="B18" s="77" t="s">
        <v>56</v>
      </c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1"/>
    </row>
    <row r="19" spans="1:17" ht="25.5" customHeight="1">
      <c r="A19" s="24"/>
      <c r="B19" s="77" t="s">
        <v>57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1"/>
    </row>
    <row r="20" spans="1:17" ht="18">
      <c r="A20" s="24"/>
      <c r="B20" s="77" t="s">
        <v>58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1"/>
    </row>
    <row r="21" spans="1:17" ht="18">
      <c r="A21" s="24"/>
      <c r="B21" s="77" t="s">
        <v>59</v>
      </c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1"/>
    </row>
    <row r="22" spans="1:17" ht="18">
      <c r="A22" s="24"/>
      <c r="B22" s="77" t="s">
        <v>60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1"/>
    </row>
    <row r="23" spans="1:17" ht="18">
      <c r="A23" s="24"/>
      <c r="B23" s="77" t="s">
        <v>61</v>
      </c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1"/>
    </row>
    <row r="24" spans="1:17" ht="18">
      <c r="A24" s="24"/>
      <c r="B24" s="77" t="s">
        <v>62</v>
      </c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1"/>
    </row>
    <row r="25" spans="1:17" ht="18">
      <c r="A25" s="24"/>
      <c r="B25" s="77" t="s">
        <v>63</v>
      </c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1"/>
    </row>
    <row r="26" spans="1:17" ht="18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1"/>
    </row>
    <row r="27" spans="1:17" ht="18">
      <c r="A27" s="24"/>
      <c r="B27" s="78" t="s">
        <v>555</v>
      </c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1"/>
    </row>
    <row r="28" spans="1:17" ht="18">
      <c r="A28" s="24"/>
      <c r="B28" s="78" t="s">
        <v>64</v>
      </c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1"/>
    </row>
    <row r="30" spans="1:17" ht="18">
      <c r="A30" s="24"/>
      <c r="B30" s="22" t="s">
        <v>65</v>
      </c>
      <c r="C30" s="24"/>
      <c r="D30" s="24"/>
      <c r="E30" s="24"/>
      <c r="F30" s="24"/>
      <c r="G30" s="24"/>
      <c r="H30" s="22" t="s">
        <v>66</v>
      </c>
      <c r="I30" s="24"/>
      <c r="J30" s="24"/>
      <c r="K30" s="24"/>
      <c r="L30" s="24"/>
      <c r="M30" s="22" t="s">
        <v>67</v>
      </c>
      <c r="N30" s="24"/>
      <c r="O30" s="24"/>
      <c r="P30" s="24"/>
      <c r="Q30" s="1"/>
    </row>
  </sheetData>
  <mergeCells count="15">
    <mergeCell ref="B18:P18"/>
    <mergeCell ref="A2:O2"/>
    <mergeCell ref="B14:P14"/>
    <mergeCell ref="B15:P15"/>
    <mergeCell ref="B16:P16"/>
    <mergeCell ref="B17:P17"/>
    <mergeCell ref="B25:P25"/>
    <mergeCell ref="B27:P27"/>
    <mergeCell ref="B28:P28"/>
    <mergeCell ref="B19:P19"/>
    <mergeCell ref="B20:P20"/>
    <mergeCell ref="B21:P21"/>
    <mergeCell ref="B22:P22"/>
    <mergeCell ref="B23:P23"/>
    <mergeCell ref="B24:P24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  <colBreaks count="1" manualBreakCount="1">
    <brk id="15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00B050"/>
  </sheetPr>
  <dimension ref="A1:Q31"/>
  <sheetViews>
    <sheetView zoomScaleNormal="100" workbookViewId="0">
      <selection activeCell="O13" sqref="O13"/>
    </sheetView>
  </sheetViews>
  <sheetFormatPr defaultRowHeight="12.75"/>
  <cols>
    <col min="2" max="2" width="24.85546875" customWidth="1"/>
  </cols>
  <sheetData>
    <row r="1" spans="1:17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7" ht="17.25">
      <c r="A2" s="79" t="s">
        <v>538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</row>
    <row r="3" spans="1:17" ht="13.5" thickBot="1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1:17" ht="72.75" thickBot="1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</row>
    <row r="5" spans="1:17" ht="14.25" thickBot="1">
      <c r="A5" s="6">
        <v>1</v>
      </c>
      <c r="B5" s="6">
        <v>2</v>
      </c>
      <c r="C5" s="6">
        <v>3</v>
      </c>
      <c r="D5" s="6">
        <v>4</v>
      </c>
      <c r="E5" s="6">
        <v>5</v>
      </c>
      <c r="F5" s="6">
        <v>6</v>
      </c>
      <c r="G5" s="6" t="s">
        <v>16</v>
      </c>
      <c r="H5" s="6">
        <v>8</v>
      </c>
      <c r="I5" s="6">
        <v>9</v>
      </c>
      <c r="J5" s="6">
        <v>10</v>
      </c>
      <c r="K5" s="6">
        <v>11</v>
      </c>
      <c r="L5" s="6" t="s">
        <v>17</v>
      </c>
      <c r="M5" s="6" t="s">
        <v>18</v>
      </c>
      <c r="N5" s="6" t="s">
        <v>19</v>
      </c>
      <c r="O5" s="6" t="s">
        <v>20</v>
      </c>
    </row>
    <row r="6" spans="1:17" ht="26.25" thickBot="1">
      <c r="A6" s="31" t="s">
        <v>21</v>
      </c>
      <c r="B6" s="8" t="s">
        <v>386</v>
      </c>
      <c r="C6" s="32">
        <v>50</v>
      </c>
      <c r="D6" s="44" t="s">
        <v>79</v>
      </c>
      <c r="E6" s="33"/>
      <c r="F6" s="33">
        <f t="shared" ref="F6:F11" si="0">E6*0.085</f>
        <v>0</v>
      </c>
      <c r="G6" s="33">
        <f t="shared" ref="G6:G11" si="1">E6+F6</f>
        <v>0</v>
      </c>
      <c r="H6" s="34"/>
      <c r="I6" s="34"/>
      <c r="J6" s="35"/>
      <c r="K6" s="35">
        <f t="shared" ref="K6:K11" si="2">J6*0.085</f>
        <v>0</v>
      </c>
      <c r="L6" s="36">
        <f t="shared" ref="L6:L11" si="3">J6+K6</f>
        <v>0</v>
      </c>
      <c r="M6" s="37">
        <f t="shared" ref="M6:M11" si="4">J6*C6</f>
        <v>0</v>
      </c>
      <c r="N6" s="37">
        <f t="shared" ref="N6:N11" si="5">M6*0.085</f>
        <v>0</v>
      </c>
      <c r="O6" s="37">
        <f t="shared" ref="O6:O11" si="6">+M6+N6</f>
        <v>0</v>
      </c>
    </row>
    <row r="7" spans="1:17" ht="26.25" thickBot="1">
      <c r="A7" s="31" t="s">
        <v>23</v>
      </c>
      <c r="B7" s="8" t="s">
        <v>387</v>
      </c>
      <c r="C7" s="32">
        <v>50</v>
      </c>
      <c r="D7" s="44" t="s">
        <v>79</v>
      </c>
      <c r="E7" s="33"/>
      <c r="F7" s="33">
        <f t="shared" si="0"/>
        <v>0</v>
      </c>
      <c r="G7" s="33">
        <f t="shared" si="1"/>
        <v>0</v>
      </c>
      <c r="H7" s="34"/>
      <c r="I7" s="34"/>
      <c r="J7" s="35"/>
      <c r="K7" s="35">
        <f t="shared" si="2"/>
        <v>0</v>
      </c>
      <c r="L7" s="36">
        <f t="shared" si="3"/>
        <v>0</v>
      </c>
      <c r="M7" s="37">
        <f t="shared" si="4"/>
        <v>0</v>
      </c>
      <c r="N7" s="37">
        <f t="shared" si="5"/>
        <v>0</v>
      </c>
      <c r="O7" s="37">
        <f t="shared" si="6"/>
        <v>0</v>
      </c>
    </row>
    <row r="8" spans="1:17" ht="26.25" thickBot="1">
      <c r="A8" s="31" t="s">
        <v>24</v>
      </c>
      <c r="B8" s="8" t="s">
        <v>388</v>
      </c>
      <c r="C8" s="32">
        <v>50</v>
      </c>
      <c r="D8" s="44" t="s">
        <v>79</v>
      </c>
      <c r="E8" s="33"/>
      <c r="F8" s="33">
        <f t="shared" si="0"/>
        <v>0</v>
      </c>
      <c r="G8" s="33">
        <f t="shared" si="1"/>
        <v>0</v>
      </c>
      <c r="H8" s="34"/>
      <c r="I8" s="34"/>
      <c r="J8" s="35"/>
      <c r="K8" s="35">
        <f t="shared" si="2"/>
        <v>0</v>
      </c>
      <c r="L8" s="36">
        <f t="shared" si="3"/>
        <v>0</v>
      </c>
      <c r="M8" s="37">
        <f t="shared" si="4"/>
        <v>0</v>
      </c>
      <c r="N8" s="37">
        <f t="shared" si="5"/>
        <v>0</v>
      </c>
      <c r="O8" s="37">
        <f t="shared" si="6"/>
        <v>0</v>
      </c>
    </row>
    <row r="9" spans="1:17" ht="26.25" thickBot="1">
      <c r="A9" s="31" t="s">
        <v>25</v>
      </c>
      <c r="B9" s="8" t="s">
        <v>257</v>
      </c>
      <c r="C9" s="32">
        <v>2000</v>
      </c>
      <c r="D9" s="32" t="s">
        <v>232</v>
      </c>
      <c r="E9" s="33"/>
      <c r="F9" s="33">
        <f t="shared" si="0"/>
        <v>0</v>
      </c>
      <c r="G9" s="33">
        <f t="shared" si="1"/>
        <v>0</v>
      </c>
      <c r="H9" s="34"/>
      <c r="I9" s="34"/>
      <c r="J9" s="35"/>
      <c r="K9" s="35">
        <f t="shared" si="2"/>
        <v>0</v>
      </c>
      <c r="L9" s="36">
        <f t="shared" si="3"/>
        <v>0</v>
      </c>
      <c r="M9" s="37">
        <f t="shared" si="4"/>
        <v>0</v>
      </c>
      <c r="N9" s="37">
        <f t="shared" si="5"/>
        <v>0</v>
      </c>
      <c r="O9" s="37">
        <f t="shared" si="6"/>
        <v>0</v>
      </c>
    </row>
    <row r="10" spans="1:17" ht="26.25" thickBot="1">
      <c r="A10" s="31" t="s">
        <v>27</v>
      </c>
      <c r="B10" s="8" t="s">
        <v>258</v>
      </c>
      <c r="C10" s="32">
        <v>2500</v>
      </c>
      <c r="D10" s="32" t="s">
        <v>232</v>
      </c>
      <c r="E10" s="33"/>
      <c r="F10" s="33">
        <f t="shared" si="0"/>
        <v>0</v>
      </c>
      <c r="G10" s="33">
        <f t="shared" si="1"/>
        <v>0</v>
      </c>
      <c r="H10" s="34"/>
      <c r="I10" s="34"/>
      <c r="J10" s="35"/>
      <c r="K10" s="35">
        <f t="shared" si="2"/>
        <v>0</v>
      </c>
      <c r="L10" s="36">
        <f t="shared" si="3"/>
        <v>0</v>
      </c>
      <c r="M10" s="37">
        <f t="shared" si="4"/>
        <v>0</v>
      </c>
      <c r="N10" s="37">
        <f t="shared" si="5"/>
        <v>0</v>
      </c>
      <c r="O10" s="37">
        <f t="shared" si="6"/>
        <v>0</v>
      </c>
    </row>
    <row r="11" spans="1:17" ht="39" thickBot="1">
      <c r="A11" s="31" t="s">
        <v>28</v>
      </c>
      <c r="B11" s="8" t="s">
        <v>259</v>
      </c>
      <c r="C11" s="32">
        <v>2500</v>
      </c>
      <c r="D11" s="32" t="s">
        <v>232</v>
      </c>
      <c r="E11" s="33"/>
      <c r="F11" s="33">
        <f t="shared" si="0"/>
        <v>0</v>
      </c>
      <c r="G11" s="33">
        <f t="shared" si="1"/>
        <v>0</v>
      </c>
      <c r="H11" s="34"/>
      <c r="I11" s="34"/>
      <c r="J11" s="35"/>
      <c r="K11" s="35">
        <f t="shared" si="2"/>
        <v>0</v>
      </c>
      <c r="L11" s="36">
        <f t="shared" si="3"/>
        <v>0</v>
      </c>
      <c r="M11" s="37">
        <f t="shared" si="4"/>
        <v>0</v>
      </c>
      <c r="N11" s="37">
        <f t="shared" si="5"/>
        <v>0</v>
      </c>
      <c r="O11" s="37">
        <f t="shared" si="6"/>
        <v>0</v>
      </c>
    </row>
    <row r="12" spans="1:17" ht="14.25" thickBot="1">
      <c r="A12" s="11"/>
      <c r="B12" s="12" t="s">
        <v>49</v>
      </c>
      <c r="C12" s="13" t="s">
        <v>50</v>
      </c>
      <c r="D12" s="13" t="s">
        <v>50</v>
      </c>
      <c r="E12" s="13" t="s">
        <v>50</v>
      </c>
      <c r="F12" s="13" t="s">
        <v>50</v>
      </c>
      <c r="G12" s="13" t="s">
        <v>50</v>
      </c>
      <c r="H12" s="13" t="s">
        <v>50</v>
      </c>
      <c r="I12" s="13" t="s">
        <v>50</v>
      </c>
      <c r="J12" s="13" t="s">
        <v>50</v>
      </c>
      <c r="K12" s="13" t="s">
        <v>50</v>
      </c>
      <c r="L12" s="14" t="s">
        <v>50</v>
      </c>
      <c r="M12" s="72">
        <f>SUM(M6:M11)</f>
        <v>0</v>
      </c>
      <c r="N12" s="72">
        <f>SUM(N6:N11)</f>
        <v>0</v>
      </c>
      <c r="O12" s="72">
        <f>SUM(O6:O11)</f>
        <v>0</v>
      </c>
    </row>
    <row r="14" spans="1:17" ht="18">
      <c r="A14" s="24"/>
      <c r="B14" s="17" t="s">
        <v>51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1"/>
    </row>
    <row r="15" spans="1:17" ht="18">
      <c r="A15" s="24"/>
      <c r="B15" s="77" t="s">
        <v>52</v>
      </c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1"/>
    </row>
    <row r="16" spans="1:17" ht="18">
      <c r="A16" s="24"/>
      <c r="B16" s="77" t="s">
        <v>53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1"/>
    </row>
    <row r="17" spans="1:17" ht="18">
      <c r="A17" s="24"/>
      <c r="B17" s="77" t="s">
        <v>54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1"/>
    </row>
    <row r="18" spans="1:17" ht="18">
      <c r="A18" s="24"/>
      <c r="B18" s="77" t="s">
        <v>55</v>
      </c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1"/>
    </row>
    <row r="19" spans="1:17" ht="18">
      <c r="A19" s="24"/>
      <c r="B19" s="77" t="s">
        <v>56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1"/>
    </row>
    <row r="20" spans="1:17" ht="25.5" customHeight="1">
      <c r="A20" s="24"/>
      <c r="B20" s="77" t="s">
        <v>57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1"/>
    </row>
    <row r="21" spans="1:17" ht="18">
      <c r="A21" s="24"/>
      <c r="B21" s="77" t="s">
        <v>58</v>
      </c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1"/>
    </row>
    <row r="22" spans="1:17" ht="18">
      <c r="A22" s="24"/>
      <c r="B22" s="77" t="s">
        <v>59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1"/>
    </row>
    <row r="23" spans="1:17" ht="18">
      <c r="A23" s="24"/>
      <c r="B23" s="77" t="s">
        <v>60</v>
      </c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1"/>
    </row>
    <row r="24" spans="1:17" ht="18">
      <c r="A24" s="24"/>
      <c r="B24" s="77" t="s">
        <v>61</v>
      </c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1"/>
    </row>
    <row r="25" spans="1:17" ht="18">
      <c r="A25" s="24"/>
      <c r="B25" s="77" t="s">
        <v>62</v>
      </c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1"/>
    </row>
    <row r="26" spans="1:17" ht="18">
      <c r="A26" s="24"/>
      <c r="B26" s="77" t="s">
        <v>63</v>
      </c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1"/>
    </row>
    <row r="27" spans="1:17" ht="18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1"/>
    </row>
    <row r="28" spans="1:17" ht="18">
      <c r="A28" s="24"/>
      <c r="B28" s="78" t="s">
        <v>420</v>
      </c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1"/>
    </row>
    <row r="29" spans="1:17" ht="18">
      <c r="A29" s="24"/>
      <c r="B29" s="78" t="s">
        <v>64</v>
      </c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1"/>
    </row>
    <row r="31" spans="1:17" ht="18">
      <c r="A31" s="24"/>
      <c r="B31" s="22" t="s">
        <v>65</v>
      </c>
      <c r="C31" s="24"/>
      <c r="D31" s="24"/>
      <c r="E31" s="24"/>
      <c r="F31" s="24"/>
      <c r="G31" s="24"/>
      <c r="H31" s="22" t="s">
        <v>66</v>
      </c>
      <c r="I31" s="24"/>
      <c r="J31" s="24"/>
      <c r="K31" s="24"/>
      <c r="L31" s="24"/>
      <c r="M31" s="22" t="s">
        <v>67</v>
      </c>
      <c r="N31" s="24"/>
      <c r="O31" s="24"/>
      <c r="P31" s="24"/>
      <c r="Q31" s="1"/>
    </row>
  </sheetData>
  <mergeCells count="15">
    <mergeCell ref="B19:P19"/>
    <mergeCell ref="A2:O2"/>
    <mergeCell ref="B15:P15"/>
    <mergeCell ref="B16:P16"/>
    <mergeCell ref="B17:P17"/>
    <mergeCell ref="B18:P18"/>
    <mergeCell ref="B26:P26"/>
    <mergeCell ref="B28:P28"/>
    <mergeCell ref="B29:P29"/>
    <mergeCell ref="B20:P20"/>
    <mergeCell ref="B21:P21"/>
    <mergeCell ref="B22:P22"/>
    <mergeCell ref="B23:P23"/>
    <mergeCell ref="B24:P24"/>
    <mergeCell ref="B25:P25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  <rowBreaks count="1" manualBreakCount="1">
    <brk id="19" max="14" man="1"/>
  </rowBreaks>
  <colBreaks count="1" manualBreakCount="1">
    <brk id="15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00B050"/>
  </sheetPr>
  <dimension ref="A1:Q32"/>
  <sheetViews>
    <sheetView zoomScaleNormal="100" workbookViewId="0">
      <selection activeCell="O14" sqref="O14"/>
    </sheetView>
  </sheetViews>
  <sheetFormatPr defaultRowHeight="12.75"/>
  <cols>
    <col min="2" max="2" width="27.42578125" customWidth="1"/>
  </cols>
  <sheetData>
    <row r="1" spans="1:17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7" ht="17.25">
      <c r="A2" s="79" t="s">
        <v>539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</row>
    <row r="3" spans="1:17" ht="13.5" thickBot="1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1:17" ht="72.75" thickBot="1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</row>
    <row r="5" spans="1:17" ht="14.25" thickBot="1">
      <c r="A5" s="6">
        <v>1</v>
      </c>
      <c r="B5" s="6">
        <v>2</v>
      </c>
      <c r="C5" s="6">
        <v>3</v>
      </c>
      <c r="D5" s="6">
        <v>4</v>
      </c>
      <c r="E5" s="6">
        <v>5</v>
      </c>
      <c r="F5" s="6">
        <v>6</v>
      </c>
      <c r="G5" s="6" t="s">
        <v>16</v>
      </c>
      <c r="H5" s="6">
        <v>8</v>
      </c>
      <c r="I5" s="6">
        <v>9</v>
      </c>
      <c r="J5" s="6">
        <v>10</v>
      </c>
      <c r="K5" s="6">
        <v>11</v>
      </c>
      <c r="L5" s="6" t="s">
        <v>17</v>
      </c>
      <c r="M5" s="6" t="s">
        <v>18</v>
      </c>
      <c r="N5" s="6" t="s">
        <v>19</v>
      </c>
      <c r="O5" s="6" t="s">
        <v>20</v>
      </c>
    </row>
    <row r="6" spans="1:17" ht="13.5" thickBot="1">
      <c r="A6" s="31" t="s">
        <v>21</v>
      </c>
      <c r="B6" s="8" t="s">
        <v>260</v>
      </c>
      <c r="C6" s="32">
        <v>150</v>
      </c>
      <c r="D6" s="32" t="s">
        <v>79</v>
      </c>
      <c r="E6" s="33"/>
      <c r="F6" s="33">
        <f t="shared" ref="F6:F12" si="0">E6*0.085</f>
        <v>0</v>
      </c>
      <c r="G6" s="33">
        <f t="shared" ref="G6:G12" si="1">E6+F6</f>
        <v>0</v>
      </c>
      <c r="H6" s="34"/>
      <c r="I6" s="34"/>
      <c r="J6" s="35"/>
      <c r="K6" s="35">
        <f t="shared" ref="K6:K12" si="2">J6*0.085</f>
        <v>0</v>
      </c>
      <c r="L6" s="36">
        <f t="shared" ref="L6:L12" si="3">J6+K6</f>
        <v>0</v>
      </c>
      <c r="M6" s="37">
        <f t="shared" ref="M6:M12" si="4">J6*C6</f>
        <v>0</v>
      </c>
      <c r="N6" s="37">
        <f t="shared" ref="N6:N12" si="5">M6*0.085</f>
        <v>0</v>
      </c>
      <c r="O6" s="37">
        <f t="shared" ref="O6:O12" si="6">+M6+N6</f>
        <v>0</v>
      </c>
    </row>
    <row r="7" spans="1:17" ht="13.5" thickBot="1">
      <c r="A7" s="31" t="s">
        <v>23</v>
      </c>
      <c r="B7" s="8" t="s">
        <v>261</v>
      </c>
      <c r="C7" s="32">
        <v>70</v>
      </c>
      <c r="D7" s="32" t="s">
        <v>79</v>
      </c>
      <c r="E7" s="33"/>
      <c r="F7" s="33">
        <f t="shared" si="0"/>
        <v>0</v>
      </c>
      <c r="G7" s="33">
        <f t="shared" si="1"/>
        <v>0</v>
      </c>
      <c r="H7" s="34"/>
      <c r="I7" s="34"/>
      <c r="J7" s="35"/>
      <c r="K7" s="35">
        <f t="shared" si="2"/>
        <v>0</v>
      </c>
      <c r="L7" s="36">
        <f t="shared" si="3"/>
        <v>0</v>
      </c>
      <c r="M7" s="37">
        <f t="shared" si="4"/>
        <v>0</v>
      </c>
      <c r="N7" s="37">
        <f t="shared" si="5"/>
        <v>0</v>
      </c>
      <c r="O7" s="37">
        <f t="shared" si="6"/>
        <v>0</v>
      </c>
    </row>
    <row r="8" spans="1:17" ht="13.5" thickBot="1">
      <c r="A8" s="31" t="s">
        <v>24</v>
      </c>
      <c r="B8" s="8" t="s">
        <v>262</v>
      </c>
      <c r="C8" s="32">
        <v>90</v>
      </c>
      <c r="D8" s="32" t="s">
        <v>79</v>
      </c>
      <c r="E8" s="33"/>
      <c r="F8" s="33">
        <f t="shared" si="0"/>
        <v>0</v>
      </c>
      <c r="G8" s="33">
        <f t="shared" si="1"/>
        <v>0</v>
      </c>
      <c r="H8" s="34"/>
      <c r="I8" s="34"/>
      <c r="J8" s="35"/>
      <c r="K8" s="35">
        <f t="shared" si="2"/>
        <v>0</v>
      </c>
      <c r="L8" s="36">
        <f t="shared" si="3"/>
        <v>0</v>
      </c>
      <c r="M8" s="37">
        <f t="shared" si="4"/>
        <v>0</v>
      </c>
      <c r="N8" s="37">
        <f t="shared" si="5"/>
        <v>0</v>
      </c>
      <c r="O8" s="37">
        <f t="shared" si="6"/>
        <v>0</v>
      </c>
    </row>
    <row r="9" spans="1:17" ht="13.5" thickBot="1">
      <c r="A9" s="31" t="s">
        <v>25</v>
      </c>
      <c r="B9" s="8" t="s">
        <v>263</v>
      </c>
      <c r="C9" s="32">
        <v>80</v>
      </c>
      <c r="D9" s="32" t="s">
        <v>79</v>
      </c>
      <c r="E9" s="33"/>
      <c r="F9" s="33">
        <f t="shared" si="0"/>
        <v>0</v>
      </c>
      <c r="G9" s="33">
        <f t="shared" si="1"/>
        <v>0</v>
      </c>
      <c r="H9" s="34"/>
      <c r="I9" s="34"/>
      <c r="J9" s="35"/>
      <c r="K9" s="35">
        <f t="shared" si="2"/>
        <v>0</v>
      </c>
      <c r="L9" s="36">
        <f t="shared" si="3"/>
        <v>0</v>
      </c>
      <c r="M9" s="37">
        <f t="shared" si="4"/>
        <v>0</v>
      </c>
      <c r="N9" s="37">
        <f t="shared" si="5"/>
        <v>0</v>
      </c>
      <c r="O9" s="37">
        <f t="shared" si="6"/>
        <v>0</v>
      </c>
    </row>
    <row r="10" spans="1:17" ht="13.5" thickBot="1">
      <c r="A10" s="31" t="s">
        <v>27</v>
      </c>
      <c r="B10" s="8" t="s">
        <v>264</v>
      </c>
      <c r="C10" s="32">
        <v>70</v>
      </c>
      <c r="D10" s="32" t="s">
        <v>79</v>
      </c>
      <c r="E10" s="33"/>
      <c r="F10" s="33">
        <f t="shared" si="0"/>
        <v>0</v>
      </c>
      <c r="G10" s="33">
        <f t="shared" si="1"/>
        <v>0</v>
      </c>
      <c r="H10" s="34"/>
      <c r="I10" s="34"/>
      <c r="J10" s="35"/>
      <c r="K10" s="35">
        <f t="shared" si="2"/>
        <v>0</v>
      </c>
      <c r="L10" s="36">
        <f t="shared" si="3"/>
        <v>0</v>
      </c>
      <c r="M10" s="37">
        <f t="shared" si="4"/>
        <v>0</v>
      </c>
      <c r="N10" s="37">
        <f t="shared" si="5"/>
        <v>0</v>
      </c>
      <c r="O10" s="37">
        <f t="shared" si="6"/>
        <v>0</v>
      </c>
    </row>
    <row r="11" spans="1:17" ht="13.5" thickBot="1">
      <c r="A11" s="31" t="s">
        <v>138</v>
      </c>
      <c r="B11" s="8" t="s">
        <v>265</v>
      </c>
      <c r="C11" s="32">
        <v>100</v>
      </c>
      <c r="D11" s="42" t="s">
        <v>79</v>
      </c>
      <c r="E11" s="33"/>
      <c r="F11" s="33">
        <f t="shared" si="0"/>
        <v>0</v>
      </c>
      <c r="G11" s="33">
        <f t="shared" ref="G11" si="7">E11+F11</f>
        <v>0</v>
      </c>
      <c r="H11" s="34"/>
      <c r="I11" s="34"/>
      <c r="J11" s="35"/>
      <c r="K11" s="35">
        <f t="shared" si="2"/>
        <v>0</v>
      </c>
      <c r="L11" s="36">
        <f t="shared" ref="L11" si="8">J11+K11</f>
        <v>0</v>
      </c>
      <c r="M11" s="37">
        <f t="shared" ref="M11" si="9">J11*C11</f>
        <v>0</v>
      </c>
      <c r="N11" s="37">
        <f t="shared" si="5"/>
        <v>0</v>
      </c>
      <c r="O11" s="37">
        <f t="shared" ref="O11" si="10">+M11+N11</f>
        <v>0</v>
      </c>
    </row>
    <row r="12" spans="1:17" ht="13.5" thickBot="1">
      <c r="A12" s="31" t="s">
        <v>29</v>
      </c>
      <c r="B12" s="8" t="s">
        <v>266</v>
      </c>
      <c r="C12" s="32">
        <v>80</v>
      </c>
      <c r="D12" s="32" t="s">
        <v>79</v>
      </c>
      <c r="E12" s="33"/>
      <c r="F12" s="33">
        <f t="shared" si="0"/>
        <v>0</v>
      </c>
      <c r="G12" s="33">
        <f t="shared" si="1"/>
        <v>0</v>
      </c>
      <c r="H12" s="34"/>
      <c r="I12" s="34"/>
      <c r="J12" s="35"/>
      <c r="K12" s="35">
        <f t="shared" si="2"/>
        <v>0</v>
      </c>
      <c r="L12" s="36">
        <f t="shared" si="3"/>
        <v>0</v>
      </c>
      <c r="M12" s="37">
        <f t="shared" si="4"/>
        <v>0</v>
      </c>
      <c r="N12" s="37">
        <f t="shared" si="5"/>
        <v>0</v>
      </c>
      <c r="O12" s="37">
        <f t="shared" si="6"/>
        <v>0</v>
      </c>
    </row>
    <row r="13" spans="1:17" ht="14.25" thickBot="1">
      <c r="A13" s="11"/>
      <c r="B13" s="12" t="s">
        <v>49</v>
      </c>
      <c r="C13" s="13" t="s">
        <v>50</v>
      </c>
      <c r="D13" s="13" t="s">
        <v>50</v>
      </c>
      <c r="E13" s="13" t="s">
        <v>50</v>
      </c>
      <c r="F13" s="13" t="s">
        <v>50</v>
      </c>
      <c r="G13" s="13" t="s">
        <v>50</v>
      </c>
      <c r="H13" s="13" t="s">
        <v>50</v>
      </c>
      <c r="I13" s="13" t="s">
        <v>50</v>
      </c>
      <c r="J13" s="13" t="s">
        <v>50</v>
      </c>
      <c r="K13" s="13" t="s">
        <v>50</v>
      </c>
      <c r="L13" s="14" t="s">
        <v>50</v>
      </c>
      <c r="M13" s="72">
        <f>SUM(M6:M12)</f>
        <v>0</v>
      </c>
      <c r="N13" s="72">
        <f>SUM(N6:N12)</f>
        <v>0</v>
      </c>
      <c r="O13" s="72">
        <f>SUM(O6:O12)</f>
        <v>0</v>
      </c>
    </row>
    <row r="15" spans="1:17" ht="18">
      <c r="A15" s="24"/>
      <c r="B15" s="17" t="s">
        <v>51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1"/>
    </row>
    <row r="16" spans="1:17" ht="18">
      <c r="A16" s="24"/>
      <c r="B16" s="77" t="s">
        <v>52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1"/>
    </row>
    <row r="17" spans="1:17" ht="18">
      <c r="A17" s="24"/>
      <c r="B17" s="77" t="s">
        <v>53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1"/>
    </row>
    <row r="18" spans="1:17" ht="18">
      <c r="A18" s="24"/>
      <c r="B18" s="77" t="s">
        <v>54</v>
      </c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1"/>
    </row>
    <row r="19" spans="1:17" ht="18">
      <c r="A19" s="24"/>
      <c r="B19" s="77" t="s">
        <v>55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1"/>
    </row>
    <row r="20" spans="1:17" ht="18">
      <c r="A20" s="24"/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1"/>
    </row>
    <row r="21" spans="1:17" ht="25.5" customHeight="1">
      <c r="A21" s="24"/>
      <c r="B21" s="77" t="s">
        <v>57</v>
      </c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1"/>
    </row>
    <row r="22" spans="1:17" ht="18">
      <c r="A22" s="24"/>
      <c r="B22" s="77" t="s">
        <v>58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1"/>
    </row>
    <row r="23" spans="1:17" ht="18">
      <c r="A23" s="24"/>
      <c r="B23" s="77" t="s">
        <v>59</v>
      </c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1"/>
    </row>
    <row r="24" spans="1:17" ht="18">
      <c r="A24" s="24"/>
      <c r="B24" s="77" t="s">
        <v>60</v>
      </c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1"/>
    </row>
    <row r="25" spans="1:17" ht="18">
      <c r="A25" s="24"/>
      <c r="B25" s="77" t="s">
        <v>61</v>
      </c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1"/>
    </row>
    <row r="26" spans="1:17" ht="18">
      <c r="A26" s="24"/>
      <c r="B26" s="77" t="s">
        <v>62</v>
      </c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1"/>
    </row>
    <row r="27" spans="1:17" ht="18">
      <c r="A27" s="24"/>
      <c r="B27" s="77" t="s">
        <v>63</v>
      </c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1"/>
    </row>
    <row r="28" spans="1:17" ht="18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1"/>
    </row>
    <row r="29" spans="1:17" ht="18">
      <c r="A29" s="24"/>
      <c r="B29" s="78" t="s">
        <v>420</v>
      </c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1"/>
    </row>
    <row r="30" spans="1:17" ht="18">
      <c r="A30" s="24"/>
      <c r="B30" s="78" t="s">
        <v>64</v>
      </c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1"/>
    </row>
    <row r="32" spans="1:17" ht="18">
      <c r="A32" s="24"/>
      <c r="B32" s="22" t="s">
        <v>65</v>
      </c>
      <c r="C32" s="24"/>
      <c r="D32" s="24"/>
      <c r="E32" s="24"/>
      <c r="F32" s="24"/>
      <c r="G32" s="24"/>
      <c r="H32" s="22" t="s">
        <v>66</v>
      </c>
      <c r="I32" s="24"/>
      <c r="J32" s="24"/>
      <c r="K32" s="24"/>
      <c r="L32" s="24"/>
      <c r="M32" s="22" t="s">
        <v>67</v>
      </c>
      <c r="N32" s="24"/>
      <c r="O32" s="24"/>
      <c r="P32" s="24"/>
      <c r="Q32" s="1"/>
    </row>
  </sheetData>
  <mergeCells count="15">
    <mergeCell ref="B20:P20"/>
    <mergeCell ref="A2:O2"/>
    <mergeCell ref="B16:P16"/>
    <mergeCell ref="B17:P17"/>
    <mergeCell ref="B18:P18"/>
    <mergeCell ref="B19:P19"/>
    <mergeCell ref="B27:P27"/>
    <mergeCell ref="B29:P29"/>
    <mergeCell ref="B30:P30"/>
    <mergeCell ref="B21:P21"/>
    <mergeCell ref="B22:P22"/>
    <mergeCell ref="B23:P23"/>
    <mergeCell ref="B24:P24"/>
    <mergeCell ref="B25:P25"/>
    <mergeCell ref="B26:P26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3:Q43"/>
  <sheetViews>
    <sheetView zoomScaleNormal="100" workbookViewId="0">
      <selection activeCell="N14" sqref="N14"/>
    </sheetView>
  </sheetViews>
  <sheetFormatPr defaultRowHeight="12.75"/>
  <cols>
    <col min="2" max="2" width="26.5703125" customWidth="1"/>
  </cols>
  <sheetData>
    <row r="3" spans="1:16" ht="17.25">
      <c r="A3" s="79" t="s">
        <v>431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</row>
    <row r="4" spans="1:16" ht="13.5" thickBot="1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</row>
    <row r="5" spans="1:16" ht="72.75" thickBot="1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13</v>
      </c>
      <c r="O5" s="4" t="s">
        <v>14</v>
      </c>
      <c r="P5" s="5" t="s">
        <v>15</v>
      </c>
    </row>
    <row r="6" spans="1:16" ht="14.25" thickBot="1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 t="s">
        <v>16</v>
      </c>
      <c r="H6" s="6">
        <v>8</v>
      </c>
      <c r="I6" s="6">
        <v>9</v>
      </c>
      <c r="J6" s="6">
        <v>10</v>
      </c>
      <c r="K6" s="6">
        <v>11</v>
      </c>
      <c r="L6" s="6" t="s">
        <v>17</v>
      </c>
      <c r="M6" s="6" t="s">
        <v>18</v>
      </c>
      <c r="N6" s="6" t="s">
        <v>19</v>
      </c>
      <c r="O6" s="6" t="s">
        <v>20</v>
      </c>
      <c r="P6" s="6">
        <v>16</v>
      </c>
    </row>
    <row r="7" spans="1:16" ht="26.25" thickBot="1">
      <c r="A7" s="63" t="s">
        <v>21</v>
      </c>
      <c r="B7" s="64" t="s">
        <v>421</v>
      </c>
      <c r="C7" s="65">
        <v>500</v>
      </c>
      <c r="D7" s="66" t="s">
        <v>26</v>
      </c>
      <c r="E7" s="67"/>
      <c r="F7" s="33">
        <f t="shared" ref="F7:F13" si="0">E7*0.085</f>
        <v>0</v>
      </c>
      <c r="G7" s="33">
        <f t="shared" ref="G7:G13" si="1">E7+F7</f>
        <v>0</v>
      </c>
      <c r="H7" s="34"/>
      <c r="I7" s="34"/>
      <c r="J7" s="35"/>
      <c r="K7" s="35">
        <f t="shared" ref="K7:K13" si="2">J7*0.085</f>
        <v>0</v>
      </c>
      <c r="L7" s="36">
        <f t="shared" ref="L7:L13" si="3">J7+K7</f>
        <v>0</v>
      </c>
      <c r="M7" s="37">
        <f t="shared" ref="M7:M13" si="4">J7*C7</f>
        <v>0</v>
      </c>
      <c r="N7" s="37">
        <f t="shared" ref="N7:N13" si="5">M7*0.085</f>
        <v>0</v>
      </c>
      <c r="O7" s="37">
        <f t="shared" ref="O7:O13" si="6">+M7+N7</f>
        <v>0</v>
      </c>
      <c r="P7" s="68"/>
    </row>
    <row r="8" spans="1:16" ht="26.25" thickBot="1">
      <c r="A8" s="63" t="s">
        <v>23</v>
      </c>
      <c r="B8" s="64" t="s">
        <v>422</v>
      </c>
      <c r="C8" s="65">
        <v>3000</v>
      </c>
      <c r="D8" s="66" t="s">
        <v>69</v>
      </c>
      <c r="E8" s="67"/>
      <c r="F8" s="33">
        <f t="shared" si="0"/>
        <v>0</v>
      </c>
      <c r="G8" s="33">
        <f t="shared" si="1"/>
        <v>0</v>
      </c>
      <c r="H8" s="67"/>
      <c r="I8" s="67"/>
      <c r="J8" s="67"/>
      <c r="K8" s="35">
        <f t="shared" si="2"/>
        <v>0</v>
      </c>
      <c r="L8" s="36">
        <f t="shared" si="3"/>
        <v>0</v>
      </c>
      <c r="M8" s="37">
        <f t="shared" si="4"/>
        <v>0</v>
      </c>
      <c r="N8" s="37">
        <f t="shared" si="5"/>
        <v>0</v>
      </c>
      <c r="O8" s="37">
        <f t="shared" si="6"/>
        <v>0</v>
      </c>
      <c r="P8" s="68"/>
    </row>
    <row r="9" spans="1:16" ht="26.25" thickBot="1">
      <c r="A9" s="63" t="s">
        <v>24</v>
      </c>
      <c r="B9" s="64" t="s">
        <v>423</v>
      </c>
      <c r="C9" s="65">
        <v>1500</v>
      </c>
      <c r="D9" s="66" t="s">
        <v>69</v>
      </c>
      <c r="E9" s="67"/>
      <c r="F9" s="33">
        <f t="shared" si="0"/>
        <v>0</v>
      </c>
      <c r="G9" s="33">
        <f t="shared" si="1"/>
        <v>0</v>
      </c>
      <c r="H9" s="67"/>
      <c r="I9" s="67"/>
      <c r="J9" s="67"/>
      <c r="K9" s="35">
        <f t="shared" si="2"/>
        <v>0</v>
      </c>
      <c r="L9" s="36">
        <f t="shared" si="3"/>
        <v>0</v>
      </c>
      <c r="M9" s="37">
        <f t="shared" si="4"/>
        <v>0</v>
      </c>
      <c r="N9" s="37">
        <f t="shared" si="5"/>
        <v>0</v>
      </c>
      <c r="O9" s="37">
        <f t="shared" si="6"/>
        <v>0</v>
      </c>
      <c r="P9" s="68"/>
    </row>
    <row r="10" spans="1:16" ht="26.25" thickBot="1">
      <c r="A10" s="63" t="s">
        <v>25</v>
      </c>
      <c r="B10" s="64" t="s">
        <v>424</v>
      </c>
      <c r="C10" s="66">
        <v>1500</v>
      </c>
      <c r="D10" s="66" t="s">
        <v>69</v>
      </c>
      <c r="E10" s="67"/>
      <c r="F10" s="33">
        <f t="shared" si="0"/>
        <v>0</v>
      </c>
      <c r="G10" s="33">
        <f t="shared" si="1"/>
        <v>0</v>
      </c>
      <c r="H10" s="67"/>
      <c r="I10" s="67"/>
      <c r="J10" s="67"/>
      <c r="K10" s="35">
        <f t="shared" si="2"/>
        <v>0</v>
      </c>
      <c r="L10" s="36">
        <f t="shared" si="3"/>
        <v>0</v>
      </c>
      <c r="M10" s="37">
        <f t="shared" si="4"/>
        <v>0</v>
      </c>
      <c r="N10" s="37">
        <f t="shared" si="5"/>
        <v>0</v>
      </c>
      <c r="O10" s="37">
        <f t="shared" si="6"/>
        <v>0</v>
      </c>
      <c r="P10" s="68"/>
    </row>
    <row r="11" spans="1:16" ht="26.25" thickBot="1">
      <c r="A11" s="63" t="s">
        <v>27</v>
      </c>
      <c r="B11" s="64" t="s">
        <v>425</v>
      </c>
      <c r="C11" s="66">
        <v>2000</v>
      </c>
      <c r="D11" s="66" t="s">
        <v>69</v>
      </c>
      <c r="E11" s="67"/>
      <c r="F11" s="33">
        <f t="shared" si="0"/>
        <v>0</v>
      </c>
      <c r="G11" s="33">
        <f t="shared" si="1"/>
        <v>0</v>
      </c>
      <c r="H11" s="67"/>
      <c r="I11" s="67"/>
      <c r="J11" s="67"/>
      <c r="K11" s="35">
        <f t="shared" si="2"/>
        <v>0</v>
      </c>
      <c r="L11" s="36">
        <f t="shared" si="3"/>
        <v>0</v>
      </c>
      <c r="M11" s="37">
        <f t="shared" si="4"/>
        <v>0</v>
      </c>
      <c r="N11" s="37">
        <f t="shared" si="5"/>
        <v>0</v>
      </c>
      <c r="O11" s="37">
        <f t="shared" si="6"/>
        <v>0</v>
      </c>
      <c r="P11" s="68"/>
    </row>
    <row r="12" spans="1:16" ht="26.25" thickBot="1">
      <c r="A12" s="63" t="s">
        <v>28</v>
      </c>
      <c r="B12" s="64" t="s">
        <v>426</v>
      </c>
      <c r="C12" s="66">
        <v>2000</v>
      </c>
      <c r="D12" s="66" t="s">
        <v>69</v>
      </c>
      <c r="E12" s="67"/>
      <c r="F12" s="33">
        <f t="shared" si="0"/>
        <v>0</v>
      </c>
      <c r="G12" s="33">
        <f t="shared" si="1"/>
        <v>0</v>
      </c>
      <c r="H12" s="67"/>
      <c r="I12" s="67"/>
      <c r="J12" s="67"/>
      <c r="K12" s="35">
        <f t="shared" si="2"/>
        <v>0</v>
      </c>
      <c r="L12" s="36">
        <f t="shared" si="3"/>
        <v>0</v>
      </c>
      <c r="M12" s="37">
        <f t="shared" si="4"/>
        <v>0</v>
      </c>
      <c r="N12" s="37">
        <f t="shared" si="5"/>
        <v>0</v>
      </c>
      <c r="O12" s="37">
        <f t="shared" si="6"/>
        <v>0</v>
      </c>
      <c r="P12" s="68"/>
    </row>
    <row r="13" spans="1:16" ht="26.25" thickBot="1">
      <c r="A13" s="63" t="s">
        <v>29</v>
      </c>
      <c r="B13" s="64" t="s">
        <v>427</v>
      </c>
      <c r="C13" s="65">
        <v>200</v>
      </c>
      <c r="D13" s="66" t="s">
        <v>79</v>
      </c>
      <c r="E13" s="67"/>
      <c r="F13" s="33">
        <f t="shared" si="0"/>
        <v>0</v>
      </c>
      <c r="G13" s="33">
        <f t="shared" si="1"/>
        <v>0</v>
      </c>
      <c r="H13" s="67"/>
      <c r="I13" s="67"/>
      <c r="J13" s="67"/>
      <c r="K13" s="35">
        <f t="shared" si="2"/>
        <v>0</v>
      </c>
      <c r="L13" s="36">
        <f t="shared" si="3"/>
        <v>0</v>
      </c>
      <c r="M13" s="37">
        <f t="shared" si="4"/>
        <v>0</v>
      </c>
      <c r="N13" s="37">
        <f t="shared" si="5"/>
        <v>0</v>
      </c>
      <c r="O13" s="37">
        <f t="shared" si="6"/>
        <v>0</v>
      </c>
      <c r="P13" s="68"/>
    </row>
    <row r="14" spans="1:16" ht="14.25" thickBot="1">
      <c r="A14" s="11"/>
      <c r="B14" s="12" t="s">
        <v>49</v>
      </c>
      <c r="C14" s="13" t="s">
        <v>50</v>
      </c>
      <c r="D14" s="13" t="s">
        <v>50</v>
      </c>
      <c r="E14" s="13" t="s">
        <v>50</v>
      </c>
      <c r="F14" s="13" t="s">
        <v>50</v>
      </c>
      <c r="G14" s="13" t="s">
        <v>50</v>
      </c>
      <c r="H14" s="13" t="s">
        <v>50</v>
      </c>
      <c r="I14" s="13" t="s">
        <v>50</v>
      </c>
      <c r="J14" s="13" t="s">
        <v>50</v>
      </c>
      <c r="K14" s="13" t="s">
        <v>50</v>
      </c>
      <c r="L14" s="14" t="s">
        <v>50</v>
      </c>
      <c r="M14" s="72">
        <f>SUM(M7:M13)</f>
        <v>0</v>
      </c>
      <c r="N14" s="72">
        <f>SUM(N7:N13)</f>
        <v>0</v>
      </c>
      <c r="O14" s="72">
        <f>SUM(O7:O13)</f>
        <v>0</v>
      </c>
      <c r="P14" s="16"/>
    </row>
    <row r="15" spans="1:16">
      <c r="A15" s="80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</row>
    <row r="16" spans="1:16">
      <c r="A16" s="81"/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</row>
    <row r="17" spans="1:16">
      <c r="A17" s="81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</row>
    <row r="18" spans="1:16">
      <c r="A18" s="81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</row>
    <row r="19" spans="1:16">
      <c r="A19" s="81"/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</row>
    <row r="20" spans="1:16">
      <c r="A20" s="81"/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</row>
    <row r="21" spans="1:16">
      <c r="A21" s="81"/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</row>
    <row r="22" spans="1:16">
      <c r="A22" s="81"/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</row>
    <row r="23" spans="1:16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</row>
    <row r="24" spans="1:16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</row>
    <row r="25" spans="1:16" ht="13.5">
      <c r="A25" s="52"/>
      <c r="B25" s="17" t="s">
        <v>51</v>
      </c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</row>
    <row r="26" spans="1:16">
      <c r="A26" s="52"/>
      <c r="B26" s="77" t="s">
        <v>52</v>
      </c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</row>
    <row r="27" spans="1:16">
      <c r="A27" s="52"/>
      <c r="B27" s="77" t="s">
        <v>53</v>
      </c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</row>
    <row r="28" spans="1:16">
      <c r="A28" s="52"/>
      <c r="B28" s="77" t="s">
        <v>54</v>
      </c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</row>
    <row r="29" spans="1:16">
      <c r="A29" s="52"/>
      <c r="B29" s="77" t="s">
        <v>55</v>
      </c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</row>
    <row r="30" spans="1:16">
      <c r="A30" s="52"/>
      <c r="B30" s="77" t="s">
        <v>56</v>
      </c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</row>
    <row r="31" spans="1:16">
      <c r="A31" s="52"/>
      <c r="B31" s="77" t="s">
        <v>57</v>
      </c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</row>
    <row r="32" spans="1:16">
      <c r="A32" s="52"/>
      <c r="B32" s="77" t="s">
        <v>58</v>
      </c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</row>
    <row r="33" spans="1:17">
      <c r="A33" s="52"/>
      <c r="B33" s="77" t="s">
        <v>59</v>
      </c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</row>
    <row r="34" spans="1:17">
      <c r="A34" s="52"/>
      <c r="B34" s="77" t="s">
        <v>60</v>
      </c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</row>
    <row r="35" spans="1:17">
      <c r="A35" s="52"/>
      <c r="B35" s="77" t="s">
        <v>61</v>
      </c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</row>
    <row r="36" spans="1:17">
      <c r="B36" s="77" t="s">
        <v>62</v>
      </c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</row>
    <row r="37" spans="1:17">
      <c r="B37" s="77" t="s">
        <v>63</v>
      </c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</row>
    <row r="38" spans="1:17"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</row>
    <row r="39" spans="1:17">
      <c r="B39" s="78" t="s">
        <v>420</v>
      </c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</row>
    <row r="40" spans="1:17">
      <c r="B40" s="78" t="s">
        <v>64</v>
      </c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</row>
    <row r="41" spans="1:17"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</row>
    <row r="42" spans="1:17">
      <c r="B42" s="48" t="s">
        <v>65</v>
      </c>
      <c r="C42" s="52"/>
      <c r="D42" s="52"/>
      <c r="E42" s="52"/>
      <c r="F42" s="52"/>
      <c r="G42" s="52"/>
      <c r="H42" s="48" t="s">
        <v>66</v>
      </c>
      <c r="I42" s="52"/>
      <c r="J42" s="52"/>
      <c r="K42" s="52"/>
      <c r="L42" s="52"/>
      <c r="M42" s="48" t="s">
        <v>67</v>
      </c>
      <c r="N42" s="52"/>
      <c r="O42" s="52"/>
      <c r="P42" s="52"/>
    </row>
    <row r="43" spans="1:17"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</row>
  </sheetData>
  <mergeCells count="30">
    <mergeCell ref="A3:P3"/>
    <mergeCell ref="A15:A24"/>
    <mergeCell ref="B15:B24"/>
    <mergeCell ref="C15:C24"/>
    <mergeCell ref="D15:D24"/>
    <mergeCell ref="E15:E24"/>
    <mergeCell ref="F15:F24"/>
    <mergeCell ref="G15:G24"/>
    <mergeCell ref="H15:H24"/>
    <mergeCell ref="B30:P30"/>
    <mergeCell ref="I15:I24"/>
    <mergeCell ref="J15:J24"/>
    <mergeCell ref="K15:K24"/>
    <mergeCell ref="L15:L24"/>
    <mergeCell ref="M15:M24"/>
    <mergeCell ref="N15:N24"/>
    <mergeCell ref="O15:O24"/>
    <mergeCell ref="B26:P26"/>
    <mergeCell ref="B27:P27"/>
    <mergeCell ref="B28:P28"/>
    <mergeCell ref="B29:P29"/>
    <mergeCell ref="B37:P37"/>
    <mergeCell ref="B39:P39"/>
    <mergeCell ref="B40:P40"/>
    <mergeCell ref="B31:P31"/>
    <mergeCell ref="B32:P32"/>
    <mergeCell ref="B33:P33"/>
    <mergeCell ref="B34:P34"/>
    <mergeCell ref="B35:P35"/>
    <mergeCell ref="B36:P36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00B050"/>
  </sheetPr>
  <dimension ref="A1:Q33"/>
  <sheetViews>
    <sheetView zoomScaleNormal="100" workbookViewId="0">
      <selection activeCell="O15" sqref="O15"/>
    </sheetView>
  </sheetViews>
  <sheetFormatPr defaultRowHeight="12.75"/>
  <cols>
    <col min="2" max="2" width="32.5703125" customWidth="1"/>
  </cols>
  <sheetData>
    <row r="1" spans="1:17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7" ht="17.25">
      <c r="A2" s="79" t="s">
        <v>540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</row>
    <row r="3" spans="1:17" ht="13.5" thickBot="1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1:17" ht="72.75" thickBot="1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</row>
    <row r="5" spans="1:17" ht="14.25" thickBot="1">
      <c r="A5" s="6">
        <v>1</v>
      </c>
      <c r="B5" s="6">
        <v>2</v>
      </c>
      <c r="C5" s="6">
        <v>3</v>
      </c>
      <c r="D5" s="6">
        <v>4</v>
      </c>
      <c r="E5" s="6">
        <v>5</v>
      </c>
      <c r="F5" s="6">
        <v>6</v>
      </c>
      <c r="G5" s="6" t="s">
        <v>16</v>
      </c>
      <c r="H5" s="6">
        <v>8</v>
      </c>
      <c r="I5" s="6">
        <v>9</v>
      </c>
      <c r="J5" s="6">
        <v>10</v>
      </c>
      <c r="K5" s="6">
        <v>11</v>
      </c>
      <c r="L5" s="6" t="s">
        <v>17</v>
      </c>
      <c r="M5" s="6" t="s">
        <v>18</v>
      </c>
      <c r="N5" s="6" t="s">
        <v>19</v>
      </c>
      <c r="O5" s="6" t="s">
        <v>20</v>
      </c>
    </row>
    <row r="6" spans="1:17" ht="26.25" thickBot="1">
      <c r="A6" s="31" t="s">
        <v>21</v>
      </c>
      <c r="B6" s="8" t="s">
        <v>267</v>
      </c>
      <c r="C6" s="32">
        <v>50</v>
      </c>
      <c r="D6" s="32" t="s">
        <v>79</v>
      </c>
      <c r="E6" s="33"/>
      <c r="F6" s="33">
        <f t="shared" ref="F6:F13" si="0">E6*0.085</f>
        <v>0</v>
      </c>
      <c r="G6" s="33">
        <f t="shared" ref="G6:G13" si="1">E6+F6</f>
        <v>0</v>
      </c>
      <c r="H6" s="34"/>
      <c r="I6" s="34"/>
      <c r="J6" s="35"/>
      <c r="K6" s="35">
        <f t="shared" ref="K6:K13" si="2">J6*0.085</f>
        <v>0</v>
      </c>
      <c r="L6" s="36">
        <f t="shared" ref="L6:L13" si="3">J6+K6</f>
        <v>0</v>
      </c>
      <c r="M6" s="37">
        <f t="shared" ref="M6:M13" si="4">J6*C6</f>
        <v>0</v>
      </c>
      <c r="N6" s="37">
        <f t="shared" ref="N6:N13" si="5">M6*0.085</f>
        <v>0</v>
      </c>
      <c r="O6" s="37">
        <f t="shared" ref="O6:O13" si="6">+M6+N6</f>
        <v>0</v>
      </c>
    </row>
    <row r="7" spans="1:17" ht="26.25" thickBot="1">
      <c r="A7" s="31" t="s">
        <v>23</v>
      </c>
      <c r="B7" s="8" t="s">
        <v>268</v>
      </c>
      <c r="C7" s="32">
        <v>50</v>
      </c>
      <c r="D7" s="32" t="s">
        <v>79</v>
      </c>
      <c r="E7" s="33"/>
      <c r="F7" s="33">
        <f t="shared" si="0"/>
        <v>0</v>
      </c>
      <c r="G7" s="33">
        <f t="shared" si="1"/>
        <v>0</v>
      </c>
      <c r="H7" s="34"/>
      <c r="I7" s="34"/>
      <c r="J7" s="35"/>
      <c r="K7" s="35">
        <f t="shared" si="2"/>
        <v>0</v>
      </c>
      <c r="L7" s="36">
        <f t="shared" si="3"/>
        <v>0</v>
      </c>
      <c r="M7" s="37">
        <f t="shared" si="4"/>
        <v>0</v>
      </c>
      <c r="N7" s="37">
        <f t="shared" si="5"/>
        <v>0</v>
      </c>
      <c r="O7" s="37">
        <f t="shared" si="6"/>
        <v>0</v>
      </c>
    </row>
    <row r="8" spans="1:17" ht="13.5" thickBot="1">
      <c r="A8" s="31" t="s">
        <v>24</v>
      </c>
      <c r="B8" s="8" t="s">
        <v>269</v>
      </c>
      <c r="C8" s="32">
        <v>100</v>
      </c>
      <c r="D8" s="32" t="s">
        <v>79</v>
      </c>
      <c r="E8" s="33"/>
      <c r="F8" s="33">
        <f t="shared" si="0"/>
        <v>0</v>
      </c>
      <c r="G8" s="33">
        <f t="shared" si="1"/>
        <v>0</v>
      </c>
      <c r="H8" s="34"/>
      <c r="I8" s="34"/>
      <c r="J8" s="35"/>
      <c r="K8" s="35">
        <f t="shared" si="2"/>
        <v>0</v>
      </c>
      <c r="L8" s="36">
        <f t="shared" si="3"/>
        <v>0</v>
      </c>
      <c r="M8" s="37">
        <f t="shared" si="4"/>
        <v>0</v>
      </c>
      <c r="N8" s="37">
        <f t="shared" si="5"/>
        <v>0</v>
      </c>
      <c r="O8" s="37">
        <f t="shared" si="6"/>
        <v>0</v>
      </c>
    </row>
    <row r="9" spans="1:17" ht="26.25" thickBot="1">
      <c r="A9" s="31" t="s">
        <v>25</v>
      </c>
      <c r="B9" s="8" t="s">
        <v>270</v>
      </c>
      <c r="C9" s="32">
        <v>400</v>
      </c>
      <c r="D9" s="32" t="s">
        <v>79</v>
      </c>
      <c r="E9" s="33"/>
      <c r="F9" s="33">
        <f t="shared" si="0"/>
        <v>0</v>
      </c>
      <c r="G9" s="33">
        <f t="shared" si="1"/>
        <v>0</v>
      </c>
      <c r="H9" s="34"/>
      <c r="I9" s="34"/>
      <c r="J9" s="35"/>
      <c r="K9" s="35">
        <f t="shared" si="2"/>
        <v>0</v>
      </c>
      <c r="L9" s="36">
        <f t="shared" si="3"/>
        <v>0</v>
      </c>
      <c r="M9" s="37">
        <f t="shared" si="4"/>
        <v>0</v>
      </c>
      <c r="N9" s="37">
        <f t="shared" si="5"/>
        <v>0</v>
      </c>
      <c r="O9" s="37">
        <f t="shared" si="6"/>
        <v>0</v>
      </c>
    </row>
    <row r="10" spans="1:17" ht="13.5" thickBot="1">
      <c r="A10" s="31">
        <v>5</v>
      </c>
      <c r="B10" s="8" t="s">
        <v>271</v>
      </c>
      <c r="C10" s="32">
        <v>300</v>
      </c>
      <c r="D10" s="32" t="s">
        <v>79</v>
      </c>
      <c r="E10" s="33"/>
      <c r="F10" s="33">
        <f t="shared" si="0"/>
        <v>0</v>
      </c>
      <c r="G10" s="33">
        <f t="shared" si="1"/>
        <v>0</v>
      </c>
      <c r="H10" s="34"/>
      <c r="I10" s="34"/>
      <c r="J10" s="35"/>
      <c r="K10" s="35">
        <f t="shared" si="2"/>
        <v>0</v>
      </c>
      <c r="L10" s="36">
        <f t="shared" si="3"/>
        <v>0</v>
      </c>
      <c r="M10" s="37">
        <f t="shared" si="4"/>
        <v>0</v>
      </c>
      <c r="N10" s="37">
        <f t="shared" si="5"/>
        <v>0</v>
      </c>
      <c r="O10" s="37">
        <f t="shared" si="6"/>
        <v>0</v>
      </c>
    </row>
    <row r="11" spans="1:17" ht="26.25" thickBot="1">
      <c r="A11" s="31" t="s">
        <v>28</v>
      </c>
      <c r="B11" s="8" t="s">
        <v>272</v>
      </c>
      <c r="C11" s="32">
        <v>200</v>
      </c>
      <c r="D11" s="32" t="s">
        <v>79</v>
      </c>
      <c r="E11" s="33"/>
      <c r="F11" s="33">
        <f t="shared" si="0"/>
        <v>0</v>
      </c>
      <c r="G11" s="33">
        <f t="shared" si="1"/>
        <v>0</v>
      </c>
      <c r="H11" s="34"/>
      <c r="I11" s="34"/>
      <c r="J11" s="35"/>
      <c r="K11" s="35">
        <f t="shared" si="2"/>
        <v>0</v>
      </c>
      <c r="L11" s="36">
        <f t="shared" si="3"/>
        <v>0</v>
      </c>
      <c r="M11" s="37">
        <f t="shared" si="4"/>
        <v>0</v>
      </c>
      <c r="N11" s="37">
        <f t="shared" si="5"/>
        <v>0</v>
      </c>
      <c r="O11" s="37">
        <f t="shared" si="6"/>
        <v>0</v>
      </c>
    </row>
    <row r="12" spans="1:17" ht="26.25" thickBot="1">
      <c r="A12" s="31" t="s">
        <v>29</v>
      </c>
      <c r="B12" s="8" t="s">
        <v>273</v>
      </c>
      <c r="C12" s="32">
        <v>300</v>
      </c>
      <c r="D12" s="32" t="s">
        <v>79</v>
      </c>
      <c r="E12" s="33"/>
      <c r="F12" s="33">
        <f t="shared" si="0"/>
        <v>0</v>
      </c>
      <c r="G12" s="33">
        <f t="shared" si="1"/>
        <v>0</v>
      </c>
      <c r="H12" s="34"/>
      <c r="I12" s="34"/>
      <c r="J12" s="35"/>
      <c r="K12" s="35">
        <f t="shared" si="2"/>
        <v>0</v>
      </c>
      <c r="L12" s="36">
        <f t="shared" si="3"/>
        <v>0</v>
      </c>
      <c r="M12" s="37">
        <f t="shared" si="4"/>
        <v>0</v>
      </c>
      <c r="N12" s="37">
        <f t="shared" si="5"/>
        <v>0</v>
      </c>
      <c r="O12" s="37">
        <f t="shared" si="6"/>
        <v>0</v>
      </c>
    </row>
    <row r="13" spans="1:17" ht="26.25" thickBot="1">
      <c r="A13" s="31" t="s">
        <v>30</v>
      </c>
      <c r="B13" s="8" t="s">
        <v>274</v>
      </c>
      <c r="C13" s="32">
        <v>200</v>
      </c>
      <c r="D13" s="32" t="s">
        <v>79</v>
      </c>
      <c r="E13" s="33"/>
      <c r="F13" s="33">
        <f t="shared" si="0"/>
        <v>0</v>
      </c>
      <c r="G13" s="33">
        <f t="shared" si="1"/>
        <v>0</v>
      </c>
      <c r="H13" s="34"/>
      <c r="I13" s="34"/>
      <c r="J13" s="35"/>
      <c r="K13" s="35">
        <f t="shared" si="2"/>
        <v>0</v>
      </c>
      <c r="L13" s="36">
        <f t="shared" si="3"/>
        <v>0</v>
      </c>
      <c r="M13" s="37">
        <f t="shared" si="4"/>
        <v>0</v>
      </c>
      <c r="N13" s="37">
        <f t="shared" si="5"/>
        <v>0</v>
      </c>
      <c r="O13" s="37">
        <f t="shared" si="6"/>
        <v>0</v>
      </c>
    </row>
    <row r="14" spans="1:17" ht="14.25" thickBot="1">
      <c r="A14" s="11"/>
      <c r="B14" s="12" t="s">
        <v>49</v>
      </c>
      <c r="C14" s="13" t="s">
        <v>50</v>
      </c>
      <c r="D14" s="13" t="s">
        <v>50</v>
      </c>
      <c r="E14" s="13" t="s">
        <v>50</v>
      </c>
      <c r="F14" s="13" t="s">
        <v>50</v>
      </c>
      <c r="G14" s="13" t="s">
        <v>50</v>
      </c>
      <c r="H14" s="13" t="s">
        <v>50</v>
      </c>
      <c r="I14" s="13" t="s">
        <v>50</v>
      </c>
      <c r="J14" s="13" t="s">
        <v>50</v>
      </c>
      <c r="K14" s="13" t="s">
        <v>50</v>
      </c>
      <c r="L14" s="14" t="s">
        <v>50</v>
      </c>
      <c r="M14" s="72">
        <f>SUM(M6:M13)</f>
        <v>0</v>
      </c>
      <c r="N14" s="72">
        <f>SUM(N6:N13)</f>
        <v>0</v>
      </c>
      <c r="O14" s="72">
        <f>SUM(O6:O13)</f>
        <v>0</v>
      </c>
    </row>
    <row r="16" spans="1:17" ht="18">
      <c r="A16" s="24"/>
      <c r="B16" s="17" t="s">
        <v>51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1"/>
    </row>
    <row r="17" spans="1:17" ht="18">
      <c r="A17" s="24"/>
      <c r="B17" s="77" t="s">
        <v>52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1"/>
    </row>
    <row r="18" spans="1:17" ht="18">
      <c r="A18" s="24"/>
      <c r="B18" s="77" t="s">
        <v>53</v>
      </c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1"/>
    </row>
    <row r="19" spans="1:17" ht="18">
      <c r="A19" s="24"/>
      <c r="B19" s="77" t="s">
        <v>54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1"/>
    </row>
    <row r="20" spans="1:17" ht="18">
      <c r="A20" s="24"/>
      <c r="B20" s="77" t="s">
        <v>55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1"/>
    </row>
    <row r="21" spans="1:17" ht="18">
      <c r="A21" s="24"/>
      <c r="B21" s="77" t="s">
        <v>56</v>
      </c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1"/>
    </row>
    <row r="22" spans="1:17" ht="25.5" customHeight="1">
      <c r="A22" s="24"/>
      <c r="B22" s="77" t="s">
        <v>57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1"/>
    </row>
    <row r="23" spans="1:17" ht="18">
      <c r="A23" s="24"/>
      <c r="B23" s="77" t="s">
        <v>58</v>
      </c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1"/>
    </row>
    <row r="24" spans="1:17" ht="18">
      <c r="A24" s="24"/>
      <c r="B24" s="77" t="s">
        <v>59</v>
      </c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1"/>
    </row>
    <row r="25" spans="1:17" ht="18">
      <c r="A25" s="24"/>
      <c r="B25" s="77" t="s">
        <v>60</v>
      </c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1"/>
    </row>
    <row r="26" spans="1:17" ht="18">
      <c r="A26" s="24"/>
      <c r="B26" s="77" t="s">
        <v>61</v>
      </c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1"/>
    </row>
    <row r="27" spans="1:17" ht="18">
      <c r="A27" s="24"/>
      <c r="B27" s="77" t="s">
        <v>62</v>
      </c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1"/>
    </row>
    <row r="28" spans="1:17" ht="18">
      <c r="A28" s="24"/>
      <c r="B28" s="77" t="s">
        <v>63</v>
      </c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1"/>
    </row>
    <row r="29" spans="1:17" ht="18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1"/>
    </row>
    <row r="30" spans="1:17" ht="18">
      <c r="A30" s="24"/>
      <c r="B30" s="78" t="s">
        <v>420</v>
      </c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1"/>
    </row>
    <row r="31" spans="1:17" ht="18">
      <c r="A31" s="24"/>
      <c r="B31" s="78" t="s">
        <v>64</v>
      </c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1"/>
    </row>
    <row r="33" spans="1:17" ht="18">
      <c r="A33" s="24"/>
      <c r="B33" s="22" t="s">
        <v>65</v>
      </c>
      <c r="C33" s="24"/>
      <c r="D33" s="24"/>
      <c r="E33" s="24"/>
      <c r="F33" s="24"/>
      <c r="G33" s="24"/>
      <c r="H33" s="22" t="s">
        <v>66</v>
      </c>
      <c r="I33" s="24"/>
      <c r="J33" s="24"/>
      <c r="K33" s="24"/>
      <c r="L33" s="24"/>
      <c r="M33" s="22" t="s">
        <v>67</v>
      </c>
      <c r="N33" s="24"/>
      <c r="O33" s="24"/>
      <c r="P33" s="24"/>
      <c r="Q33" s="1"/>
    </row>
  </sheetData>
  <mergeCells count="15">
    <mergeCell ref="B21:P21"/>
    <mergeCell ref="A2:O2"/>
    <mergeCell ref="B17:P17"/>
    <mergeCell ref="B18:P18"/>
    <mergeCell ref="B19:P19"/>
    <mergeCell ref="B20:P20"/>
    <mergeCell ref="B28:P28"/>
    <mergeCell ref="B30:P30"/>
    <mergeCell ref="B31:P31"/>
    <mergeCell ref="B22:P22"/>
    <mergeCell ref="B23:P23"/>
    <mergeCell ref="B24:P24"/>
    <mergeCell ref="B25:P25"/>
    <mergeCell ref="B26:P26"/>
    <mergeCell ref="B27:P27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  <rowBreaks count="1" manualBreakCount="1">
    <brk id="21" max="14" man="1"/>
  </rowBreaks>
  <colBreaks count="1" manualBreakCount="1">
    <brk id="15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00B050"/>
  </sheetPr>
  <dimension ref="A1:P30"/>
  <sheetViews>
    <sheetView zoomScaleNormal="100" workbookViewId="0">
      <selection activeCell="O12" sqref="O12"/>
    </sheetView>
  </sheetViews>
  <sheetFormatPr defaultRowHeight="12.75"/>
  <cols>
    <col min="2" max="2" width="34.5703125" customWidth="1"/>
  </cols>
  <sheetData>
    <row r="1" spans="1:16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6" ht="17.25">
      <c r="A2" s="79" t="s">
        <v>541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</row>
    <row r="3" spans="1:16" ht="13.5" thickBot="1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1:16" ht="72.75" thickBot="1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</row>
    <row r="5" spans="1:16" ht="14.25" thickBot="1">
      <c r="A5" s="6">
        <v>1</v>
      </c>
      <c r="B5" s="6">
        <v>2</v>
      </c>
      <c r="C5" s="6">
        <v>3</v>
      </c>
      <c r="D5" s="6">
        <v>4</v>
      </c>
      <c r="E5" s="6">
        <v>5</v>
      </c>
      <c r="F5" s="6">
        <v>6</v>
      </c>
      <c r="G5" s="6" t="s">
        <v>16</v>
      </c>
      <c r="H5" s="6">
        <v>8</v>
      </c>
      <c r="I5" s="6">
        <v>9</v>
      </c>
      <c r="J5" s="6">
        <v>10</v>
      </c>
      <c r="K5" s="6">
        <v>11</v>
      </c>
      <c r="L5" s="6" t="s">
        <v>17</v>
      </c>
      <c r="M5" s="6" t="s">
        <v>18</v>
      </c>
      <c r="N5" s="6" t="s">
        <v>19</v>
      </c>
      <c r="O5" s="6" t="s">
        <v>20</v>
      </c>
    </row>
    <row r="6" spans="1:16" ht="26.25" thickBot="1">
      <c r="A6" s="31" t="s">
        <v>21</v>
      </c>
      <c r="B6" s="45" t="s">
        <v>389</v>
      </c>
      <c r="C6" s="32">
        <v>200</v>
      </c>
      <c r="D6" s="32" t="s">
        <v>79</v>
      </c>
      <c r="E6" s="33"/>
      <c r="F6" s="33">
        <f t="shared" ref="F6:F10" si="0">E6*0.085</f>
        <v>0</v>
      </c>
      <c r="G6" s="33">
        <f t="shared" ref="G6:G10" si="1">E6+F6</f>
        <v>0</v>
      </c>
      <c r="H6" s="34"/>
      <c r="I6" s="34"/>
      <c r="J6" s="35"/>
      <c r="K6" s="35">
        <f t="shared" ref="K6:K10" si="2">J6*0.085</f>
        <v>0</v>
      </c>
      <c r="L6" s="36">
        <f t="shared" ref="L6:L10" si="3">J6+K6</f>
        <v>0</v>
      </c>
      <c r="M6" s="37">
        <f t="shared" ref="M6:M10" si="4">J6*C6</f>
        <v>0</v>
      </c>
      <c r="N6" s="37">
        <f t="shared" ref="N6:N10" si="5">M6*0.085</f>
        <v>0</v>
      </c>
      <c r="O6" s="37">
        <f t="shared" ref="O6:O10" si="6">+M6+N6</f>
        <v>0</v>
      </c>
    </row>
    <row r="7" spans="1:16" ht="26.25" thickBot="1">
      <c r="A7" s="31" t="s">
        <v>23</v>
      </c>
      <c r="B7" s="8" t="s">
        <v>390</v>
      </c>
      <c r="C7" s="32">
        <v>200</v>
      </c>
      <c r="D7" s="32" t="s">
        <v>79</v>
      </c>
      <c r="E7" s="33"/>
      <c r="F7" s="33">
        <f t="shared" si="0"/>
        <v>0</v>
      </c>
      <c r="G7" s="33">
        <f t="shared" si="1"/>
        <v>0</v>
      </c>
      <c r="H7" s="34"/>
      <c r="I7" s="34"/>
      <c r="J7" s="35"/>
      <c r="K7" s="35">
        <f t="shared" si="2"/>
        <v>0</v>
      </c>
      <c r="L7" s="36">
        <f t="shared" si="3"/>
        <v>0</v>
      </c>
      <c r="M7" s="37">
        <f t="shared" si="4"/>
        <v>0</v>
      </c>
      <c r="N7" s="37">
        <f t="shared" si="5"/>
        <v>0</v>
      </c>
      <c r="O7" s="37">
        <f t="shared" si="6"/>
        <v>0</v>
      </c>
    </row>
    <row r="8" spans="1:16" ht="26.25" thickBot="1">
      <c r="A8" s="31" t="s">
        <v>24</v>
      </c>
      <c r="B8" s="8" t="s">
        <v>391</v>
      </c>
      <c r="C8" s="32">
        <v>100</v>
      </c>
      <c r="D8" s="32" t="s">
        <v>79</v>
      </c>
      <c r="E8" s="33"/>
      <c r="F8" s="33">
        <f t="shared" si="0"/>
        <v>0</v>
      </c>
      <c r="G8" s="33">
        <f t="shared" si="1"/>
        <v>0</v>
      </c>
      <c r="H8" s="34"/>
      <c r="I8" s="34"/>
      <c r="J8" s="35"/>
      <c r="K8" s="35">
        <f t="shared" si="2"/>
        <v>0</v>
      </c>
      <c r="L8" s="36">
        <f t="shared" si="3"/>
        <v>0</v>
      </c>
      <c r="M8" s="37">
        <f t="shared" si="4"/>
        <v>0</v>
      </c>
      <c r="N8" s="37">
        <f t="shared" si="5"/>
        <v>0</v>
      </c>
      <c r="O8" s="37">
        <f t="shared" si="6"/>
        <v>0</v>
      </c>
    </row>
    <row r="9" spans="1:16" ht="26.25" thickBot="1">
      <c r="A9" s="31" t="s">
        <v>25</v>
      </c>
      <c r="B9" s="8" t="s">
        <v>392</v>
      </c>
      <c r="C9" s="32">
        <v>200</v>
      </c>
      <c r="D9" s="32" t="s">
        <v>79</v>
      </c>
      <c r="E9" s="33"/>
      <c r="F9" s="33">
        <f t="shared" si="0"/>
        <v>0</v>
      </c>
      <c r="G9" s="33">
        <f t="shared" si="1"/>
        <v>0</v>
      </c>
      <c r="H9" s="34"/>
      <c r="I9" s="34"/>
      <c r="J9" s="35"/>
      <c r="K9" s="35">
        <f t="shared" si="2"/>
        <v>0</v>
      </c>
      <c r="L9" s="36">
        <f t="shared" si="3"/>
        <v>0</v>
      </c>
      <c r="M9" s="37">
        <f t="shared" si="4"/>
        <v>0</v>
      </c>
      <c r="N9" s="37">
        <f t="shared" si="5"/>
        <v>0</v>
      </c>
      <c r="O9" s="37">
        <f t="shared" si="6"/>
        <v>0</v>
      </c>
    </row>
    <row r="10" spans="1:16" ht="26.25" thickBot="1">
      <c r="A10" s="31">
        <v>5</v>
      </c>
      <c r="B10" s="8" t="s">
        <v>393</v>
      </c>
      <c r="C10" s="32">
        <v>15</v>
      </c>
      <c r="D10" s="44" t="s">
        <v>79</v>
      </c>
      <c r="E10" s="33"/>
      <c r="F10" s="33">
        <f t="shared" si="0"/>
        <v>0</v>
      </c>
      <c r="G10" s="33">
        <f t="shared" si="1"/>
        <v>0</v>
      </c>
      <c r="H10" s="34"/>
      <c r="I10" s="34"/>
      <c r="J10" s="35"/>
      <c r="K10" s="35">
        <f t="shared" si="2"/>
        <v>0</v>
      </c>
      <c r="L10" s="36">
        <f t="shared" si="3"/>
        <v>0</v>
      </c>
      <c r="M10" s="37">
        <f t="shared" si="4"/>
        <v>0</v>
      </c>
      <c r="N10" s="37">
        <f t="shared" si="5"/>
        <v>0</v>
      </c>
      <c r="O10" s="37">
        <f t="shared" si="6"/>
        <v>0</v>
      </c>
    </row>
    <row r="11" spans="1:16" ht="14.25" thickBot="1">
      <c r="A11" s="11"/>
      <c r="B11" s="12" t="s">
        <v>49</v>
      </c>
      <c r="C11" s="13" t="s">
        <v>50</v>
      </c>
      <c r="D11" s="13" t="s">
        <v>50</v>
      </c>
      <c r="E11" s="13" t="s">
        <v>50</v>
      </c>
      <c r="F11" s="13" t="s">
        <v>50</v>
      </c>
      <c r="G11" s="13" t="s">
        <v>50</v>
      </c>
      <c r="H11" s="13" t="s">
        <v>50</v>
      </c>
      <c r="I11" s="13" t="s">
        <v>50</v>
      </c>
      <c r="J11" s="13" t="s">
        <v>50</v>
      </c>
      <c r="K11" s="13" t="s">
        <v>50</v>
      </c>
      <c r="L11" s="14" t="s">
        <v>50</v>
      </c>
      <c r="M11" s="72">
        <f>SUM(M6:M10)</f>
        <v>0</v>
      </c>
      <c r="N11" s="72">
        <f>SUM(N6:N10)</f>
        <v>0</v>
      </c>
      <c r="O11" s="72">
        <f>SUM(O6:O10)</f>
        <v>0</v>
      </c>
    </row>
    <row r="13" spans="1:16" ht="18">
      <c r="A13" s="24"/>
      <c r="B13" s="17" t="s">
        <v>51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1"/>
    </row>
    <row r="14" spans="1:16" ht="18">
      <c r="A14" s="24"/>
      <c r="B14" s="77" t="s">
        <v>52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1"/>
    </row>
    <row r="15" spans="1:16" ht="18">
      <c r="A15" s="24"/>
      <c r="B15" s="77" t="s">
        <v>53</v>
      </c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1"/>
    </row>
    <row r="16" spans="1:16" ht="18">
      <c r="A16" s="24"/>
      <c r="B16" s="77" t="s">
        <v>54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1"/>
    </row>
    <row r="17" spans="1:16" ht="18">
      <c r="A17" s="24"/>
      <c r="B17" s="77" t="s">
        <v>55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1"/>
    </row>
    <row r="18" spans="1:16" ht="18">
      <c r="A18" s="24"/>
      <c r="B18" s="77" t="s">
        <v>56</v>
      </c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1"/>
    </row>
    <row r="19" spans="1:16" ht="25.5" customHeight="1">
      <c r="A19" s="24"/>
      <c r="B19" s="77" t="s">
        <v>57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1"/>
    </row>
    <row r="20" spans="1:16" ht="18">
      <c r="A20" s="24"/>
      <c r="B20" s="77" t="s">
        <v>58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1"/>
    </row>
    <row r="21" spans="1:16" ht="18">
      <c r="A21" s="24"/>
      <c r="B21" s="77" t="s">
        <v>59</v>
      </c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1"/>
    </row>
    <row r="22" spans="1:16" ht="18">
      <c r="A22" s="24"/>
      <c r="B22" s="77" t="s">
        <v>60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1"/>
    </row>
    <row r="23" spans="1:16" ht="18">
      <c r="A23" s="24"/>
      <c r="B23" s="77" t="s">
        <v>61</v>
      </c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1"/>
    </row>
    <row r="24" spans="1:16" ht="18">
      <c r="A24" s="24"/>
      <c r="B24" s="77" t="s">
        <v>62</v>
      </c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1"/>
    </row>
    <row r="25" spans="1:16" ht="18">
      <c r="A25" s="24"/>
      <c r="B25" s="77" t="s">
        <v>63</v>
      </c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1"/>
    </row>
    <row r="26" spans="1:16" ht="18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1"/>
    </row>
    <row r="27" spans="1:16" ht="18">
      <c r="A27" s="24"/>
      <c r="B27" s="78" t="s">
        <v>420</v>
      </c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1"/>
    </row>
    <row r="28" spans="1:16" ht="18">
      <c r="A28" s="24"/>
      <c r="B28" s="78" t="s">
        <v>64</v>
      </c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1"/>
    </row>
    <row r="30" spans="1:16" ht="18">
      <c r="A30" s="24"/>
      <c r="B30" s="22" t="s">
        <v>65</v>
      </c>
      <c r="C30" s="24"/>
      <c r="D30" s="24"/>
      <c r="E30" s="24"/>
      <c r="F30" s="24"/>
      <c r="G30" s="24"/>
      <c r="H30" s="22" t="s">
        <v>66</v>
      </c>
      <c r="I30" s="24"/>
      <c r="J30" s="24"/>
      <c r="K30" s="24"/>
      <c r="L30" s="24"/>
      <c r="M30" s="22" t="s">
        <v>67</v>
      </c>
      <c r="N30" s="24"/>
      <c r="O30" s="24"/>
      <c r="P30" s="1"/>
    </row>
  </sheetData>
  <mergeCells count="15">
    <mergeCell ref="B18:O18"/>
    <mergeCell ref="A2:O2"/>
    <mergeCell ref="B14:O14"/>
    <mergeCell ref="B15:O15"/>
    <mergeCell ref="B16:O16"/>
    <mergeCell ref="B17:O17"/>
    <mergeCell ref="B25:O25"/>
    <mergeCell ref="B27:O27"/>
    <mergeCell ref="B28:O28"/>
    <mergeCell ref="B19:O19"/>
    <mergeCell ref="B20:O20"/>
    <mergeCell ref="B21:O21"/>
    <mergeCell ref="B22:O22"/>
    <mergeCell ref="B23:O23"/>
    <mergeCell ref="B24:O24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00B050"/>
  </sheetPr>
  <dimension ref="A1:O37"/>
  <sheetViews>
    <sheetView zoomScaleNormal="100" workbookViewId="0">
      <selection activeCell="O9" sqref="O9:O18"/>
    </sheetView>
  </sheetViews>
  <sheetFormatPr defaultRowHeight="12.75"/>
  <cols>
    <col min="2" max="2" width="27.5703125" customWidth="1"/>
  </cols>
  <sheetData>
    <row r="1" spans="1:1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15" ht="17.25">
      <c r="A2" s="79" t="s">
        <v>544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</row>
    <row r="3" spans="1:15" ht="13.5" thickBot="1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1:15" ht="72.75" thickBot="1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</row>
    <row r="5" spans="1:15" ht="14.25" thickBot="1">
      <c r="A5" s="6">
        <v>1</v>
      </c>
      <c r="B5" s="6">
        <v>2</v>
      </c>
      <c r="C5" s="6">
        <v>3</v>
      </c>
      <c r="D5" s="6">
        <v>4</v>
      </c>
      <c r="E5" s="6">
        <v>5</v>
      </c>
      <c r="F5" s="6">
        <v>6</v>
      </c>
      <c r="G5" s="6" t="s">
        <v>16</v>
      </c>
      <c r="H5" s="6">
        <v>8</v>
      </c>
      <c r="I5" s="6">
        <v>9</v>
      </c>
      <c r="J5" s="6">
        <v>10</v>
      </c>
      <c r="K5" s="6">
        <v>11</v>
      </c>
      <c r="L5" s="6" t="s">
        <v>17</v>
      </c>
      <c r="M5" s="6" t="s">
        <v>18</v>
      </c>
      <c r="N5" s="6" t="s">
        <v>19</v>
      </c>
      <c r="O5" s="6" t="s">
        <v>20</v>
      </c>
    </row>
    <row r="6" spans="1:15" ht="39" thickBot="1">
      <c r="A6" s="31" t="s">
        <v>21</v>
      </c>
      <c r="B6" s="8" t="s">
        <v>542</v>
      </c>
      <c r="C6" s="51">
        <v>100</v>
      </c>
      <c r="D6" s="51" t="s">
        <v>79</v>
      </c>
      <c r="E6" s="33"/>
      <c r="F6" s="33">
        <f t="shared" ref="F6" si="0">E6*0.085</f>
        <v>0</v>
      </c>
      <c r="G6" s="33">
        <f t="shared" ref="G6" si="1">E6+F6</f>
        <v>0</v>
      </c>
      <c r="H6" s="34"/>
      <c r="I6" s="34"/>
      <c r="J6" s="35"/>
      <c r="K6" s="35">
        <f t="shared" ref="K6" si="2">J6*0.085</f>
        <v>0</v>
      </c>
      <c r="L6" s="36">
        <f t="shared" ref="L6" si="3">J6+K6</f>
        <v>0</v>
      </c>
      <c r="M6" s="37">
        <f t="shared" ref="M6" si="4">J6*C6</f>
        <v>0</v>
      </c>
      <c r="N6" s="37">
        <f t="shared" ref="N6" si="5">M6*0.085</f>
        <v>0</v>
      </c>
      <c r="O6" s="37">
        <f t="shared" ref="O6" si="6">+M6+N6</f>
        <v>0</v>
      </c>
    </row>
    <row r="7" spans="1:15" ht="26.25" thickBot="1">
      <c r="A7" s="31" t="s">
        <v>23</v>
      </c>
      <c r="B7" s="8" t="s">
        <v>543</v>
      </c>
      <c r="C7" s="51">
        <v>100</v>
      </c>
      <c r="D7" s="51" t="s">
        <v>79</v>
      </c>
      <c r="E7" s="10"/>
      <c r="F7" s="33">
        <f t="shared" ref="F7" si="7">E7*0.085</f>
        <v>0</v>
      </c>
      <c r="G7" s="33">
        <f t="shared" ref="G7" si="8">E7+F7</f>
        <v>0</v>
      </c>
      <c r="H7" s="34"/>
      <c r="I7" s="34"/>
      <c r="J7" s="35"/>
      <c r="K7" s="35">
        <f t="shared" ref="K7" si="9">J7*0.085</f>
        <v>0</v>
      </c>
      <c r="L7" s="36">
        <f t="shared" ref="L7" si="10">J7+K7</f>
        <v>0</v>
      </c>
      <c r="M7" s="37">
        <f t="shared" ref="M7" si="11">J7*C7</f>
        <v>0</v>
      </c>
      <c r="N7" s="37">
        <f t="shared" ref="N7" si="12">M7*0.085</f>
        <v>0</v>
      </c>
      <c r="O7" s="37">
        <f t="shared" ref="O7" si="13">+M7+N7</f>
        <v>0</v>
      </c>
    </row>
    <row r="8" spans="1:15" ht="14.25" thickBot="1">
      <c r="A8" s="11"/>
      <c r="B8" s="12" t="s">
        <v>49</v>
      </c>
      <c r="C8" s="13" t="s">
        <v>50</v>
      </c>
      <c r="D8" s="13" t="s">
        <v>50</v>
      </c>
      <c r="E8" s="13" t="s">
        <v>50</v>
      </c>
      <c r="F8" s="13" t="s">
        <v>50</v>
      </c>
      <c r="G8" s="13" t="s">
        <v>50</v>
      </c>
      <c r="H8" s="13" t="s">
        <v>50</v>
      </c>
      <c r="I8" s="13" t="s">
        <v>50</v>
      </c>
      <c r="J8" s="13" t="s">
        <v>50</v>
      </c>
      <c r="K8" s="13" t="s">
        <v>50</v>
      </c>
      <c r="L8" s="14" t="s">
        <v>50</v>
      </c>
      <c r="M8" s="72">
        <f>SUM(M6:M7)</f>
        <v>0</v>
      </c>
      <c r="N8" s="72">
        <f>SUM(N6:N7)</f>
        <v>0</v>
      </c>
      <c r="O8" s="72">
        <f>SUM(O6:O7)</f>
        <v>0</v>
      </c>
    </row>
    <row r="9" spans="1:15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</row>
    <row r="10" spans="1:15">
      <c r="A10" s="81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</row>
    <row r="11" spans="1:15">
      <c r="A11" s="81"/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</row>
    <row r="12" spans="1:15">
      <c r="A12" s="81"/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</row>
    <row r="13" spans="1:15">
      <c r="A13" s="81"/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</row>
    <row r="14" spans="1:15">
      <c r="A14" s="81"/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</row>
    <row r="15" spans="1:15">
      <c r="A15" s="81"/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</row>
    <row r="16" spans="1:15">
      <c r="A16" s="81"/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</row>
    <row r="17" spans="1:15">
      <c r="A17" s="81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</row>
    <row r="18" spans="1:15">
      <c r="A18" s="81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</row>
    <row r="19" spans="1:15" ht="13.5">
      <c r="A19" s="52"/>
      <c r="B19" s="17" t="s">
        <v>51</v>
      </c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</row>
    <row r="20" spans="1:15">
      <c r="A20" s="52"/>
      <c r="B20" s="77" t="s">
        <v>52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</row>
    <row r="21" spans="1:15">
      <c r="A21" s="52"/>
      <c r="B21" s="77" t="s">
        <v>53</v>
      </c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</row>
    <row r="22" spans="1:15">
      <c r="A22" s="52"/>
      <c r="B22" s="77" t="s">
        <v>54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</row>
    <row r="23" spans="1:15">
      <c r="A23" s="52"/>
      <c r="B23" s="77" t="s">
        <v>55</v>
      </c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</row>
    <row r="24" spans="1:15">
      <c r="A24" s="52"/>
      <c r="B24" s="77" t="s">
        <v>56</v>
      </c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</row>
    <row r="25" spans="1:15">
      <c r="A25" s="52"/>
      <c r="B25" s="77" t="s">
        <v>57</v>
      </c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</row>
    <row r="26" spans="1:15">
      <c r="A26" s="52"/>
      <c r="B26" s="77" t="s">
        <v>58</v>
      </c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</row>
    <row r="27" spans="1:15">
      <c r="A27" s="52"/>
      <c r="B27" s="77" t="s">
        <v>59</v>
      </c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</row>
    <row r="28" spans="1:15">
      <c r="A28" s="52"/>
      <c r="B28" s="77" t="s">
        <v>60</v>
      </c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</row>
    <row r="29" spans="1:15">
      <c r="A29" s="52"/>
      <c r="B29" s="77" t="s">
        <v>61</v>
      </c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</row>
    <row r="30" spans="1:15">
      <c r="A30" s="52"/>
      <c r="B30" s="77" t="s">
        <v>62</v>
      </c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</row>
    <row r="31" spans="1:15">
      <c r="A31" s="52"/>
      <c r="B31" s="77" t="s">
        <v>63</v>
      </c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</row>
    <row r="32" spans="1:15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</row>
    <row r="33" spans="1:15">
      <c r="A33" s="52"/>
      <c r="B33" s="78" t="s">
        <v>420</v>
      </c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</row>
    <row r="34" spans="1:15">
      <c r="A34" s="52"/>
      <c r="B34" s="78" t="s">
        <v>64</v>
      </c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</row>
    <row r="35" spans="1:15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</row>
    <row r="36" spans="1:15">
      <c r="A36" s="52"/>
      <c r="B36" s="48" t="s">
        <v>65</v>
      </c>
      <c r="C36" s="52"/>
      <c r="D36" s="52"/>
      <c r="E36" s="52"/>
      <c r="F36" s="52"/>
      <c r="G36" s="52"/>
      <c r="H36" s="48" t="s">
        <v>66</v>
      </c>
      <c r="I36" s="52"/>
      <c r="J36" s="52"/>
      <c r="K36" s="52"/>
      <c r="L36" s="52"/>
      <c r="M36" s="48" t="s">
        <v>67</v>
      </c>
      <c r="N36" s="52"/>
      <c r="O36" s="52"/>
    </row>
    <row r="37" spans="1:15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</row>
  </sheetData>
  <mergeCells count="30">
    <mergeCell ref="A2:O2"/>
    <mergeCell ref="A9:A18"/>
    <mergeCell ref="B9:B18"/>
    <mergeCell ref="C9:C18"/>
    <mergeCell ref="D9:D18"/>
    <mergeCell ref="E9:E18"/>
    <mergeCell ref="F9:F18"/>
    <mergeCell ref="G9:G18"/>
    <mergeCell ref="H9:H18"/>
    <mergeCell ref="I9:I18"/>
    <mergeCell ref="B25:O25"/>
    <mergeCell ref="J9:J18"/>
    <mergeCell ref="K9:K18"/>
    <mergeCell ref="L9:L18"/>
    <mergeCell ref="M9:M18"/>
    <mergeCell ref="N9:N18"/>
    <mergeCell ref="O9:O18"/>
    <mergeCell ref="B20:O20"/>
    <mergeCell ref="B21:O21"/>
    <mergeCell ref="B22:O22"/>
    <mergeCell ref="B23:O23"/>
    <mergeCell ref="B24:O24"/>
    <mergeCell ref="B33:O33"/>
    <mergeCell ref="B34:O34"/>
    <mergeCell ref="B26:O26"/>
    <mergeCell ref="B27:O27"/>
    <mergeCell ref="B28:O28"/>
    <mergeCell ref="B29:O29"/>
    <mergeCell ref="B30:O30"/>
    <mergeCell ref="B31:O3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00B050"/>
  </sheetPr>
  <dimension ref="A1:Q30"/>
  <sheetViews>
    <sheetView zoomScaleNormal="100" workbookViewId="0">
      <selection activeCell="O12" sqref="O12"/>
    </sheetView>
  </sheetViews>
  <sheetFormatPr defaultRowHeight="12.75"/>
  <cols>
    <col min="2" max="2" width="32.42578125" customWidth="1"/>
  </cols>
  <sheetData>
    <row r="1" spans="1:17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7" ht="17.25">
      <c r="A2" s="79" t="s">
        <v>545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</row>
    <row r="3" spans="1:17" ht="13.5" thickBot="1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1:17" ht="72.75" thickBot="1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</row>
    <row r="5" spans="1:17" ht="14.25" thickBot="1">
      <c r="A5" s="6">
        <v>1</v>
      </c>
      <c r="B5" s="6">
        <v>2</v>
      </c>
      <c r="C5" s="6">
        <v>3</v>
      </c>
      <c r="D5" s="6">
        <v>4</v>
      </c>
      <c r="E5" s="6">
        <v>5</v>
      </c>
      <c r="F5" s="6">
        <v>6</v>
      </c>
      <c r="G5" s="6" t="s">
        <v>16</v>
      </c>
      <c r="H5" s="6">
        <v>8</v>
      </c>
      <c r="I5" s="6">
        <v>9</v>
      </c>
      <c r="J5" s="6">
        <v>10</v>
      </c>
      <c r="K5" s="6">
        <v>11</v>
      </c>
      <c r="L5" s="6" t="s">
        <v>17</v>
      </c>
      <c r="M5" s="6" t="s">
        <v>18</v>
      </c>
      <c r="N5" s="6" t="s">
        <v>19</v>
      </c>
      <c r="O5" s="6" t="s">
        <v>20</v>
      </c>
    </row>
    <row r="6" spans="1:17" ht="26.25" thickBot="1">
      <c r="A6" s="31" t="s">
        <v>21</v>
      </c>
      <c r="B6" s="8" t="s">
        <v>275</v>
      </c>
      <c r="C6" s="32">
        <v>100</v>
      </c>
      <c r="D6" s="32" t="s">
        <v>26</v>
      </c>
      <c r="E6" s="33"/>
      <c r="F6" s="33">
        <f t="shared" ref="F6:F10" si="0">E6*0.085</f>
        <v>0</v>
      </c>
      <c r="G6" s="33">
        <f t="shared" ref="G6:G10" si="1">E6+F6</f>
        <v>0</v>
      </c>
      <c r="H6" s="34"/>
      <c r="I6" s="34"/>
      <c r="J6" s="35"/>
      <c r="K6" s="35">
        <f t="shared" ref="K6:K10" si="2">J6*0.085</f>
        <v>0</v>
      </c>
      <c r="L6" s="36">
        <f t="shared" ref="L6:L10" si="3">J6+K6</f>
        <v>0</v>
      </c>
      <c r="M6" s="37">
        <f t="shared" ref="M6:M10" si="4">J6*C6</f>
        <v>0</v>
      </c>
      <c r="N6" s="37">
        <f t="shared" ref="N6:N10" si="5">M6*0.085</f>
        <v>0</v>
      </c>
      <c r="O6" s="37">
        <f t="shared" ref="O6:O10" si="6">+M6+N6</f>
        <v>0</v>
      </c>
    </row>
    <row r="7" spans="1:17" ht="13.5" thickBot="1">
      <c r="A7" s="31"/>
      <c r="B7" s="8" t="s">
        <v>276</v>
      </c>
      <c r="C7" s="32">
        <v>200</v>
      </c>
      <c r="D7" s="32" t="s">
        <v>26</v>
      </c>
      <c r="E7" s="33"/>
      <c r="F7" s="33">
        <f t="shared" si="0"/>
        <v>0</v>
      </c>
      <c r="G7" s="33">
        <f t="shared" si="1"/>
        <v>0</v>
      </c>
      <c r="H7" s="34"/>
      <c r="I7" s="34"/>
      <c r="J7" s="35"/>
      <c r="K7" s="35">
        <f t="shared" si="2"/>
        <v>0</v>
      </c>
      <c r="L7" s="36">
        <f t="shared" si="3"/>
        <v>0</v>
      </c>
      <c r="M7" s="37">
        <f t="shared" si="4"/>
        <v>0</v>
      </c>
      <c r="N7" s="37">
        <f t="shared" si="5"/>
        <v>0</v>
      </c>
      <c r="O7" s="37">
        <f t="shared" si="6"/>
        <v>0</v>
      </c>
    </row>
    <row r="8" spans="1:17" ht="26.25" thickBot="1">
      <c r="A8" s="31" t="s">
        <v>23</v>
      </c>
      <c r="B8" s="47" t="s">
        <v>394</v>
      </c>
      <c r="C8" s="32">
        <v>300</v>
      </c>
      <c r="D8" s="44" t="s">
        <v>22</v>
      </c>
      <c r="E8" s="33"/>
      <c r="F8" s="33">
        <f t="shared" si="0"/>
        <v>0</v>
      </c>
      <c r="G8" s="33">
        <f t="shared" si="1"/>
        <v>0</v>
      </c>
      <c r="H8" s="34"/>
      <c r="I8" s="34"/>
      <c r="J8" s="35"/>
      <c r="K8" s="35">
        <f t="shared" si="2"/>
        <v>0</v>
      </c>
      <c r="L8" s="36">
        <f t="shared" si="3"/>
        <v>0</v>
      </c>
      <c r="M8" s="37">
        <f t="shared" si="4"/>
        <v>0</v>
      </c>
      <c r="N8" s="37">
        <f t="shared" si="5"/>
        <v>0</v>
      </c>
      <c r="O8" s="37">
        <f t="shared" si="6"/>
        <v>0</v>
      </c>
    </row>
    <row r="9" spans="1:17" ht="13.5" thickBot="1">
      <c r="A9" s="31" t="s">
        <v>24</v>
      </c>
      <c r="B9" s="8" t="s">
        <v>277</v>
      </c>
      <c r="C9" s="32">
        <v>200</v>
      </c>
      <c r="D9" s="32" t="s">
        <v>26</v>
      </c>
      <c r="E9" s="33"/>
      <c r="F9" s="33">
        <f t="shared" si="0"/>
        <v>0</v>
      </c>
      <c r="G9" s="33">
        <f t="shared" si="1"/>
        <v>0</v>
      </c>
      <c r="H9" s="34"/>
      <c r="I9" s="34"/>
      <c r="J9" s="35"/>
      <c r="K9" s="35">
        <f t="shared" si="2"/>
        <v>0</v>
      </c>
      <c r="L9" s="36">
        <f t="shared" si="3"/>
        <v>0</v>
      </c>
      <c r="M9" s="37">
        <f t="shared" si="4"/>
        <v>0</v>
      </c>
      <c r="N9" s="37">
        <f t="shared" si="5"/>
        <v>0</v>
      </c>
      <c r="O9" s="37">
        <f t="shared" si="6"/>
        <v>0</v>
      </c>
    </row>
    <row r="10" spans="1:17" ht="13.5" thickBot="1">
      <c r="A10" s="31" t="s">
        <v>135</v>
      </c>
      <c r="B10" s="8" t="s">
        <v>278</v>
      </c>
      <c r="C10" s="32">
        <v>80</v>
      </c>
      <c r="D10" s="32" t="s">
        <v>26</v>
      </c>
      <c r="E10" s="33"/>
      <c r="F10" s="33">
        <f t="shared" si="0"/>
        <v>0</v>
      </c>
      <c r="G10" s="33">
        <f t="shared" si="1"/>
        <v>0</v>
      </c>
      <c r="H10" s="34"/>
      <c r="I10" s="34"/>
      <c r="J10" s="35"/>
      <c r="K10" s="35">
        <f t="shared" si="2"/>
        <v>0</v>
      </c>
      <c r="L10" s="36">
        <f t="shared" si="3"/>
        <v>0</v>
      </c>
      <c r="M10" s="37">
        <f t="shared" si="4"/>
        <v>0</v>
      </c>
      <c r="N10" s="37">
        <f t="shared" si="5"/>
        <v>0</v>
      </c>
      <c r="O10" s="37">
        <f t="shared" si="6"/>
        <v>0</v>
      </c>
    </row>
    <row r="11" spans="1:17" ht="14.25" thickBot="1">
      <c r="A11" s="11"/>
      <c r="B11" s="12" t="s">
        <v>49</v>
      </c>
      <c r="C11" s="13" t="s">
        <v>50</v>
      </c>
      <c r="D11" s="13" t="s">
        <v>50</v>
      </c>
      <c r="E11" s="13" t="s">
        <v>50</v>
      </c>
      <c r="F11" s="13" t="s">
        <v>50</v>
      </c>
      <c r="G11" s="13" t="s">
        <v>50</v>
      </c>
      <c r="H11" s="13" t="s">
        <v>50</v>
      </c>
      <c r="I11" s="13" t="s">
        <v>50</v>
      </c>
      <c r="J11" s="13" t="s">
        <v>50</v>
      </c>
      <c r="K11" s="13" t="s">
        <v>50</v>
      </c>
      <c r="L11" s="14" t="s">
        <v>50</v>
      </c>
      <c r="M11" s="72">
        <f>SUM(M6:M10)</f>
        <v>0</v>
      </c>
      <c r="N11" s="72">
        <f>SUM(N6:N10)</f>
        <v>0</v>
      </c>
      <c r="O11" s="72">
        <f>SUM(O6:O10)</f>
        <v>0</v>
      </c>
    </row>
    <row r="13" spans="1:17" ht="18">
      <c r="A13" s="24"/>
      <c r="B13" s="17" t="s">
        <v>51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1"/>
    </row>
    <row r="14" spans="1:17" ht="18">
      <c r="A14" s="24"/>
      <c r="B14" s="77" t="s">
        <v>52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1"/>
    </row>
    <row r="15" spans="1:17" ht="18">
      <c r="A15" s="24"/>
      <c r="B15" s="77" t="s">
        <v>53</v>
      </c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1"/>
    </row>
    <row r="16" spans="1:17" ht="18">
      <c r="A16" s="24"/>
      <c r="B16" s="77" t="s">
        <v>54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1"/>
    </row>
    <row r="17" spans="1:17" ht="18">
      <c r="A17" s="24"/>
      <c r="B17" s="77" t="s">
        <v>55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1"/>
    </row>
    <row r="18" spans="1:17" ht="18">
      <c r="A18" s="24"/>
      <c r="B18" s="77" t="s">
        <v>56</v>
      </c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1"/>
    </row>
    <row r="19" spans="1:17" ht="25.5" customHeight="1">
      <c r="A19" s="24"/>
      <c r="B19" s="77" t="s">
        <v>57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1"/>
    </row>
    <row r="20" spans="1:17" ht="18">
      <c r="A20" s="24"/>
      <c r="B20" s="77" t="s">
        <v>58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1"/>
    </row>
    <row r="21" spans="1:17" ht="18">
      <c r="A21" s="24"/>
      <c r="B21" s="77" t="s">
        <v>59</v>
      </c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1"/>
    </row>
    <row r="22" spans="1:17" ht="18">
      <c r="A22" s="24"/>
      <c r="B22" s="77" t="s">
        <v>60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1"/>
    </row>
    <row r="23" spans="1:17" ht="18">
      <c r="A23" s="24"/>
      <c r="B23" s="77" t="s">
        <v>61</v>
      </c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1"/>
    </row>
    <row r="24" spans="1:17" ht="18">
      <c r="A24" s="24"/>
      <c r="B24" s="77" t="s">
        <v>62</v>
      </c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1"/>
    </row>
    <row r="25" spans="1:17" ht="18">
      <c r="A25" s="24"/>
      <c r="B25" s="77" t="s">
        <v>63</v>
      </c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1"/>
    </row>
    <row r="26" spans="1:17" ht="18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1"/>
    </row>
    <row r="27" spans="1:17" ht="18">
      <c r="A27" s="24"/>
      <c r="B27" s="78" t="s">
        <v>420</v>
      </c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1"/>
    </row>
    <row r="28" spans="1:17" ht="18">
      <c r="A28" s="24"/>
      <c r="B28" s="78" t="s">
        <v>64</v>
      </c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1"/>
    </row>
    <row r="30" spans="1:17" ht="18">
      <c r="A30" s="24"/>
      <c r="B30" s="22" t="s">
        <v>65</v>
      </c>
      <c r="C30" s="24"/>
      <c r="D30" s="24"/>
      <c r="E30" s="24"/>
      <c r="F30" s="24"/>
      <c r="G30" s="24"/>
      <c r="H30" s="22" t="s">
        <v>66</v>
      </c>
      <c r="I30" s="24"/>
      <c r="J30" s="24"/>
      <c r="K30" s="24"/>
      <c r="L30" s="24"/>
      <c r="M30" s="22" t="s">
        <v>67</v>
      </c>
      <c r="N30" s="24"/>
      <c r="O30" s="24"/>
      <c r="P30" s="24"/>
      <c r="Q30" s="1"/>
    </row>
  </sheetData>
  <mergeCells count="15">
    <mergeCell ref="B18:P18"/>
    <mergeCell ref="A2:O2"/>
    <mergeCell ref="B14:P14"/>
    <mergeCell ref="B15:P15"/>
    <mergeCell ref="B16:P16"/>
    <mergeCell ref="B17:P17"/>
    <mergeCell ref="B25:P25"/>
    <mergeCell ref="B27:P27"/>
    <mergeCell ref="B28:P28"/>
    <mergeCell ref="B19:P19"/>
    <mergeCell ref="B20:P20"/>
    <mergeCell ref="B21:P21"/>
    <mergeCell ref="B22:P22"/>
    <mergeCell ref="B23:P23"/>
    <mergeCell ref="B24:P24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  <colBreaks count="1" manualBreakCount="1">
    <brk id="15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00B050"/>
  </sheetPr>
  <dimension ref="A1:Q28"/>
  <sheetViews>
    <sheetView zoomScaleNormal="100" workbookViewId="0">
      <selection activeCell="O10" sqref="O10"/>
    </sheetView>
  </sheetViews>
  <sheetFormatPr defaultRowHeight="12.75"/>
  <cols>
    <col min="2" max="2" width="26.85546875" customWidth="1"/>
  </cols>
  <sheetData>
    <row r="1" spans="1:17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7" ht="17.25">
      <c r="A2" s="79" t="s">
        <v>546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7" ht="13.5" thickBot="1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7" ht="72.75" thickBot="1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</row>
    <row r="5" spans="1:17" ht="14.25" thickBot="1">
      <c r="A5" s="6">
        <v>1</v>
      </c>
      <c r="B5" s="6">
        <v>2</v>
      </c>
      <c r="C5" s="6">
        <v>3</v>
      </c>
      <c r="D5" s="6">
        <v>4</v>
      </c>
      <c r="E5" s="6">
        <v>5</v>
      </c>
      <c r="F5" s="6">
        <v>6</v>
      </c>
      <c r="G5" s="6" t="s">
        <v>16</v>
      </c>
      <c r="H5" s="6">
        <v>8</v>
      </c>
      <c r="I5" s="6">
        <v>9</v>
      </c>
      <c r="J5" s="6">
        <v>10</v>
      </c>
      <c r="K5" s="6">
        <v>11</v>
      </c>
      <c r="L5" s="6" t="s">
        <v>17</v>
      </c>
      <c r="M5" s="6" t="s">
        <v>18</v>
      </c>
      <c r="N5" s="6" t="s">
        <v>19</v>
      </c>
      <c r="O5" s="6" t="s">
        <v>20</v>
      </c>
    </row>
    <row r="6" spans="1:17" ht="26.25" thickBot="1">
      <c r="A6" s="31" t="s">
        <v>21</v>
      </c>
      <c r="B6" s="8" t="s">
        <v>286</v>
      </c>
      <c r="C6" s="32">
        <v>150</v>
      </c>
      <c r="D6" s="32" t="s">
        <v>79</v>
      </c>
      <c r="E6" s="33"/>
      <c r="F6" s="33">
        <f t="shared" ref="F6:F8" si="0">E6*0.085</f>
        <v>0</v>
      </c>
      <c r="G6" s="33">
        <f t="shared" ref="G6:G8" si="1">E6+F6</f>
        <v>0</v>
      </c>
      <c r="H6" s="34"/>
      <c r="I6" s="34"/>
      <c r="J6" s="35"/>
      <c r="K6" s="35">
        <f t="shared" ref="K6:K8" si="2">J6*0.085</f>
        <v>0</v>
      </c>
      <c r="L6" s="36">
        <f t="shared" ref="L6:L8" si="3">J6+K6</f>
        <v>0</v>
      </c>
      <c r="M6" s="37">
        <f t="shared" ref="M6:M8" si="4">J6*C6</f>
        <v>0</v>
      </c>
      <c r="N6" s="37">
        <f t="shared" ref="N6:N8" si="5">M6*0.085</f>
        <v>0</v>
      </c>
      <c r="O6" s="37">
        <f t="shared" ref="O6:O8" si="6">+M6+N6</f>
        <v>0</v>
      </c>
    </row>
    <row r="7" spans="1:17" ht="26.25" thickBot="1">
      <c r="A7" s="31" t="s">
        <v>23</v>
      </c>
      <c r="B7" s="47" t="s">
        <v>412</v>
      </c>
      <c r="C7" s="32">
        <v>150</v>
      </c>
      <c r="D7" s="32" t="s">
        <v>79</v>
      </c>
      <c r="E7" s="33"/>
      <c r="F7" s="33">
        <f t="shared" si="0"/>
        <v>0</v>
      </c>
      <c r="G7" s="33">
        <f t="shared" si="1"/>
        <v>0</v>
      </c>
      <c r="H7" s="34"/>
      <c r="I7" s="34"/>
      <c r="J7" s="35"/>
      <c r="K7" s="35">
        <f t="shared" si="2"/>
        <v>0</v>
      </c>
      <c r="L7" s="36">
        <f t="shared" si="3"/>
        <v>0</v>
      </c>
      <c r="M7" s="37">
        <f t="shared" si="4"/>
        <v>0</v>
      </c>
      <c r="N7" s="37">
        <f t="shared" si="5"/>
        <v>0</v>
      </c>
      <c r="O7" s="37">
        <f t="shared" si="6"/>
        <v>0</v>
      </c>
    </row>
    <row r="8" spans="1:17" ht="26.25" thickBot="1">
      <c r="A8" s="31" t="s">
        <v>24</v>
      </c>
      <c r="B8" s="8" t="s">
        <v>287</v>
      </c>
      <c r="C8" s="32">
        <v>150</v>
      </c>
      <c r="D8" s="32" t="s">
        <v>79</v>
      </c>
      <c r="E8" s="33"/>
      <c r="F8" s="33">
        <f t="shared" si="0"/>
        <v>0</v>
      </c>
      <c r="G8" s="33">
        <f t="shared" si="1"/>
        <v>0</v>
      </c>
      <c r="H8" s="34"/>
      <c r="I8" s="34"/>
      <c r="J8" s="35"/>
      <c r="K8" s="35">
        <f t="shared" si="2"/>
        <v>0</v>
      </c>
      <c r="L8" s="36">
        <f t="shared" si="3"/>
        <v>0</v>
      </c>
      <c r="M8" s="37">
        <f t="shared" si="4"/>
        <v>0</v>
      </c>
      <c r="N8" s="37">
        <f t="shared" si="5"/>
        <v>0</v>
      </c>
      <c r="O8" s="37">
        <f t="shared" si="6"/>
        <v>0</v>
      </c>
    </row>
    <row r="9" spans="1:17" ht="14.25" thickBot="1">
      <c r="A9" s="11"/>
      <c r="B9" s="12" t="s">
        <v>49</v>
      </c>
      <c r="C9" s="13" t="s">
        <v>50</v>
      </c>
      <c r="D9" s="13" t="s">
        <v>50</v>
      </c>
      <c r="E9" s="13" t="s">
        <v>50</v>
      </c>
      <c r="F9" s="13" t="s">
        <v>50</v>
      </c>
      <c r="G9" s="13" t="s">
        <v>50</v>
      </c>
      <c r="H9" s="13" t="s">
        <v>50</v>
      </c>
      <c r="I9" s="13" t="s">
        <v>50</v>
      </c>
      <c r="J9" s="13" t="s">
        <v>50</v>
      </c>
      <c r="K9" s="13" t="s">
        <v>50</v>
      </c>
      <c r="L9" s="14" t="s">
        <v>50</v>
      </c>
      <c r="M9" s="72">
        <f>SUM(M6:M8)</f>
        <v>0</v>
      </c>
      <c r="N9" s="72">
        <f>SUM(N6:N8)</f>
        <v>0</v>
      </c>
      <c r="O9" s="72">
        <f>SUM(O6:O8)</f>
        <v>0</v>
      </c>
    </row>
    <row r="11" spans="1:17" ht="18">
      <c r="A11" s="24"/>
      <c r="B11" s="17" t="s">
        <v>51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1"/>
    </row>
    <row r="12" spans="1:17" ht="18">
      <c r="A12" s="24"/>
      <c r="B12" s="77" t="s">
        <v>52</v>
      </c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1"/>
    </row>
    <row r="13" spans="1:17" ht="18">
      <c r="A13" s="24"/>
      <c r="B13" s="77" t="s">
        <v>53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1"/>
    </row>
    <row r="14" spans="1:17" ht="18">
      <c r="A14" s="24"/>
      <c r="B14" s="77" t="s">
        <v>54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1"/>
    </row>
    <row r="15" spans="1:17" ht="18">
      <c r="A15" s="24"/>
      <c r="B15" s="77" t="s">
        <v>55</v>
      </c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1"/>
    </row>
    <row r="16" spans="1:17" ht="18">
      <c r="A16" s="24"/>
      <c r="B16" s="77" t="s">
        <v>56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1"/>
    </row>
    <row r="17" spans="1:17" ht="25.5" customHeight="1">
      <c r="A17" s="24"/>
      <c r="B17" s="77" t="s">
        <v>57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1"/>
    </row>
    <row r="18" spans="1:17" ht="18">
      <c r="A18" s="24"/>
      <c r="B18" s="77" t="s">
        <v>58</v>
      </c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1"/>
    </row>
    <row r="19" spans="1:17" ht="18">
      <c r="A19" s="24"/>
      <c r="B19" s="77" t="s">
        <v>59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1"/>
    </row>
    <row r="20" spans="1:17" ht="18">
      <c r="A20" s="24"/>
      <c r="B20" s="77" t="s">
        <v>60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1"/>
    </row>
    <row r="21" spans="1:17" ht="18">
      <c r="A21" s="24"/>
      <c r="B21" s="77" t="s">
        <v>61</v>
      </c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1"/>
    </row>
    <row r="22" spans="1:17" ht="18">
      <c r="A22" s="24"/>
      <c r="B22" s="77" t="s">
        <v>62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1"/>
    </row>
    <row r="23" spans="1:17" ht="18">
      <c r="A23" s="24"/>
      <c r="B23" s="77" t="s">
        <v>63</v>
      </c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1"/>
    </row>
    <row r="24" spans="1:17" ht="18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1"/>
    </row>
    <row r="25" spans="1:17" ht="18">
      <c r="A25" s="24"/>
      <c r="B25" s="78" t="s">
        <v>420</v>
      </c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1"/>
    </row>
    <row r="26" spans="1:17" ht="18">
      <c r="A26" s="24"/>
      <c r="B26" s="78" t="s">
        <v>64</v>
      </c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1"/>
    </row>
    <row r="28" spans="1:17" ht="18">
      <c r="A28" s="24"/>
      <c r="B28" s="22" t="s">
        <v>65</v>
      </c>
      <c r="C28" s="24"/>
      <c r="D28" s="24"/>
      <c r="E28" s="24"/>
      <c r="F28" s="24"/>
      <c r="G28" s="24"/>
      <c r="H28" s="22" t="s">
        <v>66</v>
      </c>
      <c r="I28" s="24"/>
      <c r="J28" s="24"/>
      <c r="K28" s="24"/>
      <c r="L28" s="24"/>
      <c r="M28" s="22" t="s">
        <v>67</v>
      </c>
      <c r="N28" s="24"/>
      <c r="O28" s="24"/>
      <c r="P28" s="24"/>
      <c r="Q28" s="1"/>
    </row>
  </sheetData>
  <mergeCells count="15">
    <mergeCell ref="B16:P16"/>
    <mergeCell ref="A2:N2"/>
    <mergeCell ref="B12:P12"/>
    <mergeCell ref="B13:P13"/>
    <mergeCell ref="B14:P14"/>
    <mergeCell ref="B15:P15"/>
    <mergeCell ref="B23:P23"/>
    <mergeCell ref="B25:P25"/>
    <mergeCell ref="B26:P26"/>
    <mergeCell ref="B17:P17"/>
    <mergeCell ref="B18:P18"/>
    <mergeCell ref="B19:P19"/>
    <mergeCell ref="B20:P20"/>
    <mergeCell ref="B21:P21"/>
    <mergeCell ref="B22:P22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  <colBreaks count="1" manualBreakCount="1">
    <brk id="15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00B050"/>
  </sheetPr>
  <dimension ref="A1:Q29"/>
  <sheetViews>
    <sheetView zoomScaleNormal="100" workbookViewId="0">
      <selection activeCell="O11" sqref="O11"/>
    </sheetView>
  </sheetViews>
  <sheetFormatPr defaultRowHeight="12.75"/>
  <cols>
    <col min="2" max="2" width="28.140625" customWidth="1"/>
  </cols>
  <sheetData>
    <row r="1" spans="1:17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7" ht="17.25">
      <c r="A2" s="79" t="s">
        <v>547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7" ht="13.5" thickBot="1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7" ht="72.75" thickBot="1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</row>
    <row r="5" spans="1:17" ht="14.25" thickBot="1">
      <c r="A5" s="6">
        <v>1</v>
      </c>
      <c r="B5" s="6">
        <v>2</v>
      </c>
      <c r="C5" s="6">
        <v>3</v>
      </c>
      <c r="D5" s="6">
        <v>4</v>
      </c>
      <c r="E5" s="6">
        <v>5</v>
      </c>
      <c r="F5" s="6">
        <v>6</v>
      </c>
      <c r="G5" s="6" t="s">
        <v>16</v>
      </c>
      <c r="H5" s="6">
        <v>8</v>
      </c>
      <c r="I5" s="6">
        <v>9</v>
      </c>
      <c r="J5" s="6">
        <v>10</v>
      </c>
      <c r="K5" s="6">
        <v>11</v>
      </c>
      <c r="L5" s="6" t="s">
        <v>17</v>
      </c>
      <c r="M5" s="6" t="s">
        <v>18</v>
      </c>
      <c r="N5" s="6" t="s">
        <v>19</v>
      </c>
      <c r="O5" s="6" t="s">
        <v>20</v>
      </c>
    </row>
    <row r="6" spans="1:17" ht="13.5" thickBot="1">
      <c r="A6" s="31" t="s">
        <v>21</v>
      </c>
      <c r="B6" s="8" t="s">
        <v>279</v>
      </c>
      <c r="C6" s="32">
        <v>200</v>
      </c>
      <c r="D6" s="32" t="s">
        <v>26</v>
      </c>
      <c r="E6" s="33"/>
      <c r="F6" s="33">
        <f t="shared" ref="F6:F9" si="0">E6*0.085</f>
        <v>0</v>
      </c>
      <c r="G6" s="33">
        <f t="shared" ref="G6:G9" si="1">E6+F6</f>
        <v>0</v>
      </c>
      <c r="H6" s="34"/>
      <c r="I6" s="34"/>
      <c r="J6" s="35"/>
      <c r="K6" s="35">
        <f t="shared" ref="K6:K9" si="2">J6*0.085</f>
        <v>0</v>
      </c>
      <c r="L6" s="36">
        <f t="shared" ref="L6:L9" si="3">J6+K6</f>
        <v>0</v>
      </c>
      <c r="M6" s="37">
        <f t="shared" ref="M6:M9" si="4">J6*C6</f>
        <v>0</v>
      </c>
      <c r="N6" s="37">
        <f t="shared" ref="N6:N9" si="5">M6*0.085</f>
        <v>0</v>
      </c>
      <c r="O6" s="37">
        <f t="shared" ref="O6:O9" si="6">+M6+N6</f>
        <v>0</v>
      </c>
    </row>
    <row r="7" spans="1:17" ht="26.25" thickBot="1">
      <c r="A7" s="31" t="s">
        <v>23</v>
      </c>
      <c r="B7" s="8" t="s">
        <v>280</v>
      </c>
      <c r="C7" s="32">
        <v>100</v>
      </c>
      <c r="D7" s="32" t="s">
        <v>26</v>
      </c>
      <c r="E7" s="33"/>
      <c r="F7" s="33">
        <f t="shared" si="0"/>
        <v>0</v>
      </c>
      <c r="G7" s="33">
        <f t="shared" si="1"/>
        <v>0</v>
      </c>
      <c r="H7" s="34"/>
      <c r="I7" s="34"/>
      <c r="J7" s="35"/>
      <c r="K7" s="35">
        <f t="shared" si="2"/>
        <v>0</v>
      </c>
      <c r="L7" s="36">
        <f t="shared" si="3"/>
        <v>0</v>
      </c>
      <c r="M7" s="37">
        <f t="shared" si="4"/>
        <v>0</v>
      </c>
      <c r="N7" s="37">
        <f t="shared" si="5"/>
        <v>0</v>
      </c>
      <c r="O7" s="37">
        <f t="shared" si="6"/>
        <v>0</v>
      </c>
    </row>
    <row r="8" spans="1:17" ht="13.5" thickBot="1">
      <c r="A8" s="31" t="s">
        <v>24</v>
      </c>
      <c r="B8" s="8" t="s">
        <v>281</v>
      </c>
      <c r="C8" s="32">
        <v>40</v>
      </c>
      <c r="D8" s="32" t="s">
        <v>26</v>
      </c>
      <c r="E8" s="33"/>
      <c r="F8" s="33">
        <f t="shared" si="0"/>
        <v>0</v>
      </c>
      <c r="G8" s="33">
        <f t="shared" si="1"/>
        <v>0</v>
      </c>
      <c r="H8" s="34"/>
      <c r="I8" s="34"/>
      <c r="J8" s="35"/>
      <c r="K8" s="35">
        <f t="shared" si="2"/>
        <v>0</v>
      </c>
      <c r="L8" s="36">
        <f t="shared" si="3"/>
        <v>0</v>
      </c>
      <c r="M8" s="37">
        <f t="shared" si="4"/>
        <v>0</v>
      </c>
      <c r="N8" s="37">
        <f t="shared" si="5"/>
        <v>0</v>
      </c>
      <c r="O8" s="37">
        <f t="shared" si="6"/>
        <v>0</v>
      </c>
    </row>
    <row r="9" spans="1:17" ht="13.5" thickBot="1">
      <c r="A9" s="31" t="s">
        <v>25</v>
      </c>
      <c r="B9" s="8" t="s">
        <v>282</v>
      </c>
      <c r="C9" s="32">
        <v>40</v>
      </c>
      <c r="D9" s="32" t="s">
        <v>26</v>
      </c>
      <c r="E9" s="33"/>
      <c r="F9" s="33">
        <f t="shared" si="0"/>
        <v>0</v>
      </c>
      <c r="G9" s="33">
        <f t="shared" si="1"/>
        <v>0</v>
      </c>
      <c r="H9" s="34"/>
      <c r="I9" s="34"/>
      <c r="J9" s="35"/>
      <c r="K9" s="35">
        <f t="shared" si="2"/>
        <v>0</v>
      </c>
      <c r="L9" s="36">
        <f t="shared" si="3"/>
        <v>0</v>
      </c>
      <c r="M9" s="37">
        <f t="shared" si="4"/>
        <v>0</v>
      </c>
      <c r="N9" s="37">
        <f t="shared" si="5"/>
        <v>0</v>
      </c>
      <c r="O9" s="37">
        <f t="shared" si="6"/>
        <v>0</v>
      </c>
    </row>
    <row r="10" spans="1:17" ht="14.25" thickBot="1">
      <c r="A10" s="11"/>
      <c r="B10" s="12" t="s">
        <v>49</v>
      </c>
      <c r="C10" s="13" t="s">
        <v>50</v>
      </c>
      <c r="D10" s="13" t="s">
        <v>50</v>
      </c>
      <c r="E10" s="13" t="s">
        <v>50</v>
      </c>
      <c r="F10" s="13" t="s">
        <v>50</v>
      </c>
      <c r="G10" s="13" t="s">
        <v>50</v>
      </c>
      <c r="H10" s="13" t="s">
        <v>50</v>
      </c>
      <c r="I10" s="13" t="s">
        <v>50</v>
      </c>
      <c r="J10" s="13" t="s">
        <v>50</v>
      </c>
      <c r="K10" s="13" t="s">
        <v>50</v>
      </c>
      <c r="L10" s="14" t="s">
        <v>50</v>
      </c>
      <c r="M10" s="72">
        <f>SUM(M6:M9)</f>
        <v>0</v>
      </c>
      <c r="N10" s="72">
        <f>SUM(N6:N9)</f>
        <v>0</v>
      </c>
      <c r="O10" s="72">
        <f>SUM(O6:O9)</f>
        <v>0</v>
      </c>
    </row>
    <row r="12" spans="1:17" ht="18">
      <c r="A12" s="24"/>
      <c r="B12" s="17" t="s">
        <v>51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1"/>
    </row>
    <row r="13" spans="1:17" ht="18">
      <c r="A13" s="24"/>
      <c r="B13" s="77" t="s">
        <v>52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1"/>
    </row>
    <row r="14" spans="1:17" ht="18">
      <c r="A14" s="24"/>
      <c r="B14" s="77" t="s">
        <v>53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1"/>
    </row>
    <row r="15" spans="1:17" ht="18">
      <c r="A15" s="24"/>
      <c r="B15" s="77" t="s">
        <v>54</v>
      </c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1"/>
    </row>
    <row r="16" spans="1:17" ht="18">
      <c r="A16" s="24"/>
      <c r="B16" s="77" t="s">
        <v>55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1"/>
    </row>
    <row r="17" spans="1:17" ht="18">
      <c r="A17" s="24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1"/>
    </row>
    <row r="18" spans="1:17" ht="25.5" customHeight="1">
      <c r="A18" s="24"/>
      <c r="B18" s="77" t="s">
        <v>57</v>
      </c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1"/>
    </row>
    <row r="19" spans="1:17" ht="18">
      <c r="A19" s="24"/>
      <c r="B19" s="77" t="s">
        <v>58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1"/>
    </row>
    <row r="20" spans="1:17" ht="18">
      <c r="A20" s="24"/>
      <c r="B20" s="77" t="s">
        <v>59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1"/>
    </row>
    <row r="21" spans="1:17" ht="18">
      <c r="A21" s="24"/>
      <c r="B21" s="77" t="s">
        <v>60</v>
      </c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1"/>
    </row>
    <row r="22" spans="1:17" ht="18">
      <c r="A22" s="24"/>
      <c r="B22" s="77" t="s">
        <v>61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1"/>
    </row>
    <row r="23" spans="1:17" ht="18">
      <c r="A23" s="24"/>
      <c r="B23" s="77" t="s">
        <v>62</v>
      </c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1"/>
    </row>
    <row r="24" spans="1:17" ht="18">
      <c r="A24" s="24"/>
      <c r="B24" s="77" t="s">
        <v>63</v>
      </c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1"/>
    </row>
    <row r="25" spans="1:17" ht="18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1"/>
    </row>
    <row r="26" spans="1:17" ht="18">
      <c r="A26" s="24"/>
      <c r="B26" s="78" t="s">
        <v>420</v>
      </c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1"/>
    </row>
    <row r="27" spans="1:17" ht="18">
      <c r="A27" s="24"/>
      <c r="B27" s="78" t="s">
        <v>64</v>
      </c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1"/>
    </row>
    <row r="29" spans="1:17" ht="18">
      <c r="A29" s="24"/>
      <c r="B29" s="22" t="s">
        <v>65</v>
      </c>
      <c r="C29" s="24"/>
      <c r="D29" s="24"/>
      <c r="E29" s="24"/>
      <c r="F29" s="24"/>
      <c r="G29" s="24"/>
      <c r="H29" s="22" t="s">
        <v>66</v>
      </c>
      <c r="I29" s="24"/>
      <c r="J29" s="24"/>
      <c r="K29" s="24"/>
      <c r="L29" s="24"/>
      <c r="M29" s="22" t="s">
        <v>67</v>
      </c>
      <c r="N29" s="24"/>
      <c r="O29" s="24"/>
      <c r="P29" s="24"/>
      <c r="Q29" s="1"/>
    </row>
  </sheetData>
  <mergeCells count="15">
    <mergeCell ref="B17:P17"/>
    <mergeCell ref="A2:N2"/>
    <mergeCell ref="B13:P13"/>
    <mergeCell ref="B14:P14"/>
    <mergeCell ref="B15:P15"/>
    <mergeCell ref="B16:P16"/>
    <mergeCell ref="B24:P24"/>
    <mergeCell ref="B26:P26"/>
    <mergeCell ref="B27:P27"/>
    <mergeCell ref="B18:P18"/>
    <mergeCell ref="B19:P19"/>
    <mergeCell ref="B20:P20"/>
    <mergeCell ref="B21:P21"/>
    <mergeCell ref="B22:P22"/>
    <mergeCell ref="B23:P23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colBreaks count="1" manualBreakCount="1">
    <brk id="15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00B050"/>
  </sheetPr>
  <dimension ref="A1:Q60"/>
  <sheetViews>
    <sheetView topLeftCell="A21" zoomScaleNormal="100" workbookViewId="0">
      <selection activeCell="O42" sqref="O42"/>
    </sheetView>
  </sheetViews>
  <sheetFormatPr defaultRowHeight="12.75"/>
  <cols>
    <col min="2" max="2" width="26.5703125" customWidth="1"/>
  </cols>
  <sheetData>
    <row r="1" spans="1:1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ht="17.25">
      <c r="A2" s="79" t="s">
        <v>548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</row>
    <row r="3" spans="1:15" ht="13.5" thickBot="1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1:15" ht="72.75" thickBot="1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</row>
    <row r="5" spans="1:15" ht="14.25" thickBot="1">
      <c r="A5" s="6">
        <v>1</v>
      </c>
      <c r="B5" s="6">
        <v>2</v>
      </c>
      <c r="C5" s="6">
        <v>3</v>
      </c>
      <c r="D5" s="6">
        <v>4</v>
      </c>
      <c r="E5" s="6">
        <v>5</v>
      </c>
      <c r="F5" s="6">
        <v>6</v>
      </c>
      <c r="G5" s="6" t="s">
        <v>16</v>
      </c>
      <c r="H5" s="6">
        <v>8</v>
      </c>
      <c r="I5" s="6">
        <v>9</v>
      </c>
      <c r="J5" s="6">
        <v>10</v>
      </c>
      <c r="K5" s="6">
        <v>11</v>
      </c>
      <c r="L5" s="6" t="s">
        <v>17</v>
      </c>
      <c r="M5" s="6" t="s">
        <v>18</v>
      </c>
      <c r="N5" s="6" t="s">
        <v>19</v>
      </c>
      <c r="O5" s="6" t="s">
        <v>20</v>
      </c>
    </row>
    <row r="6" spans="1:15" ht="26.25" thickBot="1">
      <c r="A6" s="31" t="s">
        <v>21</v>
      </c>
      <c r="B6" s="8" t="s">
        <v>288</v>
      </c>
      <c r="C6" s="32">
        <v>400</v>
      </c>
      <c r="D6" s="32" t="s">
        <v>79</v>
      </c>
      <c r="E6" s="33"/>
      <c r="F6" s="33">
        <f t="shared" ref="F6:F40" si="0">E6*0.085</f>
        <v>0</v>
      </c>
      <c r="G6" s="33">
        <f t="shared" ref="G6:G40" si="1">E6+F6</f>
        <v>0</v>
      </c>
      <c r="H6" s="34"/>
      <c r="I6" s="34"/>
      <c r="J6" s="35"/>
      <c r="K6" s="35">
        <f t="shared" ref="K6:K29" si="2">J6*0.085</f>
        <v>0</v>
      </c>
      <c r="L6" s="36">
        <f t="shared" ref="L6:L29" si="3">J6+K6</f>
        <v>0</v>
      </c>
      <c r="M6" s="37">
        <f t="shared" ref="M6:M29" si="4">J6*C6</f>
        <v>0</v>
      </c>
      <c r="N6" s="37">
        <f t="shared" ref="N6:N29" si="5">M6*0.085</f>
        <v>0</v>
      </c>
      <c r="O6" s="37">
        <f t="shared" ref="O6:O29" si="6">+M6+N6</f>
        <v>0</v>
      </c>
    </row>
    <row r="7" spans="1:15" ht="13.5" thickBot="1">
      <c r="A7" s="31" t="s">
        <v>23</v>
      </c>
      <c r="B7" s="8" t="s">
        <v>289</v>
      </c>
      <c r="C7" s="32">
        <v>400</v>
      </c>
      <c r="D7" s="32" t="s">
        <v>79</v>
      </c>
      <c r="E7" s="33"/>
      <c r="F7" s="33">
        <f t="shared" si="0"/>
        <v>0</v>
      </c>
      <c r="G7" s="33">
        <f t="shared" si="1"/>
        <v>0</v>
      </c>
      <c r="H7" s="34"/>
      <c r="I7" s="34"/>
      <c r="J7" s="35"/>
      <c r="K7" s="35">
        <f t="shared" si="2"/>
        <v>0</v>
      </c>
      <c r="L7" s="36">
        <f t="shared" si="3"/>
        <v>0</v>
      </c>
      <c r="M7" s="37">
        <f t="shared" si="4"/>
        <v>0</v>
      </c>
      <c r="N7" s="37">
        <f t="shared" si="5"/>
        <v>0</v>
      </c>
      <c r="O7" s="37">
        <f t="shared" si="6"/>
        <v>0</v>
      </c>
    </row>
    <row r="8" spans="1:15" ht="26.25" thickBot="1">
      <c r="A8" s="31" t="s">
        <v>24</v>
      </c>
      <c r="B8" s="8" t="s">
        <v>290</v>
      </c>
      <c r="C8" s="32">
        <v>100</v>
      </c>
      <c r="D8" s="32" t="s">
        <v>26</v>
      </c>
      <c r="E8" s="33"/>
      <c r="F8" s="33">
        <f t="shared" si="0"/>
        <v>0</v>
      </c>
      <c r="G8" s="33">
        <f t="shared" si="1"/>
        <v>0</v>
      </c>
      <c r="H8" s="34"/>
      <c r="I8" s="34"/>
      <c r="J8" s="35"/>
      <c r="K8" s="35">
        <f t="shared" si="2"/>
        <v>0</v>
      </c>
      <c r="L8" s="36">
        <f t="shared" si="3"/>
        <v>0</v>
      </c>
      <c r="M8" s="37">
        <f t="shared" si="4"/>
        <v>0</v>
      </c>
      <c r="N8" s="37">
        <f t="shared" si="5"/>
        <v>0</v>
      </c>
      <c r="O8" s="37">
        <f t="shared" si="6"/>
        <v>0</v>
      </c>
    </row>
    <row r="9" spans="1:15" ht="13.5" thickBot="1">
      <c r="A9" s="31" t="s">
        <v>25</v>
      </c>
      <c r="B9" s="8" t="s">
        <v>291</v>
      </c>
      <c r="C9" s="32">
        <v>200</v>
      </c>
      <c r="D9" s="32" t="s">
        <v>79</v>
      </c>
      <c r="E9" s="33"/>
      <c r="F9" s="33">
        <f t="shared" si="0"/>
        <v>0</v>
      </c>
      <c r="G9" s="33">
        <f t="shared" si="1"/>
        <v>0</v>
      </c>
      <c r="H9" s="34"/>
      <c r="I9" s="34"/>
      <c r="J9" s="35"/>
      <c r="K9" s="35">
        <f t="shared" si="2"/>
        <v>0</v>
      </c>
      <c r="L9" s="36">
        <f t="shared" si="3"/>
        <v>0</v>
      </c>
      <c r="M9" s="37">
        <f t="shared" si="4"/>
        <v>0</v>
      </c>
      <c r="N9" s="37">
        <f t="shared" si="5"/>
        <v>0</v>
      </c>
      <c r="O9" s="37">
        <f t="shared" si="6"/>
        <v>0</v>
      </c>
    </row>
    <row r="10" spans="1:15" ht="13.5" thickBot="1">
      <c r="A10" s="31" t="s">
        <v>27</v>
      </c>
      <c r="B10" s="8" t="s">
        <v>292</v>
      </c>
      <c r="C10" s="32">
        <v>300</v>
      </c>
      <c r="D10" s="32" t="s">
        <v>26</v>
      </c>
      <c r="E10" s="33"/>
      <c r="F10" s="33">
        <f t="shared" si="0"/>
        <v>0</v>
      </c>
      <c r="G10" s="33">
        <f t="shared" si="1"/>
        <v>0</v>
      </c>
      <c r="H10" s="34"/>
      <c r="I10" s="34"/>
      <c r="J10" s="35"/>
      <c r="K10" s="35">
        <f t="shared" si="2"/>
        <v>0</v>
      </c>
      <c r="L10" s="36">
        <f t="shared" si="3"/>
        <v>0</v>
      </c>
      <c r="M10" s="37">
        <f t="shared" si="4"/>
        <v>0</v>
      </c>
      <c r="N10" s="37">
        <f t="shared" si="5"/>
        <v>0</v>
      </c>
      <c r="O10" s="37">
        <f t="shared" si="6"/>
        <v>0</v>
      </c>
    </row>
    <row r="11" spans="1:15" ht="13.5" thickBot="1">
      <c r="A11" s="31" t="s">
        <v>28</v>
      </c>
      <c r="B11" s="8" t="s">
        <v>293</v>
      </c>
      <c r="C11" s="32">
        <v>200</v>
      </c>
      <c r="D11" s="32" t="s">
        <v>26</v>
      </c>
      <c r="E11" s="33"/>
      <c r="F11" s="33">
        <f t="shared" si="0"/>
        <v>0</v>
      </c>
      <c r="G11" s="33">
        <f t="shared" si="1"/>
        <v>0</v>
      </c>
      <c r="H11" s="34"/>
      <c r="I11" s="34"/>
      <c r="J11" s="35"/>
      <c r="K11" s="35">
        <f t="shared" si="2"/>
        <v>0</v>
      </c>
      <c r="L11" s="36">
        <f t="shared" si="3"/>
        <v>0</v>
      </c>
      <c r="M11" s="37">
        <f t="shared" si="4"/>
        <v>0</v>
      </c>
      <c r="N11" s="37">
        <f t="shared" si="5"/>
        <v>0</v>
      </c>
      <c r="O11" s="37">
        <f t="shared" si="6"/>
        <v>0</v>
      </c>
    </row>
    <row r="12" spans="1:15" ht="26.25" thickBot="1">
      <c r="A12" s="31" t="s">
        <v>29</v>
      </c>
      <c r="B12" s="8" t="s">
        <v>294</v>
      </c>
      <c r="C12" s="8">
        <v>80</v>
      </c>
      <c r="D12" s="32" t="s">
        <v>26</v>
      </c>
      <c r="E12" s="33"/>
      <c r="F12" s="33">
        <f t="shared" si="0"/>
        <v>0</v>
      </c>
      <c r="G12" s="33">
        <f t="shared" si="1"/>
        <v>0</v>
      </c>
      <c r="H12" s="34"/>
      <c r="I12" s="34"/>
      <c r="J12" s="35"/>
      <c r="K12" s="35">
        <f t="shared" si="2"/>
        <v>0</v>
      </c>
      <c r="L12" s="36">
        <f t="shared" si="3"/>
        <v>0</v>
      </c>
      <c r="M12" s="37">
        <f t="shared" si="4"/>
        <v>0</v>
      </c>
      <c r="N12" s="37">
        <f t="shared" si="5"/>
        <v>0</v>
      </c>
      <c r="O12" s="37">
        <f t="shared" si="6"/>
        <v>0</v>
      </c>
    </row>
    <row r="13" spans="1:15" ht="26.25" thickBot="1">
      <c r="A13" s="31" t="s">
        <v>30</v>
      </c>
      <c r="B13" s="8" t="s">
        <v>295</v>
      </c>
      <c r="C13" s="32">
        <v>100</v>
      </c>
      <c r="D13" s="32" t="s">
        <v>79</v>
      </c>
      <c r="E13" s="33"/>
      <c r="F13" s="33">
        <f t="shared" si="0"/>
        <v>0</v>
      </c>
      <c r="G13" s="33">
        <f t="shared" si="1"/>
        <v>0</v>
      </c>
      <c r="H13" s="34"/>
      <c r="I13" s="34"/>
      <c r="J13" s="35"/>
      <c r="K13" s="35">
        <f t="shared" si="2"/>
        <v>0</v>
      </c>
      <c r="L13" s="36">
        <f t="shared" si="3"/>
        <v>0</v>
      </c>
      <c r="M13" s="37">
        <f t="shared" si="4"/>
        <v>0</v>
      </c>
      <c r="N13" s="37">
        <f t="shared" si="5"/>
        <v>0</v>
      </c>
      <c r="O13" s="37">
        <f t="shared" si="6"/>
        <v>0</v>
      </c>
    </row>
    <row r="14" spans="1:15" ht="26.25" thickBot="1">
      <c r="A14" s="31" t="s">
        <v>31</v>
      </c>
      <c r="B14" s="8" t="s">
        <v>296</v>
      </c>
      <c r="C14" s="32">
        <v>100</v>
      </c>
      <c r="D14" s="32" t="s">
        <v>79</v>
      </c>
      <c r="E14" s="33"/>
      <c r="F14" s="33">
        <f t="shared" si="0"/>
        <v>0</v>
      </c>
      <c r="G14" s="33">
        <f t="shared" si="1"/>
        <v>0</v>
      </c>
      <c r="H14" s="34"/>
      <c r="I14" s="34"/>
      <c r="J14" s="35"/>
      <c r="K14" s="35">
        <f t="shared" si="2"/>
        <v>0</v>
      </c>
      <c r="L14" s="36">
        <f t="shared" si="3"/>
        <v>0</v>
      </c>
      <c r="M14" s="37">
        <f t="shared" si="4"/>
        <v>0</v>
      </c>
      <c r="N14" s="37">
        <f t="shared" si="5"/>
        <v>0</v>
      </c>
      <c r="O14" s="37">
        <f t="shared" si="6"/>
        <v>0</v>
      </c>
    </row>
    <row r="15" spans="1:15" ht="26.25" thickBot="1">
      <c r="A15" s="31" t="s">
        <v>32</v>
      </c>
      <c r="B15" s="8" t="s">
        <v>297</v>
      </c>
      <c r="C15" s="32">
        <v>100</v>
      </c>
      <c r="D15" s="32" t="s">
        <v>79</v>
      </c>
      <c r="E15" s="33"/>
      <c r="F15" s="33">
        <f t="shared" si="0"/>
        <v>0</v>
      </c>
      <c r="G15" s="33">
        <f t="shared" si="1"/>
        <v>0</v>
      </c>
      <c r="H15" s="34"/>
      <c r="I15" s="34"/>
      <c r="J15" s="35"/>
      <c r="K15" s="35">
        <f t="shared" si="2"/>
        <v>0</v>
      </c>
      <c r="L15" s="36">
        <f t="shared" si="3"/>
        <v>0</v>
      </c>
      <c r="M15" s="37">
        <f t="shared" si="4"/>
        <v>0</v>
      </c>
      <c r="N15" s="37">
        <f t="shared" si="5"/>
        <v>0</v>
      </c>
      <c r="O15" s="37">
        <f t="shared" si="6"/>
        <v>0</v>
      </c>
    </row>
    <row r="16" spans="1:15" ht="39" thickBot="1">
      <c r="A16" s="31" t="s">
        <v>33</v>
      </c>
      <c r="B16" s="8" t="s">
        <v>298</v>
      </c>
      <c r="C16" s="32">
        <v>100</v>
      </c>
      <c r="D16" s="46" t="s">
        <v>79</v>
      </c>
      <c r="E16" s="33"/>
      <c r="F16" s="33">
        <f t="shared" si="0"/>
        <v>0</v>
      </c>
      <c r="G16" s="33">
        <f t="shared" si="1"/>
        <v>0</v>
      </c>
      <c r="H16" s="34"/>
      <c r="I16" s="34"/>
      <c r="J16" s="35"/>
      <c r="K16" s="35">
        <f t="shared" si="2"/>
        <v>0</v>
      </c>
      <c r="L16" s="36">
        <f t="shared" si="3"/>
        <v>0</v>
      </c>
      <c r="M16" s="37">
        <f t="shared" si="4"/>
        <v>0</v>
      </c>
      <c r="N16" s="37">
        <f t="shared" si="5"/>
        <v>0</v>
      </c>
      <c r="O16" s="37">
        <f t="shared" si="6"/>
        <v>0</v>
      </c>
    </row>
    <row r="17" spans="1:15" ht="26.25" thickBot="1">
      <c r="A17" s="31" t="s">
        <v>34</v>
      </c>
      <c r="B17" s="8" t="s">
        <v>395</v>
      </c>
      <c r="C17" s="32">
        <v>5</v>
      </c>
      <c r="D17" s="32" t="s">
        <v>299</v>
      </c>
      <c r="E17" s="33"/>
      <c r="F17" s="33">
        <f t="shared" si="0"/>
        <v>0</v>
      </c>
      <c r="G17" s="33">
        <f t="shared" si="1"/>
        <v>0</v>
      </c>
      <c r="H17" s="34"/>
      <c r="I17" s="34"/>
      <c r="J17" s="35"/>
      <c r="K17" s="35">
        <f t="shared" si="2"/>
        <v>0</v>
      </c>
      <c r="L17" s="36">
        <f t="shared" si="3"/>
        <v>0</v>
      </c>
      <c r="M17" s="37">
        <f t="shared" si="4"/>
        <v>0</v>
      </c>
      <c r="N17" s="37">
        <f t="shared" si="5"/>
        <v>0</v>
      </c>
      <c r="O17" s="37">
        <f t="shared" si="6"/>
        <v>0</v>
      </c>
    </row>
    <row r="18" spans="1:15" ht="26.25" thickBot="1">
      <c r="A18" s="31" t="s">
        <v>35</v>
      </c>
      <c r="B18" s="8" t="s">
        <v>396</v>
      </c>
      <c r="C18" s="32">
        <v>5</v>
      </c>
      <c r="D18" s="32" t="s">
        <v>299</v>
      </c>
      <c r="E18" s="33"/>
      <c r="F18" s="33">
        <f t="shared" si="0"/>
        <v>0</v>
      </c>
      <c r="G18" s="33">
        <f t="shared" si="1"/>
        <v>0</v>
      </c>
      <c r="H18" s="34"/>
      <c r="I18" s="34"/>
      <c r="J18" s="35"/>
      <c r="K18" s="35">
        <f t="shared" si="2"/>
        <v>0</v>
      </c>
      <c r="L18" s="36">
        <f t="shared" si="3"/>
        <v>0</v>
      </c>
      <c r="M18" s="37">
        <f t="shared" si="4"/>
        <v>0</v>
      </c>
      <c r="N18" s="37">
        <f t="shared" si="5"/>
        <v>0</v>
      </c>
      <c r="O18" s="37">
        <f t="shared" si="6"/>
        <v>0</v>
      </c>
    </row>
    <row r="19" spans="1:15" ht="13.5" thickBot="1">
      <c r="A19" s="31" t="s">
        <v>37</v>
      </c>
      <c r="B19" s="8" t="s">
        <v>397</v>
      </c>
      <c r="C19" s="32">
        <v>10</v>
      </c>
      <c r="D19" s="44" t="s">
        <v>299</v>
      </c>
      <c r="E19" s="33"/>
      <c r="F19" s="33">
        <f t="shared" si="0"/>
        <v>0</v>
      </c>
      <c r="G19" s="33">
        <f t="shared" si="1"/>
        <v>0</v>
      </c>
      <c r="H19" s="34"/>
      <c r="I19" s="34"/>
      <c r="J19" s="35"/>
      <c r="K19" s="35">
        <f t="shared" si="2"/>
        <v>0</v>
      </c>
      <c r="L19" s="36">
        <f t="shared" si="3"/>
        <v>0</v>
      </c>
      <c r="M19" s="37">
        <f t="shared" si="4"/>
        <v>0</v>
      </c>
      <c r="N19" s="37">
        <f t="shared" si="5"/>
        <v>0</v>
      </c>
      <c r="O19" s="37">
        <f t="shared" si="6"/>
        <v>0</v>
      </c>
    </row>
    <row r="20" spans="1:15" ht="26.25" thickBot="1">
      <c r="A20" s="31" t="s">
        <v>38</v>
      </c>
      <c r="B20" s="8" t="s">
        <v>398</v>
      </c>
      <c r="C20" s="32">
        <v>5</v>
      </c>
      <c r="D20" s="32" t="s">
        <v>299</v>
      </c>
      <c r="E20" s="33"/>
      <c r="F20" s="33">
        <f t="shared" si="0"/>
        <v>0</v>
      </c>
      <c r="G20" s="33">
        <f t="shared" si="1"/>
        <v>0</v>
      </c>
      <c r="H20" s="34"/>
      <c r="I20" s="34"/>
      <c r="J20" s="35"/>
      <c r="K20" s="35">
        <f t="shared" si="2"/>
        <v>0</v>
      </c>
      <c r="L20" s="36">
        <f t="shared" si="3"/>
        <v>0</v>
      </c>
      <c r="M20" s="37">
        <f t="shared" si="4"/>
        <v>0</v>
      </c>
      <c r="N20" s="37">
        <f t="shared" si="5"/>
        <v>0</v>
      </c>
      <c r="O20" s="37">
        <f t="shared" si="6"/>
        <v>0</v>
      </c>
    </row>
    <row r="21" spans="1:15" ht="13.5" thickBot="1">
      <c r="A21" s="31" t="s">
        <v>39</v>
      </c>
      <c r="B21" s="8" t="s">
        <v>399</v>
      </c>
      <c r="C21" s="32">
        <v>5</v>
      </c>
      <c r="D21" s="44" t="s">
        <v>336</v>
      </c>
      <c r="E21" s="33"/>
      <c r="F21" s="33">
        <f t="shared" si="0"/>
        <v>0</v>
      </c>
      <c r="G21" s="33">
        <f t="shared" si="1"/>
        <v>0</v>
      </c>
      <c r="H21" s="34"/>
      <c r="I21" s="34"/>
      <c r="J21" s="35"/>
      <c r="K21" s="35">
        <f t="shared" si="2"/>
        <v>0</v>
      </c>
      <c r="L21" s="36">
        <f t="shared" si="3"/>
        <v>0</v>
      </c>
      <c r="M21" s="37">
        <f t="shared" si="4"/>
        <v>0</v>
      </c>
      <c r="N21" s="37">
        <f t="shared" si="5"/>
        <v>0</v>
      </c>
      <c r="O21" s="37">
        <f t="shared" si="6"/>
        <v>0</v>
      </c>
    </row>
    <row r="22" spans="1:15" ht="26.25" thickBot="1">
      <c r="A22" s="31" t="s">
        <v>40</v>
      </c>
      <c r="B22" s="8" t="s">
        <v>400</v>
      </c>
      <c r="C22" s="32">
        <v>5</v>
      </c>
      <c r="D22" s="32" t="s">
        <v>300</v>
      </c>
      <c r="E22" s="33"/>
      <c r="F22" s="33">
        <f t="shared" si="0"/>
        <v>0</v>
      </c>
      <c r="G22" s="33">
        <f t="shared" si="1"/>
        <v>0</v>
      </c>
      <c r="H22" s="34"/>
      <c r="I22" s="34"/>
      <c r="J22" s="35"/>
      <c r="K22" s="35">
        <f t="shared" si="2"/>
        <v>0</v>
      </c>
      <c r="L22" s="36">
        <f t="shared" si="3"/>
        <v>0</v>
      </c>
      <c r="M22" s="37">
        <f t="shared" si="4"/>
        <v>0</v>
      </c>
      <c r="N22" s="37">
        <f t="shared" si="5"/>
        <v>0</v>
      </c>
      <c r="O22" s="37">
        <f t="shared" si="6"/>
        <v>0</v>
      </c>
    </row>
    <row r="23" spans="1:15" ht="26.25" thickBot="1">
      <c r="A23" s="31" t="s">
        <v>42</v>
      </c>
      <c r="B23" s="8" t="s">
        <v>401</v>
      </c>
      <c r="C23" s="32">
        <v>10</v>
      </c>
      <c r="D23" s="32" t="s">
        <v>299</v>
      </c>
      <c r="E23" s="33"/>
      <c r="F23" s="33">
        <f t="shared" si="0"/>
        <v>0</v>
      </c>
      <c r="G23" s="33">
        <f t="shared" si="1"/>
        <v>0</v>
      </c>
      <c r="H23" s="34"/>
      <c r="I23" s="34"/>
      <c r="J23" s="35"/>
      <c r="K23" s="35">
        <f t="shared" si="2"/>
        <v>0</v>
      </c>
      <c r="L23" s="36">
        <f t="shared" si="3"/>
        <v>0</v>
      </c>
      <c r="M23" s="37">
        <f t="shared" si="4"/>
        <v>0</v>
      </c>
      <c r="N23" s="37">
        <f t="shared" si="5"/>
        <v>0</v>
      </c>
      <c r="O23" s="37">
        <f t="shared" si="6"/>
        <v>0</v>
      </c>
    </row>
    <row r="24" spans="1:15" ht="26.25" thickBot="1">
      <c r="A24" s="31" t="s">
        <v>44</v>
      </c>
      <c r="B24" s="8" t="s">
        <v>402</v>
      </c>
      <c r="C24" s="32">
        <v>5</v>
      </c>
      <c r="D24" s="32" t="s">
        <v>299</v>
      </c>
      <c r="E24" s="33"/>
      <c r="F24" s="33">
        <f t="shared" si="0"/>
        <v>0</v>
      </c>
      <c r="G24" s="33">
        <f t="shared" si="1"/>
        <v>0</v>
      </c>
      <c r="H24" s="34"/>
      <c r="I24" s="34"/>
      <c r="J24" s="35"/>
      <c r="K24" s="35">
        <f t="shared" si="2"/>
        <v>0</v>
      </c>
      <c r="L24" s="36">
        <f t="shared" si="3"/>
        <v>0</v>
      </c>
      <c r="M24" s="37">
        <f t="shared" si="4"/>
        <v>0</v>
      </c>
      <c r="N24" s="37">
        <f t="shared" si="5"/>
        <v>0</v>
      </c>
      <c r="O24" s="37">
        <f t="shared" si="6"/>
        <v>0</v>
      </c>
    </row>
    <row r="25" spans="1:15" ht="13.5" thickBot="1">
      <c r="A25" s="31" t="s">
        <v>46</v>
      </c>
      <c r="B25" s="8" t="s">
        <v>301</v>
      </c>
      <c r="C25" s="32">
        <v>20</v>
      </c>
      <c r="D25" s="32" t="s">
        <v>302</v>
      </c>
      <c r="E25" s="33"/>
      <c r="F25" s="33">
        <f t="shared" si="0"/>
        <v>0</v>
      </c>
      <c r="G25" s="33">
        <f t="shared" si="1"/>
        <v>0</v>
      </c>
      <c r="H25" s="34"/>
      <c r="I25" s="34"/>
      <c r="J25" s="35"/>
      <c r="K25" s="35">
        <f t="shared" si="2"/>
        <v>0</v>
      </c>
      <c r="L25" s="36">
        <f t="shared" si="3"/>
        <v>0</v>
      </c>
      <c r="M25" s="37">
        <f t="shared" si="4"/>
        <v>0</v>
      </c>
      <c r="N25" s="37">
        <f t="shared" si="5"/>
        <v>0</v>
      </c>
      <c r="O25" s="37">
        <f t="shared" si="6"/>
        <v>0</v>
      </c>
    </row>
    <row r="26" spans="1:15" ht="26.25" thickBot="1">
      <c r="A26" s="31" t="s">
        <v>47</v>
      </c>
      <c r="B26" s="8" t="s">
        <v>403</v>
      </c>
      <c r="C26" s="32">
        <v>5</v>
      </c>
      <c r="D26" s="32" t="s">
        <v>299</v>
      </c>
      <c r="E26" s="33"/>
      <c r="F26" s="33">
        <f t="shared" si="0"/>
        <v>0</v>
      </c>
      <c r="G26" s="33">
        <f t="shared" si="1"/>
        <v>0</v>
      </c>
      <c r="H26" s="34"/>
      <c r="I26" s="34"/>
      <c r="J26" s="35"/>
      <c r="K26" s="35">
        <f t="shared" si="2"/>
        <v>0</v>
      </c>
      <c r="L26" s="36">
        <f t="shared" si="3"/>
        <v>0</v>
      </c>
      <c r="M26" s="37">
        <f t="shared" si="4"/>
        <v>0</v>
      </c>
      <c r="N26" s="37">
        <f t="shared" si="5"/>
        <v>0</v>
      </c>
      <c r="O26" s="37">
        <f t="shared" si="6"/>
        <v>0</v>
      </c>
    </row>
    <row r="27" spans="1:15" ht="26.25" thickBot="1">
      <c r="A27" s="31" t="s">
        <v>48</v>
      </c>
      <c r="B27" s="8" t="s">
        <v>303</v>
      </c>
      <c r="C27" s="32">
        <v>10</v>
      </c>
      <c r="D27" s="32" t="s">
        <v>302</v>
      </c>
      <c r="E27" s="33"/>
      <c r="F27" s="33">
        <f t="shared" si="0"/>
        <v>0</v>
      </c>
      <c r="G27" s="33">
        <f t="shared" si="1"/>
        <v>0</v>
      </c>
      <c r="H27" s="34"/>
      <c r="I27" s="34"/>
      <c r="J27" s="35"/>
      <c r="K27" s="35">
        <f t="shared" si="2"/>
        <v>0</v>
      </c>
      <c r="L27" s="36">
        <f t="shared" si="3"/>
        <v>0</v>
      </c>
      <c r="M27" s="37">
        <f t="shared" si="4"/>
        <v>0</v>
      </c>
      <c r="N27" s="37">
        <f t="shared" si="5"/>
        <v>0</v>
      </c>
      <c r="O27" s="37">
        <f t="shared" si="6"/>
        <v>0</v>
      </c>
    </row>
    <row r="28" spans="1:15" ht="13.5" thickBot="1">
      <c r="A28" s="31" t="s">
        <v>91</v>
      </c>
      <c r="B28" s="8" t="s">
        <v>304</v>
      </c>
      <c r="C28" s="32">
        <v>30</v>
      </c>
      <c r="D28" s="32" t="s">
        <v>26</v>
      </c>
      <c r="E28" s="33"/>
      <c r="F28" s="33">
        <f t="shared" si="0"/>
        <v>0</v>
      </c>
      <c r="G28" s="33">
        <f t="shared" si="1"/>
        <v>0</v>
      </c>
      <c r="H28" s="34"/>
      <c r="I28" s="34"/>
      <c r="J28" s="35"/>
      <c r="K28" s="35">
        <f t="shared" si="2"/>
        <v>0</v>
      </c>
      <c r="L28" s="36">
        <f t="shared" si="3"/>
        <v>0</v>
      </c>
      <c r="M28" s="37">
        <f t="shared" si="4"/>
        <v>0</v>
      </c>
      <c r="N28" s="37">
        <f t="shared" si="5"/>
        <v>0</v>
      </c>
      <c r="O28" s="37">
        <f t="shared" si="6"/>
        <v>0</v>
      </c>
    </row>
    <row r="29" spans="1:15" ht="26.25" thickBot="1">
      <c r="A29" s="18" t="s">
        <v>92</v>
      </c>
      <c r="B29" s="8" t="s">
        <v>305</v>
      </c>
      <c r="C29" s="32">
        <v>50</v>
      </c>
      <c r="D29" s="32" t="s">
        <v>26</v>
      </c>
      <c r="E29" s="33"/>
      <c r="F29" s="33">
        <f t="shared" si="0"/>
        <v>0</v>
      </c>
      <c r="G29" s="33">
        <f t="shared" si="1"/>
        <v>0</v>
      </c>
      <c r="H29" s="34"/>
      <c r="I29" s="34"/>
      <c r="J29" s="35"/>
      <c r="K29" s="35">
        <f t="shared" si="2"/>
        <v>0</v>
      </c>
      <c r="L29" s="36">
        <f t="shared" si="3"/>
        <v>0</v>
      </c>
      <c r="M29" s="37">
        <f t="shared" si="4"/>
        <v>0</v>
      </c>
      <c r="N29" s="37">
        <f t="shared" si="5"/>
        <v>0</v>
      </c>
      <c r="O29" s="37">
        <f t="shared" si="6"/>
        <v>0</v>
      </c>
    </row>
    <row r="30" spans="1:15" ht="51.75" thickBot="1">
      <c r="A30" s="18" t="s">
        <v>93</v>
      </c>
      <c r="B30" s="47" t="s">
        <v>428</v>
      </c>
      <c r="C30" s="44">
        <v>20</v>
      </c>
      <c r="D30" s="44" t="s">
        <v>336</v>
      </c>
      <c r="E30" s="33"/>
      <c r="F30" s="33">
        <f t="shared" si="0"/>
        <v>0</v>
      </c>
      <c r="G30" s="33">
        <f t="shared" si="1"/>
        <v>0</v>
      </c>
      <c r="H30" s="34"/>
      <c r="I30" s="34"/>
      <c r="J30" s="35"/>
      <c r="K30" s="35">
        <f t="shared" ref="K30:K40" si="7">J30*0.085</f>
        <v>0</v>
      </c>
      <c r="L30" s="36">
        <f t="shared" ref="L30:L40" si="8">J30+K30</f>
        <v>0</v>
      </c>
      <c r="M30" s="37">
        <f t="shared" ref="M30:M40" si="9">J30*C30</f>
        <v>0</v>
      </c>
      <c r="N30" s="37">
        <f t="shared" ref="N30:N40" si="10">M30*0.085</f>
        <v>0</v>
      </c>
      <c r="O30" s="37">
        <f t="shared" ref="O30:O40" si="11">+M30+N30</f>
        <v>0</v>
      </c>
    </row>
    <row r="31" spans="1:15" ht="26.25" thickBot="1">
      <c r="A31" s="18" t="s">
        <v>94</v>
      </c>
      <c r="B31" s="8" t="s">
        <v>404</v>
      </c>
      <c r="C31" s="32">
        <v>60</v>
      </c>
      <c r="D31" s="44" t="s">
        <v>79</v>
      </c>
      <c r="E31" s="33"/>
      <c r="F31" s="33">
        <f t="shared" si="0"/>
        <v>0</v>
      </c>
      <c r="G31" s="33">
        <f t="shared" si="1"/>
        <v>0</v>
      </c>
      <c r="H31" s="34"/>
      <c r="I31" s="34"/>
      <c r="J31" s="35"/>
      <c r="K31" s="35">
        <f t="shared" si="7"/>
        <v>0</v>
      </c>
      <c r="L31" s="36">
        <f t="shared" si="8"/>
        <v>0</v>
      </c>
      <c r="M31" s="37">
        <f t="shared" si="9"/>
        <v>0</v>
      </c>
      <c r="N31" s="37">
        <f t="shared" si="10"/>
        <v>0</v>
      </c>
      <c r="O31" s="37">
        <f t="shared" si="11"/>
        <v>0</v>
      </c>
    </row>
    <row r="32" spans="1:15" ht="13.5" thickBot="1">
      <c r="A32" s="18" t="s">
        <v>95</v>
      </c>
      <c r="B32" s="8" t="s">
        <v>306</v>
      </c>
      <c r="C32" s="32">
        <v>150</v>
      </c>
      <c r="D32" s="32" t="s">
        <v>26</v>
      </c>
      <c r="E32" s="33"/>
      <c r="F32" s="33">
        <f t="shared" si="0"/>
        <v>0</v>
      </c>
      <c r="G32" s="33">
        <f t="shared" si="1"/>
        <v>0</v>
      </c>
      <c r="H32" s="34"/>
      <c r="I32" s="34"/>
      <c r="J32" s="35"/>
      <c r="K32" s="35">
        <f t="shared" si="7"/>
        <v>0</v>
      </c>
      <c r="L32" s="36">
        <f t="shared" si="8"/>
        <v>0</v>
      </c>
      <c r="M32" s="37">
        <f t="shared" si="9"/>
        <v>0</v>
      </c>
      <c r="N32" s="37">
        <f t="shared" si="10"/>
        <v>0</v>
      </c>
      <c r="O32" s="37">
        <f t="shared" si="11"/>
        <v>0</v>
      </c>
    </row>
    <row r="33" spans="1:17" ht="26.25" thickBot="1">
      <c r="A33" s="18" t="s">
        <v>96</v>
      </c>
      <c r="B33" s="8" t="s">
        <v>307</v>
      </c>
      <c r="C33" s="32">
        <v>200</v>
      </c>
      <c r="D33" s="32" t="s">
        <v>26</v>
      </c>
      <c r="E33" s="33"/>
      <c r="F33" s="33">
        <f t="shared" si="0"/>
        <v>0</v>
      </c>
      <c r="G33" s="33">
        <f t="shared" si="1"/>
        <v>0</v>
      </c>
      <c r="H33" s="34"/>
      <c r="I33" s="34"/>
      <c r="J33" s="35"/>
      <c r="K33" s="35">
        <f t="shared" si="7"/>
        <v>0</v>
      </c>
      <c r="L33" s="36">
        <f t="shared" si="8"/>
        <v>0</v>
      </c>
      <c r="M33" s="37">
        <f t="shared" si="9"/>
        <v>0</v>
      </c>
      <c r="N33" s="37">
        <f t="shared" si="10"/>
        <v>0</v>
      </c>
      <c r="O33" s="37">
        <f t="shared" si="11"/>
        <v>0</v>
      </c>
    </row>
    <row r="34" spans="1:17" ht="13.5" thickBot="1">
      <c r="A34" s="18" t="s">
        <v>97</v>
      </c>
      <c r="B34" s="8" t="s">
        <v>308</v>
      </c>
      <c r="C34" s="32">
        <v>10</v>
      </c>
      <c r="D34" s="32" t="s">
        <v>26</v>
      </c>
      <c r="E34" s="33"/>
      <c r="F34" s="33">
        <f t="shared" si="0"/>
        <v>0</v>
      </c>
      <c r="G34" s="33">
        <f t="shared" si="1"/>
        <v>0</v>
      </c>
      <c r="H34" s="34"/>
      <c r="I34" s="34"/>
      <c r="J34" s="35"/>
      <c r="K34" s="35">
        <f t="shared" si="7"/>
        <v>0</v>
      </c>
      <c r="L34" s="36">
        <f t="shared" si="8"/>
        <v>0</v>
      </c>
      <c r="M34" s="37">
        <f t="shared" si="9"/>
        <v>0</v>
      </c>
      <c r="N34" s="37">
        <f t="shared" si="10"/>
        <v>0</v>
      </c>
      <c r="O34" s="37">
        <f t="shared" si="11"/>
        <v>0</v>
      </c>
    </row>
    <row r="35" spans="1:17" ht="51.75" thickBot="1">
      <c r="A35" s="18" t="s">
        <v>98</v>
      </c>
      <c r="B35" s="8" t="s">
        <v>411</v>
      </c>
      <c r="C35" s="44">
        <v>50</v>
      </c>
      <c r="D35" s="44" t="s">
        <v>79</v>
      </c>
      <c r="E35" s="33"/>
      <c r="F35" s="33">
        <f t="shared" si="0"/>
        <v>0</v>
      </c>
      <c r="G35" s="33">
        <f t="shared" si="1"/>
        <v>0</v>
      </c>
      <c r="H35" s="34"/>
      <c r="I35" s="34"/>
      <c r="J35" s="35"/>
      <c r="K35" s="35">
        <f t="shared" si="7"/>
        <v>0</v>
      </c>
      <c r="L35" s="36">
        <f t="shared" si="8"/>
        <v>0</v>
      </c>
      <c r="M35" s="37">
        <f t="shared" si="9"/>
        <v>0</v>
      </c>
      <c r="N35" s="37">
        <f t="shared" si="10"/>
        <v>0</v>
      </c>
      <c r="O35" s="37">
        <f t="shared" si="11"/>
        <v>0</v>
      </c>
    </row>
    <row r="36" spans="1:17" ht="26.25" thickBot="1">
      <c r="A36" s="18" t="s">
        <v>99</v>
      </c>
      <c r="B36" s="8" t="s">
        <v>355</v>
      </c>
      <c r="C36" s="51">
        <v>1000</v>
      </c>
      <c r="D36" s="51" t="s">
        <v>352</v>
      </c>
      <c r="E36" s="33"/>
      <c r="F36" s="33">
        <f t="shared" si="0"/>
        <v>0</v>
      </c>
      <c r="G36" s="33">
        <f t="shared" si="1"/>
        <v>0</v>
      </c>
      <c r="H36" s="34"/>
      <c r="I36" s="34"/>
      <c r="J36" s="35"/>
      <c r="K36" s="35">
        <f t="shared" si="7"/>
        <v>0</v>
      </c>
      <c r="L36" s="36">
        <f t="shared" si="8"/>
        <v>0</v>
      </c>
      <c r="M36" s="37">
        <f t="shared" si="9"/>
        <v>0</v>
      </c>
      <c r="N36" s="37">
        <f t="shared" si="10"/>
        <v>0</v>
      </c>
      <c r="O36" s="37">
        <f t="shared" si="11"/>
        <v>0</v>
      </c>
    </row>
    <row r="37" spans="1:17" ht="26.25" thickBot="1">
      <c r="A37" s="18" t="s">
        <v>100</v>
      </c>
      <c r="B37" s="8" t="s">
        <v>354</v>
      </c>
      <c r="C37" s="51">
        <v>1000</v>
      </c>
      <c r="D37" s="46" t="s">
        <v>356</v>
      </c>
      <c r="E37" s="33"/>
      <c r="F37" s="33">
        <f t="shared" si="0"/>
        <v>0</v>
      </c>
      <c r="G37" s="33">
        <f t="shared" si="1"/>
        <v>0</v>
      </c>
      <c r="H37" s="34"/>
      <c r="I37" s="34"/>
      <c r="J37" s="35"/>
      <c r="K37" s="35">
        <f t="shared" si="7"/>
        <v>0</v>
      </c>
      <c r="L37" s="36">
        <f t="shared" si="8"/>
        <v>0</v>
      </c>
      <c r="M37" s="37">
        <f t="shared" si="9"/>
        <v>0</v>
      </c>
      <c r="N37" s="37">
        <f t="shared" si="10"/>
        <v>0</v>
      </c>
      <c r="O37" s="37">
        <f t="shared" si="11"/>
        <v>0</v>
      </c>
    </row>
    <row r="38" spans="1:17" ht="26.25" thickBot="1">
      <c r="A38" s="18" t="s">
        <v>101</v>
      </c>
      <c r="B38" s="8" t="s">
        <v>357</v>
      </c>
      <c r="C38" s="51">
        <v>1000</v>
      </c>
      <c r="D38" s="46" t="s">
        <v>356</v>
      </c>
      <c r="E38" s="33"/>
      <c r="F38" s="33">
        <f t="shared" si="0"/>
        <v>0</v>
      </c>
      <c r="G38" s="33">
        <f t="shared" si="1"/>
        <v>0</v>
      </c>
      <c r="H38" s="34"/>
      <c r="I38" s="34"/>
      <c r="J38" s="35"/>
      <c r="K38" s="35">
        <f t="shared" si="7"/>
        <v>0</v>
      </c>
      <c r="L38" s="36">
        <f t="shared" si="8"/>
        <v>0</v>
      </c>
      <c r="M38" s="37">
        <f t="shared" si="9"/>
        <v>0</v>
      </c>
      <c r="N38" s="37">
        <f t="shared" si="10"/>
        <v>0</v>
      </c>
      <c r="O38" s="37">
        <f t="shared" si="11"/>
        <v>0</v>
      </c>
    </row>
    <row r="39" spans="1:17" ht="26.25" thickBot="1">
      <c r="A39" s="18" t="s">
        <v>102</v>
      </c>
      <c r="B39" s="8" t="s">
        <v>358</v>
      </c>
      <c r="C39" s="51">
        <v>2000</v>
      </c>
      <c r="D39" s="46" t="s">
        <v>352</v>
      </c>
      <c r="E39" s="33"/>
      <c r="F39" s="33">
        <f t="shared" si="0"/>
        <v>0</v>
      </c>
      <c r="G39" s="33">
        <f t="shared" si="1"/>
        <v>0</v>
      </c>
      <c r="H39" s="34"/>
      <c r="I39" s="34"/>
      <c r="J39" s="35"/>
      <c r="K39" s="35">
        <f t="shared" si="7"/>
        <v>0</v>
      </c>
      <c r="L39" s="36">
        <f t="shared" si="8"/>
        <v>0</v>
      </c>
      <c r="M39" s="37">
        <f t="shared" si="9"/>
        <v>0</v>
      </c>
      <c r="N39" s="37">
        <f t="shared" si="10"/>
        <v>0</v>
      </c>
      <c r="O39" s="37">
        <f t="shared" si="11"/>
        <v>0</v>
      </c>
    </row>
    <row r="40" spans="1:17" ht="13.5" thickBot="1">
      <c r="A40" s="18" t="s">
        <v>103</v>
      </c>
      <c r="B40" s="8" t="s">
        <v>309</v>
      </c>
      <c r="C40" s="32">
        <v>100</v>
      </c>
      <c r="D40" s="32" t="s">
        <v>79</v>
      </c>
      <c r="E40" s="33"/>
      <c r="F40" s="33">
        <f t="shared" si="0"/>
        <v>0</v>
      </c>
      <c r="G40" s="33">
        <f t="shared" si="1"/>
        <v>0</v>
      </c>
      <c r="H40" s="34"/>
      <c r="I40" s="34"/>
      <c r="J40" s="35"/>
      <c r="K40" s="35">
        <f t="shared" si="7"/>
        <v>0</v>
      </c>
      <c r="L40" s="36">
        <f t="shared" si="8"/>
        <v>0</v>
      </c>
      <c r="M40" s="37">
        <f t="shared" si="9"/>
        <v>0</v>
      </c>
      <c r="N40" s="37">
        <f t="shared" si="10"/>
        <v>0</v>
      </c>
      <c r="O40" s="37">
        <f t="shared" si="11"/>
        <v>0</v>
      </c>
    </row>
    <row r="41" spans="1:17" ht="14.25" thickBot="1">
      <c r="A41" s="11"/>
      <c r="B41" s="12" t="s">
        <v>49</v>
      </c>
      <c r="C41" s="13" t="s">
        <v>50</v>
      </c>
      <c r="D41" s="13" t="s">
        <v>50</v>
      </c>
      <c r="E41" s="13" t="s">
        <v>50</v>
      </c>
      <c r="F41" s="13" t="s">
        <v>50</v>
      </c>
      <c r="G41" s="13" t="s">
        <v>50</v>
      </c>
      <c r="H41" s="13" t="s">
        <v>50</v>
      </c>
      <c r="I41" s="13" t="s">
        <v>50</v>
      </c>
      <c r="J41" s="13" t="s">
        <v>50</v>
      </c>
      <c r="K41" s="13" t="s">
        <v>50</v>
      </c>
      <c r="L41" s="14" t="s">
        <v>50</v>
      </c>
      <c r="M41" s="72">
        <f>SUM(M6:M40)</f>
        <v>0</v>
      </c>
      <c r="N41" s="72">
        <f>SUM(N6:N40)</f>
        <v>0</v>
      </c>
      <c r="O41" s="72">
        <f>SUM(O6:O40)</f>
        <v>0</v>
      </c>
    </row>
    <row r="43" spans="1:17" ht="18">
      <c r="A43" s="24"/>
      <c r="B43" s="17" t="s">
        <v>51</v>
      </c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1"/>
    </row>
    <row r="44" spans="1:17" ht="18">
      <c r="A44" s="24"/>
      <c r="B44" s="77" t="s">
        <v>52</v>
      </c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1"/>
    </row>
    <row r="45" spans="1:17" ht="18">
      <c r="A45" s="24"/>
      <c r="B45" s="77" t="s">
        <v>53</v>
      </c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1"/>
    </row>
    <row r="46" spans="1:17" ht="18">
      <c r="A46" s="24"/>
      <c r="B46" s="77" t="s">
        <v>54</v>
      </c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1"/>
    </row>
    <row r="47" spans="1:17" ht="18">
      <c r="A47" s="24"/>
      <c r="B47" s="77" t="s">
        <v>55</v>
      </c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1"/>
    </row>
    <row r="48" spans="1:17" ht="18">
      <c r="A48" s="24"/>
      <c r="B48" s="77" t="s">
        <v>56</v>
      </c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1"/>
    </row>
    <row r="49" spans="1:17" ht="25.5" customHeight="1">
      <c r="A49" s="24"/>
      <c r="B49" s="77" t="s">
        <v>57</v>
      </c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1"/>
    </row>
    <row r="50" spans="1:17" ht="18">
      <c r="A50" s="24"/>
      <c r="B50" s="77" t="s">
        <v>58</v>
      </c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1"/>
    </row>
    <row r="51" spans="1:17" ht="18">
      <c r="A51" s="24"/>
      <c r="B51" s="77" t="s">
        <v>59</v>
      </c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1"/>
    </row>
    <row r="52" spans="1:17" ht="18">
      <c r="A52" s="24"/>
      <c r="B52" s="77" t="s">
        <v>60</v>
      </c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1"/>
    </row>
    <row r="53" spans="1:17" ht="18">
      <c r="A53" s="24"/>
      <c r="B53" s="77" t="s">
        <v>61</v>
      </c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1"/>
    </row>
    <row r="54" spans="1:17" ht="18">
      <c r="A54" s="24"/>
      <c r="B54" s="77" t="s">
        <v>62</v>
      </c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1"/>
    </row>
    <row r="55" spans="1:17" ht="18">
      <c r="A55" s="24"/>
      <c r="B55" s="77" t="s">
        <v>63</v>
      </c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1"/>
    </row>
    <row r="56" spans="1:17" ht="18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1"/>
    </row>
    <row r="57" spans="1:17" ht="18">
      <c r="A57" s="24"/>
      <c r="B57" s="78" t="s">
        <v>420</v>
      </c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1"/>
    </row>
    <row r="58" spans="1:17" ht="18">
      <c r="A58" s="24"/>
      <c r="B58" s="78" t="s">
        <v>64</v>
      </c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1"/>
    </row>
    <row r="60" spans="1:17" ht="18">
      <c r="A60" s="24"/>
      <c r="B60" s="22" t="s">
        <v>65</v>
      </c>
      <c r="C60" s="24"/>
      <c r="D60" s="24"/>
      <c r="E60" s="24"/>
      <c r="F60" s="24"/>
      <c r="G60" s="24"/>
      <c r="H60" s="22" t="s">
        <v>66</v>
      </c>
      <c r="I60" s="24"/>
      <c r="J60" s="24"/>
      <c r="K60" s="24"/>
      <c r="L60" s="24"/>
      <c r="M60" s="22" t="s">
        <v>67</v>
      </c>
      <c r="N60" s="24"/>
      <c r="O60" s="24"/>
      <c r="P60" s="24"/>
      <c r="Q60" s="1"/>
    </row>
  </sheetData>
  <mergeCells count="15">
    <mergeCell ref="B48:P48"/>
    <mergeCell ref="A2:O2"/>
    <mergeCell ref="B44:P44"/>
    <mergeCell ref="B45:P45"/>
    <mergeCell ref="B46:P46"/>
    <mergeCell ref="B47:P47"/>
    <mergeCell ref="B55:P55"/>
    <mergeCell ref="B57:P57"/>
    <mergeCell ref="B58:P58"/>
    <mergeCell ref="B49:P49"/>
    <mergeCell ref="B50:P50"/>
    <mergeCell ref="B51:P51"/>
    <mergeCell ref="B52:P52"/>
    <mergeCell ref="B53:P53"/>
    <mergeCell ref="B54:P54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  <colBreaks count="1" manualBreakCount="1">
    <brk id="15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00B050"/>
  </sheetPr>
  <dimension ref="A1:Q28"/>
  <sheetViews>
    <sheetView zoomScaleNormal="100" workbookViewId="0">
      <selection activeCell="O10" sqref="O10"/>
    </sheetView>
  </sheetViews>
  <sheetFormatPr defaultRowHeight="12.75"/>
  <cols>
    <col min="2" max="2" width="27.7109375" customWidth="1"/>
  </cols>
  <sheetData>
    <row r="1" spans="1:17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7" ht="17.25">
      <c r="A2" s="79" t="s">
        <v>549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</row>
    <row r="3" spans="1:17" ht="13.5" thickBot="1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1:17" ht="72.75" thickBot="1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</row>
    <row r="5" spans="1:17" ht="14.25" thickBot="1">
      <c r="A5" s="6">
        <v>1</v>
      </c>
      <c r="B5" s="6">
        <v>2</v>
      </c>
      <c r="C5" s="6">
        <v>3</v>
      </c>
      <c r="D5" s="6">
        <v>4</v>
      </c>
      <c r="E5" s="6">
        <v>5</v>
      </c>
      <c r="F5" s="6">
        <v>6</v>
      </c>
      <c r="G5" s="6" t="s">
        <v>16</v>
      </c>
      <c r="H5" s="6">
        <v>8</v>
      </c>
      <c r="I5" s="6">
        <v>9</v>
      </c>
      <c r="J5" s="6">
        <v>10</v>
      </c>
      <c r="K5" s="6">
        <v>11</v>
      </c>
      <c r="L5" s="6" t="s">
        <v>17</v>
      </c>
      <c r="M5" s="6" t="s">
        <v>18</v>
      </c>
      <c r="N5" s="6" t="s">
        <v>19</v>
      </c>
      <c r="O5" s="6" t="s">
        <v>20</v>
      </c>
    </row>
    <row r="6" spans="1:17" ht="26.25" thickBot="1">
      <c r="A6" s="31" t="s">
        <v>21</v>
      </c>
      <c r="B6" s="8" t="s">
        <v>283</v>
      </c>
      <c r="C6" s="32">
        <v>300</v>
      </c>
      <c r="D6" s="32" t="s">
        <v>79</v>
      </c>
      <c r="E6" s="33"/>
      <c r="F6" s="33">
        <f t="shared" ref="F6:F8" si="0">E6*0.085</f>
        <v>0</v>
      </c>
      <c r="G6" s="33">
        <f t="shared" ref="G6:G8" si="1">E6+F6</f>
        <v>0</v>
      </c>
      <c r="H6" s="34"/>
      <c r="I6" s="34"/>
      <c r="J6" s="35"/>
      <c r="K6" s="35">
        <f t="shared" ref="K6:K8" si="2">J6*0.085</f>
        <v>0</v>
      </c>
      <c r="L6" s="36">
        <f t="shared" ref="L6:L8" si="3">J6+K6</f>
        <v>0</v>
      </c>
      <c r="M6" s="37">
        <f t="shared" ref="M6:M8" si="4">J6*C6</f>
        <v>0</v>
      </c>
      <c r="N6" s="37">
        <f t="shared" ref="N6:N8" si="5">M6*0.085</f>
        <v>0</v>
      </c>
      <c r="O6" s="37">
        <f t="shared" ref="O6:O8" si="6">+M6+N6</f>
        <v>0</v>
      </c>
    </row>
    <row r="7" spans="1:17" ht="26.25" thickBot="1">
      <c r="A7" s="31" t="s">
        <v>23</v>
      </c>
      <c r="B7" s="8" t="s">
        <v>284</v>
      </c>
      <c r="C7" s="32">
        <v>300</v>
      </c>
      <c r="D7" s="32" t="s">
        <v>79</v>
      </c>
      <c r="E7" s="33"/>
      <c r="F7" s="33">
        <f t="shared" si="0"/>
        <v>0</v>
      </c>
      <c r="G7" s="33">
        <f t="shared" si="1"/>
        <v>0</v>
      </c>
      <c r="H7" s="34"/>
      <c r="I7" s="34"/>
      <c r="J7" s="35"/>
      <c r="K7" s="35">
        <f t="shared" si="2"/>
        <v>0</v>
      </c>
      <c r="L7" s="36">
        <f t="shared" si="3"/>
        <v>0</v>
      </c>
      <c r="M7" s="37">
        <f t="shared" si="4"/>
        <v>0</v>
      </c>
      <c r="N7" s="37">
        <f t="shared" si="5"/>
        <v>0</v>
      </c>
      <c r="O7" s="37">
        <f t="shared" si="6"/>
        <v>0</v>
      </c>
    </row>
    <row r="8" spans="1:17" ht="13.5" thickBot="1">
      <c r="A8" s="31" t="s">
        <v>24</v>
      </c>
      <c r="B8" s="8" t="s">
        <v>285</v>
      </c>
      <c r="C8" s="32">
        <v>150</v>
      </c>
      <c r="D8" s="32" t="s">
        <v>79</v>
      </c>
      <c r="E8" s="33"/>
      <c r="F8" s="33">
        <f t="shared" si="0"/>
        <v>0</v>
      </c>
      <c r="G8" s="33">
        <f t="shared" si="1"/>
        <v>0</v>
      </c>
      <c r="H8" s="34"/>
      <c r="I8" s="34"/>
      <c r="J8" s="35"/>
      <c r="K8" s="35">
        <f t="shared" si="2"/>
        <v>0</v>
      </c>
      <c r="L8" s="36">
        <f t="shared" si="3"/>
        <v>0</v>
      </c>
      <c r="M8" s="37">
        <f t="shared" si="4"/>
        <v>0</v>
      </c>
      <c r="N8" s="37">
        <f t="shared" si="5"/>
        <v>0</v>
      </c>
      <c r="O8" s="37">
        <f t="shared" si="6"/>
        <v>0</v>
      </c>
    </row>
    <row r="9" spans="1:17" ht="14.25" thickBot="1">
      <c r="A9" s="11"/>
      <c r="B9" s="12" t="s">
        <v>49</v>
      </c>
      <c r="C9" s="13" t="s">
        <v>50</v>
      </c>
      <c r="D9" s="13" t="s">
        <v>50</v>
      </c>
      <c r="E9" s="13" t="s">
        <v>50</v>
      </c>
      <c r="F9" s="13" t="s">
        <v>50</v>
      </c>
      <c r="G9" s="13" t="s">
        <v>50</v>
      </c>
      <c r="H9" s="13" t="s">
        <v>50</v>
      </c>
      <c r="I9" s="13" t="s">
        <v>50</v>
      </c>
      <c r="J9" s="13" t="s">
        <v>50</v>
      </c>
      <c r="K9" s="13" t="s">
        <v>50</v>
      </c>
      <c r="L9" s="14" t="s">
        <v>50</v>
      </c>
      <c r="M9" s="72">
        <f>SUM(M6:M8)</f>
        <v>0</v>
      </c>
      <c r="N9" s="72">
        <f>SUM(N6:N8)</f>
        <v>0</v>
      </c>
      <c r="O9" s="72">
        <f>SUM(O6:O8)</f>
        <v>0</v>
      </c>
    </row>
    <row r="11" spans="1:17" ht="18">
      <c r="A11" s="24"/>
      <c r="B11" s="17" t="s">
        <v>51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1"/>
    </row>
    <row r="12" spans="1:17" ht="18">
      <c r="A12" s="24"/>
      <c r="B12" s="77" t="s">
        <v>52</v>
      </c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1"/>
    </row>
    <row r="13" spans="1:17" ht="18">
      <c r="A13" s="24"/>
      <c r="B13" s="77" t="s">
        <v>53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1"/>
    </row>
    <row r="14" spans="1:17" ht="18">
      <c r="A14" s="24"/>
      <c r="B14" s="77" t="s">
        <v>54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1"/>
    </row>
    <row r="15" spans="1:17" ht="18">
      <c r="A15" s="24"/>
      <c r="B15" s="77" t="s">
        <v>55</v>
      </c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1"/>
    </row>
    <row r="16" spans="1:17" ht="18">
      <c r="A16" s="24"/>
      <c r="B16" s="77" t="s">
        <v>56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1"/>
    </row>
    <row r="17" spans="1:17" ht="25.5" customHeight="1">
      <c r="A17" s="24"/>
      <c r="B17" s="77" t="s">
        <v>57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1"/>
    </row>
    <row r="18" spans="1:17" ht="18">
      <c r="A18" s="24"/>
      <c r="B18" s="77" t="s">
        <v>58</v>
      </c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1"/>
    </row>
    <row r="19" spans="1:17" ht="18">
      <c r="A19" s="24"/>
      <c r="B19" s="77" t="s">
        <v>59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1"/>
    </row>
    <row r="20" spans="1:17" ht="18">
      <c r="A20" s="24"/>
      <c r="B20" s="77" t="s">
        <v>60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1"/>
    </row>
    <row r="21" spans="1:17" ht="18">
      <c r="A21" s="24"/>
      <c r="B21" s="77" t="s">
        <v>61</v>
      </c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1"/>
    </row>
    <row r="22" spans="1:17" ht="18">
      <c r="A22" s="24"/>
      <c r="B22" s="77" t="s">
        <v>62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1"/>
    </row>
    <row r="23" spans="1:17" ht="18">
      <c r="A23" s="24"/>
      <c r="B23" s="77" t="s">
        <v>63</v>
      </c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1"/>
    </row>
    <row r="24" spans="1:17" ht="18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1"/>
    </row>
    <row r="25" spans="1:17" ht="18">
      <c r="A25" s="24"/>
      <c r="B25" s="78" t="s">
        <v>420</v>
      </c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1"/>
    </row>
    <row r="26" spans="1:17" ht="18">
      <c r="A26" s="24"/>
      <c r="B26" s="78" t="s">
        <v>64</v>
      </c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1"/>
    </row>
    <row r="28" spans="1:17" ht="18">
      <c r="A28" s="24"/>
      <c r="B28" s="22" t="s">
        <v>65</v>
      </c>
      <c r="C28" s="24"/>
      <c r="D28" s="24"/>
      <c r="E28" s="24"/>
      <c r="F28" s="24"/>
      <c r="G28" s="24"/>
      <c r="H28" s="22" t="s">
        <v>66</v>
      </c>
      <c r="I28" s="24"/>
      <c r="J28" s="24"/>
      <c r="K28" s="24"/>
      <c r="L28" s="24"/>
      <c r="M28" s="22" t="s">
        <v>67</v>
      </c>
      <c r="N28" s="24"/>
      <c r="O28" s="24"/>
      <c r="P28" s="24"/>
      <c r="Q28" s="1"/>
    </row>
  </sheetData>
  <mergeCells count="15">
    <mergeCell ref="B16:P16"/>
    <mergeCell ref="A2:O2"/>
    <mergeCell ref="B12:P12"/>
    <mergeCell ref="B13:P13"/>
    <mergeCell ref="B14:P14"/>
    <mergeCell ref="B15:P15"/>
    <mergeCell ref="B23:P23"/>
    <mergeCell ref="B25:P25"/>
    <mergeCell ref="B26:P26"/>
    <mergeCell ref="B17:P17"/>
    <mergeCell ref="B18:P18"/>
    <mergeCell ref="B19:P19"/>
    <mergeCell ref="B20:P20"/>
    <mergeCell ref="B21:P21"/>
    <mergeCell ref="B22:P22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colBreaks count="1" manualBreakCount="1">
    <brk id="15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00B050"/>
  </sheetPr>
  <dimension ref="A1:Q43"/>
  <sheetViews>
    <sheetView zoomScaleNormal="100" workbookViewId="0">
      <selection activeCell="O25" sqref="O25"/>
    </sheetView>
  </sheetViews>
  <sheetFormatPr defaultRowHeight="12.75"/>
  <cols>
    <col min="1" max="1" width="3.85546875" customWidth="1"/>
    <col min="2" max="2" width="27.42578125" customWidth="1"/>
  </cols>
  <sheetData>
    <row r="1" spans="1:1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ht="17.25">
      <c r="A2" s="79" t="s">
        <v>550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</row>
    <row r="3" spans="1:15" ht="13.5" thickBot="1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1:15" ht="72.75" thickBot="1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</row>
    <row r="5" spans="1:15" ht="14.25" thickBot="1">
      <c r="A5" s="6">
        <v>1</v>
      </c>
      <c r="B5" s="6">
        <v>2</v>
      </c>
      <c r="C5" s="6">
        <v>3</v>
      </c>
      <c r="D5" s="6">
        <v>4</v>
      </c>
      <c r="E5" s="6">
        <v>5</v>
      </c>
      <c r="F5" s="6">
        <v>6</v>
      </c>
      <c r="G5" s="6" t="s">
        <v>16</v>
      </c>
      <c r="H5" s="6">
        <v>8</v>
      </c>
      <c r="I5" s="6">
        <v>9</v>
      </c>
      <c r="J5" s="6">
        <v>10</v>
      </c>
      <c r="K5" s="6">
        <v>11</v>
      </c>
      <c r="L5" s="6" t="s">
        <v>17</v>
      </c>
      <c r="M5" s="6" t="s">
        <v>18</v>
      </c>
      <c r="N5" s="6" t="s">
        <v>19</v>
      </c>
      <c r="O5" s="6" t="s">
        <v>20</v>
      </c>
    </row>
    <row r="6" spans="1:15" ht="13.5" thickBot="1">
      <c r="A6" s="31" t="s">
        <v>21</v>
      </c>
      <c r="B6" s="45" t="s">
        <v>405</v>
      </c>
      <c r="C6" s="32">
        <v>1000</v>
      </c>
      <c r="D6" s="32" t="s">
        <v>79</v>
      </c>
      <c r="E6" s="33"/>
      <c r="F6" s="33">
        <f t="shared" ref="F6:F23" si="0">E6*0.085</f>
        <v>0</v>
      </c>
      <c r="G6" s="33">
        <f t="shared" ref="G6:G23" si="1">E6+F6</f>
        <v>0</v>
      </c>
      <c r="H6" s="34"/>
      <c r="I6" s="34" t="s">
        <v>79</v>
      </c>
      <c r="J6" s="35"/>
      <c r="K6" s="35">
        <f t="shared" ref="K6:K23" si="2">J6*0.085</f>
        <v>0</v>
      </c>
      <c r="L6" s="36">
        <f t="shared" ref="L6:L23" si="3">J6+K6</f>
        <v>0</v>
      </c>
      <c r="M6" s="37">
        <f t="shared" ref="M6:M23" si="4">J6*C6</f>
        <v>0</v>
      </c>
      <c r="N6" s="37">
        <f t="shared" ref="N6:N23" si="5">M6*0.085</f>
        <v>0</v>
      </c>
      <c r="O6" s="37">
        <f t="shared" ref="O6:O23" si="6">+M6+N6</f>
        <v>0</v>
      </c>
    </row>
    <row r="7" spans="1:15" ht="13.5" thickBot="1">
      <c r="A7" s="31" t="s">
        <v>23</v>
      </c>
      <c r="B7" s="8" t="s">
        <v>310</v>
      </c>
      <c r="C7" s="32">
        <v>500</v>
      </c>
      <c r="D7" s="32" t="s">
        <v>79</v>
      </c>
      <c r="E7" s="33"/>
      <c r="F7" s="33">
        <f t="shared" si="0"/>
        <v>0</v>
      </c>
      <c r="G7" s="33">
        <f t="shared" si="1"/>
        <v>0</v>
      </c>
      <c r="H7" s="34"/>
      <c r="I7" s="34" t="s">
        <v>79</v>
      </c>
      <c r="J7" s="35"/>
      <c r="K7" s="35">
        <f t="shared" si="2"/>
        <v>0</v>
      </c>
      <c r="L7" s="36">
        <f t="shared" si="3"/>
        <v>0</v>
      </c>
      <c r="M7" s="37">
        <f t="shared" si="4"/>
        <v>0</v>
      </c>
      <c r="N7" s="37">
        <f t="shared" si="5"/>
        <v>0</v>
      </c>
      <c r="O7" s="37">
        <f t="shared" si="6"/>
        <v>0</v>
      </c>
    </row>
    <row r="8" spans="1:15" ht="13.5" thickBot="1">
      <c r="A8" s="31" t="s">
        <v>24</v>
      </c>
      <c r="B8" s="8" t="s">
        <v>406</v>
      </c>
      <c r="C8" s="32">
        <v>500</v>
      </c>
      <c r="D8" s="32" t="s">
        <v>79</v>
      </c>
      <c r="E8" s="33"/>
      <c r="F8" s="33">
        <f t="shared" si="0"/>
        <v>0</v>
      </c>
      <c r="G8" s="33">
        <f t="shared" si="1"/>
        <v>0</v>
      </c>
      <c r="H8" s="34"/>
      <c r="I8" s="34" t="s">
        <v>79</v>
      </c>
      <c r="J8" s="35"/>
      <c r="K8" s="35">
        <f t="shared" si="2"/>
        <v>0</v>
      </c>
      <c r="L8" s="36">
        <f t="shared" si="3"/>
        <v>0</v>
      </c>
      <c r="M8" s="37">
        <f t="shared" si="4"/>
        <v>0</v>
      </c>
      <c r="N8" s="37">
        <f t="shared" si="5"/>
        <v>0</v>
      </c>
      <c r="O8" s="37">
        <f t="shared" si="6"/>
        <v>0</v>
      </c>
    </row>
    <row r="9" spans="1:15" ht="13.5" thickBot="1">
      <c r="A9" s="31" t="s">
        <v>25</v>
      </c>
      <c r="B9" s="8" t="s">
        <v>311</v>
      </c>
      <c r="C9" s="32">
        <v>400</v>
      </c>
      <c r="D9" s="32" t="s">
        <v>79</v>
      </c>
      <c r="E9" s="33"/>
      <c r="F9" s="33">
        <f t="shared" si="0"/>
        <v>0</v>
      </c>
      <c r="G9" s="33">
        <f t="shared" si="1"/>
        <v>0</v>
      </c>
      <c r="H9" s="34"/>
      <c r="I9" s="34" t="s">
        <v>79</v>
      </c>
      <c r="J9" s="35"/>
      <c r="K9" s="35">
        <f t="shared" si="2"/>
        <v>0</v>
      </c>
      <c r="L9" s="36">
        <f t="shared" si="3"/>
        <v>0</v>
      </c>
      <c r="M9" s="37">
        <f t="shared" si="4"/>
        <v>0</v>
      </c>
      <c r="N9" s="37">
        <f t="shared" si="5"/>
        <v>0</v>
      </c>
      <c r="O9" s="37">
        <f t="shared" si="6"/>
        <v>0</v>
      </c>
    </row>
    <row r="10" spans="1:15" ht="13.5" thickBot="1">
      <c r="A10" s="31" t="s">
        <v>27</v>
      </c>
      <c r="B10" s="8" t="s">
        <v>312</v>
      </c>
      <c r="C10" s="32">
        <v>300</v>
      </c>
      <c r="D10" s="32" t="s">
        <v>79</v>
      </c>
      <c r="E10" s="33"/>
      <c r="F10" s="33">
        <f t="shared" si="0"/>
        <v>0</v>
      </c>
      <c r="G10" s="33">
        <f t="shared" si="1"/>
        <v>0</v>
      </c>
      <c r="H10" s="34"/>
      <c r="I10" s="34" t="s">
        <v>79</v>
      </c>
      <c r="J10" s="35"/>
      <c r="K10" s="35">
        <f t="shared" si="2"/>
        <v>0</v>
      </c>
      <c r="L10" s="36">
        <f t="shared" si="3"/>
        <v>0</v>
      </c>
      <c r="M10" s="37">
        <f t="shared" si="4"/>
        <v>0</v>
      </c>
      <c r="N10" s="37">
        <f t="shared" si="5"/>
        <v>0</v>
      </c>
      <c r="O10" s="37">
        <f t="shared" si="6"/>
        <v>0</v>
      </c>
    </row>
    <row r="11" spans="1:15" ht="13.5" thickBot="1">
      <c r="A11" s="31" t="s">
        <v>28</v>
      </c>
      <c r="B11" s="8" t="s">
        <v>313</v>
      </c>
      <c r="C11" s="32">
        <v>600</v>
      </c>
      <c r="D11" s="32" t="s">
        <v>79</v>
      </c>
      <c r="E11" s="33"/>
      <c r="F11" s="33">
        <f t="shared" si="0"/>
        <v>0</v>
      </c>
      <c r="G11" s="33">
        <f t="shared" si="1"/>
        <v>0</v>
      </c>
      <c r="H11" s="34"/>
      <c r="I11" s="34" t="s">
        <v>79</v>
      </c>
      <c r="J11" s="35"/>
      <c r="K11" s="35">
        <f t="shared" si="2"/>
        <v>0</v>
      </c>
      <c r="L11" s="36">
        <f t="shared" si="3"/>
        <v>0</v>
      </c>
      <c r="M11" s="37">
        <f t="shared" si="4"/>
        <v>0</v>
      </c>
      <c r="N11" s="37">
        <f t="shared" si="5"/>
        <v>0</v>
      </c>
      <c r="O11" s="37">
        <f t="shared" si="6"/>
        <v>0</v>
      </c>
    </row>
    <row r="12" spans="1:15" ht="13.5" thickBot="1">
      <c r="A12" s="31" t="s">
        <v>29</v>
      </c>
      <c r="B12" s="8" t="s">
        <v>314</v>
      </c>
      <c r="C12" s="32">
        <v>500</v>
      </c>
      <c r="D12" s="32" t="s">
        <v>79</v>
      </c>
      <c r="E12" s="33"/>
      <c r="F12" s="33">
        <f t="shared" si="0"/>
        <v>0</v>
      </c>
      <c r="G12" s="33">
        <f t="shared" si="1"/>
        <v>0</v>
      </c>
      <c r="H12" s="34"/>
      <c r="I12" s="34" t="s">
        <v>79</v>
      </c>
      <c r="J12" s="35"/>
      <c r="K12" s="35">
        <f t="shared" si="2"/>
        <v>0</v>
      </c>
      <c r="L12" s="36">
        <f t="shared" si="3"/>
        <v>0</v>
      </c>
      <c r="M12" s="37">
        <f t="shared" si="4"/>
        <v>0</v>
      </c>
      <c r="N12" s="37">
        <f t="shared" si="5"/>
        <v>0</v>
      </c>
      <c r="O12" s="37">
        <f t="shared" si="6"/>
        <v>0</v>
      </c>
    </row>
    <row r="13" spans="1:15" ht="13.5" thickBot="1">
      <c r="A13" s="31" t="s">
        <v>30</v>
      </c>
      <c r="B13" s="8" t="s">
        <v>315</v>
      </c>
      <c r="C13" s="32">
        <v>100</v>
      </c>
      <c r="D13" s="32" t="s">
        <v>79</v>
      </c>
      <c r="E13" s="33"/>
      <c r="F13" s="33">
        <f t="shared" si="0"/>
        <v>0</v>
      </c>
      <c r="G13" s="33">
        <f t="shared" si="1"/>
        <v>0</v>
      </c>
      <c r="H13" s="34"/>
      <c r="I13" s="34" t="s">
        <v>79</v>
      </c>
      <c r="J13" s="35"/>
      <c r="K13" s="35">
        <f t="shared" si="2"/>
        <v>0</v>
      </c>
      <c r="L13" s="36">
        <f t="shared" si="3"/>
        <v>0</v>
      </c>
      <c r="M13" s="37">
        <f t="shared" si="4"/>
        <v>0</v>
      </c>
      <c r="N13" s="37">
        <f t="shared" si="5"/>
        <v>0</v>
      </c>
      <c r="O13" s="37">
        <f t="shared" si="6"/>
        <v>0</v>
      </c>
    </row>
    <row r="14" spans="1:15" ht="13.5" thickBot="1">
      <c r="A14" s="31" t="s">
        <v>31</v>
      </c>
      <c r="B14" s="8" t="s">
        <v>316</v>
      </c>
      <c r="C14" s="32">
        <v>200</v>
      </c>
      <c r="D14" s="32" t="s">
        <v>79</v>
      </c>
      <c r="E14" s="33"/>
      <c r="F14" s="33">
        <f t="shared" si="0"/>
        <v>0</v>
      </c>
      <c r="G14" s="33">
        <f t="shared" si="1"/>
        <v>0</v>
      </c>
      <c r="H14" s="34"/>
      <c r="I14" s="34" t="s">
        <v>79</v>
      </c>
      <c r="J14" s="35"/>
      <c r="K14" s="35">
        <f t="shared" si="2"/>
        <v>0</v>
      </c>
      <c r="L14" s="36">
        <f t="shared" si="3"/>
        <v>0</v>
      </c>
      <c r="M14" s="37">
        <f t="shared" si="4"/>
        <v>0</v>
      </c>
      <c r="N14" s="37">
        <f t="shared" si="5"/>
        <v>0</v>
      </c>
      <c r="O14" s="37">
        <f t="shared" si="6"/>
        <v>0</v>
      </c>
    </row>
    <row r="15" spans="1:15" ht="13.5" thickBot="1">
      <c r="A15" s="31" t="s">
        <v>32</v>
      </c>
      <c r="B15" s="8" t="s">
        <v>317</v>
      </c>
      <c r="C15" s="32">
        <v>300</v>
      </c>
      <c r="D15" s="32" t="s">
        <v>79</v>
      </c>
      <c r="E15" s="33"/>
      <c r="F15" s="33">
        <f t="shared" si="0"/>
        <v>0</v>
      </c>
      <c r="G15" s="33">
        <f t="shared" si="1"/>
        <v>0</v>
      </c>
      <c r="H15" s="34"/>
      <c r="I15" s="34" t="s">
        <v>79</v>
      </c>
      <c r="J15" s="35"/>
      <c r="K15" s="35">
        <f t="shared" si="2"/>
        <v>0</v>
      </c>
      <c r="L15" s="36">
        <f t="shared" si="3"/>
        <v>0</v>
      </c>
      <c r="M15" s="37">
        <f t="shared" si="4"/>
        <v>0</v>
      </c>
      <c r="N15" s="37">
        <f t="shared" si="5"/>
        <v>0</v>
      </c>
      <c r="O15" s="37">
        <f t="shared" si="6"/>
        <v>0</v>
      </c>
    </row>
    <row r="16" spans="1:15" ht="13.5" thickBot="1">
      <c r="A16" s="31" t="s">
        <v>33</v>
      </c>
      <c r="B16" s="8" t="s">
        <v>318</v>
      </c>
      <c r="C16" s="32">
        <v>300</v>
      </c>
      <c r="D16" s="32" t="s">
        <v>79</v>
      </c>
      <c r="E16" s="33"/>
      <c r="F16" s="33">
        <f t="shared" si="0"/>
        <v>0</v>
      </c>
      <c r="G16" s="33">
        <f t="shared" si="1"/>
        <v>0</v>
      </c>
      <c r="H16" s="34"/>
      <c r="I16" s="34" t="s">
        <v>79</v>
      </c>
      <c r="J16" s="35"/>
      <c r="K16" s="35">
        <f t="shared" si="2"/>
        <v>0</v>
      </c>
      <c r="L16" s="36">
        <f t="shared" si="3"/>
        <v>0</v>
      </c>
      <c r="M16" s="37">
        <f t="shared" si="4"/>
        <v>0</v>
      </c>
      <c r="N16" s="37">
        <f t="shared" si="5"/>
        <v>0</v>
      </c>
      <c r="O16" s="37">
        <f t="shared" si="6"/>
        <v>0</v>
      </c>
    </row>
    <row r="17" spans="1:17" ht="13.5" thickBot="1">
      <c r="A17" s="31" t="s">
        <v>34</v>
      </c>
      <c r="B17" s="8" t="s">
        <v>319</v>
      </c>
      <c r="C17" s="32">
        <v>200</v>
      </c>
      <c r="D17" s="32" t="s">
        <v>79</v>
      </c>
      <c r="E17" s="33"/>
      <c r="F17" s="33">
        <f t="shared" si="0"/>
        <v>0</v>
      </c>
      <c r="G17" s="33">
        <f t="shared" si="1"/>
        <v>0</v>
      </c>
      <c r="H17" s="34"/>
      <c r="I17" s="34" t="s">
        <v>79</v>
      </c>
      <c r="J17" s="35"/>
      <c r="K17" s="35">
        <f t="shared" si="2"/>
        <v>0</v>
      </c>
      <c r="L17" s="36">
        <f t="shared" si="3"/>
        <v>0</v>
      </c>
      <c r="M17" s="37">
        <f t="shared" si="4"/>
        <v>0</v>
      </c>
      <c r="N17" s="37">
        <f t="shared" si="5"/>
        <v>0</v>
      </c>
      <c r="O17" s="37">
        <f t="shared" si="6"/>
        <v>0</v>
      </c>
    </row>
    <row r="18" spans="1:17" ht="13.5" thickBot="1">
      <c r="A18" s="31" t="s">
        <v>35</v>
      </c>
      <c r="B18" s="8" t="s">
        <v>320</v>
      </c>
      <c r="C18" s="32">
        <v>1500</v>
      </c>
      <c r="D18" s="32" t="s">
        <v>79</v>
      </c>
      <c r="E18" s="33"/>
      <c r="F18" s="33">
        <f t="shared" si="0"/>
        <v>0</v>
      </c>
      <c r="G18" s="33">
        <f t="shared" si="1"/>
        <v>0</v>
      </c>
      <c r="H18" s="34"/>
      <c r="I18" s="34" t="s">
        <v>79</v>
      </c>
      <c r="J18" s="35"/>
      <c r="K18" s="35">
        <f t="shared" si="2"/>
        <v>0</v>
      </c>
      <c r="L18" s="36">
        <f t="shared" si="3"/>
        <v>0</v>
      </c>
      <c r="M18" s="37">
        <f t="shared" si="4"/>
        <v>0</v>
      </c>
      <c r="N18" s="37">
        <f t="shared" si="5"/>
        <v>0</v>
      </c>
      <c r="O18" s="37">
        <f t="shared" si="6"/>
        <v>0</v>
      </c>
    </row>
    <row r="19" spans="1:17" ht="13.5" thickBot="1">
      <c r="A19" s="31" t="s">
        <v>37</v>
      </c>
      <c r="B19" s="8" t="s">
        <v>321</v>
      </c>
      <c r="C19" s="32">
        <v>400</v>
      </c>
      <c r="D19" s="32" t="s">
        <v>79</v>
      </c>
      <c r="E19" s="33"/>
      <c r="F19" s="33">
        <f t="shared" si="0"/>
        <v>0</v>
      </c>
      <c r="G19" s="33">
        <f t="shared" si="1"/>
        <v>0</v>
      </c>
      <c r="H19" s="34"/>
      <c r="I19" s="34" t="s">
        <v>79</v>
      </c>
      <c r="J19" s="35"/>
      <c r="K19" s="35">
        <f t="shared" si="2"/>
        <v>0</v>
      </c>
      <c r="L19" s="36">
        <f t="shared" si="3"/>
        <v>0</v>
      </c>
      <c r="M19" s="37">
        <f t="shared" si="4"/>
        <v>0</v>
      </c>
      <c r="N19" s="37">
        <f t="shared" si="5"/>
        <v>0</v>
      </c>
      <c r="O19" s="37">
        <f t="shared" si="6"/>
        <v>0</v>
      </c>
    </row>
    <row r="20" spans="1:17" ht="13.5" thickBot="1">
      <c r="A20" s="31" t="s">
        <v>38</v>
      </c>
      <c r="B20" s="8" t="s">
        <v>322</v>
      </c>
      <c r="C20" s="32">
        <v>1300</v>
      </c>
      <c r="D20" s="32" t="s">
        <v>79</v>
      </c>
      <c r="E20" s="33"/>
      <c r="F20" s="33">
        <f t="shared" si="0"/>
        <v>0</v>
      </c>
      <c r="G20" s="33">
        <f t="shared" si="1"/>
        <v>0</v>
      </c>
      <c r="H20" s="34"/>
      <c r="I20" s="34" t="s">
        <v>79</v>
      </c>
      <c r="J20" s="35"/>
      <c r="K20" s="35">
        <f t="shared" si="2"/>
        <v>0</v>
      </c>
      <c r="L20" s="36">
        <f t="shared" si="3"/>
        <v>0</v>
      </c>
      <c r="M20" s="37">
        <f t="shared" si="4"/>
        <v>0</v>
      </c>
      <c r="N20" s="37">
        <f t="shared" si="5"/>
        <v>0</v>
      </c>
      <c r="O20" s="37">
        <f t="shared" si="6"/>
        <v>0</v>
      </c>
    </row>
    <row r="21" spans="1:17" ht="13.5" thickBot="1">
      <c r="A21" s="31" t="s">
        <v>39</v>
      </c>
      <c r="B21" s="8" t="s">
        <v>323</v>
      </c>
      <c r="C21" s="32">
        <v>1500</v>
      </c>
      <c r="D21" s="32" t="s">
        <v>79</v>
      </c>
      <c r="E21" s="33"/>
      <c r="F21" s="33">
        <f t="shared" si="0"/>
        <v>0</v>
      </c>
      <c r="G21" s="33">
        <f t="shared" si="1"/>
        <v>0</v>
      </c>
      <c r="H21" s="34"/>
      <c r="I21" s="34" t="s">
        <v>79</v>
      </c>
      <c r="J21" s="35"/>
      <c r="K21" s="35">
        <f t="shared" si="2"/>
        <v>0</v>
      </c>
      <c r="L21" s="36">
        <f t="shared" si="3"/>
        <v>0</v>
      </c>
      <c r="M21" s="37">
        <f t="shared" si="4"/>
        <v>0</v>
      </c>
      <c r="N21" s="37">
        <f t="shared" si="5"/>
        <v>0</v>
      </c>
      <c r="O21" s="37">
        <f t="shared" si="6"/>
        <v>0</v>
      </c>
    </row>
    <row r="22" spans="1:17" ht="13.5" thickBot="1">
      <c r="A22" s="31" t="s">
        <v>40</v>
      </c>
      <c r="B22" s="8" t="s">
        <v>324</v>
      </c>
      <c r="C22" s="32">
        <v>700</v>
      </c>
      <c r="D22" s="32" t="s">
        <v>79</v>
      </c>
      <c r="E22" s="33"/>
      <c r="F22" s="33">
        <f t="shared" si="0"/>
        <v>0</v>
      </c>
      <c r="G22" s="33">
        <f t="shared" si="1"/>
        <v>0</v>
      </c>
      <c r="H22" s="34"/>
      <c r="I22" s="34" t="s">
        <v>79</v>
      </c>
      <c r="J22" s="35"/>
      <c r="K22" s="35">
        <f t="shared" si="2"/>
        <v>0</v>
      </c>
      <c r="L22" s="36">
        <f t="shared" si="3"/>
        <v>0</v>
      </c>
      <c r="M22" s="37">
        <f t="shared" si="4"/>
        <v>0</v>
      </c>
      <c r="N22" s="37">
        <f t="shared" si="5"/>
        <v>0</v>
      </c>
      <c r="O22" s="37">
        <f t="shared" si="6"/>
        <v>0</v>
      </c>
    </row>
    <row r="23" spans="1:17" ht="13.5" thickBot="1">
      <c r="A23" s="31" t="s">
        <v>42</v>
      </c>
      <c r="B23" s="8" t="s">
        <v>325</v>
      </c>
      <c r="C23" s="32">
        <v>300</v>
      </c>
      <c r="D23" s="32" t="s">
        <v>79</v>
      </c>
      <c r="E23" s="33"/>
      <c r="F23" s="33">
        <f t="shared" si="0"/>
        <v>0</v>
      </c>
      <c r="G23" s="33">
        <f t="shared" si="1"/>
        <v>0</v>
      </c>
      <c r="H23" s="34"/>
      <c r="I23" s="34" t="s">
        <v>79</v>
      </c>
      <c r="J23" s="35"/>
      <c r="K23" s="35">
        <f t="shared" si="2"/>
        <v>0</v>
      </c>
      <c r="L23" s="36">
        <f t="shared" si="3"/>
        <v>0</v>
      </c>
      <c r="M23" s="37">
        <f t="shared" si="4"/>
        <v>0</v>
      </c>
      <c r="N23" s="37">
        <f t="shared" si="5"/>
        <v>0</v>
      </c>
      <c r="O23" s="37">
        <f t="shared" si="6"/>
        <v>0</v>
      </c>
    </row>
    <row r="24" spans="1:17" ht="14.25" thickBot="1">
      <c r="A24" s="11"/>
      <c r="B24" s="12" t="s">
        <v>49</v>
      </c>
      <c r="C24" s="13" t="s">
        <v>50</v>
      </c>
      <c r="D24" s="13" t="s">
        <v>50</v>
      </c>
      <c r="E24" s="13" t="s">
        <v>50</v>
      </c>
      <c r="F24" s="13" t="s">
        <v>50</v>
      </c>
      <c r="G24" s="13" t="s">
        <v>50</v>
      </c>
      <c r="H24" s="13" t="s">
        <v>50</v>
      </c>
      <c r="I24" s="13" t="s">
        <v>50</v>
      </c>
      <c r="J24" s="13" t="s">
        <v>50</v>
      </c>
      <c r="K24" s="13" t="s">
        <v>50</v>
      </c>
      <c r="L24" s="14" t="s">
        <v>50</v>
      </c>
      <c r="M24" s="72">
        <f>SUM(M6:M23)</f>
        <v>0</v>
      </c>
      <c r="N24" s="72">
        <f>SUM(N6:N23)</f>
        <v>0</v>
      </c>
      <c r="O24" s="72">
        <f>SUM(O6:O23)</f>
        <v>0</v>
      </c>
    </row>
    <row r="26" spans="1:17" ht="18">
      <c r="A26" s="24"/>
      <c r="B26" s="17" t="s">
        <v>51</v>
      </c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1"/>
    </row>
    <row r="27" spans="1:17" ht="18">
      <c r="A27" s="24"/>
      <c r="B27" s="77" t="s">
        <v>52</v>
      </c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1"/>
    </row>
    <row r="28" spans="1:17" ht="18">
      <c r="A28" s="24"/>
      <c r="B28" s="77" t="s">
        <v>53</v>
      </c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1"/>
    </row>
    <row r="29" spans="1:17" ht="18">
      <c r="A29" s="24"/>
      <c r="B29" s="77" t="s">
        <v>54</v>
      </c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1"/>
    </row>
    <row r="30" spans="1:17" ht="18">
      <c r="A30" s="24"/>
      <c r="B30" s="77" t="s">
        <v>55</v>
      </c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1"/>
    </row>
    <row r="31" spans="1:17" ht="18">
      <c r="A31" s="24"/>
      <c r="B31" s="77" t="s">
        <v>56</v>
      </c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1"/>
    </row>
    <row r="32" spans="1:17" ht="25.5" customHeight="1">
      <c r="A32" s="24"/>
      <c r="B32" s="77" t="s">
        <v>57</v>
      </c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1"/>
    </row>
    <row r="33" spans="1:17" ht="18">
      <c r="A33" s="24"/>
      <c r="B33" s="77" t="s">
        <v>58</v>
      </c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1"/>
    </row>
    <row r="34" spans="1:17" ht="18">
      <c r="A34" s="24"/>
      <c r="B34" s="77" t="s">
        <v>59</v>
      </c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1"/>
    </row>
    <row r="35" spans="1:17" ht="18">
      <c r="A35" s="24"/>
      <c r="B35" s="77" t="s">
        <v>60</v>
      </c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1"/>
    </row>
    <row r="36" spans="1:17" ht="18">
      <c r="A36" s="24"/>
      <c r="B36" s="77" t="s">
        <v>61</v>
      </c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1"/>
    </row>
    <row r="37" spans="1:17" ht="18">
      <c r="A37" s="24"/>
      <c r="B37" s="77" t="s">
        <v>62</v>
      </c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1"/>
    </row>
    <row r="38" spans="1:17" ht="18">
      <c r="A38" s="24"/>
      <c r="B38" s="77" t="s">
        <v>63</v>
      </c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1"/>
    </row>
    <row r="39" spans="1:17" ht="18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1"/>
    </row>
    <row r="40" spans="1:17" ht="18">
      <c r="A40" s="24"/>
      <c r="B40" s="78" t="s">
        <v>420</v>
      </c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1"/>
    </row>
    <row r="41" spans="1:17" ht="18">
      <c r="A41" s="24"/>
      <c r="B41" s="78" t="s">
        <v>64</v>
      </c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1"/>
    </row>
    <row r="43" spans="1:17" ht="18">
      <c r="A43" s="24"/>
      <c r="B43" s="22" t="s">
        <v>65</v>
      </c>
      <c r="C43" s="24"/>
      <c r="D43" s="24"/>
      <c r="E43" s="24"/>
      <c r="F43" s="24"/>
      <c r="G43" s="24"/>
      <c r="H43" s="22" t="s">
        <v>66</v>
      </c>
      <c r="I43" s="24"/>
      <c r="J43" s="24"/>
      <c r="K43" s="24"/>
      <c r="L43" s="24"/>
      <c r="M43" s="22" t="s">
        <v>67</v>
      </c>
      <c r="N43" s="24"/>
      <c r="O43" s="24"/>
      <c r="P43" s="24"/>
      <c r="Q43" s="1"/>
    </row>
  </sheetData>
  <mergeCells count="15">
    <mergeCell ref="B31:P31"/>
    <mergeCell ref="A2:O2"/>
    <mergeCell ref="B27:P27"/>
    <mergeCell ref="B28:P28"/>
    <mergeCell ref="B29:P29"/>
    <mergeCell ref="B30:P30"/>
    <mergeCell ref="B38:P38"/>
    <mergeCell ref="B40:P40"/>
    <mergeCell ref="B41:P41"/>
    <mergeCell ref="B32:P32"/>
    <mergeCell ref="B33:P33"/>
    <mergeCell ref="B34:P34"/>
    <mergeCell ref="B35:P35"/>
    <mergeCell ref="B36:P36"/>
    <mergeCell ref="B37:P37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  <colBreaks count="1" manualBreakCount="1">
    <brk id="15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00B050"/>
  </sheetPr>
  <dimension ref="A1:P51"/>
  <sheetViews>
    <sheetView tabSelected="1" zoomScaleNormal="100" workbookViewId="0">
      <selection activeCell="A2" sqref="A2:O2"/>
    </sheetView>
  </sheetViews>
  <sheetFormatPr defaultRowHeight="12.75"/>
  <cols>
    <col min="2" max="2" width="27.5703125" customWidth="1"/>
  </cols>
  <sheetData>
    <row r="1" spans="1:15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1:15" ht="17.25">
      <c r="A2" s="79" t="s">
        <v>590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</row>
    <row r="3" spans="1:15" ht="13.5" thickBot="1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</row>
    <row r="4" spans="1:15" ht="72.75" thickBot="1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</row>
    <row r="5" spans="1:15" ht="14.25" thickBot="1">
      <c r="A5" s="6">
        <v>1</v>
      </c>
      <c r="B5" s="6">
        <v>2</v>
      </c>
      <c r="C5" s="6">
        <v>3</v>
      </c>
      <c r="D5" s="6">
        <v>4</v>
      </c>
      <c r="E5" s="6">
        <v>5</v>
      </c>
      <c r="F5" s="6">
        <v>6</v>
      </c>
      <c r="G5" s="6" t="s">
        <v>16</v>
      </c>
      <c r="H5" s="6">
        <v>8</v>
      </c>
      <c r="I5" s="6">
        <v>9</v>
      </c>
      <c r="J5" s="6">
        <v>10</v>
      </c>
      <c r="K5" s="6">
        <v>11</v>
      </c>
      <c r="L5" s="6" t="s">
        <v>17</v>
      </c>
      <c r="M5" s="6" t="s">
        <v>18</v>
      </c>
      <c r="N5" s="6" t="s">
        <v>19</v>
      </c>
      <c r="O5" s="6" t="s">
        <v>20</v>
      </c>
    </row>
    <row r="6" spans="1:15" ht="13.5" thickBot="1">
      <c r="A6" s="31" t="s">
        <v>21</v>
      </c>
      <c r="B6" s="8" t="s">
        <v>556</v>
      </c>
      <c r="C6" s="51">
        <v>300</v>
      </c>
      <c r="D6" s="51" t="s">
        <v>79</v>
      </c>
      <c r="E6" s="33"/>
      <c r="F6" s="33">
        <f t="shared" ref="F6" si="0">E6*0.085</f>
        <v>0</v>
      </c>
      <c r="G6" s="33">
        <f t="shared" ref="G6" si="1">E6+F6</f>
        <v>0</v>
      </c>
      <c r="H6" s="34"/>
      <c r="I6" s="34" t="s">
        <v>79</v>
      </c>
      <c r="J6" s="35"/>
      <c r="K6" s="35">
        <f t="shared" ref="K6" si="2">J6*0.085</f>
        <v>0</v>
      </c>
      <c r="L6" s="36">
        <f t="shared" ref="L6" si="3">J6+K6</f>
        <v>0</v>
      </c>
      <c r="M6" s="37">
        <f t="shared" ref="M6" si="4">J6*C6</f>
        <v>0</v>
      </c>
      <c r="N6" s="37">
        <f t="shared" ref="N6" si="5">M6*0.085</f>
        <v>0</v>
      </c>
      <c r="O6" s="37">
        <f t="shared" ref="O6" si="6">+M6+N6</f>
        <v>0</v>
      </c>
    </row>
    <row r="7" spans="1:15" ht="13.5" thickBot="1">
      <c r="A7" s="31" t="s">
        <v>23</v>
      </c>
      <c r="B7" s="8" t="s">
        <v>557</v>
      </c>
      <c r="C7" s="51">
        <v>200</v>
      </c>
      <c r="D7" s="51" t="s">
        <v>79</v>
      </c>
      <c r="E7" s="10"/>
      <c r="F7" s="33">
        <f t="shared" ref="F7:F30" si="7">E7*0.085</f>
        <v>0</v>
      </c>
      <c r="G7" s="33">
        <f t="shared" ref="G7:G30" si="8">E7+F7</f>
        <v>0</v>
      </c>
      <c r="H7" s="34"/>
      <c r="I7" s="34" t="s">
        <v>79</v>
      </c>
      <c r="J7" s="35"/>
      <c r="K7" s="35">
        <f t="shared" ref="K7:K30" si="9">J7*0.085</f>
        <v>0</v>
      </c>
      <c r="L7" s="36">
        <f t="shared" ref="L7:L30" si="10">J7+K7</f>
        <v>0</v>
      </c>
      <c r="M7" s="37">
        <f t="shared" ref="M7:M30" si="11">J7*C7</f>
        <v>0</v>
      </c>
      <c r="N7" s="37">
        <f t="shared" ref="N7:N30" si="12">M7*0.085</f>
        <v>0</v>
      </c>
      <c r="O7" s="37">
        <f t="shared" ref="O7:O30" si="13">+M7+N7</f>
        <v>0</v>
      </c>
    </row>
    <row r="8" spans="1:15" ht="13.5" thickBot="1">
      <c r="A8" s="31" t="s">
        <v>24</v>
      </c>
      <c r="B8" s="8" t="s">
        <v>558</v>
      </c>
      <c r="C8" s="51">
        <v>200</v>
      </c>
      <c r="D8" s="51" t="s">
        <v>79</v>
      </c>
      <c r="E8" s="10"/>
      <c r="F8" s="33">
        <f t="shared" si="7"/>
        <v>0</v>
      </c>
      <c r="G8" s="33">
        <f t="shared" si="8"/>
        <v>0</v>
      </c>
      <c r="H8" s="34"/>
      <c r="I8" s="34" t="s">
        <v>79</v>
      </c>
      <c r="J8" s="35"/>
      <c r="K8" s="35">
        <f t="shared" si="9"/>
        <v>0</v>
      </c>
      <c r="L8" s="36">
        <f t="shared" si="10"/>
        <v>0</v>
      </c>
      <c r="M8" s="37">
        <f t="shared" si="11"/>
        <v>0</v>
      </c>
      <c r="N8" s="37">
        <f t="shared" si="12"/>
        <v>0</v>
      </c>
      <c r="O8" s="37">
        <f t="shared" si="13"/>
        <v>0</v>
      </c>
    </row>
    <row r="9" spans="1:15" ht="13.5" thickBot="1">
      <c r="A9" s="31" t="s">
        <v>25</v>
      </c>
      <c r="B9" s="8" t="s">
        <v>559</v>
      </c>
      <c r="C9" s="51">
        <v>200</v>
      </c>
      <c r="D9" s="51" t="s">
        <v>79</v>
      </c>
      <c r="E9" s="10"/>
      <c r="F9" s="33">
        <f t="shared" si="7"/>
        <v>0</v>
      </c>
      <c r="G9" s="33">
        <f t="shared" si="8"/>
        <v>0</v>
      </c>
      <c r="H9" s="34"/>
      <c r="I9" s="34" t="s">
        <v>79</v>
      </c>
      <c r="J9" s="35"/>
      <c r="K9" s="35">
        <f t="shared" si="9"/>
        <v>0</v>
      </c>
      <c r="L9" s="36">
        <f t="shared" si="10"/>
        <v>0</v>
      </c>
      <c r="M9" s="37">
        <f t="shared" si="11"/>
        <v>0</v>
      </c>
      <c r="N9" s="37">
        <f t="shared" si="12"/>
        <v>0</v>
      </c>
      <c r="O9" s="37">
        <f t="shared" si="13"/>
        <v>0</v>
      </c>
    </row>
    <row r="10" spans="1:15" ht="13.5" thickBot="1">
      <c r="A10" s="31" t="s">
        <v>27</v>
      </c>
      <c r="B10" s="8" t="s">
        <v>560</v>
      </c>
      <c r="C10" s="51">
        <v>400</v>
      </c>
      <c r="D10" s="51" t="s">
        <v>79</v>
      </c>
      <c r="E10" s="10"/>
      <c r="F10" s="33">
        <f t="shared" si="7"/>
        <v>0</v>
      </c>
      <c r="G10" s="33">
        <f t="shared" si="8"/>
        <v>0</v>
      </c>
      <c r="H10" s="34"/>
      <c r="I10" s="34" t="s">
        <v>79</v>
      </c>
      <c r="J10" s="35"/>
      <c r="K10" s="35">
        <f t="shared" si="9"/>
        <v>0</v>
      </c>
      <c r="L10" s="36">
        <f t="shared" si="10"/>
        <v>0</v>
      </c>
      <c r="M10" s="37">
        <f t="shared" si="11"/>
        <v>0</v>
      </c>
      <c r="N10" s="37">
        <f t="shared" si="12"/>
        <v>0</v>
      </c>
      <c r="O10" s="37">
        <f t="shared" si="13"/>
        <v>0</v>
      </c>
    </row>
    <row r="11" spans="1:15" ht="13.5" thickBot="1">
      <c r="A11" s="31" t="s">
        <v>28</v>
      </c>
      <c r="B11" s="8" t="s">
        <v>561</v>
      </c>
      <c r="C11" s="51">
        <v>300</v>
      </c>
      <c r="D11" s="51" t="s">
        <v>79</v>
      </c>
      <c r="E11" s="10"/>
      <c r="F11" s="33">
        <f t="shared" si="7"/>
        <v>0</v>
      </c>
      <c r="G11" s="33">
        <f t="shared" si="8"/>
        <v>0</v>
      </c>
      <c r="H11" s="34"/>
      <c r="I11" s="34" t="s">
        <v>79</v>
      </c>
      <c r="J11" s="35"/>
      <c r="K11" s="35">
        <f t="shared" si="9"/>
        <v>0</v>
      </c>
      <c r="L11" s="36">
        <f t="shared" si="10"/>
        <v>0</v>
      </c>
      <c r="M11" s="37">
        <f t="shared" si="11"/>
        <v>0</v>
      </c>
      <c r="N11" s="37">
        <f t="shared" si="12"/>
        <v>0</v>
      </c>
      <c r="O11" s="37">
        <f t="shared" si="13"/>
        <v>0</v>
      </c>
    </row>
    <row r="12" spans="1:15" ht="13.5" thickBot="1">
      <c r="A12" s="31" t="s">
        <v>29</v>
      </c>
      <c r="B12" s="8" t="s">
        <v>562</v>
      </c>
      <c r="C12" s="51">
        <v>100</v>
      </c>
      <c r="D12" s="51" t="s">
        <v>79</v>
      </c>
      <c r="E12" s="10"/>
      <c r="F12" s="33">
        <f t="shared" si="7"/>
        <v>0</v>
      </c>
      <c r="G12" s="33">
        <f t="shared" si="8"/>
        <v>0</v>
      </c>
      <c r="H12" s="34"/>
      <c r="I12" s="34" t="s">
        <v>79</v>
      </c>
      <c r="J12" s="35"/>
      <c r="K12" s="35">
        <f t="shared" si="9"/>
        <v>0</v>
      </c>
      <c r="L12" s="36">
        <f t="shared" si="10"/>
        <v>0</v>
      </c>
      <c r="M12" s="37">
        <f t="shared" si="11"/>
        <v>0</v>
      </c>
      <c r="N12" s="37">
        <f t="shared" si="12"/>
        <v>0</v>
      </c>
      <c r="O12" s="37">
        <f t="shared" si="13"/>
        <v>0</v>
      </c>
    </row>
    <row r="13" spans="1:15" ht="13.5" thickBot="1">
      <c r="A13" s="31" t="s">
        <v>30</v>
      </c>
      <c r="B13" s="8" t="s">
        <v>563</v>
      </c>
      <c r="C13" s="51">
        <v>150</v>
      </c>
      <c r="D13" s="51" t="s">
        <v>79</v>
      </c>
      <c r="E13" s="10"/>
      <c r="F13" s="33">
        <f t="shared" si="7"/>
        <v>0</v>
      </c>
      <c r="G13" s="33">
        <f t="shared" si="8"/>
        <v>0</v>
      </c>
      <c r="H13" s="34"/>
      <c r="I13" s="34" t="s">
        <v>79</v>
      </c>
      <c r="J13" s="35"/>
      <c r="K13" s="35">
        <f t="shared" si="9"/>
        <v>0</v>
      </c>
      <c r="L13" s="36">
        <f t="shared" si="10"/>
        <v>0</v>
      </c>
      <c r="M13" s="37">
        <f t="shared" si="11"/>
        <v>0</v>
      </c>
      <c r="N13" s="37">
        <f t="shared" si="12"/>
        <v>0</v>
      </c>
      <c r="O13" s="37">
        <f t="shared" si="13"/>
        <v>0</v>
      </c>
    </row>
    <row r="14" spans="1:15" ht="13.5" thickBot="1">
      <c r="A14" s="31" t="s">
        <v>31</v>
      </c>
      <c r="B14" s="8" t="s">
        <v>564</v>
      </c>
      <c r="C14" s="51">
        <v>400</v>
      </c>
      <c r="D14" s="51" t="s">
        <v>79</v>
      </c>
      <c r="E14" s="10"/>
      <c r="F14" s="33">
        <f t="shared" si="7"/>
        <v>0</v>
      </c>
      <c r="G14" s="33">
        <f t="shared" si="8"/>
        <v>0</v>
      </c>
      <c r="H14" s="34"/>
      <c r="I14" s="34" t="s">
        <v>79</v>
      </c>
      <c r="J14" s="35"/>
      <c r="K14" s="35">
        <f t="shared" si="9"/>
        <v>0</v>
      </c>
      <c r="L14" s="36">
        <f t="shared" si="10"/>
        <v>0</v>
      </c>
      <c r="M14" s="37">
        <f t="shared" si="11"/>
        <v>0</v>
      </c>
      <c r="N14" s="37">
        <f t="shared" si="12"/>
        <v>0</v>
      </c>
      <c r="O14" s="37">
        <f t="shared" si="13"/>
        <v>0</v>
      </c>
    </row>
    <row r="15" spans="1:15" ht="13.5" thickBot="1">
      <c r="A15" s="31" t="s">
        <v>32</v>
      </c>
      <c r="B15" s="8" t="s">
        <v>565</v>
      </c>
      <c r="C15" s="51">
        <v>70</v>
      </c>
      <c r="D15" s="51" t="s">
        <v>79</v>
      </c>
      <c r="E15" s="10"/>
      <c r="F15" s="33">
        <f t="shared" si="7"/>
        <v>0</v>
      </c>
      <c r="G15" s="33">
        <f t="shared" si="8"/>
        <v>0</v>
      </c>
      <c r="H15" s="34"/>
      <c r="I15" s="34" t="s">
        <v>79</v>
      </c>
      <c r="J15" s="35"/>
      <c r="K15" s="35">
        <f t="shared" si="9"/>
        <v>0</v>
      </c>
      <c r="L15" s="36">
        <f t="shared" si="10"/>
        <v>0</v>
      </c>
      <c r="M15" s="37">
        <f t="shared" si="11"/>
        <v>0</v>
      </c>
      <c r="N15" s="37">
        <f t="shared" si="12"/>
        <v>0</v>
      </c>
      <c r="O15" s="37">
        <f t="shared" si="13"/>
        <v>0</v>
      </c>
    </row>
    <row r="16" spans="1:15" ht="13.5" thickBot="1">
      <c r="A16" s="31" t="s">
        <v>33</v>
      </c>
      <c r="B16" s="8" t="s">
        <v>566</v>
      </c>
      <c r="C16" s="51">
        <v>80</v>
      </c>
      <c r="D16" s="51" t="s">
        <v>79</v>
      </c>
      <c r="E16" s="10"/>
      <c r="F16" s="33">
        <f t="shared" si="7"/>
        <v>0</v>
      </c>
      <c r="G16" s="33">
        <f t="shared" si="8"/>
        <v>0</v>
      </c>
      <c r="H16" s="34"/>
      <c r="I16" s="34" t="s">
        <v>79</v>
      </c>
      <c r="J16" s="35"/>
      <c r="K16" s="35">
        <f t="shared" si="9"/>
        <v>0</v>
      </c>
      <c r="L16" s="36">
        <f t="shared" si="10"/>
        <v>0</v>
      </c>
      <c r="M16" s="37">
        <f t="shared" si="11"/>
        <v>0</v>
      </c>
      <c r="N16" s="37">
        <f t="shared" si="12"/>
        <v>0</v>
      </c>
      <c r="O16" s="37">
        <f t="shared" si="13"/>
        <v>0</v>
      </c>
    </row>
    <row r="17" spans="1:15" ht="13.5" thickBot="1">
      <c r="A17" s="31" t="s">
        <v>34</v>
      </c>
      <c r="B17" s="8" t="s">
        <v>567</v>
      </c>
      <c r="C17" s="51">
        <v>100</v>
      </c>
      <c r="D17" s="51" t="s">
        <v>79</v>
      </c>
      <c r="E17" s="10"/>
      <c r="F17" s="33">
        <f t="shared" si="7"/>
        <v>0</v>
      </c>
      <c r="G17" s="33">
        <f t="shared" si="8"/>
        <v>0</v>
      </c>
      <c r="H17" s="34"/>
      <c r="I17" s="34" t="s">
        <v>79</v>
      </c>
      <c r="J17" s="35"/>
      <c r="K17" s="35">
        <f t="shared" si="9"/>
        <v>0</v>
      </c>
      <c r="L17" s="36">
        <f t="shared" si="10"/>
        <v>0</v>
      </c>
      <c r="M17" s="37">
        <f t="shared" si="11"/>
        <v>0</v>
      </c>
      <c r="N17" s="37">
        <f t="shared" si="12"/>
        <v>0</v>
      </c>
      <c r="O17" s="37">
        <f t="shared" si="13"/>
        <v>0</v>
      </c>
    </row>
    <row r="18" spans="1:15" ht="13.5" thickBot="1">
      <c r="A18" s="31" t="s">
        <v>35</v>
      </c>
      <c r="B18" s="8" t="s">
        <v>568</v>
      </c>
      <c r="C18" s="51">
        <v>600</v>
      </c>
      <c r="D18" s="51" t="s">
        <v>79</v>
      </c>
      <c r="E18" s="10"/>
      <c r="F18" s="33">
        <f t="shared" si="7"/>
        <v>0</v>
      </c>
      <c r="G18" s="33">
        <f t="shared" si="8"/>
        <v>0</v>
      </c>
      <c r="H18" s="34"/>
      <c r="I18" s="34" t="s">
        <v>79</v>
      </c>
      <c r="J18" s="35"/>
      <c r="K18" s="35">
        <f t="shared" si="9"/>
        <v>0</v>
      </c>
      <c r="L18" s="36">
        <f t="shared" si="10"/>
        <v>0</v>
      </c>
      <c r="M18" s="37">
        <f t="shared" si="11"/>
        <v>0</v>
      </c>
      <c r="N18" s="37">
        <f t="shared" si="12"/>
        <v>0</v>
      </c>
      <c r="O18" s="37">
        <f t="shared" si="13"/>
        <v>0</v>
      </c>
    </row>
    <row r="19" spans="1:15" ht="13.5" thickBot="1">
      <c r="A19" s="31" t="s">
        <v>37</v>
      </c>
      <c r="B19" s="8" t="s">
        <v>569</v>
      </c>
      <c r="C19" s="51">
        <v>500</v>
      </c>
      <c r="D19" s="51" t="s">
        <v>79</v>
      </c>
      <c r="E19" s="10"/>
      <c r="F19" s="33">
        <f t="shared" si="7"/>
        <v>0</v>
      </c>
      <c r="G19" s="33">
        <f t="shared" si="8"/>
        <v>0</v>
      </c>
      <c r="H19" s="34"/>
      <c r="I19" s="34" t="s">
        <v>79</v>
      </c>
      <c r="J19" s="35"/>
      <c r="K19" s="35">
        <f t="shared" si="9"/>
        <v>0</v>
      </c>
      <c r="L19" s="36">
        <f t="shared" si="10"/>
        <v>0</v>
      </c>
      <c r="M19" s="37">
        <f t="shared" si="11"/>
        <v>0</v>
      </c>
      <c r="N19" s="37">
        <f t="shared" si="12"/>
        <v>0</v>
      </c>
      <c r="O19" s="37">
        <f t="shared" si="13"/>
        <v>0</v>
      </c>
    </row>
    <row r="20" spans="1:15" ht="13.5" thickBot="1">
      <c r="A20" s="31" t="s">
        <v>38</v>
      </c>
      <c r="B20" s="8" t="s">
        <v>570</v>
      </c>
      <c r="C20" s="51">
        <v>100</v>
      </c>
      <c r="D20" s="51" t="s">
        <v>79</v>
      </c>
      <c r="E20" s="10"/>
      <c r="F20" s="33">
        <f t="shared" si="7"/>
        <v>0</v>
      </c>
      <c r="G20" s="33">
        <f t="shared" si="8"/>
        <v>0</v>
      </c>
      <c r="H20" s="34"/>
      <c r="I20" s="34" t="s">
        <v>79</v>
      </c>
      <c r="J20" s="35"/>
      <c r="K20" s="35">
        <f t="shared" si="9"/>
        <v>0</v>
      </c>
      <c r="L20" s="36">
        <f t="shared" si="10"/>
        <v>0</v>
      </c>
      <c r="M20" s="37">
        <f t="shared" si="11"/>
        <v>0</v>
      </c>
      <c r="N20" s="37">
        <f t="shared" si="12"/>
        <v>0</v>
      </c>
      <c r="O20" s="37">
        <f t="shared" si="13"/>
        <v>0</v>
      </c>
    </row>
    <row r="21" spans="1:15" ht="13.5" thickBot="1">
      <c r="A21" s="31" t="s">
        <v>39</v>
      </c>
      <c r="B21" s="8" t="s">
        <v>571</v>
      </c>
      <c r="C21" s="51">
        <v>500</v>
      </c>
      <c r="D21" s="51" t="s">
        <v>79</v>
      </c>
      <c r="E21" s="10"/>
      <c r="F21" s="33">
        <f t="shared" si="7"/>
        <v>0</v>
      </c>
      <c r="G21" s="33">
        <f t="shared" si="8"/>
        <v>0</v>
      </c>
      <c r="H21" s="34"/>
      <c r="I21" s="34" t="s">
        <v>79</v>
      </c>
      <c r="J21" s="35"/>
      <c r="K21" s="35">
        <f t="shared" si="9"/>
        <v>0</v>
      </c>
      <c r="L21" s="36">
        <f t="shared" si="10"/>
        <v>0</v>
      </c>
      <c r="M21" s="37">
        <f t="shared" si="11"/>
        <v>0</v>
      </c>
      <c r="N21" s="37">
        <f t="shared" si="12"/>
        <v>0</v>
      </c>
      <c r="O21" s="37">
        <f t="shared" si="13"/>
        <v>0</v>
      </c>
    </row>
    <row r="22" spans="1:15" ht="13.5" thickBot="1">
      <c r="A22" s="31" t="s">
        <v>40</v>
      </c>
      <c r="B22" s="8" t="s">
        <v>572</v>
      </c>
      <c r="C22" s="51">
        <v>100</v>
      </c>
      <c r="D22" s="51" t="s">
        <v>79</v>
      </c>
      <c r="E22" s="10"/>
      <c r="F22" s="33">
        <f t="shared" si="7"/>
        <v>0</v>
      </c>
      <c r="G22" s="33">
        <f t="shared" si="8"/>
        <v>0</v>
      </c>
      <c r="H22" s="34"/>
      <c r="I22" s="34" t="s">
        <v>79</v>
      </c>
      <c r="J22" s="35"/>
      <c r="K22" s="35">
        <f t="shared" si="9"/>
        <v>0</v>
      </c>
      <c r="L22" s="36">
        <f t="shared" si="10"/>
        <v>0</v>
      </c>
      <c r="M22" s="37">
        <f t="shared" si="11"/>
        <v>0</v>
      </c>
      <c r="N22" s="37">
        <f t="shared" si="12"/>
        <v>0</v>
      </c>
      <c r="O22" s="37">
        <f t="shared" si="13"/>
        <v>0</v>
      </c>
    </row>
    <row r="23" spans="1:15" ht="13.5" thickBot="1">
      <c r="A23" s="31" t="s">
        <v>42</v>
      </c>
      <c r="B23" s="8" t="s">
        <v>573</v>
      </c>
      <c r="C23" s="51">
        <v>100</v>
      </c>
      <c r="D23" s="51" t="s">
        <v>79</v>
      </c>
      <c r="E23" s="10"/>
      <c r="F23" s="33">
        <f t="shared" si="7"/>
        <v>0</v>
      </c>
      <c r="G23" s="33">
        <f t="shared" si="8"/>
        <v>0</v>
      </c>
      <c r="H23" s="34"/>
      <c r="I23" s="34" t="s">
        <v>79</v>
      </c>
      <c r="J23" s="35"/>
      <c r="K23" s="35">
        <f t="shared" si="9"/>
        <v>0</v>
      </c>
      <c r="L23" s="36">
        <f t="shared" si="10"/>
        <v>0</v>
      </c>
      <c r="M23" s="37">
        <f t="shared" si="11"/>
        <v>0</v>
      </c>
      <c r="N23" s="37">
        <f t="shared" si="12"/>
        <v>0</v>
      </c>
      <c r="O23" s="37">
        <f t="shared" si="13"/>
        <v>0</v>
      </c>
    </row>
    <row r="24" spans="1:15" ht="13.5" thickBot="1">
      <c r="A24" s="31" t="s">
        <v>44</v>
      </c>
      <c r="B24" s="8" t="s">
        <v>574</v>
      </c>
      <c r="C24" s="51">
        <v>100</v>
      </c>
      <c r="D24" s="51" t="s">
        <v>79</v>
      </c>
      <c r="E24" s="10"/>
      <c r="F24" s="33">
        <f t="shared" si="7"/>
        <v>0</v>
      </c>
      <c r="G24" s="33">
        <f t="shared" si="8"/>
        <v>0</v>
      </c>
      <c r="H24" s="34"/>
      <c r="I24" s="34" t="s">
        <v>79</v>
      </c>
      <c r="J24" s="35"/>
      <c r="K24" s="35">
        <f t="shared" si="9"/>
        <v>0</v>
      </c>
      <c r="L24" s="36">
        <f t="shared" si="10"/>
        <v>0</v>
      </c>
      <c r="M24" s="37">
        <f t="shared" si="11"/>
        <v>0</v>
      </c>
      <c r="N24" s="37">
        <f t="shared" si="12"/>
        <v>0</v>
      </c>
      <c r="O24" s="37">
        <f t="shared" si="13"/>
        <v>0</v>
      </c>
    </row>
    <row r="25" spans="1:15" ht="13.5" thickBot="1">
      <c r="A25" s="31" t="s">
        <v>46</v>
      </c>
      <c r="B25" s="8" t="s">
        <v>575</v>
      </c>
      <c r="C25" s="51">
        <v>30</v>
      </c>
      <c r="D25" s="51" t="s">
        <v>79</v>
      </c>
      <c r="E25" s="10"/>
      <c r="F25" s="33">
        <f t="shared" si="7"/>
        <v>0</v>
      </c>
      <c r="G25" s="33">
        <f t="shared" si="8"/>
        <v>0</v>
      </c>
      <c r="H25" s="34"/>
      <c r="I25" s="34" t="s">
        <v>79</v>
      </c>
      <c r="J25" s="35"/>
      <c r="K25" s="35">
        <f t="shared" si="9"/>
        <v>0</v>
      </c>
      <c r="L25" s="36">
        <f t="shared" si="10"/>
        <v>0</v>
      </c>
      <c r="M25" s="37">
        <f t="shared" si="11"/>
        <v>0</v>
      </c>
      <c r="N25" s="37">
        <f t="shared" si="12"/>
        <v>0</v>
      </c>
      <c r="O25" s="37">
        <f t="shared" si="13"/>
        <v>0</v>
      </c>
    </row>
    <row r="26" spans="1:15" ht="13.5" thickBot="1">
      <c r="A26" s="31" t="s">
        <v>47</v>
      </c>
      <c r="B26" s="8" t="s">
        <v>576</v>
      </c>
      <c r="C26" s="51">
        <v>50</v>
      </c>
      <c r="D26" s="51" t="s">
        <v>79</v>
      </c>
      <c r="E26" s="10"/>
      <c r="F26" s="33">
        <f t="shared" si="7"/>
        <v>0</v>
      </c>
      <c r="G26" s="33">
        <f t="shared" si="8"/>
        <v>0</v>
      </c>
      <c r="H26" s="34"/>
      <c r="I26" s="34" t="s">
        <v>79</v>
      </c>
      <c r="J26" s="35"/>
      <c r="K26" s="35">
        <f t="shared" si="9"/>
        <v>0</v>
      </c>
      <c r="L26" s="36">
        <f t="shared" si="10"/>
        <v>0</v>
      </c>
      <c r="M26" s="37">
        <f t="shared" si="11"/>
        <v>0</v>
      </c>
      <c r="N26" s="37">
        <f t="shared" si="12"/>
        <v>0</v>
      </c>
      <c r="O26" s="37">
        <f t="shared" si="13"/>
        <v>0</v>
      </c>
    </row>
    <row r="27" spans="1:15" ht="13.5" thickBot="1">
      <c r="A27" s="31" t="s">
        <v>48</v>
      </c>
      <c r="B27" s="8" t="s">
        <v>577</v>
      </c>
      <c r="C27" s="51">
        <v>30</v>
      </c>
      <c r="D27" s="51" t="s">
        <v>79</v>
      </c>
      <c r="E27" s="10"/>
      <c r="F27" s="33">
        <f t="shared" si="7"/>
        <v>0</v>
      </c>
      <c r="G27" s="33">
        <f t="shared" si="8"/>
        <v>0</v>
      </c>
      <c r="H27" s="34"/>
      <c r="I27" s="34" t="s">
        <v>79</v>
      </c>
      <c r="J27" s="35"/>
      <c r="K27" s="35">
        <f t="shared" si="9"/>
        <v>0</v>
      </c>
      <c r="L27" s="36">
        <f t="shared" si="10"/>
        <v>0</v>
      </c>
      <c r="M27" s="37">
        <f t="shared" si="11"/>
        <v>0</v>
      </c>
      <c r="N27" s="37">
        <f t="shared" si="12"/>
        <v>0</v>
      </c>
      <c r="O27" s="37">
        <f t="shared" si="13"/>
        <v>0</v>
      </c>
    </row>
    <row r="28" spans="1:15" ht="13.5" thickBot="1">
      <c r="A28" s="31" t="s">
        <v>91</v>
      </c>
      <c r="B28" s="8" t="s">
        <v>578</v>
      </c>
      <c r="C28" s="51">
        <v>100</v>
      </c>
      <c r="D28" s="51" t="s">
        <v>79</v>
      </c>
      <c r="E28" s="10"/>
      <c r="F28" s="33">
        <f t="shared" si="7"/>
        <v>0</v>
      </c>
      <c r="G28" s="33">
        <f t="shared" si="8"/>
        <v>0</v>
      </c>
      <c r="H28" s="34"/>
      <c r="I28" s="34" t="s">
        <v>79</v>
      </c>
      <c r="J28" s="35"/>
      <c r="K28" s="35">
        <f t="shared" si="9"/>
        <v>0</v>
      </c>
      <c r="L28" s="36">
        <f t="shared" si="10"/>
        <v>0</v>
      </c>
      <c r="M28" s="37">
        <f t="shared" si="11"/>
        <v>0</v>
      </c>
      <c r="N28" s="37">
        <f t="shared" si="12"/>
        <v>0</v>
      </c>
      <c r="O28" s="37">
        <f t="shared" si="13"/>
        <v>0</v>
      </c>
    </row>
    <row r="29" spans="1:15" ht="13.5" thickBot="1">
      <c r="A29" s="31" t="s">
        <v>92</v>
      </c>
      <c r="B29" s="8" t="s">
        <v>579</v>
      </c>
      <c r="C29" s="51">
        <v>150</v>
      </c>
      <c r="D29" s="51" t="s">
        <v>79</v>
      </c>
      <c r="E29" s="10"/>
      <c r="F29" s="33">
        <f t="shared" si="7"/>
        <v>0</v>
      </c>
      <c r="G29" s="33">
        <f t="shared" si="8"/>
        <v>0</v>
      </c>
      <c r="H29" s="34"/>
      <c r="I29" s="34" t="s">
        <v>79</v>
      </c>
      <c r="J29" s="35"/>
      <c r="K29" s="35">
        <f t="shared" si="9"/>
        <v>0</v>
      </c>
      <c r="L29" s="36">
        <f t="shared" si="10"/>
        <v>0</v>
      </c>
      <c r="M29" s="37">
        <f t="shared" si="11"/>
        <v>0</v>
      </c>
      <c r="N29" s="37">
        <f t="shared" si="12"/>
        <v>0</v>
      </c>
      <c r="O29" s="37">
        <f t="shared" si="13"/>
        <v>0</v>
      </c>
    </row>
    <row r="30" spans="1:15" ht="13.5" thickBot="1">
      <c r="A30" s="31" t="s">
        <v>93</v>
      </c>
      <c r="B30" s="8" t="s">
        <v>580</v>
      </c>
      <c r="C30" s="51">
        <v>30</v>
      </c>
      <c r="D30" s="51" t="s">
        <v>79</v>
      </c>
      <c r="E30" s="10"/>
      <c r="F30" s="33">
        <f t="shared" si="7"/>
        <v>0</v>
      </c>
      <c r="G30" s="33">
        <f t="shared" si="8"/>
        <v>0</v>
      </c>
      <c r="H30" s="34"/>
      <c r="I30" s="34" t="s">
        <v>79</v>
      </c>
      <c r="J30" s="35"/>
      <c r="K30" s="35">
        <f t="shared" si="9"/>
        <v>0</v>
      </c>
      <c r="L30" s="36">
        <f t="shared" si="10"/>
        <v>0</v>
      </c>
      <c r="M30" s="37">
        <f t="shared" si="11"/>
        <v>0</v>
      </c>
      <c r="N30" s="37">
        <f t="shared" si="12"/>
        <v>0</v>
      </c>
      <c r="O30" s="37">
        <f t="shared" si="13"/>
        <v>0</v>
      </c>
    </row>
    <row r="31" spans="1:15" ht="14.25" thickBot="1">
      <c r="A31" s="11"/>
      <c r="B31" s="12" t="s">
        <v>49</v>
      </c>
      <c r="C31" s="13" t="s">
        <v>50</v>
      </c>
      <c r="D31" s="13" t="s">
        <v>50</v>
      </c>
      <c r="E31" s="13" t="s">
        <v>50</v>
      </c>
      <c r="F31" s="13" t="s">
        <v>50</v>
      </c>
      <c r="G31" s="13" t="s">
        <v>50</v>
      </c>
      <c r="H31" s="13" t="s">
        <v>50</v>
      </c>
      <c r="I31" s="13" t="s">
        <v>50</v>
      </c>
      <c r="J31" s="13" t="s">
        <v>50</v>
      </c>
      <c r="K31" s="13" t="s">
        <v>50</v>
      </c>
      <c r="L31" s="14" t="s">
        <v>50</v>
      </c>
      <c r="M31" s="72">
        <f>SUM(M6:M30)</f>
        <v>0</v>
      </c>
      <c r="N31" s="72">
        <f>SUM(N6:N30)</f>
        <v>0</v>
      </c>
      <c r="O31" s="72">
        <f>SUM(O6:O30)</f>
        <v>0</v>
      </c>
    </row>
    <row r="32" spans="1:15">
      <c r="O32" s="26"/>
    </row>
    <row r="34" spans="2:16" ht="13.5">
      <c r="B34" s="17" t="s">
        <v>51</v>
      </c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</row>
    <row r="35" spans="2:16">
      <c r="B35" s="77" t="s">
        <v>52</v>
      </c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</row>
    <row r="36" spans="2:16">
      <c r="B36" s="77" t="s">
        <v>53</v>
      </c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</row>
    <row r="37" spans="2:16">
      <c r="B37" s="77" t="s">
        <v>54</v>
      </c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</row>
    <row r="38" spans="2:16">
      <c r="B38" s="77" t="s">
        <v>55</v>
      </c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</row>
    <row r="39" spans="2:16">
      <c r="B39" s="77" t="s">
        <v>56</v>
      </c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</row>
    <row r="40" spans="2:16">
      <c r="B40" s="77" t="s">
        <v>57</v>
      </c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</row>
    <row r="41" spans="2:16">
      <c r="B41" s="77" t="s">
        <v>58</v>
      </c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</row>
    <row r="42" spans="2:16">
      <c r="B42" s="77" t="s">
        <v>59</v>
      </c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</row>
    <row r="43" spans="2:16">
      <c r="B43" s="77" t="s">
        <v>60</v>
      </c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</row>
    <row r="44" spans="2:16">
      <c r="B44" s="77" t="s">
        <v>61</v>
      </c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</row>
    <row r="45" spans="2:16">
      <c r="B45" s="77" t="s">
        <v>62</v>
      </c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</row>
    <row r="46" spans="2:16">
      <c r="B46" s="77" t="s">
        <v>63</v>
      </c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</row>
    <row r="47" spans="2:16"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</row>
    <row r="48" spans="2:16">
      <c r="B48" s="78" t="s">
        <v>420</v>
      </c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</row>
    <row r="49" spans="2:16">
      <c r="B49" s="78" t="s">
        <v>64</v>
      </c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</row>
    <row r="51" spans="2:16">
      <c r="B51" s="53" t="s">
        <v>65</v>
      </c>
      <c r="C51" s="54"/>
      <c r="D51" s="54"/>
      <c r="E51" s="54"/>
      <c r="F51" s="54"/>
      <c r="G51" s="54"/>
      <c r="H51" s="53" t="s">
        <v>66</v>
      </c>
      <c r="I51" s="54"/>
      <c r="J51" s="54"/>
      <c r="K51" s="54"/>
      <c r="L51" s="54"/>
      <c r="M51" s="53" t="s">
        <v>67</v>
      </c>
      <c r="N51" s="54"/>
      <c r="O51" s="54"/>
      <c r="P51" s="54"/>
    </row>
  </sheetData>
  <mergeCells count="15">
    <mergeCell ref="B46:P46"/>
    <mergeCell ref="B48:P48"/>
    <mergeCell ref="B49:P49"/>
    <mergeCell ref="B40:P40"/>
    <mergeCell ref="B41:P41"/>
    <mergeCell ref="B42:P42"/>
    <mergeCell ref="B43:P43"/>
    <mergeCell ref="B44:P44"/>
    <mergeCell ref="B45:P45"/>
    <mergeCell ref="B39:P39"/>
    <mergeCell ref="A2:O2"/>
    <mergeCell ref="B35:P35"/>
    <mergeCell ref="B36:P36"/>
    <mergeCell ref="B37:P37"/>
    <mergeCell ref="B38:P3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colBreaks count="1" manualBreakCount="1">
    <brk id="1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Q73"/>
  <sheetViews>
    <sheetView topLeftCell="A26" zoomScaleNormal="100" workbookViewId="0">
      <selection activeCell="O49" sqref="O49:O55"/>
    </sheetView>
  </sheetViews>
  <sheetFormatPr defaultRowHeight="12.75"/>
  <cols>
    <col min="2" max="2" width="32.42578125" customWidth="1"/>
  </cols>
  <sheetData>
    <row r="1" spans="1:1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17.25" customHeight="1">
      <c r="A2" s="79" t="s">
        <v>429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</row>
    <row r="3" spans="1:15" ht="13.5" thickBo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72.75" thickBot="1">
      <c r="A4" s="29" t="s">
        <v>0</v>
      </c>
      <c r="B4" s="29" t="s">
        <v>1</v>
      </c>
      <c r="C4" s="29" t="s">
        <v>2</v>
      </c>
      <c r="D4" s="29" t="s">
        <v>3</v>
      </c>
      <c r="E4" s="29" t="s">
        <v>4</v>
      </c>
      <c r="F4" s="29" t="s">
        <v>5</v>
      </c>
      <c r="G4" s="29" t="s">
        <v>6</v>
      </c>
      <c r="H4" s="29" t="s">
        <v>7</v>
      </c>
      <c r="I4" s="29" t="s">
        <v>8</v>
      </c>
      <c r="J4" s="29" t="s">
        <v>9</v>
      </c>
      <c r="K4" s="29" t="s">
        <v>10</v>
      </c>
      <c r="L4" s="29" t="s">
        <v>11</v>
      </c>
      <c r="M4" s="29" t="s">
        <v>12</v>
      </c>
      <c r="N4" s="29" t="s">
        <v>13</v>
      </c>
      <c r="O4" s="29" t="s">
        <v>14</v>
      </c>
    </row>
    <row r="5" spans="1:15" ht="14.25" thickBot="1">
      <c r="A5" s="30">
        <v>1</v>
      </c>
      <c r="B5" s="30">
        <v>2</v>
      </c>
      <c r="C5" s="30">
        <v>3</v>
      </c>
      <c r="D5" s="30">
        <v>4</v>
      </c>
      <c r="E5" s="30">
        <v>5</v>
      </c>
      <c r="F5" s="30">
        <v>6</v>
      </c>
      <c r="G5" s="30" t="s">
        <v>16</v>
      </c>
      <c r="H5" s="30">
        <v>8</v>
      </c>
      <c r="I5" s="30">
        <v>9</v>
      </c>
      <c r="J5" s="30">
        <v>10</v>
      </c>
      <c r="K5" s="30">
        <v>11</v>
      </c>
      <c r="L5" s="30" t="s">
        <v>17</v>
      </c>
      <c r="M5" s="30" t="s">
        <v>18</v>
      </c>
      <c r="N5" s="30" t="s">
        <v>19</v>
      </c>
      <c r="O5" s="30" t="s">
        <v>20</v>
      </c>
    </row>
    <row r="6" spans="1:15" s="26" customFormat="1" ht="26.25" thickBot="1">
      <c r="A6" s="27" t="s">
        <v>21</v>
      </c>
      <c r="B6" s="8" t="s">
        <v>131</v>
      </c>
      <c r="C6" s="32">
        <v>2500</v>
      </c>
      <c r="D6" s="32" t="s">
        <v>125</v>
      </c>
      <c r="E6" s="33"/>
      <c r="F6" s="33">
        <f t="shared" ref="F6:F47" si="0">E6*0.085</f>
        <v>0</v>
      </c>
      <c r="G6" s="33">
        <f t="shared" ref="G6:G47" si="1">E6+F6</f>
        <v>0</v>
      </c>
      <c r="H6" s="34"/>
      <c r="I6" s="34" t="s">
        <v>79</v>
      </c>
      <c r="J6" s="35"/>
      <c r="K6" s="35">
        <f t="shared" ref="K6:K47" si="2">J6*0.085</f>
        <v>0</v>
      </c>
      <c r="L6" s="36">
        <f t="shared" ref="L6:L47" si="3">J6+K6</f>
        <v>0</v>
      </c>
      <c r="M6" s="37">
        <f t="shared" ref="M6:M47" si="4">J6*C6</f>
        <v>0</v>
      </c>
      <c r="N6" s="37">
        <f t="shared" ref="N6:N47" si="5">M6*0.085</f>
        <v>0</v>
      </c>
      <c r="O6" s="37">
        <f t="shared" ref="O6:O47" si="6">+M6+N6</f>
        <v>0</v>
      </c>
    </row>
    <row r="7" spans="1:15" s="26" customFormat="1" ht="26.25" thickBot="1">
      <c r="A7" s="27" t="s">
        <v>23</v>
      </c>
      <c r="B7" s="8" t="s">
        <v>132</v>
      </c>
      <c r="C7" s="32">
        <v>1000</v>
      </c>
      <c r="D7" s="32" t="s">
        <v>79</v>
      </c>
      <c r="E7" s="33"/>
      <c r="F7" s="33">
        <f t="shared" si="0"/>
        <v>0</v>
      </c>
      <c r="G7" s="33">
        <f t="shared" si="1"/>
        <v>0</v>
      </c>
      <c r="H7" s="34"/>
      <c r="I7" s="34" t="s">
        <v>79</v>
      </c>
      <c r="J7" s="35"/>
      <c r="K7" s="35">
        <f t="shared" si="2"/>
        <v>0</v>
      </c>
      <c r="L7" s="36">
        <f t="shared" si="3"/>
        <v>0</v>
      </c>
      <c r="M7" s="37">
        <f t="shared" si="4"/>
        <v>0</v>
      </c>
      <c r="N7" s="37">
        <f t="shared" si="5"/>
        <v>0</v>
      </c>
      <c r="O7" s="37">
        <f t="shared" si="6"/>
        <v>0</v>
      </c>
    </row>
    <row r="8" spans="1:15" s="26" customFormat="1" ht="26.25" thickBot="1">
      <c r="A8" s="27" t="s">
        <v>133</v>
      </c>
      <c r="B8" s="8" t="s">
        <v>134</v>
      </c>
      <c r="C8" s="32">
        <v>1000</v>
      </c>
      <c r="D8" s="32" t="s">
        <v>79</v>
      </c>
      <c r="E8" s="33"/>
      <c r="F8" s="33">
        <f t="shared" si="0"/>
        <v>0</v>
      </c>
      <c r="G8" s="33">
        <f t="shared" si="1"/>
        <v>0</v>
      </c>
      <c r="H8" s="34"/>
      <c r="I8" s="34" t="s">
        <v>79</v>
      </c>
      <c r="J8" s="35"/>
      <c r="K8" s="35">
        <f t="shared" si="2"/>
        <v>0</v>
      </c>
      <c r="L8" s="36">
        <f t="shared" si="3"/>
        <v>0</v>
      </c>
      <c r="M8" s="37">
        <f t="shared" si="4"/>
        <v>0</v>
      </c>
      <c r="N8" s="37">
        <f t="shared" si="5"/>
        <v>0</v>
      </c>
      <c r="O8" s="37">
        <f t="shared" si="6"/>
        <v>0</v>
      </c>
    </row>
    <row r="9" spans="1:15" s="26" customFormat="1" ht="39" thickBot="1">
      <c r="A9" s="8" t="s">
        <v>135</v>
      </c>
      <c r="B9" s="8" t="s">
        <v>136</v>
      </c>
      <c r="C9" s="32">
        <v>800</v>
      </c>
      <c r="D9" s="32" t="s">
        <v>125</v>
      </c>
      <c r="E9" s="33"/>
      <c r="F9" s="33">
        <f t="shared" si="0"/>
        <v>0</v>
      </c>
      <c r="G9" s="33">
        <f t="shared" si="1"/>
        <v>0</v>
      </c>
      <c r="H9" s="34"/>
      <c r="I9" s="34" t="s">
        <v>79</v>
      </c>
      <c r="J9" s="35"/>
      <c r="K9" s="35">
        <f t="shared" si="2"/>
        <v>0</v>
      </c>
      <c r="L9" s="36">
        <f t="shared" si="3"/>
        <v>0</v>
      </c>
      <c r="M9" s="37">
        <f t="shared" si="4"/>
        <v>0</v>
      </c>
      <c r="N9" s="37">
        <f t="shared" si="5"/>
        <v>0</v>
      </c>
      <c r="O9" s="37">
        <f t="shared" si="6"/>
        <v>0</v>
      </c>
    </row>
    <row r="10" spans="1:15" s="26" customFormat="1" ht="39" thickBot="1">
      <c r="A10" s="27" t="s">
        <v>27</v>
      </c>
      <c r="B10" s="8" t="s">
        <v>137</v>
      </c>
      <c r="C10" s="32">
        <v>700</v>
      </c>
      <c r="D10" s="32" t="s">
        <v>79</v>
      </c>
      <c r="E10" s="33"/>
      <c r="F10" s="33">
        <f t="shared" si="0"/>
        <v>0</v>
      </c>
      <c r="G10" s="33">
        <f t="shared" si="1"/>
        <v>0</v>
      </c>
      <c r="H10" s="34"/>
      <c r="I10" s="34" t="s">
        <v>79</v>
      </c>
      <c r="J10" s="35"/>
      <c r="K10" s="35">
        <f t="shared" si="2"/>
        <v>0</v>
      </c>
      <c r="L10" s="36">
        <f t="shared" si="3"/>
        <v>0</v>
      </c>
      <c r="M10" s="37">
        <f t="shared" si="4"/>
        <v>0</v>
      </c>
      <c r="N10" s="37">
        <f t="shared" si="5"/>
        <v>0</v>
      </c>
      <c r="O10" s="37">
        <f t="shared" si="6"/>
        <v>0</v>
      </c>
    </row>
    <row r="11" spans="1:15" s="26" customFormat="1" ht="26.25" thickBot="1">
      <c r="A11" s="27" t="s">
        <v>138</v>
      </c>
      <c r="B11" s="8" t="s">
        <v>139</v>
      </c>
      <c r="C11" s="32">
        <v>2500</v>
      </c>
      <c r="D11" s="32" t="s">
        <v>79</v>
      </c>
      <c r="E11" s="33"/>
      <c r="F11" s="33">
        <f t="shared" si="0"/>
        <v>0</v>
      </c>
      <c r="G11" s="33">
        <f t="shared" si="1"/>
        <v>0</v>
      </c>
      <c r="H11" s="34"/>
      <c r="I11" s="34" t="s">
        <v>79</v>
      </c>
      <c r="J11" s="35"/>
      <c r="K11" s="35">
        <f t="shared" si="2"/>
        <v>0</v>
      </c>
      <c r="L11" s="36">
        <f t="shared" si="3"/>
        <v>0</v>
      </c>
      <c r="M11" s="37">
        <f t="shared" si="4"/>
        <v>0</v>
      </c>
      <c r="N11" s="37">
        <f t="shared" si="5"/>
        <v>0</v>
      </c>
      <c r="O11" s="37">
        <f t="shared" si="6"/>
        <v>0</v>
      </c>
    </row>
    <row r="12" spans="1:15" s="26" customFormat="1" ht="39" thickBot="1">
      <c r="A12" s="27" t="s">
        <v>29</v>
      </c>
      <c r="B12" s="8" t="s">
        <v>140</v>
      </c>
      <c r="C12" s="32">
        <v>600</v>
      </c>
      <c r="D12" s="32" t="s">
        <v>79</v>
      </c>
      <c r="E12" s="33"/>
      <c r="F12" s="33">
        <f t="shared" si="0"/>
        <v>0</v>
      </c>
      <c r="G12" s="33">
        <f t="shared" si="1"/>
        <v>0</v>
      </c>
      <c r="H12" s="34"/>
      <c r="I12" s="34" t="s">
        <v>79</v>
      </c>
      <c r="J12" s="35"/>
      <c r="K12" s="35">
        <f t="shared" si="2"/>
        <v>0</v>
      </c>
      <c r="L12" s="36">
        <f t="shared" si="3"/>
        <v>0</v>
      </c>
      <c r="M12" s="37">
        <f t="shared" si="4"/>
        <v>0</v>
      </c>
      <c r="N12" s="37">
        <f t="shared" si="5"/>
        <v>0</v>
      </c>
      <c r="O12" s="37">
        <f t="shared" si="6"/>
        <v>0</v>
      </c>
    </row>
    <row r="13" spans="1:15" s="26" customFormat="1" ht="26.25" thickBot="1">
      <c r="A13" s="27" t="s">
        <v>30</v>
      </c>
      <c r="B13" s="8" t="s">
        <v>141</v>
      </c>
      <c r="C13" s="32">
        <v>800</v>
      </c>
      <c r="D13" s="32" t="s">
        <v>79</v>
      </c>
      <c r="E13" s="33"/>
      <c r="F13" s="33">
        <f t="shared" si="0"/>
        <v>0</v>
      </c>
      <c r="G13" s="33">
        <f t="shared" si="1"/>
        <v>0</v>
      </c>
      <c r="H13" s="34"/>
      <c r="I13" s="34" t="s">
        <v>79</v>
      </c>
      <c r="J13" s="35"/>
      <c r="K13" s="35">
        <f t="shared" si="2"/>
        <v>0</v>
      </c>
      <c r="L13" s="36">
        <f t="shared" si="3"/>
        <v>0</v>
      </c>
      <c r="M13" s="37">
        <f t="shared" si="4"/>
        <v>0</v>
      </c>
      <c r="N13" s="37">
        <f t="shared" si="5"/>
        <v>0</v>
      </c>
      <c r="O13" s="37">
        <f t="shared" si="6"/>
        <v>0</v>
      </c>
    </row>
    <row r="14" spans="1:15" s="26" customFormat="1" ht="39" thickBot="1">
      <c r="A14" s="27" t="s">
        <v>31</v>
      </c>
      <c r="B14" s="8" t="s">
        <v>142</v>
      </c>
      <c r="C14" s="32">
        <v>1000</v>
      </c>
      <c r="D14" s="32" t="s">
        <v>125</v>
      </c>
      <c r="E14" s="33"/>
      <c r="F14" s="33">
        <f t="shared" si="0"/>
        <v>0</v>
      </c>
      <c r="G14" s="33">
        <f t="shared" si="1"/>
        <v>0</v>
      </c>
      <c r="H14" s="34"/>
      <c r="I14" s="34" t="s">
        <v>79</v>
      </c>
      <c r="J14" s="35"/>
      <c r="K14" s="35">
        <f t="shared" si="2"/>
        <v>0</v>
      </c>
      <c r="L14" s="36">
        <f t="shared" si="3"/>
        <v>0</v>
      </c>
      <c r="M14" s="37">
        <f t="shared" si="4"/>
        <v>0</v>
      </c>
      <c r="N14" s="37">
        <f t="shared" si="5"/>
        <v>0</v>
      </c>
      <c r="O14" s="37">
        <f t="shared" si="6"/>
        <v>0</v>
      </c>
    </row>
    <row r="15" spans="1:15" s="26" customFormat="1" ht="26.25" thickBot="1">
      <c r="A15" s="27" t="s">
        <v>143</v>
      </c>
      <c r="B15" s="8" t="s">
        <v>144</v>
      </c>
      <c r="C15" s="32">
        <v>300</v>
      </c>
      <c r="D15" s="32" t="s">
        <v>79</v>
      </c>
      <c r="E15" s="33"/>
      <c r="F15" s="33">
        <f t="shared" si="0"/>
        <v>0</v>
      </c>
      <c r="G15" s="33">
        <f t="shared" si="1"/>
        <v>0</v>
      </c>
      <c r="H15" s="34"/>
      <c r="I15" s="34" t="s">
        <v>79</v>
      </c>
      <c r="J15" s="35"/>
      <c r="K15" s="35">
        <f t="shared" si="2"/>
        <v>0</v>
      </c>
      <c r="L15" s="36">
        <f t="shared" si="3"/>
        <v>0</v>
      </c>
      <c r="M15" s="37">
        <f t="shared" si="4"/>
        <v>0</v>
      </c>
      <c r="N15" s="37">
        <f t="shared" si="5"/>
        <v>0</v>
      </c>
      <c r="O15" s="37">
        <f t="shared" si="6"/>
        <v>0</v>
      </c>
    </row>
    <row r="16" spans="1:15" s="26" customFormat="1" ht="26.25" thickBot="1">
      <c r="A16" s="27" t="s">
        <v>33</v>
      </c>
      <c r="B16" s="8" t="s">
        <v>145</v>
      </c>
      <c r="C16" s="32">
        <v>500</v>
      </c>
      <c r="D16" s="32" t="s">
        <v>79</v>
      </c>
      <c r="E16" s="33"/>
      <c r="F16" s="33">
        <f t="shared" si="0"/>
        <v>0</v>
      </c>
      <c r="G16" s="33">
        <f t="shared" si="1"/>
        <v>0</v>
      </c>
      <c r="H16" s="34"/>
      <c r="I16" s="34" t="s">
        <v>79</v>
      </c>
      <c r="J16" s="35"/>
      <c r="K16" s="35">
        <f t="shared" si="2"/>
        <v>0</v>
      </c>
      <c r="L16" s="36">
        <f t="shared" si="3"/>
        <v>0</v>
      </c>
      <c r="M16" s="37">
        <f t="shared" si="4"/>
        <v>0</v>
      </c>
      <c r="N16" s="37">
        <f t="shared" si="5"/>
        <v>0</v>
      </c>
      <c r="O16" s="37">
        <f t="shared" si="6"/>
        <v>0</v>
      </c>
    </row>
    <row r="17" spans="1:15" s="26" customFormat="1" ht="26.25" thickBot="1">
      <c r="A17" s="27" t="s">
        <v>34</v>
      </c>
      <c r="B17" s="8" t="s">
        <v>146</v>
      </c>
      <c r="C17" s="32">
        <v>300</v>
      </c>
      <c r="D17" s="32" t="s">
        <v>79</v>
      </c>
      <c r="E17" s="33"/>
      <c r="F17" s="33">
        <f t="shared" si="0"/>
        <v>0</v>
      </c>
      <c r="G17" s="33">
        <f t="shared" si="1"/>
        <v>0</v>
      </c>
      <c r="H17" s="34"/>
      <c r="I17" s="34" t="s">
        <v>79</v>
      </c>
      <c r="J17" s="35"/>
      <c r="K17" s="35">
        <f t="shared" si="2"/>
        <v>0</v>
      </c>
      <c r="L17" s="36">
        <f t="shared" si="3"/>
        <v>0</v>
      </c>
      <c r="M17" s="37">
        <f t="shared" si="4"/>
        <v>0</v>
      </c>
      <c r="N17" s="37">
        <f t="shared" si="5"/>
        <v>0</v>
      </c>
      <c r="O17" s="37">
        <f t="shared" si="6"/>
        <v>0</v>
      </c>
    </row>
    <row r="18" spans="1:15" s="26" customFormat="1" ht="39" thickBot="1">
      <c r="A18" s="27" t="s">
        <v>35</v>
      </c>
      <c r="B18" s="8" t="s">
        <v>147</v>
      </c>
      <c r="C18" s="32">
        <v>200</v>
      </c>
      <c r="D18" s="32" t="s">
        <v>79</v>
      </c>
      <c r="E18" s="33"/>
      <c r="F18" s="33">
        <f t="shared" si="0"/>
        <v>0</v>
      </c>
      <c r="G18" s="33">
        <f t="shared" si="1"/>
        <v>0</v>
      </c>
      <c r="H18" s="34"/>
      <c r="I18" s="34" t="s">
        <v>79</v>
      </c>
      <c r="J18" s="35"/>
      <c r="K18" s="35">
        <f t="shared" si="2"/>
        <v>0</v>
      </c>
      <c r="L18" s="36">
        <f t="shared" si="3"/>
        <v>0</v>
      </c>
      <c r="M18" s="37">
        <f t="shared" si="4"/>
        <v>0</v>
      </c>
      <c r="N18" s="37">
        <f t="shared" si="5"/>
        <v>0</v>
      </c>
      <c r="O18" s="37">
        <f t="shared" si="6"/>
        <v>0</v>
      </c>
    </row>
    <row r="19" spans="1:15" s="26" customFormat="1" ht="26.25" thickBot="1">
      <c r="A19" s="27" t="s">
        <v>37</v>
      </c>
      <c r="B19" s="8" t="s">
        <v>148</v>
      </c>
      <c r="C19" s="32">
        <v>400</v>
      </c>
      <c r="D19" s="32" t="s">
        <v>79</v>
      </c>
      <c r="E19" s="33"/>
      <c r="F19" s="33">
        <f t="shared" si="0"/>
        <v>0</v>
      </c>
      <c r="G19" s="33">
        <f t="shared" si="1"/>
        <v>0</v>
      </c>
      <c r="H19" s="34"/>
      <c r="I19" s="34" t="s">
        <v>79</v>
      </c>
      <c r="J19" s="35"/>
      <c r="K19" s="35">
        <f t="shared" si="2"/>
        <v>0</v>
      </c>
      <c r="L19" s="36">
        <f t="shared" si="3"/>
        <v>0</v>
      </c>
      <c r="M19" s="37">
        <f t="shared" si="4"/>
        <v>0</v>
      </c>
      <c r="N19" s="37">
        <f t="shared" si="5"/>
        <v>0</v>
      </c>
      <c r="O19" s="37">
        <f t="shared" si="6"/>
        <v>0</v>
      </c>
    </row>
    <row r="20" spans="1:15" s="26" customFormat="1" ht="26.25" thickBot="1">
      <c r="A20" s="27" t="s">
        <v>38</v>
      </c>
      <c r="B20" s="8" t="s">
        <v>149</v>
      </c>
      <c r="C20" s="32">
        <v>200</v>
      </c>
      <c r="D20" s="32" t="s">
        <v>79</v>
      </c>
      <c r="E20" s="33"/>
      <c r="F20" s="33">
        <f t="shared" si="0"/>
        <v>0</v>
      </c>
      <c r="G20" s="33">
        <f t="shared" si="1"/>
        <v>0</v>
      </c>
      <c r="H20" s="34"/>
      <c r="I20" s="34" t="s">
        <v>79</v>
      </c>
      <c r="J20" s="35"/>
      <c r="K20" s="35">
        <f t="shared" si="2"/>
        <v>0</v>
      </c>
      <c r="L20" s="36">
        <f t="shared" si="3"/>
        <v>0</v>
      </c>
      <c r="M20" s="37">
        <f t="shared" si="4"/>
        <v>0</v>
      </c>
      <c r="N20" s="37">
        <f t="shared" si="5"/>
        <v>0</v>
      </c>
      <c r="O20" s="37">
        <f t="shared" si="6"/>
        <v>0</v>
      </c>
    </row>
    <row r="21" spans="1:15" s="26" customFormat="1" ht="26.25" thickBot="1">
      <c r="A21" s="27" t="s">
        <v>39</v>
      </c>
      <c r="B21" s="8" t="s">
        <v>150</v>
      </c>
      <c r="C21" s="32">
        <v>300</v>
      </c>
      <c r="D21" s="32" t="s">
        <v>79</v>
      </c>
      <c r="E21" s="33"/>
      <c r="F21" s="33">
        <f t="shared" si="0"/>
        <v>0</v>
      </c>
      <c r="G21" s="33">
        <f t="shared" si="1"/>
        <v>0</v>
      </c>
      <c r="H21" s="34"/>
      <c r="I21" s="34" t="s">
        <v>79</v>
      </c>
      <c r="J21" s="35"/>
      <c r="K21" s="35">
        <f t="shared" si="2"/>
        <v>0</v>
      </c>
      <c r="L21" s="36">
        <f t="shared" si="3"/>
        <v>0</v>
      </c>
      <c r="M21" s="37">
        <f t="shared" si="4"/>
        <v>0</v>
      </c>
      <c r="N21" s="37">
        <f t="shared" si="5"/>
        <v>0</v>
      </c>
      <c r="O21" s="37">
        <f t="shared" si="6"/>
        <v>0</v>
      </c>
    </row>
    <row r="22" spans="1:15" s="26" customFormat="1" ht="26.25" thickBot="1">
      <c r="A22" s="27" t="s">
        <v>40</v>
      </c>
      <c r="B22" s="8" t="s">
        <v>151</v>
      </c>
      <c r="C22" s="32">
        <v>200</v>
      </c>
      <c r="D22" s="32" t="s">
        <v>79</v>
      </c>
      <c r="E22" s="33"/>
      <c r="F22" s="33">
        <f t="shared" si="0"/>
        <v>0</v>
      </c>
      <c r="G22" s="33">
        <f t="shared" si="1"/>
        <v>0</v>
      </c>
      <c r="H22" s="34"/>
      <c r="I22" s="34" t="s">
        <v>79</v>
      </c>
      <c r="J22" s="35"/>
      <c r="K22" s="35">
        <f t="shared" si="2"/>
        <v>0</v>
      </c>
      <c r="L22" s="36">
        <f t="shared" si="3"/>
        <v>0</v>
      </c>
      <c r="M22" s="37">
        <f t="shared" si="4"/>
        <v>0</v>
      </c>
      <c r="N22" s="37">
        <f t="shared" si="5"/>
        <v>0</v>
      </c>
      <c r="O22" s="37">
        <f t="shared" si="6"/>
        <v>0</v>
      </c>
    </row>
    <row r="23" spans="1:15" s="26" customFormat="1" ht="26.25" thickBot="1">
      <c r="A23" s="27" t="s">
        <v>42</v>
      </c>
      <c r="B23" s="8" t="s">
        <v>152</v>
      </c>
      <c r="C23" s="32">
        <v>200</v>
      </c>
      <c r="D23" s="32" t="s">
        <v>79</v>
      </c>
      <c r="E23" s="33"/>
      <c r="F23" s="33">
        <f t="shared" si="0"/>
        <v>0</v>
      </c>
      <c r="G23" s="33">
        <f t="shared" si="1"/>
        <v>0</v>
      </c>
      <c r="H23" s="34"/>
      <c r="I23" s="34" t="s">
        <v>79</v>
      </c>
      <c r="J23" s="35"/>
      <c r="K23" s="35">
        <f t="shared" si="2"/>
        <v>0</v>
      </c>
      <c r="L23" s="36">
        <f t="shared" si="3"/>
        <v>0</v>
      </c>
      <c r="M23" s="37">
        <f t="shared" si="4"/>
        <v>0</v>
      </c>
      <c r="N23" s="37">
        <f t="shared" si="5"/>
        <v>0</v>
      </c>
      <c r="O23" s="37">
        <f t="shared" si="6"/>
        <v>0</v>
      </c>
    </row>
    <row r="24" spans="1:15" s="26" customFormat="1" ht="13.5" thickBot="1">
      <c r="A24" s="27" t="s">
        <v>44</v>
      </c>
      <c r="B24" s="8" t="s">
        <v>153</v>
      </c>
      <c r="C24" s="32">
        <v>800</v>
      </c>
      <c r="D24" s="32" t="s">
        <v>79</v>
      </c>
      <c r="E24" s="33"/>
      <c r="F24" s="33">
        <f t="shared" si="0"/>
        <v>0</v>
      </c>
      <c r="G24" s="33">
        <f t="shared" si="1"/>
        <v>0</v>
      </c>
      <c r="H24" s="34"/>
      <c r="I24" s="34" t="s">
        <v>79</v>
      </c>
      <c r="J24" s="35"/>
      <c r="K24" s="35">
        <f t="shared" si="2"/>
        <v>0</v>
      </c>
      <c r="L24" s="36">
        <f t="shared" si="3"/>
        <v>0</v>
      </c>
      <c r="M24" s="37">
        <f t="shared" si="4"/>
        <v>0</v>
      </c>
      <c r="N24" s="37">
        <f t="shared" si="5"/>
        <v>0</v>
      </c>
      <c r="O24" s="37">
        <f t="shared" si="6"/>
        <v>0</v>
      </c>
    </row>
    <row r="25" spans="1:15" s="26" customFormat="1" ht="13.5" thickBot="1">
      <c r="A25" s="27" t="s">
        <v>46</v>
      </c>
      <c r="B25" s="8" t="s">
        <v>110</v>
      </c>
      <c r="C25" s="32">
        <v>100</v>
      </c>
      <c r="D25" s="32" t="s">
        <v>79</v>
      </c>
      <c r="E25" s="33"/>
      <c r="F25" s="33">
        <f t="shared" si="0"/>
        <v>0</v>
      </c>
      <c r="G25" s="33">
        <f t="shared" si="1"/>
        <v>0</v>
      </c>
      <c r="H25" s="34"/>
      <c r="I25" s="34" t="s">
        <v>79</v>
      </c>
      <c r="J25" s="35"/>
      <c r="K25" s="35">
        <f t="shared" si="2"/>
        <v>0</v>
      </c>
      <c r="L25" s="36">
        <f t="shared" si="3"/>
        <v>0</v>
      </c>
      <c r="M25" s="37">
        <f t="shared" si="4"/>
        <v>0</v>
      </c>
      <c r="N25" s="37">
        <f t="shared" si="5"/>
        <v>0</v>
      </c>
      <c r="O25" s="37">
        <f t="shared" si="6"/>
        <v>0</v>
      </c>
    </row>
    <row r="26" spans="1:15" s="26" customFormat="1" ht="13.5" thickBot="1">
      <c r="A26" s="27" t="s">
        <v>47</v>
      </c>
      <c r="B26" s="8" t="s">
        <v>111</v>
      </c>
      <c r="C26" s="32">
        <v>500</v>
      </c>
      <c r="D26" s="32" t="s">
        <v>79</v>
      </c>
      <c r="E26" s="33"/>
      <c r="F26" s="33">
        <f t="shared" si="0"/>
        <v>0</v>
      </c>
      <c r="G26" s="33">
        <f t="shared" si="1"/>
        <v>0</v>
      </c>
      <c r="H26" s="34"/>
      <c r="I26" s="34" t="s">
        <v>79</v>
      </c>
      <c r="J26" s="35"/>
      <c r="K26" s="35">
        <f t="shared" si="2"/>
        <v>0</v>
      </c>
      <c r="L26" s="36">
        <f t="shared" si="3"/>
        <v>0</v>
      </c>
      <c r="M26" s="37">
        <f t="shared" si="4"/>
        <v>0</v>
      </c>
      <c r="N26" s="37">
        <f t="shared" si="5"/>
        <v>0</v>
      </c>
      <c r="O26" s="37">
        <f t="shared" si="6"/>
        <v>0</v>
      </c>
    </row>
    <row r="27" spans="1:15" s="26" customFormat="1" ht="13.5" thickBot="1">
      <c r="A27" s="27" t="s">
        <v>48</v>
      </c>
      <c r="B27" s="8" t="s">
        <v>112</v>
      </c>
      <c r="C27" s="32">
        <v>1300</v>
      </c>
      <c r="D27" s="32" t="s">
        <v>79</v>
      </c>
      <c r="E27" s="33"/>
      <c r="F27" s="33">
        <f t="shared" si="0"/>
        <v>0</v>
      </c>
      <c r="G27" s="33">
        <f t="shared" si="1"/>
        <v>0</v>
      </c>
      <c r="H27" s="34"/>
      <c r="I27" s="34" t="s">
        <v>79</v>
      </c>
      <c r="J27" s="35"/>
      <c r="K27" s="35">
        <f t="shared" si="2"/>
        <v>0</v>
      </c>
      <c r="L27" s="36">
        <f t="shared" si="3"/>
        <v>0</v>
      </c>
      <c r="M27" s="37">
        <f t="shared" si="4"/>
        <v>0</v>
      </c>
      <c r="N27" s="37">
        <f t="shared" si="5"/>
        <v>0</v>
      </c>
      <c r="O27" s="37">
        <f t="shared" si="6"/>
        <v>0</v>
      </c>
    </row>
    <row r="28" spans="1:15" s="26" customFormat="1" ht="26.25" thickBot="1">
      <c r="A28" s="27" t="s">
        <v>91</v>
      </c>
      <c r="B28" s="8" t="s">
        <v>113</v>
      </c>
      <c r="C28" s="32">
        <v>400</v>
      </c>
      <c r="D28" s="8" t="s">
        <v>79</v>
      </c>
      <c r="E28" s="33"/>
      <c r="F28" s="33">
        <f t="shared" si="0"/>
        <v>0</v>
      </c>
      <c r="G28" s="33">
        <f t="shared" si="1"/>
        <v>0</v>
      </c>
      <c r="H28" s="34"/>
      <c r="I28" s="34" t="s">
        <v>79</v>
      </c>
      <c r="J28" s="35"/>
      <c r="K28" s="35">
        <f t="shared" si="2"/>
        <v>0</v>
      </c>
      <c r="L28" s="36">
        <f t="shared" si="3"/>
        <v>0</v>
      </c>
      <c r="M28" s="37">
        <f t="shared" si="4"/>
        <v>0</v>
      </c>
      <c r="N28" s="37">
        <f t="shared" si="5"/>
        <v>0</v>
      </c>
      <c r="O28" s="37">
        <f t="shared" si="6"/>
        <v>0</v>
      </c>
    </row>
    <row r="29" spans="1:15" s="26" customFormat="1" ht="26.25" thickBot="1">
      <c r="A29" s="27" t="s">
        <v>92</v>
      </c>
      <c r="B29" s="8" t="s">
        <v>114</v>
      </c>
      <c r="C29" s="32">
        <v>300</v>
      </c>
      <c r="D29" s="32" t="s">
        <v>79</v>
      </c>
      <c r="E29" s="33"/>
      <c r="F29" s="33">
        <f t="shared" si="0"/>
        <v>0</v>
      </c>
      <c r="G29" s="33">
        <f t="shared" si="1"/>
        <v>0</v>
      </c>
      <c r="H29" s="34"/>
      <c r="I29" s="34" t="s">
        <v>79</v>
      </c>
      <c r="J29" s="35"/>
      <c r="K29" s="35">
        <f t="shared" si="2"/>
        <v>0</v>
      </c>
      <c r="L29" s="36">
        <f t="shared" si="3"/>
        <v>0</v>
      </c>
      <c r="M29" s="37">
        <f t="shared" si="4"/>
        <v>0</v>
      </c>
      <c r="N29" s="37">
        <f t="shared" si="5"/>
        <v>0</v>
      </c>
      <c r="O29" s="37">
        <f t="shared" si="6"/>
        <v>0</v>
      </c>
    </row>
    <row r="30" spans="1:15" s="26" customFormat="1" ht="26.25" thickBot="1">
      <c r="A30" s="27" t="s">
        <v>93</v>
      </c>
      <c r="B30" s="8" t="s">
        <v>115</v>
      </c>
      <c r="C30" s="32">
        <v>400</v>
      </c>
      <c r="D30" s="32" t="s">
        <v>79</v>
      </c>
      <c r="E30" s="33"/>
      <c r="F30" s="33">
        <f t="shared" si="0"/>
        <v>0</v>
      </c>
      <c r="G30" s="33">
        <f t="shared" si="1"/>
        <v>0</v>
      </c>
      <c r="H30" s="34"/>
      <c r="I30" s="34" t="s">
        <v>79</v>
      </c>
      <c r="J30" s="35"/>
      <c r="K30" s="35">
        <f t="shared" si="2"/>
        <v>0</v>
      </c>
      <c r="L30" s="36">
        <f t="shared" si="3"/>
        <v>0</v>
      </c>
      <c r="M30" s="37">
        <f t="shared" si="4"/>
        <v>0</v>
      </c>
      <c r="N30" s="37">
        <f t="shared" si="5"/>
        <v>0</v>
      </c>
      <c r="O30" s="37">
        <f t="shared" si="6"/>
        <v>0</v>
      </c>
    </row>
    <row r="31" spans="1:15" s="26" customFormat="1" ht="13.5" thickBot="1">
      <c r="A31" s="27" t="s">
        <v>94</v>
      </c>
      <c r="B31" s="8" t="s">
        <v>116</v>
      </c>
      <c r="C31" s="32">
        <v>1000</v>
      </c>
      <c r="D31" s="32" t="s">
        <v>79</v>
      </c>
      <c r="E31" s="33"/>
      <c r="F31" s="33">
        <f t="shared" si="0"/>
        <v>0</v>
      </c>
      <c r="G31" s="33">
        <f t="shared" si="1"/>
        <v>0</v>
      </c>
      <c r="H31" s="34"/>
      <c r="I31" s="34" t="s">
        <v>79</v>
      </c>
      <c r="J31" s="35"/>
      <c r="K31" s="35">
        <f t="shared" si="2"/>
        <v>0</v>
      </c>
      <c r="L31" s="36">
        <f t="shared" si="3"/>
        <v>0</v>
      </c>
      <c r="M31" s="37">
        <f t="shared" si="4"/>
        <v>0</v>
      </c>
      <c r="N31" s="37">
        <f t="shared" si="5"/>
        <v>0</v>
      </c>
      <c r="O31" s="37">
        <f t="shared" si="6"/>
        <v>0</v>
      </c>
    </row>
    <row r="32" spans="1:15" s="26" customFormat="1" ht="26.25" thickBot="1">
      <c r="A32" s="27" t="s">
        <v>95</v>
      </c>
      <c r="B32" s="8" t="s">
        <v>117</v>
      </c>
      <c r="C32" s="32">
        <v>200</v>
      </c>
      <c r="D32" s="32" t="s">
        <v>79</v>
      </c>
      <c r="E32" s="33"/>
      <c r="F32" s="33">
        <f t="shared" si="0"/>
        <v>0</v>
      </c>
      <c r="G32" s="33">
        <f t="shared" si="1"/>
        <v>0</v>
      </c>
      <c r="H32" s="34"/>
      <c r="I32" s="34" t="s">
        <v>79</v>
      </c>
      <c r="J32" s="35"/>
      <c r="K32" s="35">
        <f t="shared" si="2"/>
        <v>0</v>
      </c>
      <c r="L32" s="36">
        <f t="shared" si="3"/>
        <v>0</v>
      </c>
      <c r="M32" s="37">
        <f t="shared" si="4"/>
        <v>0</v>
      </c>
      <c r="N32" s="37">
        <f t="shared" si="5"/>
        <v>0</v>
      </c>
      <c r="O32" s="37">
        <f t="shared" si="6"/>
        <v>0</v>
      </c>
    </row>
    <row r="33" spans="1:15" s="26" customFormat="1" ht="26.25" thickBot="1">
      <c r="A33" s="27" t="s">
        <v>96</v>
      </c>
      <c r="B33" s="8" t="s">
        <v>118</v>
      </c>
      <c r="C33" s="32">
        <v>400</v>
      </c>
      <c r="D33" s="32" t="s">
        <v>79</v>
      </c>
      <c r="E33" s="33"/>
      <c r="F33" s="33">
        <f t="shared" si="0"/>
        <v>0</v>
      </c>
      <c r="G33" s="33">
        <f t="shared" si="1"/>
        <v>0</v>
      </c>
      <c r="H33" s="34"/>
      <c r="I33" s="34" t="s">
        <v>79</v>
      </c>
      <c r="J33" s="35"/>
      <c r="K33" s="35">
        <f t="shared" si="2"/>
        <v>0</v>
      </c>
      <c r="L33" s="36">
        <f t="shared" si="3"/>
        <v>0</v>
      </c>
      <c r="M33" s="37">
        <f t="shared" si="4"/>
        <v>0</v>
      </c>
      <c r="N33" s="37">
        <f t="shared" si="5"/>
        <v>0</v>
      </c>
      <c r="O33" s="37">
        <f t="shared" si="6"/>
        <v>0</v>
      </c>
    </row>
    <row r="34" spans="1:15" s="26" customFormat="1" ht="26.25" thickBot="1">
      <c r="A34" s="27" t="s">
        <v>97</v>
      </c>
      <c r="B34" s="8" t="s">
        <v>119</v>
      </c>
      <c r="C34" s="32">
        <v>400</v>
      </c>
      <c r="D34" s="32" t="s">
        <v>79</v>
      </c>
      <c r="E34" s="33"/>
      <c r="F34" s="33">
        <f t="shared" si="0"/>
        <v>0</v>
      </c>
      <c r="G34" s="33">
        <f t="shared" si="1"/>
        <v>0</v>
      </c>
      <c r="H34" s="34"/>
      <c r="I34" s="34" t="s">
        <v>79</v>
      </c>
      <c r="J34" s="35"/>
      <c r="K34" s="35">
        <f t="shared" si="2"/>
        <v>0</v>
      </c>
      <c r="L34" s="36">
        <f t="shared" si="3"/>
        <v>0</v>
      </c>
      <c r="M34" s="37">
        <f t="shared" si="4"/>
        <v>0</v>
      </c>
      <c r="N34" s="37">
        <f t="shared" si="5"/>
        <v>0</v>
      </c>
      <c r="O34" s="37">
        <f t="shared" si="6"/>
        <v>0</v>
      </c>
    </row>
    <row r="35" spans="1:15" s="26" customFormat="1" ht="26.25" thickBot="1">
      <c r="A35" s="27" t="s">
        <v>98</v>
      </c>
      <c r="B35" s="8" t="s">
        <v>120</v>
      </c>
      <c r="C35" s="32">
        <v>400</v>
      </c>
      <c r="D35" s="32" t="s">
        <v>79</v>
      </c>
      <c r="E35" s="33"/>
      <c r="F35" s="33">
        <f t="shared" si="0"/>
        <v>0</v>
      </c>
      <c r="G35" s="33">
        <f t="shared" si="1"/>
        <v>0</v>
      </c>
      <c r="H35" s="34"/>
      <c r="I35" s="34" t="s">
        <v>79</v>
      </c>
      <c r="J35" s="35"/>
      <c r="K35" s="35">
        <f t="shared" si="2"/>
        <v>0</v>
      </c>
      <c r="L35" s="36">
        <f t="shared" si="3"/>
        <v>0</v>
      </c>
      <c r="M35" s="37">
        <f t="shared" si="4"/>
        <v>0</v>
      </c>
      <c r="N35" s="37">
        <f t="shared" si="5"/>
        <v>0</v>
      </c>
      <c r="O35" s="37">
        <f t="shared" si="6"/>
        <v>0</v>
      </c>
    </row>
    <row r="36" spans="1:15" s="26" customFormat="1" ht="13.5" thickBot="1">
      <c r="A36" s="27" t="s">
        <v>99</v>
      </c>
      <c r="B36" s="8" t="s">
        <v>121</v>
      </c>
      <c r="C36" s="32">
        <v>300</v>
      </c>
      <c r="D36" s="32" t="s">
        <v>79</v>
      </c>
      <c r="E36" s="33"/>
      <c r="F36" s="33">
        <f t="shared" si="0"/>
        <v>0</v>
      </c>
      <c r="G36" s="33">
        <f t="shared" si="1"/>
        <v>0</v>
      </c>
      <c r="H36" s="34"/>
      <c r="I36" s="34" t="s">
        <v>79</v>
      </c>
      <c r="J36" s="35"/>
      <c r="K36" s="35">
        <f t="shared" si="2"/>
        <v>0</v>
      </c>
      <c r="L36" s="36">
        <f t="shared" si="3"/>
        <v>0</v>
      </c>
      <c r="M36" s="37">
        <f t="shared" si="4"/>
        <v>0</v>
      </c>
      <c r="N36" s="37">
        <f t="shared" si="5"/>
        <v>0</v>
      </c>
      <c r="O36" s="37">
        <f t="shared" si="6"/>
        <v>0</v>
      </c>
    </row>
    <row r="37" spans="1:15" s="26" customFormat="1" ht="13.5" thickBot="1">
      <c r="A37" s="27" t="s">
        <v>100</v>
      </c>
      <c r="B37" s="8" t="s">
        <v>122</v>
      </c>
      <c r="C37" s="32">
        <v>300</v>
      </c>
      <c r="D37" s="32" t="s">
        <v>79</v>
      </c>
      <c r="E37" s="33"/>
      <c r="F37" s="33">
        <f t="shared" si="0"/>
        <v>0</v>
      </c>
      <c r="G37" s="33">
        <f t="shared" si="1"/>
        <v>0</v>
      </c>
      <c r="H37" s="34"/>
      <c r="I37" s="34" t="s">
        <v>79</v>
      </c>
      <c r="J37" s="35"/>
      <c r="K37" s="35">
        <f t="shared" si="2"/>
        <v>0</v>
      </c>
      <c r="L37" s="36">
        <f t="shared" si="3"/>
        <v>0</v>
      </c>
      <c r="M37" s="37">
        <f t="shared" si="4"/>
        <v>0</v>
      </c>
      <c r="N37" s="37">
        <f t="shared" si="5"/>
        <v>0</v>
      </c>
      <c r="O37" s="37">
        <f t="shared" si="6"/>
        <v>0</v>
      </c>
    </row>
    <row r="38" spans="1:15" s="26" customFormat="1" ht="26.25" thickBot="1">
      <c r="A38" s="27" t="s">
        <v>101</v>
      </c>
      <c r="B38" s="8" t="s">
        <v>123</v>
      </c>
      <c r="C38" s="32">
        <v>200</v>
      </c>
      <c r="D38" s="32" t="s">
        <v>79</v>
      </c>
      <c r="E38" s="33"/>
      <c r="F38" s="33">
        <f t="shared" si="0"/>
        <v>0</v>
      </c>
      <c r="G38" s="33">
        <f t="shared" si="1"/>
        <v>0</v>
      </c>
      <c r="H38" s="34"/>
      <c r="I38" s="34" t="s">
        <v>79</v>
      </c>
      <c r="J38" s="35"/>
      <c r="K38" s="35">
        <f t="shared" si="2"/>
        <v>0</v>
      </c>
      <c r="L38" s="36">
        <f t="shared" si="3"/>
        <v>0</v>
      </c>
      <c r="M38" s="37">
        <f t="shared" si="4"/>
        <v>0</v>
      </c>
      <c r="N38" s="37">
        <f t="shared" si="5"/>
        <v>0</v>
      </c>
      <c r="O38" s="37">
        <f t="shared" si="6"/>
        <v>0</v>
      </c>
    </row>
    <row r="39" spans="1:15" s="26" customFormat="1" ht="39" thickBot="1">
      <c r="A39" s="27" t="s">
        <v>102</v>
      </c>
      <c r="B39" s="8" t="s">
        <v>124</v>
      </c>
      <c r="C39" s="32">
        <v>100</v>
      </c>
      <c r="D39" s="32" t="s">
        <v>125</v>
      </c>
      <c r="E39" s="33"/>
      <c r="F39" s="33">
        <f t="shared" si="0"/>
        <v>0</v>
      </c>
      <c r="G39" s="33">
        <f t="shared" si="1"/>
        <v>0</v>
      </c>
      <c r="H39" s="34"/>
      <c r="I39" s="34" t="s">
        <v>79</v>
      </c>
      <c r="J39" s="35"/>
      <c r="K39" s="35">
        <f t="shared" si="2"/>
        <v>0</v>
      </c>
      <c r="L39" s="36">
        <f t="shared" si="3"/>
        <v>0</v>
      </c>
      <c r="M39" s="37">
        <f t="shared" si="4"/>
        <v>0</v>
      </c>
      <c r="N39" s="37">
        <f t="shared" si="5"/>
        <v>0</v>
      </c>
      <c r="O39" s="37">
        <f t="shared" si="6"/>
        <v>0</v>
      </c>
    </row>
    <row r="40" spans="1:15" s="26" customFormat="1" ht="26.25" thickBot="1">
      <c r="A40" s="27" t="s">
        <v>103</v>
      </c>
      <c r="B40" s="8" t="s">
        <v>126</v>
      </c>
      <c r="C40" s="69">
        <v>100</v>
      </c>
      <c r="D40" s="46" t="s">
        <v>79</v>
      </c>
      <c r="E40" s="33"/>
      <c r="F40" s="33">
        <f t="shared" si="0"/>
        <v>0</v>
      </c>
      <c r="G40" s="33">
        <f t="shared" si="1"/>
        <v>0</v>
      </c>
      <c r="H40" s="34"/>
      <c r="I40" s="34" t="s">
        <v>79</v>
      </c>
      <c r="J40" s="35"/>
      <c r="K40" s="35">
        <f t="shared" si="2"/>
        <v>0</v>
      </c>
      <c r="L40" s="36">
        <f t="shared" si="3"/>
        <v>0</v>
      </c>
      <c r="M40" s="37">
        <f t="shared" si="4"/>
        <v>0</v>
      </c>
      <c r="N40" s="37">
        <f t="shared" si="5"/>
        <v>0</v>
      </c>
      <c r="O40" s="37">
        <f t="shared" si="6"/>
        <v>0</v>
      </c>
    </row>
    <row r="41" spans="1:15" s="26" customFormat="1" ht="26.25" thickBot="1">
      <c r="A41" s="27" t="s">
        <v>104</v>
      </c>
      <c r="B41" s="8" t="s">
        <v>127</v>
      </c>
      <c r="C41" s="32">
        <v>400</v>
      </c>
      <c r="D41" s="32" t="s">
        <v>79</v>
      </c>
      <c r="E41" s="33"/>
      <c r="F41" s="33">
        <f t="shared" si="0"/>
        <v>0</v>
      </c>
      <c r="G41" s="33">
        <f t="shared" si="1"/>
        <v>0</v>
      </c>
      <c r="H41" s="34"/>
      <c r="I41" s="34" t="s">
        <v>79</v>
      </c>
      <c r="J41" s="35"/>
      <c r="K41" s="35">
        <f t="shared" si="2"/>
        <v>0</v>
      </c>
      <c r="L41" s="36">
        <f t="shared" si="3"/>
        <v>0</v>
      </c>
      <c r="M41" s="37">
        <f t="shared" si="4"/>
        <v>0</v>
      </c>
      <c r="N41" s="37">
        <f t="shared" si="5"/>
        <v>0</v>
      </c>
      <c r="O41" s="37">
        <f t="shared" si="6"/>
        <v>0</v>
      </c>
    </row>
    <row r="42" spans="1:15" s="26" customFormat="1" ht="13.5" thickBot="1">
      <c r="A42" s="27" t="s">
        <v>105</v>
      </c>
      <c r="B42" s="8" t="s">
        <v>128</v>
      </c>
      <c r="C42" s="32">
        <v>200</v>
      </c>
      <c r="D42" s="32" t="s">
        <v>79</v>
      </c>
      <c r="E42" s="33"/>
      <c r="F42" s="33">
        <f t="shared" si="0"/>
        <v>0</v>
      </c>
      <c r="G42" s="33">
        <f t="shared" si="1"/>
        <v>0</v>
      </c>
      <c r="H42" s="34"/>
      <c r="I42" s="34" t="s">
        <v>79</v>
      </c>
      <c r="J42" s="35"/>
      <c r="K42" s="35">
        <f t="shared" si="2"/>
        <v>0</v>
      </c>
      <c r="L42" s="36">
        <f t="shared" si="3"/>
        <v>0</v>
      </c>
      <c r="M42" s="37">
        <f t="shared" si="4"/>
        <v>0</v>
      </c>
      <c r="N42" s="37">
        <f t="shared" si="5"/>
        <v>0</v>
      </c>
      <c r="O42" s="37">
        <f t="shared" si="6"/>
        <v>0</v>
      </c>
    </row>
    <row r="43" spans="1:15" s="26" customFormat="1" ht="26.25" thickBot="1">
      <c r="A43" s="27" t="s">
        <v>154</v>
      </c>
      <c r="B43" s="8" t="s">
        <v>155</v>
      </c>
      <c r="C43" s="32">
        <v>200</v>
      </c>
      <c r="D43" s="32" t="s">
        <v>79</v>
      </c>
      <c r="E43" s="33"/>
      <c r="F43" s="33">
        <f t="shared" si="0"/>
        <v>0</v>
      </c>
      <c r="G43" s="33">
        <f t="shared" si="1"/>
        <v>0</v>
      </c>
      <c r="H43" s="34"/>
      <c r="I43" s="34" t="s">
        <v>79</v>
      </c>
      <c r="J43" s="35"/>
      <c r="K43" s="35">
        <f t="shared" si="2"/>
        <v>0</v>
      </c>
      <c r="L43" s="36">
        <f t="shared" si="3"/>
        <v>0</v>
      </c>
      <c r="M43" s="37">
        <f t="shared" si="4"/>
        <v>0</v>
      </c>
      <c r="N43" s="37">
        <f t="shared" si="5"/>
        <v>0</v>
      </c>
      <c r="O43" s="37">
        <f t="shared" si="6"/>
        <v>0</v>
      </c>
    </row>
    <row r="44" spans="1:15" s="26" customFormat="1" ht="13.5" thickBot="1">
      <c r="A44" s="27" t="s">
        <v>107</v>
      </c>
      <c r="B44" s="8" t="s">
        <v>156</v>
      </c>
      <c r="C44" s="32">
        <v>200</v>
      </c>
      <c r="D44" s="32" t="s">
        <v>79</v>
      </c>
      <c r="E44" s="33"/>
      <c r="F44" s="33">
        <f t="shared" si="0"/>
        <v>0</v>
      </c>
      <c r="G44" s="33">
        <f t="shared" si="1"/>
        <v>0</v>
      </c>
      <c r="H44" s="34"/>
      <c r="I44" s="34" t="s">
        <v>79</v>
      </c>
      <c r="J44" s="35"/>
      <c r="K44" s="35">
        <f t="shared" si="2"/>
        <v>0</v>
      </c>
      <c r="L44" s="36">
        <f t="shared" si="3"/>
        <v>0</v>
      </c>
      <c r="M44" s="37">
        <f t="shared" si="4"/>
        <v>0</v>
      </c>
      <c r="N44" s="37">
        <f t="shared" si="5"/>
        <v>0</v>
      </c>
      <c r="O44" s="37">
        <f t="shared" si="6"/>
        <v>0</v>
      </c>
    </row>
    <row r="45" spans="1:15" s="26" customFormat="1" ht="13.5" thickBot="1">
      <c r="A45" s="27" t="s">
        <v>108</v>
      </c>
      <c r="B45" s="8" t="s">
        <v>157</v>
      </c>
      <c r="C45" s="32">
        <v>200</v>
      </c>
      <c r="D45" s="32" t="s">
        <v>79</v>
      </c>
      <c r="E45" s="33"/>
      <c r="F45" s="33">
        <f t="shared" si="0"/>
        <v>0</v>
      </c>
      <c r="G45" s="33">
        <f t="shared" si="1"/>
        <v>0</v>
      </c>
      <c r="H45" s="34"/>
      <c r="I45" s="34" t="s">
        <v>79</v>
      </c>
      <c r="J45" s="35"/>
      <c r="K45" s="35">
        <f t="shared" si="2"/>
        <v>0</v>
      </c>
      <c r="L45" s="36">
        <f t="shared" si="3"/>
        <v>0</v>
      </c>
      <c r="M45" s="37">
        <f t="shared" si="4"/>
        <v>0</v>
      </c>
      <c r="N45" s="37">
        <f t="shared" si="5"/>
        <v>0</v>
      </c>
      <c r="O45" s="37">
        <f t="shared" si="6"/>
        <v>0</v>
      </c>
    </row>
    <row r="46" spans="1:15" s="26" customFormat="1" ht="13.5" thickBot="1">
      <c r="A46" s="27" t="s">
        <v>158</v>
      </c>
      <c r="B46" s="8" t="s">
        <v>129</v>
      </c>
      <c r="C46" s="32">
        <v>200</v>
      </c>
      <c r="D46" s="32" t="s">
        <v>79</v>
      </c>
      <c r="E46" s="33"/>
      <c r="F46" s="33">
        <f t="shared" si="0"/>
        <v>0</v>
      </c>
      <c r="G46" s="33">
        <f t="shared" si="1"/>
        <v>0</v>
      </c>
      <c r="H46" s="34"/>
      <c r="I46" s="34" t="s">
        <v>79</v>
      </c>
      <c r="J46" s="35"/>
      <c r="K46" s="35">
        <f t="shared" si="2"/>
        <v>0</v>
      </c>
      <c r="L46" s="36">
        <f t="shared" si="3"/>
        <v>0</v>
      </c>
      <c r="M46" s="37">
        <f t="shared" si="4"/>
        <v>0</v>
      </c>
      <c r="N46" s="37">
        <f t="shared" si="5"/>
        <v>0</v>
      </c>
      <c r="O46" s="37">
        <f t="shared" si="6"/>
        <v>0</v>
      </c>
    </row>
    <row r="47" spans="1:15" s="26" customFormat="1" ht="13.5" thickBot="1">
      <c r="A47" s="27" t="s">
        <v>159</v>
      </c>
      <c r="B47" s="8" t="s">
        <v>130</v>
      </c>
      <c r="C47" s="32">
        <v>100</v>
      </c>
      <c r="D47" s="32" t="s">
        <v>79</v>
      </c>
      <c r="E47" s="33"/>
      <c r="F47" s="33">
        <f t="shared" si="0"/>
        <v>0</v>
      </c>
      <c r="G47" s="33">
        <f t="shared" si="1"/>
        <v>0</v>
      </c>
      <c r="H47" s="34"/>
      <c r="I47" s="34" t="s">
        <v>79</v>
      </c>
      <c r="J47" s="35"/>
      <c r="K47" s="35">
        <f t="shared" si="2"/>
        <v>0</v>
      </c>
      <c r="L47" s="36">
        <f t="shared" si="3"/>
        <v>0</v>
      </c>
      <c r="M47" s="37">
        <f t="shared" si="4"/>
        <v>0</v>
      </c>
      <c r="N47" s="37">
        <f t="shared" si="5"/>
        <v>0</v>
      </c>
      <c r="O47" s="37">
        <f t="shared" si="6"/>
        <v>0</v>
      </c>
    </row>
    <row r="48" spans="1:15" ht="14.25" thickBot="1">
      <c r="A48" s="11"/>
      <c r="B48" s="12" t="s">
        <v>49</v>
      </c>
      <c r="C48" s="13" t="s">
        <v>50</v>
      </c>
      <c r="D48" s="13" t="s">
        <v>50</v>
      </c>
      <c r="E48" s="13" t="s">
        <v>50</v>
      </c>
      <c r="F48" s="13" t="s">
        <v>50</v>
      </c>
      <c r="G48" s="13" t="s">
        <v>50</v>
      </c>
      <c r="H48" s="13" t="s">
        <v>50</v>
      </c>
      <c r="I48" s="13" t="s">
        <v>50</v>
      </c>
      <c r="J48" s="13" t="s">
        <v>50</v>
      </c>
      <c r="K48" s="13" t="s">
        <v>50</v>
      </c>
      <c r="L48" s="14" t="s">
        <v>50</v>
      </c>
      <c r="M48" s="72">
        <f>SUM(M6:M47)</f>
        <v>0</v>
      </c>
      <c r="N48" s="72">
        <f>SUM(N6:N47)</f>
        <v>0</v>
      </c>
      <c r="O48" s="72">
        <f>SUM(O6:O47)</f>
        <v>0</v>
      </c>
    </row>
    <row r="49" spans="1:15">
      <c r="A49" s="80"/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</row>
    <row r="50" spans="1:15">
      <c r="A50" s="81"/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</row>
    <row r="51" spans="1:15">
      <c r="A51" s="81"/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</row>
    <row r="52" spans="1:15">
      <c r="A52" s="81"/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</row>
    <row r="53" spans="1:15">
      <c r="A53" s="81"/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</row>
    <row r="54" spans="1:15">
      <c r="A54" s="81"/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</row>
    <row r="55" spans="1:15">
      <c r="A55" s="81"/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</row>
    <row r="56" spans="1:15" ht="13.5">
      <c r="A56" s="17" t="s">
        <v>51</v>
      </c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</row>
    <row r="57" spans="1:15">
      <c r="A57" s="77" t="s">
        <v>52</v>
      </c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</row>
    <row r="58" spans="1:15">
      <c r="A58" s="77" t="s">
        <v>53</v>
      </c>
      <c r="B58" s="77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</row>
    <row r="59" spans="1:15">
      <c r="A59" s="77" t="s">
        <v>54</v>
      </c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</row>
    <row r="60" spans="1:15">
      <c r="A60" s="77" t="s">
        <v>55</v>
      </c>
      <c r="B60" s="77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</row>
    <row r="61" spans="1:15">
      <c r="A61" s="77" t="s">
        <v>56</v>
      </c>
      <c r="B61" s="77"/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</row>
    <row r="62" spans="1:15">
      <c r="A62" s="77" t="s">
        <v>57</v>
      </c>
      <c r="B62" s="77"/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</row>
    <row r="63" spans="1:15">
      <c r="A63" s="77" t="s">
        <v>58</v>
      </c>
      <c r="B63" s="77"/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</row>
    <row r="64" spans="1:15">
      <c r="A64" s="77" t="s">
        <v>59</v>
      </c>
      <c r="B64" s="77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</row>
    <row r="65" spans="1:17">
      <c r="A65" s="77" t="s">
        <v>60</v>
      </c>
      <c r="B65" s="77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</row>
    <row r="66" spans="1:17">
      <c r="A66" s="77" t="s">
        <v>61</v>
      </c>
      <c r="B66" s="77"/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</row>
    <row r="67" spans="1:17">
      <c r="A67" s="77" t="s">
        <v>62</v>
      </c>
      <c r="B67" s="77"/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</row>
    <row r="68" spans="1:17">
      <c r="A68" s="77" t="s">
        <v>63</v>
      </c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</row>
    <row r="69" spans="1:17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</row>
    <row r="70" spans="1:17" ht="18">
      <c r="A70" s="20"/>
      <c r="B70" s="78" t="s">
        <v>420</v>
      </c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1"/>
    </row>
    <row r="71" spans="1:17" ht="18">
      <c r="A71" s="20"/>
      <c r="B71" s="78" t="s">
        <v>64</v>
      </c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1"/>
    </row>
    <row r="72" spans="1:17" ht="18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1"/>
    </row>
    <row r="73" spans="1:17" ht="18">
      <c r="A73" s="20"/>
      <c r="B73" s="21" t="s">
        <v>65</v>
      </c>
      <c r="C73" s="20"/>
      <c r="D73" s="20"/>
      <c r="E73" s="20"/>
      <c r="F73" s="20"/>
      <c r="G73" s="20"/>
      <c r="H73" s="21" t="s">
        <v>66</v>
      </c>
      <c r="I73" s="20"/>
      <c r="J73" s="20"/>
      <c r="K73" s="20"/>
      <c r="L73" s="20"/>
      <c r="M73" s="21" t="s">
        <v>67</v>
      </c>
      <c r="N73" s="20"/>
      <c r="O73" s="20"/>
      <c r="P73" s="20"/>
      <c r="Q73" s="1"/>
    </row>
  </sheetData>
  <mergeCells count="30">
    <mergeCell ref="B70:P70"/>
    <mergeCell ref="B71:P71"/>
    <mergeCell ref="A63:O63"/>
    <mergeCell ref="A64:O64"/>
    <mergeCell ref="A65:O65"/>
    <mergeCell ref="A66:O66"/>
    <mergeCell ref="A67:O67"/>
    <mergeCell ref="A68:O68"/>
    <mergeCell ref="A62:O62"/>
    <mergeCell ref="J49:J55"/>
    <mergeCell ref="K49:K55"/>
    <mergeCell ref="L49:L55"/>
    <mergeCell ref="M49:M55"/>
    <mergeCell ref="N49:N55"/>
    <mergeCell ref="O49:O55"/>
    <mergeCell ref="A57:O57"/>
    <mergeCell ref="A58:O58"/>
    <mergeCell ref="A59:O59"/>
    <mergeCell ref="A60:O60"/>
    <mergeCell ref="A61:O61"/>
    <mergeCell ref="A2:O2"/>
    <mergeCell ref="A49:A55"/>
    <mergeCell ref="B49:B55"/>
    <mergeCell ref="C49:C55"/>
    <mergeCell ref="D49:D55"/>
    <mergeCell ref="E49:E55"/>
    <mergeCell ref="F49:F55"/>
    <mergeCell ref="G49:G55"/>
    <mergeCell ref="H49:H55"/>
    <mergeCell ref="I49:I55"/>
  </mergeCells>
  <phoneticPr fontId="0" type="noConversion"/>
  <pageMargins left="0.74803149606299213" right="0.74803149606299213" top="0.98425196850393704" bottom="0.98425196850393704" header="0" footer="0"/>
  <pageSetup paperSize="9" scale="82" orientation="landscape" r:id="rId1"/>
  <headerFooter alignWithMargins="0"/>
  <colBreaks count="1" manualBreakCount="1">
    <brk id="15" max="1048575" man="1"/>
  </colBreaks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rgb="FF00B050"/>
  </sheetPr>
  <dimension ref="A2:Q27"/>
  <sheetViews>
    <sheetView zoomScaleNormal="100" workbookViewId="0">
      <selection activeCell="J9" sqref="J9"/>
    </sheetView>
  </sheetViews>
  <sheetFormatPr defaultRowHeight="12.75"/>
  <sheetData>
    <row r="2" spans="1:17" ht="15.75">
      <c r="A2" s="71" t="s">
        <v>551</v>
      </c>
    </row>
    <row r="4" spans="1:17" ht="13.5" thickBot="1"/>
    <row r="5" spans="1:17" ht="72.75" thickBot="1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13</v>
      </c>
      <c r="O5" s="4" t="s">
        <v>14</v>
      </c>
    </row>
    <row r="6" spans="1:17" ht="14.25" thickBot="1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 t="s">
        <v>16</v>
      </c>
      <c r="H6" s="6">
        <v>8</v>
      </c>
      <c r="I6" s="6">
        <v>9</v>
      </c>
      <c r="J6" s="6">
        <v>10</v>
      </c>
      <c r="K6" s="6">
        <v>11</v>
      </c>
      <c r="L6" s="6" t="s">
        <v>17</v>
      </c>
      <c r="M6" s="6" t="s">
        <v>18</v>
      </c>
      <c r="N6" s="6" t="s">
        <v>19</v>
      </c>
      <c r="O6" s="6" t="s">
        <v>20</v>
      </c>
    </row>
    <row r="7" spans="1:17" ht="13.5" thickBot="1">
      <c r="A7" s="31" t="s">
        <v>21</v>
      </c>
      <c r="B7" s="8" t="s">
        <v>326</v>
      </c>
      <c r="C7" s="32">
        <v>5000</v>
      </c>
      <c r="D7" s="32" t="s">
        <v>79</v>
      </c>
      <c r="E7" s="33"/>
      <c r="F7" s="33">
        <f t="shared" ref="F7" si="0">E7*0.085</f>
        <v>0</v>
      </c>
      <c r="G7" s="33">
        <f t="shared" ref="G7" si="1">E7+F7</f>
        <v>0</v>
      </c>
      <c r="H7" s="34"/>
      <c r="I7" s="34" t="s">
        <v>79</v>
      </c>
      <c r="J7" s="35"/>
      <c r="K7" s="35">
        <f t="shared" ref="K7" si="2">J7*0.085</f>
        <v>0</v>
      </c>
      <c r="L7" s="36">
        <f t="shared" ref="L7" si="3">J7+K7</f>
        <v>0</v>
      </c>
      <c r="M7" s="37">
        <f t="shared" ref="M7" si="4">J7*C7</f>
        <v>0</v>
      </c>
      <c r="N7" s="37">
        <f t="shared" ref="N7" si="5">M7*0.085</f>
        <v>0</v>
      </c>
      <c r="O7" s="37">
        <f t="shared" ref="O7" si="6">+M7+N7</f>
        <v>0</v>
      </c>
    </row>
    <row r="8" spans="1:17" ht="14.25" thickBot="1">
      <c r="A8" s="11"/>
      <c r="B8" s="12" t="s">
        <v>49</v>
      </c>
      <c r="C8" s="13" t="s">
        <v>50</v>
      </c>
      <c r="D8" s="13" t="s">
        <v>50</v>
      </c>
      <c r="E8" s="13" t="s">
        <v>50</v>
      </c>
      <c r="F8" s="13" t="s">
        <v>50</v>
      </c>
      <c r="G8" s="13" t="s">
        <v>50</v>
      </c>
      <c r="H8" s="13" t="s">
        <v>50</v>
      </c>
      <c r="I8" s="13" t="s">
        <v>50</v>
      </c>
      <c r="J8" s="13" t="s">
        <v>50</v>
      </c>
      <c r="K8" s="13" t="s">
        <v>50</v>
      </c>
      <c r="L8" s="14" t="s">
        <v>50</v>
      </c>
      <c r="M8" s="15">
        <v>0</v>
      </c>
      <c r="N8" s="15">
        <v>0</v>
      </c>
      <c r="O8" s="15">
        <v>0</v>
      </c>
    </row>
    <row r="10" spans="1:17" ht="18">
      <c r="A10" s="24"/>
      <c r="B10" s="17" t="s">
        <v>51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1"/>
    </row>
    <row r="11" spans="1:17" ht="18">
      <c r="A11" s="24"/>
      <c r="B11" s="77" t="s">
        <v>52</v>
      </c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1"/>
    </row>
    <row r="12" spans="1:17" ht="18">
      <c r="A12" s="24"/>
      <c r="B12" s="77" t="s">
        <v>53</v>
      </c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1"/>
    </row>
    <row r="13" spans="1:17" ht="18">
      <c r="A13" s="24"/>
      <c r="B13" s="77" t="s">
        <v>54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1"/>
    </row>
    <row r="14" spans="1:17" ht="18">
      <c r="A14" s="24"/>
      <c r="B14" s="77" t="s">
        <v>55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1"/>
    </row>
    <row r="15" spans="1:17" ht="18">
      <c r="A15" s="24"/>
      <c r="B15" s="77" t="s">
        <v>56</v>
      </c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1"/>
    </row>
    <row r="16" spans="1:17" ht="25.5" customHeight="1">
      <c r="A16" s="24"/>
      <c r="B16" s="77" t="s">
        <v>57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1"/>
    </row>
    <row r="17" spans="1:17" ht="18">
      <c r="A17" s="24"/>
      <c r="B17" s="77" t="s">
        <v>58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1"/>
    </row>
    <row r="18" spans="1:17" ht="18">
      <c r="A18" s="24"/>
      <c r="B18" s="77" t="s">
        <v>59</v>
      </c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1"/>
    </row>
    <row r="19" spans="1:17" ht="18">
      <c r="A19" s="24"/>
      <c r="B19" s="77" t="s">
        <v>60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1"/>
    </row>
    <row r="20" spans="1:17" ht="18">
      <c r="A20" s="24"/>
      <c r="B20" s="77" t="s">
        <v>61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1"/>
    </row>
    <row r="21" spans="1:17" ht="18">
      <c r="A21" s="24"/>
      <c r="B21" s="77" t="s">
        <v>62</v>
      </c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1"/>
    </row>
    <row r="22" spans="1:17" ht="18">
      <c r="A22" s="24"/>
      <c r="B22" s="77" t="s">
        <v>63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1"/>
    </row>
    <row r="23" spans="1:17" ht="18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1"/>
    </row>
    <row r="24" spans="1:17" ht="18">
      <c r="A24" s="24"/>
      <c r="B24" s="78" t="s">
        <v>420</v>
      </c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1"/>
    </row>
    <row r="25" spans="1:17" ht="18">
      <c r="A25" s="24"/>
      <c r="B25" s="78" t="s">
        <v>64</v>
      </c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1"/>
    </row>
    <row r="27" spans="1:17" ht="18">
      <c r="A27" s="24"/>
      <c r="B27" s="22" t="s">
        <v>65</v>
      </c>
      <c r="C27" s="24"/>
      <c r="D27" s="24"/>
      <c r="E27" s="24"/>
      <c r="F27" s="24"/>
      <c r="G27" s="24"/>
      <c r="H27" s="22" t="s">
        <v>66</v>
      </c>
      <c r="I27" s="24"/>
      <c r="J27" s="24"/>
      <c r="K27" s="24"/>
      <c r="L27" s="24"/>
      <c r="M27" s="22" t="s">
        <v>67</v>
      </c>
      <c r="N27" s="24"/>
      <c r="O27" s="24"/>
      <c r="P27" s="24"/>
      <c r="Q27" s="1"/>
    </row>
  </sheetData>
  <mergeCells count="14">
    <mergeCell ref="B16:P16"/>
    <mergeCell ref="B11:P11"/>
    <mergeCell ref="B12:P12"/>
    <mergeCell ref="B13:P13"/>
    <mergeCell ref="B14:P14"/>
    <mergeCell ref="B15:P15"/>
    <mergeCell ref="B24:P24"/>
    <mergeCell ref="B25:P25"/>
    <mergeCell ref="B17:P17"/>
    <mergeCell ref="B18:P18"/>
    <mergeCell ref="B19:P19"/>
    <mergeCell ref="B20:P20"/>
    <mergeCell ref="B21:P21"/>
    <mergeCell ref="B22:P22"/>
  </mergeCells>
  <pageMargins left="0.70866141732283472" right="0.70866141732283472" top="0.74803149606299213" bottom="0.74803149606299213" header="0.31496062992125984" footer="0.31496062992125984"/>
  <pageSetup paperSize="9" scale="97" orientation="landscape" r:id="rId1"/>
  <colBreaks count="1" manualBreakCount="1">
    <brk id="15" max="1048575" man="1"/>
  </colBreaks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rgb="FF00B050"/>
  </sheetPr>
  <dimension ref="A1:P32"/>
  <sheetViews>
    <sheetView zoomScaleNormal="100" workbookViewId="0">
      <selection activeCell="O14" sqref="O14"/>
    </sheetView>
  </sheetViews>
  <sheetFormatPr defaultRowHeight="12.75"/>
  <cols>
    <col min="2" max="2" width="26.5703125" customWidth="1"/>
  </cols>
  <sheetData>
    <row r="1" spans="1:16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16" ht="17.25">
      <c r="A2" s="79" t="s">
        <v>553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</row>
    <row r="3" spans="1:16" ht="13.5" thickBot="1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1:16" ht="72.75" thickBot="1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</row>
    <row r="5" spans="1:16" ht="14.25" thickBot="1">
      <c r="A5" s="6">
        <v>1</v>
      </c>
      <c r="B5" s="6">
        <v>2</v>
      </c>
      <c r="C5" s="6">
        <v>3</v>
      </c>
      <c r="D5" s="6">
        <v>4</v>
      </c>
      <c r="E5" s="6">
        <v>5</v>
      </c>
      <c r="F5" s="6">
        <v>6</v>
      </c>
      <c r="G5" s="6" t="s">
        <v>16</v>
      </c>
      <c r="H5" s="6">
        <v>8</v>
      </c>
      <c r="I5" s="6">
        <v>9</v>
      </c>
      <c r="J5" s="6">
        <v>10</v>
      </c>
      <c r="K5" s="6">
        <v>11</v>
      </c>
      <c r="L5" s="6" t="s">
        <v>17</v>
      </c>
      <c r="M5" s="6" t="s">
        <v>18</v>
      </c>
      <c r="N5" s="6" t="s">
        <v>19</v>
      </c>
      <c r="O5" s="6" t="s">
        <v>20</v>
      </c>
    </row>
    <row r="6" spans="1:16" ht="13.5" thickBot="1">
      <c r="A6" s="31" t="s">
        <v>21</v>
      </c>
      <c r="B6" s="8" t="s">
        <v>552</v>
      </c>
      <c r="C6" s="51">
        <v>1000</v>
      </c>
      <c r="D6" s="51" t="s">
        <v>79</v>
      </c>
      <c r="E6" s="33"/>
      <c r="F6" s="33">
        <f t="shared" ref="F6" si="0">E6*0.085</f>
        <v>0</v>
      </c>
      <c r="G6" s="33">
        <f t="shared" ref="G6" si="1">E6+F6</f>
        <v>0</v>
      </c>
      <c r="H6" s="34"/>
      <c r="I6" s="34" t="s">
        <v>79</v>
      </c>
      <c r="J6" s="35"/>
      <c r="K6" s="35">
        <f t="shared" ref="K6" si="2">J6*0.085</f>
        <v>0</v>
      </c>
      <c r="L6" s="36">
        <f t="shared" ref="L6" si="3">J6+K6</f>
        <v>0</v>
      </c>
      <c r="M6" s="37">
        <f t="shared" ref="M6" si="4">J6*C6</f>
        <v>0</v>
      </c>
      <c r="N6" s="37">
        <f t="shared" ref="N6" si="5">M6*0.085</f>
        <v>0</v>
      </c>
      <c r="O6" s="37">
        <f t="shared" ref="O6" si="6">+M6+N6</f>
        <v>0</v>
      </c>
    </row>
    <row r="7" spans="1:16" ht="13.5" thickBot="1">
      <c r="A7" s="31" t="s">
        <v>23</v>
      </c>
      <c r="B7" s="8" t="s">
        <v>310</v>
      </c>
      <c r="C7" s="51">
        <v>500</v>
      </c>
      <c r="D7" s="51" t="s">
        <v>79</v>
      </c>
      <c r="E7" s="10"/>
      <c r="F7" s="33">
        <f t="shared" ref="F7:F12" si="7">E7*0.085</f>
        <v>0</v>
      </c>
      <c r="G7" s="33">
        <f t="shared" ref="G7:G12" si="8">E7+F7</f>
        <v>0</v>
      </c>
      <c r="H7" s="34"/>
      <c r="I7" s="34" t="s">
        <v>79</v>
      </c>
      <c r="J7" s="35"/>
      <c r="K7" s="35">
        <f t="shared" ref="K7:K12" si="9">J7*0.085</f>
        <v>0</v>
      </c>
      <c r="L7" s="36">
        <f t="shared" ref="L7:L12" si="10">J7+K7</f>
        <v>0</v>
      </c>
      <c r="M7" s="37">
        <f t="shared" ref="M7:M12" si="11">J7*C7</f>
        <v>0</v>
      </c>
      <c r="N7" s="37">
        <f t="shared" ref="N7:N12" si="12">M7*0.085</f>
        <v>0</v>
      </c>
      <c r="O7" s="37">
        <f t="shared" ref="O7:O12" si="13">+M7+N7</f>
        <v>0</v>
      </c>
    </row>
    <row r="8" spans="1:16" ht="13.5" thickBot="1">
      <c r="A8" s="31" t="s">
        <v>24</v>
      </c>
      <c r="B8" s="8" t="s">
        <v>311</v>
      </c>
      <c r="C8" s="51">
        <v>400</v>
      </c>
      <c r="D8" s="51" t="s">
        <v>79</v>
      </c>
      <c r="E8" s="10"/>
      <c r="F8" s="33">
        <f t="shared" si="7"/>
        <v>0</v>
      </c>
      <c r="G8" s="33">
        <f t="shared" si="8"/>
        <v>0</v>
      </c>
      <c r="H8" s="34"/>
      <c r="I8" s="34" t="s">
        <v>79</v>
      </c>
      <c r="J8" s="35"/>
      <c r="K8" s="35">
        <f t="shared" si="9"/>
        <v>0</v>
      </c>
      <c r="L8" s="36">
        <f t="shared" si="10"/>
        <v>0</v>
      </c>
      <c r="M8" s="37">
        <f t="shared" si="11"/>
        <v>0</v>
      </c>
      <c r="N8" s="37">
        <f t="shared" si="12"/>
        <v>0</v>
      </c>
      <c r="O8" s="37">
        <f t="shared" si="13"/>
        <v>0</v>
      </c>
    </row>
    <row r="9" spans="1:16" ht="13.5" thickBot="1">
      <c r="A9" s="31" t="s">
        <v>25</v>
      </c>
      <c r="B9" s="8" t="s">
        <v>312</v>
      </c>
      <c r="C9" s="51">
        <v>300</v>
      </c>
      <c r="D9" s="51" t="s">
        <v>79</v>
      </c>
      <c r="E9" s="10"/>
      <c r="F9" s="33">
        <f t="shared" si="7"/>
        <v>0</v>
      </c>
      <c r="G9" s="33">
        <f t="shared" si="8"/>
        <v>0</v>
      </c>
      <c r="H9" s="34"/>
      <c r="I9" s="34" t="s">
        <v>79</v>
      </c>
      <c r="J9" s="35"/>
      <c r="K9" s="35">
        <f t="shared" si="9"/>
        <v>0</v>
      </c>
      <c r="L9" s="36">
        <f t="shared" si="10"/>
        <v>0</v>
      </c>
      <c r="M9" s="37">
        <f t="shared" si="11"/>
        <v>0</v>
      </c>
      <c r="N9" s="37">
        <f t="shared" si="12"/>
        <v>0</v>
      </c>
      <c r="O9" s="37">
        <f t="shared" si="13"/>
        <v>0</v>
      </c>
    </row>
    <row r="10" spans="1:16" ht="13.5" thickBot="1">
      <c r="A10" s="31" t="s">
        <v>27</v>
      </c>
      <c r="B10" s="8" t="s">
        <v>314</v>
      </c>
      <c r="C10" s="51">
        <v>500</v>
      </c>
      <c r="D10" s="51" t="s">
        <v>79</v>
      </c>
      <c r="E10" s="10"/>
      <c r="F10" s="33">
        <f t="shared" si="7"/>
        <v>0</v>
      </c>
      <c r="G10" s="33">
        <f t="shared" si="8"/>
        <v>0</v>
      </c>
      <c r="H10" s="34"/>
      <c r="I10" s="34" t="s">
        <v>79</v>
      </c>
      <c r="J10" s="35"/>
      <c r="K10" s="35">
        <f t="shared" si="9"/>
        <v>0</v>
      </c>
      <c r="L10" s="36">
        <f t="shared" si="10"/>
        <v>0</v>
      </c>
      <c r="M10" s="37">
        <f t="shared" si="11"/>
        <v>0</v>
      </c>
      <c r="N10" s="37">
        <f t="shared" si="12"/>
        <v>0</v>
      </c>
      <c r="O10" s="37">
        <f t="shared" si="13"/>
        <v>0</v>
      </c>
    </row>
    <row r="11" spans="1:16" ht="13.5" thickBot="1">
      <c r="A11" s="31" t="s">
        <v>28</v>
      </c>
      <c r="B11" s="8" t="s">
        <v>315</v>
      </c>
      <c r="C11" s="51">
        <v>100</v>
      </c>
      <c r="D11" s="51" t="s">
        <v>79</v>
      </c>
      <c r="E11" s="10"/>
      <c r="F11" s="33">
        <f t="shared" si="7"/>
        <v>0</v>
      </c>
      <c r="G11" s="33">
        <f t="shared" si="8"/>
        <v>0</v>
      </c>
      <c r="H11" s="34"/>
      <c r="I11" s="34" t="s">
        <v>79</v>
      </c>
      <c r="J11" s="35"/>
      <c r="K11" s="35">
        <f t="shared" si="9"/>
        <v>0</v>
      </c>
      <c r="L11" s="36">
        <f t="shared" si="10"/>
        <v>0</v>
      </c>
      <c r="M11" s="37">
        <f t="shared" si="11"/>
        <v>0</v>
      </c>
      <c r="N11" s="37">
        <f t="shared" si="12"/>
        <v>0</v>
      </c>
      <c r="O11" s="37">
        <f t="shared" si="13"/>
        <v>0</v>
      </c>
    </row>
    <row r="12" spans="1:16" ht="13.5" thickBot="1">
      <c r="A12" s="31" t="s">
        <v>29</v>
      </c>
      <c r="B12" s="8" t="s">
        <v>316</v>
      </c>
      <c r="C12" s="51">
        <v>200</v>
      </c>
      <c r="D12" s="51" t="s">
        <v>79</v>
      </c>
      <c r="E12" s="10"/>
      <c r="F12" s="33">
        <f t="shared" si="7"/>
        <v>0</v>
      </c>
      <c r="G12" s="33">
        <f t="shared" si="8"/>
        <v>0</v>
      </c>
      <c r="H12" s="34"/>
      <c r="I12" s="34" t="s">
        <v>79</v>
      </c>
      <c r="J12" s="35"/>
      <c r="K12" s="35">
        <f t="shared" si="9"/>
        <v>0</v>
      </c>
      <c r="L12" s="36">
        <f t="shared" si="10"/>
        <v>0</v>
      </c>
      <c r="M12" s="37">
        <f t="shared" si="11"/>
        <v>0</v>
      </c>
      <c r="N12" s="37">
        <f t="shared" si="12"/>
        <v>0</v>
      </c>
      <c r="O12" s="37">
        <f t="shared" si="13"/>
        <v>0</v>
      </c>
    </row>
    <row r="13" spans="1:16" ht="14.25" thickBot="1">
      <c r="A13" s="11"/>
      <c r="B13" s="12" t="s">
        <v>49</v>
      </c>
      <c r="C13" s="13" t="s">
        <v>50</v>
      </c>
      <c r="D13" s="13" t="s">
        <v>50</v>
      </c>
      <c r="E13" s="13" t="s">
        <v>50</v>
      </c>
      <c r="F13" s="13" t="s">
        <v>50</v>
      </c>
      <c r="G13" s="13" t="s">
        <v>50</v>
      </c>
      <c r="H13" s="13" t="s">
        <v>50</v>
      </c>
      <c r="I13" s="13" t="s">
        <v>50</v>
      </c>
      <c r="J13" s="13" t="s">
        <v>50</v>
      </c>
      <c r="K13" s="13" t="s">
        <v>50</v>
      </c>
      <c r="L13" s="14" t="s">
        <v>50</v>
      </c>
      <c r="M13" s="72">
        <f>SUM(M6:M12)</f>
        <v>0</v>
      </c>
      <c r="N13" s="72">
        <f>SUM(N6:N12)</f>
        <v>0</v>
      </c>
      <c r="O13" s="72">
        <f>SUM(O6:O12)</f>
        <v>0</v>
      </c>
    </row>
    <row r="15" spans="1:16" ht="13.5">
      <c r="A15" s="52"/>
      <c r="B15" s="17" t="s">
        <v>51</v>
      </c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</row>
    <row r="16" spans="1:16">
      <c r="A16" s="52"/>
      <c r="B16" s="77" t="s">
        <v>52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</row>
    <row r="17" spans="1:16">
      <c r="A17" s="52"/>
      <c r="B17" s="77" t="s">
        <v>53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</row>
    <row r="18" spans="1:16">
      <c r="A18" s="52"/>
      <c r="B18" s="77" t="s">
        <v>54</v>
      </c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</row>
    <row r="19" spans="1:16">
      <c r="A19" s="52"/>
      <c r="B19" s="77" t="s">
        <v>55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</row>
    <row r="20" spans="1:16">
      <c r="A20" s="52"/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</row>
    <row r="21" spans="1:16">
      <c r="A21" s="52"/>
      <c r="B21" s="77" t="s">
        <v>57</v>
      </c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</row>
    <row r="22" spans="1:16">
      <c r="A22" s="52"/>
      <c r="B22" s="77" t="s">
        <v>58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</row>
    <row r="23" spans="1:16">
      <c r="A23" s="52"/>
      <c r="B23" s="77" t="s">
        <v>59</v>
      </c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</row>
    <row r="24" spans="1:16">
      <c r="A24" s="52"/>
      <c r="B24" s="77" t="s">
        <v>60</v>
      </c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</row>
    <row r="25" spans="1:16">
      <c r="A25" s="52"/>
      <c r="B25" s="77" t="s">
        <v>61</v>
      </c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</row>
    <row r="26" spans="1:16">
      <c r="A26" s="52"/>
      <c r="B26" s="77" t="s">
        <v>62</v>
      </c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</row>
    <row r="27" spans="1:16">
      <c r="A27" s="52"/>
      <c r="B27" s="77" t="s">
        <v>63</v>
      </c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</row>
    <row r="28" spans="1:16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</row>
    <row r="29" spans="1:16">
      <c r="A29" s="52"/>
      <c r="B29" s="78" t="s">
        <v>420</v>
      </c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</row>
    <row r="30" spans="1:16">
      <c r="A30" s="52"/>
      <c r="B30" s="78" t="s">
        <v>64</v>
      </c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</row>
    <row r="32" spans="1:16">
      <c r="A32" s="52"/>
      <c r="B32" s="48" t="s">
        <v>65</v>
      </c>
      <c r="C32" s="52"/>
      <c r="D32" s="52"/>
      <c r="E32" s="52"/>
      <c r="F32" s="52"/>
      <c r="G32" s="52"/>
      <c r="H32" s="48" t="s">
        <v>66</v>
      </c>
      <c r="I32" s="52"/>
      <c r="J32" s="52"/>
      <c r="K32" s="52"/>
      <c r="L32" s="52"/>
      <c r="M32" s="48" t="s">
        <v>67</v>
      </c>
      <c r="N32" s="52"/>
      <c r="O32" s="52"/>
      <c r="P32" s="52"/>
    </row>
  </sheetData>
  <mergeCells count="15">
    <mergeCell ref="B20:P20"/>
    <mergeCell ref="A2:O2"/>
    <mergeCell ref="B16:P16"/>
    <mergeCell ref="B17:P17"/>
    <mergeCell ref="B18:P18"/>
    <mergeCell ref="B19:P19"/>
    <mergeCell ref="B27:P27"/>
    <mergeCell ref="B29:P29"/>
    <mergeCell ref="B30:P30"/>
    <mergeCell ref="B21:P21"/>
    <mergeCell ref="B22:P22"/>
    <mergeCell ref="B23:P23"/>
    <mergeCell ref="B24:P24"/>
    <mergeCell ref="B25:P25"/>
    <mergeCell ref="B26:P26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  <colBreaks count="1" manualBreakCount="1">
    <brk id="15" max="1048575" man="1"/>
  </colBreaks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rgb="FF00B050"/>
  </sheetPr>
  <dimension ref="A1:P36"/>
  <sheetViews>
    <sheetView zoomScaleNormal="100" workbookViewId="0">
      <selection activeCell="O17" sqref="O17"/>
    </sheetView>
  </sheetViews>
  <sheetFormatPr defaultRowHeight="12.75"/>
  <cols>
    <col min="2" max="2" width="18" customWidth="1"/>
  </cols>
  <sheetData>
    <row r="1" spans="1:15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1:15" ht="17.25">
      <c r="A2" s="79" t="s">
        <v>588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</row>
    <row r="3" spans="1:15" ht="13.5" thickBot="1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</row>
    <row r="4" spans="1:15" ht="72.75" thickBot="1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</row>
    <row r="5" spans="1:15" ht="14.25" thickBot="1">
      <c r="A5" s="6">
        <v>1</v>
      </c>
      <c r="B5" s="6">
        <v>2</v>
      </c>
      <c r="C5" s="6">
        <v>3</v>
      </c>
      <c r="D5" s="6">
        <v>4</v>
      </c>
      <c r="E5" s="6">
        <v>5</v>
      </c>
      <c r="F5" s="6">
        <v>6</v>
      </c>
      <c r="G5" s="6" t="s">
        <v>16</v>
      </c>
      <c r="H5" s="6">
        <v>8</v>
      </c>
      <c r="I5" s="6">
        <v>9</v>
      </c>
      <c r="J5" s="6">
        <v>10</v>
      </c>
      <c r="K5" s="6">
        <v>11</v>
      </c>
      <c r="L5" s="6" t="s">
        <v>17</v>
      </c>
      <c r="M5" s="6" t="s">
        <v>18</v>
      </c>
      <c r="N5" s="6" t="s">
        <v>19</v>
      </c>
      <c r="O5" s="6" t="s">
        <v>20</v>
      </c>
    </row>
    <row r="6" spans="1:15" ht="13.5" thickBot="1">
      <c r="A6" s="31" t="s">
        <v>21</v>
      </c>
      <c r="B6" s="8" t="s">
        <v>581</v>
      </c>
      <c r="C6" s="51">
        <v>300</v>
      </c>
      <c r="D6" s="51" t="s">
        <v>79</v>
      </c>
      <c r="E6" s="33"/>
      <c r="F6" s="33">
        <f t="shared" ref="F6" si="0">E6*0.085</f>
        <v>0</v>
      </c>
      <c r="G6" s="33">
        <f t="shared" ref="G6" si="1">E6+F6</f>
        <v>0</v>
      </c>
      <c r="H6" s="34"/>
      <c r="I6" s="34"/>
      <c r="J6" s="35"/>
      <c r="K6" s="35">
        <f t="shared" ref="K6" si="2">J6*0.085</f>
        <v>0</v>
      </c>
      <c r="L6" s="36">
        <f t="shared" ref="L6" si="3">J6+K6</f>
        <v>0</v>
      </c>
      <c r="M6" s="37">
        <f t="shared" ref="M6" si="4">J6*C6</f>
        <v>0</v>
      </c>
      <c r="N6" s="37">
        <f t="shared" ref="N6" si="5">M6*0.085</f>
        <v>0</v>
      </c>
      <c r="O6" s="37">
        <f t="shared" ref="O6" si="6">+M6+N6</f>
        <v>0</v>
      </c>
    </row>
    <row r="7" spans="1:15" ht="26.25" thickBot="1">
      <c r="A7" s="31" t="s">
        <v>23</v>
      </c>
      <c r="B7" s="8" t="s">
        <v>582</v>
      </c>
      <c r="C7" s="51">
        <v>200</v>
      </c>
      <c r="D7" s="51" t="s">
        <v>79</v>
      </c>
      <c r="E7" s="33"/>
      <c r="F7" s="33">
        <f t="shared" ref="F7:F15" si="7">E7*0.085</f>
        <v>0</v>
      </c>
      <c r="G7" s="33">
        <f t="shared" ref="G7:G15" si="8">E7+F7</f>
        <v>0</v>
      </c>
      <c r="H7" s="34"/>
      <c r="I7" s="34"/>
      <c r="J7" s="35"/>
      <c r="K7" s="35">
        <f t="shared" ref="K7:K15" si="9">J7*0.085</f>
        <v>0</v>
      </c>
      <c r="L7" s="36">
        <f t="shared" ref="L7:L15" si="10">J7+K7</f>
        <v>0</v>
      </c>
      <c r="M7" s="37">
        <f t="shared" ref="M7:M15" si="11">J7*C7</f>
        <v>0</v>
      </c>
      <c r="N7" s="37">
        <f t="shared" ref="N7:N15" si="12">M7*0.085</f>
        <v>0</v>
      </c>
      <c r="O7" s="37">
        <f t="shared" ref="O7:O15" si="13">+M7+N7</f>
        <v>0</v>
      </c>
    </row>
    <row r="8" spans="1:15" ht="13.5" thickBot="1">
      <c r="A8" s="31" t="s">
        <v>24</v>
      </c>
      <c r="B8" s="8" t="s">
        <v>560</v>
      </c>
      <c r="C8" s="51">
        <v>200</v>
      </c>
      <c r="D8" s="51" t="s">
        <v>79</v>
      </c>
      <c r="E8" s="33"/>
      <c r="F8" s="33">
        <f t="shared" si="7"/>
        <v>0</v>
      </c>
      <c r="G8" s="33">
        <f t="shared" si="8"/>
        <v>0</v>
      </c>
      <c r="H8" s="34"/>
      <c r="I8" s="34"/>
      <c r="J8" s="35"/>
      <c r="K8" s="35">
        <f t="shared" si="9"/>
        <v>0</v>
      </c>
      <c r="L8" s="36">
        <f t="shared" si="10"/>
        <v>0</v>
      </c>
      <c r="M8" s="37">
        <f t="shared" si="11"/>
        <v>0</v>
      </c>
      <c r="N8" s="37">
        <f t="shared" si="12"/>
        <v>0</v>
      </c>
      <c r="O8" s="37">
        <f t="shared" si="13"/>
        <v>0</v>
      </c>
    </row>
    <row r="9" spans="1:15" ht="13.5" thickBot="1">
      <c r="A9" s="31" t="s">
        <v>25</v>
      </c>
      <c r="B9" s="8" t="s">
        <v>583</v>
      </c>
      <c r="C9" s="51">
        <v>300</v>
      </c>
      <c r="D9" s="51" t="s">
        <v>79</v>
      </c>
      <c r="E9" s="33"/>
      <c r="F9" s="33">
        <f t="shared" si="7"/>
        <v>0</v>
      </c>
      <c r="G9" s="33">
        <f t="shared" si="8"/>
        <v>0</v>
      </c>
      <c r="H9" s="34"/>
      <c r="I9" s="34"/>
      <c r="J9" s="35"/>
      <c r="K9" s="35">
        <f t="shared" si="9"/>
        <v>0</v>
      </c>
      <c r="L9" s="36">
        <f t="shared" si="10"/>
        <v>0</v>
      </c>
      <c r="M9" s="37">
        <f t="shared" si="11"/>
        <v>0</v>
      </c>
      <c r="N9" s="37">
        <f t="shared" si="12"/>
        <v>0</v>
      </c>
      <c r="O9" s="37">
        <f t="shared" si="13"/>
        <v>0</v>
      </c>
    </row>
    <row r="10" spans="1:15" ht="13.5" thickBot="1">
      <c r="A10" s="31" t="s">
        <v>27</v>
      </c>
      <c r="B10" s="8" t="s">
        <v>559</v>
      </c>
      <c r="C10" s="51">
        <v>500</v>
      </c>
      <c r="D10" s="51" t="s">
        <v>79</v>
      </c>
      <c r="E10" s="33"/>
      <c r="F10" s="33">
        <f t="shared" si="7"/>
        <v>0</v>
      </c>
      <c r="G10" s="33">
        <f t="shared" si="8"/>
        <v>0</v>
      </c>
      <c r="H10" s="34"/>
      <c r="I10" s="34"/>
      <c r="J10" s="35"/>
      <c r="K10" s="35">
        <f t="shared" si="9"/>
        <v>0</v>
      </c>
      <c r="L10" s="36">
        <f t="shared" si="10"/>
        <v>0</v>
      </c>
      <c r="M10" s="37">
        <f t="shared" si="11"/>
        <v>0</v>
      </c>
      <c r="N10" s="37">
        <f t="shared" si="12"/>
        <v>0</v>
      </c>
      <c r="O10" s="37">
        <f t="shared" si="13"/>
        <v>0</v>
      </c>
    </row>
    <row r="11" spans="1:15" ht="13.5" thickBot="1">
      <c r="A11" s="31" t="s">
        <v>28</v>
      </c>
      <c r="B11" s="8" t="s">
        <v>584</v>
      </c>
      <c r="C11" s="51">
        <v>100</v>
      </c>
      <c r="D11" s="51" t="s">
        <v>79</v>
      </c>
      <c r="E11" s="33"/>
      <c r="F11" s="33">
        <f t="shared" si="7"/>
        <v>0</v>
      </c>
      <c r="G11" s="33">
        <f t="shared" si="8"/>
        <v>0</v>
      </c>
      <c r="H11" s="34"/>
      <c r="I11" s="34"/>
      <c r="J11" s="35"/>
      <c r="K11" s="35">
        <f t="shared" si="9"/>
        <v>0</v>
      </c>
      <c r="L11" s="36">
        <f t="shared" si="10"/>
        <v>0</v>
      </c>
      <c r="M11" s="37">
        <f t="shared" si="11"/>
        <v>0</v>
      </c>
      <c r="N11" s="37">
        <f t="shared" si="12"/>
        <v>0</v>
      </c>
      <c r="O11" s="37">
        <f t="shared" si="13"/>
        <v>0</v>
      </c>
    </row>
    <row r="12" spans="1:15" ht="13.5" thickBot="1">
      <c r="A12" s="31" t="s">
        <v>29</v>
      </c>
      <c r="B12" s="8" t="s">
        <v>585</v>
      </c>
      <c r="C12" s="51">
        <v>1000</v>
      </c>
      <c r="D12" s="51" t="s">
        <v>79</v>
      </c>
      <c r="E12" s="33"/>
      <c r="F12" s="33">
        <f t="shared" si="7"/>
        <v>0</v>
      </c>
      <c r="G12" s="33">
        <f t="shared" si="8"/>
        <v>0</v>
      </c>
      <c r="H12" s="34"/>
      <c r="I12" s="34"/>
      <c r="J12" s="35"/>
      <c r="K12" s="35">
        <f t="shared" si="9"/>
        <v>0</v>
      </c>
      <c r="L12" s="36">
        <f t="shared" si="10"/>
        <v>0</v>
      </c>
      <c r="M12" s="37">
        <f t="shared" si="11"/>
        <v>0</v>
      </c>
      <c r="N12" s="37">
        <f t="shared" si="12"/>
        <v>0</v>
      </c>
      <c r="O12" s="37">
        <f t="shared" si="13"/>
        <v>0</v>
      </c>
    </row>
    <row r="13" spans="1:15" ht="13.5" thickBot="1">
      <c r="A13" s="31" t="s">
        <v>30</v>
      </c>
      <c r="B13" s="8" t="s">
        <v>586</v>
      </c>
      <c r="C13" s="51">
        <v>200</v>
      </c>
      <c r="D13" s="51" t="s">
        <v>79</v>
      </c>
      <c r="E13" s="33"/>
      <c r="F13" s="33">
        <f t="shared" si="7"/>
        <v>0</v>
      </c>
      <c r="G13" s="33">
        <f t="shared" si="8"/>
        <v>0</v>
      </c>
      <c r="H13" s="34"/>
      <c r="I13" s="34"/>
      <c r="J13" s="35"/>
      <c r="K13" s="35">
        <f t="shared" si="9"/>
        <v>0</v>
      </c>
      <c r="L13" s="36">
        <f t="shared" si="10"/>
        <v>0</v>
      </c>
      <c r="M13" s="37">
        <f t="shared" si="11"/>
        <v>0</v>
      </c>
      <c r="N13" s="37">
        <f t="shared" si="12"/>
        <v>0</v>
      </c>
      <c r="O13" s="37">
        <f t="shared" si="13"/>
        <v>0</v>
      </c>
    </row>
    <row r="14" spans="1:15" ht="13.5" thickBot="1">
      <c r="A14" s="31" t="s">
        <v>31</v>
      </c>
      <c r="B14" s="8" t="s">
        <v>561</v>
      </c>
      <c r="C14" s="51">
        <v>200</v>
      </c>
      <c r="D14" s="51" t="s">
        <v>79</v>
      </c>
      <c r="E14" s="33"/>
      <c r="F14" s="33">
        <f t="shared" si="7"/>
        <v>0</v>
      </c>
      <c r="G14" s="33">
        <f t="shared" si="8"/>
        <v>0</v>
      </c>
      <c r="H14" s="34"/>
      <c r="I14" s="34"/>
      <c r="J14" s="35"/>
      <c r="K14" s="35">
        <f t="shared" si="9"/>
        <v>0</v>
      </c>
      <c r="L14" s="36">
        <f t="shared" si="10"/>
        <v>0</v>
      </c>
      <c r="M14" s="37">
        <f t="shared" si="11"/>
        <v>0</v>
      </c>
      <c r="N14" s="37">
        <f t="shared" si="12"/>
        <v>0</v>
      </c>
      <c r="O14" s="37">
        <f t="shared" si="13"/>
        <v>0</v>
      </c>
    </row>
    <row r="15" spans="1:15" ht="13.5" thickBot="1">
      <c r="A15" s="31" t="s">
        <v>32</v>
      </c>
      <c r="B15" s="8" t="s">
        <v>587</v>
      </c>
      <c r="C15" s="51">
        <v>200</v>
      </c>
      <c r="D15" s="51" t="s">
        <v>79</v>
      </c>
      <c r="E15" s="33"/>
      <c r="F15" s="33">
        <f t="shared" si="7"/>
        <v>0</v>
      </c>
      <c r="G15" s="33">
        <f t="shared" si="8"/>
        <v>0</v>
      </c>
      <c r="H15" s="34"/>
      <c r="I15" s="34"/>
      <c r="J15" s="35"/>
      <c r="K15" s="35">
        <f t="shared" si="9"/>
        <v>0</v>
      </c>
      <c r="L15" s="36">
        <f t="shared" si="10"/>
        <v>0</v>
      </c>
      <c r="M15" s="37">
        <f t="shared" si="11"/>
        <v>0</v>
      </c>
      <c r="N15" s="37">
        <f t="shared" si="12"/>
        <v>0</v>
      </c>
      <c r="O15" s="37">
        <f t="shared" si="13"/>
        <v>0</v>
      </c>
    </row>
    <row r="16" spans="1:15" ht="14.25" thickBot="1">
      <c r="A16" s="11"/>
      <c r="B16" s="12" t="s">
        <v>49</v>
      </c>
      <c r="C16" s="13" t="s">
        <v>50</v>
      </c>
      <c r="D16" s="13" t="s">
        <v>50</v>
      </c>
      <c r="E16" s="13" t="s">
        <v>50</v>
      </c>
      <c r="F16" s="13" t="s">
        <v>50</v>
      </c>
      <c r="G16" s="13" t="s">
        <v>50</v>
      </c>
      <c r="H16" s="13" t="s">
        <v>50</v>
      </c>
      <c r="I16" s="13" t="s">
        <v>50</v>
      </c>
      <c r="J16" s="13" t="s">
        <v>50</v>
      </c>
      <c r="K16" s="13" t="s">
        <v>50</v>
      </c>
      <c r="L16" s="14" t="s">
        <v>50</v>
      </c>
      <c r="M16" s="72">
        <f>SUM(M6:M15)</f>
        <v>0</v>
      </c>
      <c r="N16" s="72">
        <f>SUM(N6:N15)</f>
        <v>0</v>
      </c>
      <c r="O16" s="72">
        <f>SUM(O6:O15)</f>
        <v>0</v>
      </c>
    </row>
    <row r="19" spans="2:16" ht="13.5">
      <c r="B19" s="17" t="s">
        <v>51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</row>
    <row r="20" spans="2:16">
      <c r="B20" s="77" t="s">
        <v>52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</row>
    <row r="21" spans="2:16">
      <c r="B21" s="77" t="s">
        <v>53</v>
      </c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</row>
    <row r="22" spans="2:16">
      <c r="B22" s="77" t="s">
        <v>54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</row>
    <row r="23" spans="2:16">
      <c r="B23" s="77" t="s">
        <v>55</v>
      </c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</row>
    <row r="24" spans="2:16">
      <c r="B24" s="77" t="s">
        <v>56</v>
      </c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</row>
    <row r="25" spans="2:16">
      <c r="B25" s="77" t="s">
        <v>57</v>
      </c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</row>
    <row r="26" spans="2:16">
      <c r="B26" s="77" t="s">
        <v>58</v>
      </c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</row>
    <row r="27" spans="2:16">
      <c r="B27" s="77" t="s">
        <v>59</v>
      </c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</row>
    <row r="28" spans="2:16">
      <c r="B28" s="77" t="s">
        <v>60</v>
      </c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</row>
    <row r="29" spans="2:16">
      <c r="B29" s="77" t="s">
        <v>61</v>
      </c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</row>
    <row r="30" spans="2:16">
      <c r="B30" s="77" t="s">
        <v>62</v>
      </c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</row>
    <row r="31" spans="2:16">
      <c r="B31" s="77" t="s">
        <v>63</v>
      </c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</row>
    <row r="32" spans="2:16"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</row>
    <row r="33" spans="2:16">
      <c r="B33" s="78" t="s">
        <v>420</v>
      </c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</row>
    <row r="34" spans="2:16">
      <c r="B34" s="78" t="s">
        <v>64</v>
      </c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</row>
    <row r="36" spans="2:16">
      <c r="B36" s="53" t="s">
        <v>65</v>
      </c>
      <c r="C36" s="54"/>
      <c r="D36" s="54"/>
      <c r="E36" s="54"/>
      <c r="F36" s="54"/>
      <c r="G36" s="54"/>
      <c r="H36" s="53" t="s">
        <v>66</v>
      </c>
      <c r="I36" s="54"/>
      <c r="J36" s="54"/>
      <c r="K36" s="54"/>
      <c r="L36" s="54"/>
      <c r="M36" s="53" t="s">
        <v>67</v>
      </c>
      <c r="N36" s="54"/>
      <c r="O36" s="54"/>
      <c r="P36" s="54"/>
    </row>
  </sheetData>
  <mergeCells count="15">
    <mergeCell ref="B31:P31"/>
    <mergeCell ref="B33:P33"/>
    <mergeCell ref="B34:P34"/>
    <mergeCell ref="B25:P25"/>
    <mergeCell ref="B26:P26"/>
    <mergeCell ref="B27:P27"/>
    <mergeCell ref="B28:P28"/>
    <mergeCell ref="B29:P29"/>
    <mergeCell ref="B30:P30"/>
    <mergeCell ref="B24:P24"/>
    <mergeCell ref="A2:O2"/>
    <mergeCell ref="B20:P20"/>
    <mergeCell ref="B21:P21"/>
    <mergeCell ref="B22:P22"/>
    <mergeCell ref="B23:P23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  <colBreaks count="1" manualBreakCount="1">
    <brk id="15" max="1048575" man="1"/>
  </colBreaks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rgb="FF00B050"/>
  </sheetPr>
  <dimension ref="A1:Q40"/>
  <sheetViews>
    <sheetView zoomScaleNormal="100" workbookViewId="0">
      <selection activeCell="O22" sqref="O22"/>
    </sheetView>
  </sheetViews>
  <sheetFormatPr defaultRowHeight="12.75"/>
  <cols>
    <col min="2" max="2" width="27.28515625" customWidth="1"/>
  </cols>
  <sheetData>
    <row r="1" spans="1:1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ht="17.25">
      <c r="A2" s="79" t="s">
        <v>327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</row>
    <row r="3" spans="1:15" ht="13.5" thickBot="1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1:15" ht="72.75" thickBot="1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</row>
    <row r="5" spans="1:15" ht="14.25" thickBot="1">
      <c r="A5" s="6">
        <v>1</v>
      </c>
      <c r="B5" s="6">
        <v>2</v>
      </c>
      <c r="C5" s="6">
        <v>3</v>
      </c>
      <c r="D5" s="6">
        <v>4</v>
      </c>
      <c r="E5" s="6">
        <v>5</v>
      </c>
      <c r="F5" s="6">
        <v>6</v>
      </c>
      <c r="G5" s="6" t="s">
        <v>16</v>
      </c>
      <c r="H5" s="6">
        <v>8</v>
      </c>
      <c r="I5" s="6">
        <v>9</v>
      </c>
      <c r="J5" s="6">
        <v>10</v>
      </c>
      <c r="K5" s="6">
        <v>11</v>
      </c>
      <c r="L5" s="6" t="s">
        <v>17</v>
      </c>
      <c r="M5" s="6" t="s">
        <v>18</v>
      </c>
      <c r="N5" s="6" t="s">
        <v>19</v>
      </c>
      <c r="O5" s="6" t="s">
        <v>20</v>
      </c>
    </row>
    <row r="6" spans="1:15" ht="13.5" thickBot="1">
      <c r="A6" s="31" t="s">
        <v>21</v>
      </c>
      <c r="B6" s="8" t="s">
        <v>328</v>
      </c>
      <c r="C6" s="32">
        <v>300</v>
      </c>
      <c r="D6" s="32" t="s">
        <v>26</v>
      </c>
      <c r="E6" s="33"/>
      <c r="F6" s="33">
        <f t="shared" ref="F6:F20" si="0">E6*0.085</f>
        <v>0</v>
      </c>
      <c r="G6" s="33">
        <f t="shared" ref="G6:G20" si="1">E6+F6</f>
        <v>0</v>
      </c>
      <c r="H6" s="34"/>
      <c r="I6" s="34"/>
      <c r="J6" s="35"/>
      <c r="K6" s="35">
        <f t="shared" ref="K6:K20" si="2">J6*0.085</f>
        <v>0</v>
      </c>
      <c r="L6" s="36">
        <f t="shared" ref="L6:L20" si="3">J6+K6</f>
        <v>0</v>
      </c>
      <c r="M6" s="37">
        <f t="shared" ref="M6:M20" si="4">J6*C6</f>
        <v>0</v>
      </c>
      <c r="N6" s="37">
        <f t="shared" ref="N6:N20" si="5">M6*0.085</f>
        <v>0</v>
      </c>
      <c r="O6" s="37">
        <f t="shared" ref="O6:O20" si="6">+M6+N6</f>
        <v>0</v>
      </c>
    </row>
    <row r="7" spans="1:15" ht="13.5" thickBot="1">
      <c r="A7" s="31"/>
      <c r="B7" s="8" t="s">
        <v>329</v>
      </c>
      <c r="C7" s="32">
        <v>150</v>
      </c>
      <c r="D7" s="32" t="s">
        <v>26</v>
      </c>
      <c r="E7" s="33"/>
      <c r="F7" s="33">
        <f t="shared" si="0"/>
        <v>0</v>
      </c>
      <c r="G7" s="33">
        <f t="shared" si="1"/>
        <v>0</v>
      </c>
      <c r="H7" s="34"/>
      <c r="I7" s="34"/>
      <c r="J7" s="35"/>
      <c r="K7" s="35">
        <f t="shared" si="2"/>
        <v>0</v>
      </c>
      <c r="L7" s="36">
        <f t="shared" si="3"/>
        <v>0</v>
      </c>
      <c r="M7" s="37">
        <f t="shared" si="4"/>
        <v>0</v>
      </c>
      <c r="N7" s="37">
        <f t="shared" si="5"/>
        <v>0</v>
      </c>
      <c r="O7" s="37">
        <f t="shared" si="6"/>
        <v>0</v>
      </c>
    </row>
    <row r="8" spans="1:15" ht="13.5" thickBot="1">
      <c r="A8" s="31"/>
      <c r="B8" s="8" t="s">
        <v>330</v>
      </c>
      <c r="C8" s="32">
        <v>150</v>
      </c>
      <c r="D8" s="32" t="s">
        <v>26</v>
      </c>
      <c r="E8" s="33"/>
      <c r="F8" s="33">
        <f t="shared" si="0"/>
        <v>0</v>
      </c>
      <c r="G8" s="33">
        <f t="shared" si="1"/>
        <v>0</v>
      </c>
      <c r="H8" s="34"/>
      <c r="I8" s="34"/>
      <c r="J8" s="35"/>
      <c r="K8" s="35">
        <f t="shared" si="2"/>
        <v>0</v>
      </c>
      <c r="L8" s="36">
        <f t="shared" si="3"/>
        <v>0</v>
      </c>
      <c r="M8" s="37">
        <f t="shared" si="4"/>
        <v>0</v>
      </c>
      <c r="N8" s="37">
        <f t="shared" si="5"/>
        <v>0</v>
      </c>
      <c r="O8" s="37">
        <f t="shared" si="6"/>
        <v>0</v>
      </c>
    </row>
    <row r="9" spans="1:15" ht="13.5" thickBot="1">
      <c r="A9" s="31" t="s">
        <v>23</v>
      </c>
      <c r="B9" s="8" t="s">
        <v>331</v>
      </c>
      <c r="C9" s="32">
        <v>100</v>
      </c>
      <c r="D9" s="32" t="s">
        <v>26</v>
      </c>
      <c r="E9" s="33"/>
      <c r="F9" s="33">
        <f t="shared" si="0"/>
        <v>0</v>
      </c>
      <c r="G9" s="33">
        <f t="shared" si="1"/>
        <v>0</v>
      </c>
      <c r="H9" s="34"/>
      <c r="I9" s="34"/>
      <c r="J9" s="35"/>
      <c r="K9" s="35">
        <f t="shared" si="2"/>
        <v>0</v>
      </c>
      <c r="L9" s="36">
        <f t="shared" si="3"/>
        <v>0</v>
      </c>
      <c r="M9" s="37">
        <f t="shared" si="4"/>
        <v>0</v>
      </c>
      <c r="N9" s="37">
        <f t="shared" si="5"/>
        <v>0</v>
      </c>
      <c r="O9" s="37">
        <f t="shared" si="6"/>
        <v>0</v>
      </c>
    </row>
    <row r="10" spans="1:15" ht="26.25" thickBot="1">
      <c r="A10" s="31" t="s">
        <v>24</v>
      </c>
      <c r="B10" s="8" t="s">
        <v>332</v>
      </c>
      <c r="C10" s="32">
        <v>100</v>
      </c>
      <c r="D10" s="32" t="s">
        <v>333</v>
      </c>
      <c r="E10" s="33"/>
      <c r="F10" s="33">
        <f t="shared" si="0"/>
        <v>0</v>
      </c>
      <c r="G10" s="33">
        <f t="shared" si="1"/>
        <v>0</v>
      </c>
      <c r="H10" s="34"/>
      <c r="I10" s="34"/>
      <c r="J10" s="35"/>
      <c r="K10" s="35">
        <f t="shared" si="2"/>
        <v>0</v>
      </c>
      <c r="L10" s="36">
        <f t="shared" si="3"/>
        <v>0</v>
      </c>
      <c r="M10" s="37">
        <f t="shared" si="4"/>
        <v>0</v>
      </c>
      <c r="N10" s="37">
        <f t="shared" si="5"/>
        <v>0</v>
      </c>
      <c r="O10" s="37">
        <f t="shared" si="6"/>
        <v>0</v>
      </c>
    </row>
    <row r="11" spans="1:15" ht="26.25" thickBot="1">
      <c r="A11" s="8" t="s">
        <v>25</v>
      </c>
      <c r="B11" s="8" t="s">
        <v>334</v>
      </c>
      <c r="C11" s="32">
        <v>100</v>
      </c>
      <c r="D11" s="32" t="s">
        <v>333</v>
      </c>
      <c r="E11" s="33"/>
      <c r="F11" s="33">
        <f t="shared" si="0"/>
        <v>0</v>
      </c>
      <c r="G11" s="33">
        <f t="shared" si="1"/>
        <v>0</v>
      </c>
      <c r="H11" s="34"/>
      <c r="I11" s="34"/>
      <c r="J11" s="35"/>
      <c r="K11" s="35">
        <f t="shared" si="2"/>
        <v>0</v>
      </c>
      <c r="L11" s="36">
        <f t="shared" si="3"/>
        <v>0</v>
      </c>
      <c r="M11" s="37">
        <f t="shared" si="4"/>
        <v>0</v>
      </c>
      <c r="N11" s="37">
        <f t="shared" si="5"/>
        <v>0</v>
      </c>
      <c r="O11" s="37">
        <f t="shared" si="6"/>
        <v>0</v>
      </c>
    </row>
    <row r="12" spans="1:15" ht="26.25" thickBot="1">
      <c r="A12" s="31" t="s">
        <v>27</v>
      </c>
      <c r="B12" s="8" t="s">
        <v>335</v>
      </c>
      <c r="C12" s="32">
        <v>100</v>
      </c>
      <c r="D12" s="32" t="s">
        <v>336</v>
      </c>
      <c r="E12" s="33"/>
      <c r="F12" s="33">
        <f t="shared" si="0"/>
        <v>0</v>
      </c>
      <c r="G12" s="33">
        <f t="shared" si="1"/>
        <v>0</v>
      </c>
      <c r="H12" s="34"/>
      <c r="I12" s="34"/>
      <c r="J12" s="35"/>
      <c r="K12" s="35">
        <f t="shared" si="2"/>
        <v>0</v>
      </c>
      <c r="L12" s="36">
        <f t="shared" si="3"/>
        <v>0</v>
      </c>
      <c r="M12" s="37">
        <f t="shared" si="4"/>
        <v>0</v>
      </c>
      <c r="N12" s="37">
        <f t="shared" si="5"/>
        <v>0</v>
      </c>
      <c r="O12" s="37">
        <f t="shared" si="6"/>
        <v>0</v>
      </c>
    </row>
    <row r="13" spans="1:15" ht="13.5" thickBot="1">
      <c r="A13" s="31" t="s">
        <v>28</v>
      </c>
      <c r="B13" s="8" t="s">
        <v>337</v>
      </c>
      <c r="C13" s="32">
        <v>20</v>
      </c>
      <c r="D13" s="32" t="s">
        <v>79</v>
      </c>
      <c r="E13" s="33"/>
      <c r="F13" s="33">
        <f t="shared" si="0"/>
        <v>0</v>
      </c>
      <c r="G13" s="33">
        <f t="shared" si="1"/>
        <v>0</v>
      </c>
      <c r="H13" s="34"/>
      <c r="I13" s="34"/>
      <c r="J13" s="35"/>
      <c r="K13" s="35">
        <f t="shared" si="2"/>
        <v>0</v>
      </c>
      <c r="L13" s="36">
        <f t="shared" si="3"/>
        <v>0</v>
      </c>
      <c r="M13" s="37">
        <f t="shared" si="4"/>
        <v>0</v>
      </c>
      <c r="N13" s="37">
        <f t="shared" si="5"/>
        <v>0</v>
      </c>
      <c r="O13" s="37">
        <f t="shared" si="6"/>
        <v>0</v>
      </c>
    </row>
    <row r="14" spans="1:15" ht="13.5" thickBot="1">
      <c r="A14" s="31" t="s">
        <v>29</v>
      </c>
      <c r="B14" s="8" t="s">
        <v>338</v>
      </c>
      <c r="C14" s="32">
        <v>10</v>
      </c>
      <c r="D14" s="32" t="s">
        <v>79</v>
      </c>
      <c r="E14" s="33"/>
      <c r="F14" s="33">
        <f t="shared" si="0"/>
        <v>0</v>
      </c>
      <c r="G14" s="33">
        <f t="shared" si="1"/>
        <v>0</v>
      </c>
      <c r="H14" s="34"/>
      <c r="I14" s="34"/>
      <c r="J14" s="35"/>
      <c r="K14" s="35">
        <f t="shared" si="2"/>
        <v>0</v>
      </c>
      <c r="L14" s="36">
        <f t="shared" si="3"/>
        <v>0</v>
      </c>
      <c r="M14" s="37">
        <f t="shared" si="4"/>
        <v>0</v>
      </c>
      <c r="N14" s="37">
        <f t="shared" si="5"/>
        <v>0</v>
      </c>
      <c r="O14" s="37">
        <f t="shared" si="6"/>
        <v>0</v>
      </c>
    </row>
    <row r="15" spans="1:15" ht="13.5" thickBot="1">
      <c r="A15" s="31" t="s">
        <v>30</v>
      </c>
      <c r="B15" s="8" t="s">
        <v>410</v>
      </c>
      <c r="C15" s="32">
        <v>100</v>
      </c>
      <c r="D15" s="32" t="s">
        <v>26</v>
      </c>
      <c r="E15" s="33"/>
      <c r="F15" s="33">
        <f t="shared" si="0"/>
        <v>0</v>
      </c>
      <c r="G15" s="33">
        <f t="shared" si="1"/>
        <v>0</v>
      </c>
      <c r="H15" s="34"/>
      <c r="I15" s="34"/>
      <c r="J15" s="35"/>
      <c r="K15" s="35">
        <f t="shared" si="2"/>
        <v>0</v>
      </c>
      <c r="L15" s="36">
        <f t="shared" si="3"/>
        <v>0</v>
      </c>
      <c r="M15" s="37">
        <f t="shared" si="4"/>
        <v>0</v>
      </c>
      <c r="N15" s="37">
        <f t="shared" si="5"/>
        <v>0</v>
      </c>
      <c r="O15" s="37">
        <f t="shared" si="6"/>
        <v>0</v>
      </c>
    </row>
    <row r="16" spans="1:15" ht="13.5" thickBot="1">
      <c r="A16" s="31" t="s">
        <v>31</v>
      </c>
      <c r="B16" s="8" t="s">
        <v>407</v>
      </c>
      <c r="C16" s="32">
        <v>20</v>
      </c>
      <c r="D16" s="32" t="s">
        <v>79</v>
      </c>
      <c r="E16" s="33"/>
      <c r="F16" s="33">
        <f t="shared" si="0"/>
        <v>0</v>
      </c>
      <c r="G16" s="33">
        <f t="shared" si="1"/>
        <v>0</v>
      </c>
      <c r="H16" s="34"/>
      <c r="I16" s="34"/>
      <c r="J16" s="35"/>
      <c r="K16" s="35">
        <f t="shared" si="2"/>
        <v>0</v>
      </c>
      <c r="L16" s="36">
        <f t="shared" si="3"/>
        <v>0</v>
      </c>
      <c r="M16" s="37">
        <f t="shared" si="4"/>
        <v>0</v>
      </c>
      <c r="N16" s="37">
        <f t="shared" si="5"/>
        <v>0</v>
      </c>
      <c r="O16" s="37">
        <f t="shared" si="6"/>
        <v>0</v>
      </c>
    </row>
    <row r="17" spans="1:17" ht="13.5" thickBot="1">
      <c r="A17" s="31" t="s">
        <v>32</v>
      </c>
      <c r="B17" s="8" t="s">
        <v>409</v>
      </c>
      <c r="C17" s="32">
        <v>100</v>
      </c>
      <c r="D17" s="32" t="s">
        <v>26</v>
      </c>
      <c r="E17" s="33"/>
      <c r="F17" s="33">
        <f t="shared" si="0"/>
        <v>0</v>
      </c>
      <c r="G17" s="33">
        <f t="shared" si="1"/>
        <v>0</v>
      </c>
      <c r="H17" s="34"/>
      <c r="I17" s="34"/>
      <c r="J17" s="35"/>
      <c r="K17" s="35">
        <f t="shared" si="2"/>
        <v>0</v>
      </c>
      <c r="L17" s="36">
        <f t="shared" si="3"/>
        <v>0</v>
      </c>
      <c r="M17" s="37">
        <f t="shared" si="4"/>
        <v>0</v>
      </c>
      <c r="N17" s="37">
        <f t="shared" si="5"/>
        <v>0</v>
      </c>
      <c r="O17" s="37">
        <f t="shared" si="6"/>
        <v>0</v>
      </c>
    </row>
    <row r="18" spans="1:17" ht="13.5" thickBot="1">
      <c r="A18" s="31" t="s">
        <v>33</v>
      </c>
      <c r="B18" s="8" t="s">
        <v>339</v>
      </c>
      <c r="C18" s="32">
        <v>100</v>
      </c>
      <c r="D18" s="32" t="s">
        <v>26</v>
      </c>
      <c r="E18" s="33"/>
      <c r="F18" s="33">
        <f t="shared" si="0"/>
        <v>0</v>
      </c>
      <c r="G18" s="33">
        <f t="shared" si="1"/>
        <v>0</v>
      </c>
      <c r="H18" s="34"/>
      <c r="I18" s="34"/>
      <c r="J18" s="35"/>
      <c r="K18" s="35">
        <f t="shared" si="2"/>
        <v>0</v>
      </c>
      <c r="L18" s="36">
        <f t="shared" si="3"/>
        <v>0</v>
      </c>
      <c r="M18" s="37">
        <f t="shared" si="4"/>
        <v>0</v>
      </c>
      <c r="N18" s="37">
        <f t="shared" si="5"/>
        <v>0</v>
      </c>
      <c r="O18" s="37">
        <f t="shared" si="6"/>
        <v>0</v>
      </c>
    </row>
    <row r="19" spans="1:17" ht="13.5" thickBot="1">
      <c r="A19" s="31" t="s">
        <v>34</v>
      </c>
      <c r="B19" s="8" t="s">
        <v>340</v>
      </c>
      <c r="C19" s="32">
        <v>100</v>
      </c>
      <c r="D19" s="32" t="s">
        <v>26</v>
      </c>
      <c r="E19" s="33"/>
      <c r="F19" s="33">
        <f t="shared" si="0"/>
        <v>0</v>
      </c>
      <c r="G19" s="33">
        <f t="shared" si="1"/>
        <v>0</v>
      </c>
      <c r="H19" s="34"/>
      <c r="I19" s="34"/>
      <c r="J19" s="35"/>
      <c r="K19" s="35">
        <f t="shared" si="2"/>
        <v>0</v>
      </c>
      <c r="L19" s="36">
        <f t="shared" si="3"/>
        <v>0</v>
      </c>
      <c r="M19" s="37">
        <f t="shared" si="4"/>
        <v>0</v>
      </c>
      <c r="N19" s="37">
        <f t="shared" si="5"/>
        <v>0</v>
      </c>
      <c r="O19" s="37">
        <f t="shared" si="6"/>
        <v>0</v>
      </c>
    </row>
    <row r="20" spans="1:17" ht="26.25" thickBot="1">
      <c r="A20" s="31" t="s">
        <v>35</v>
      </c>
      <c r="B20" s="8" t="s">
        <v>408</v>
      </c>
      <c r="C20" s="32">
        <v>100</v>
      </c>
      <c r="D20" s="32" t="s">
        <v>26</v>
      </c>
      <c r="E20" s="33"/>
      <c r="F20" s="33">
        <f t="shared" si="0"/>
        <v>0</v>
      </c>
      <c r="G20" s="33">
        <f t="shared" si="1"/>
        <v>0</v>
      </c>
      <c r="H20" s="34"/>
      <c r="I20" s="34"/>
      <c r="J20" s="35"/>
      <c r="K20" s="35">
        <f t="shared" si="2"/>
        <v>0</v>
      </c>
      <c r="L20" s="36">
        <f t="shared" si="3"/>
        <v>0</v>
      </c>
      <c r="M20" s="37">
        <f t="shared" si="4"/>
        <v>0</v>
      </c>
      <c r="N20" s="37">
        <f t="shared" si="5"/>
        <v>0</v>
      </c>
      <c r="O20" s="37">
        <f t="shared" si="6"/>
        <v>0</v>
      </c>
    </row>
    <row r="21" spans="1:17" ht="14.25" thickBot="1">
      <c r="A21" s="11"/>
      <c r="B21" s="12" t="s">
        <v>49</v>
      </c>
      <c r="C21" s="13" t="s">
        <v>50</v>
      </c>
      <c r="D21" s="13" t="s">
        <v>50</v>
      </c>
      <c r="E21" s="13" t="s">
        <v>50</v>
      </c>
      <c r="F21" s="13" t="s">
        <v>50</v>
      </c>
      <c r="G21" s="13" t="s">
        <v>50</v>
      </c>
      <c r="H21" s="13" t="s">
        <v>50</v>
      </c>
      <c r="I21" s="13" t="s">
        <v>50</v>
      </c>
      <c r="J21" s="13" t="s">
        <v>50</v>
      </c>
      <c r="K21" s="13" t="s">
        <v>50</v>
      </c>
      <c r="L21" s="14" t="s">
        <v>50</v>
      </c>
      <c r="M21" s="72">
        <f>SUM(M6:M20)</f>
        <v>0</v>
      </c>
      <c r="N21" s="72">
        <f>SUM(N6:N20)</f>
        <v>0</v>
      </c>
      <c r="O21" s="72">
        <f>SUM(O6:O20)</f>
        <v>0</v>
      </c>
    </row>
    <row r="23" spans="1:17" ht="18">
      <c r="A23" s="24"/>
      <c r="B23" s="17" t="s">
        <v>51</v>
      </c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1"/>
    </row>
    <row r="24" spans="1:17" ht="18">
      <c r="A24" s="24"/>
      <c r="B24" s="77" t="s">
        <v>52</v>
      </c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1"/>
    </row>
    <row r="25" spans="1:17" ht="18">
      <c r="A25" s="24"/>
      <c r="B25" s="77" t="s">
        <v>53</v>
      </c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1"/>
    </row>
    <row r="26" spans="1:17" ht="18">
      <c r="A26" s="24"/>
      <c r="B26" s="77" t="s">
        <v>54</v>
      </c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1"/>
    </row>
    <row r="27" spans="1:17" ht="18">
      <c r="A27" s="24"/>
      <c r="B27" s="77" t="s">
        <v>55</v>
      </c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1"/>
    </row>
    <row r="28" spans="1:17" ht="18">
      <c r="A28" s="24"/>
      <c r="B28" s="77" t="s">
        <v>56</v>
      </c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1"/>
    </row>
    <row r="29" spans="1:17" ht="25.5" customHeight="1">
      <c r="A29" s="24"/>
      <c r="B29" s="77" t="s">
        <v>57</v>
      </c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1"/>
    </row>
    <row r="30" spans="1:17" ht="18">
      <c r="A30" s="24"/>
      <c r="B30" s="77" t="s">
        <v>58</v>
      </c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1"/>
    </row>
    <row r="31" spans="1:17" ht="18">
      <c r="A31" s="24"/>
      <c r="B31" s="77" t="s">
        <v>59</v>
      </c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1"/>
    </row>
    <row r="32" spans="1:17" ht="18">
      <c r="A32" s="24"/>
      <c r="B32" s="77" t="s">
        <v>60</v>
      </c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1"/>
    </row>
    <row r="33" spans="1:17" ht="18">
      <c r="A33" s="24"/>
      <c r="B33" s="77" t="s">
        <v>61</v>
      </c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1"/>
    </row>
    <row r="34" spans="1:17" ht="18">
      <c r="A34" s="24"/>
      <c r="B34" s="77" t="s">
        <v>62</v>
      </c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1"/>
    </row>
    <row r="35" spans="1:17" ht="18">
      <c r="A35" s="24"/>
      <c r="B35" s="77" t="s">
        <v>63</v>
      </c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1"/>
    </row>
    <row r="36" spans="1:17" ht="18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1"/>
    </row>
    <row r="37" spans="1:17" ht="18">
      <c r="A37" s="24"/>
      <c r="B37" s="78" t="s">
        <v>420</v>
      </c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1"/>
    </row>
    <row r="38" spans="1:17" ht="18">
      <c r="A38" s="24"/>
      <c r="B38" s="78" t="s">
        <v>64</v>
      </c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1"/>
    </row>
    <row r="40" spans="1:17" ht="18">
      <c r="A40" s="24"/>
      <c r="B40" s="22" t="s">
        <v>65</v>
      </c>
      <c r="C40" s="24"/>
      <c r="D40" s="24"/>
      <c r="E40" s="24"/>
      <c r="F40" s="24"/>
      <c r="G40" s="24"/>
      <c r="H40" s="22" t="s">
        <v>66</v>
      </c>
      <c r="I40" s="24"/>
      <c r="J40" s="24"/>
      <c r="K40" s="24"/>
      <c r="L40" s="24"/>
      <c r="M40" s="22" t="s">
        <v>67</v>
      </c>
      <c r="N40" s="24"/>
      <c r="O40" s="24"/>
      <c r="P40" s="24"/>
      <c r="Q40" s="1"/>
    </row>
  </sheetData>
  <mergeCells count="15">
    <mergeCell ref="B28:P28"/>
    <mergeCell ref="A2:O2"/>
    <mergeCell ref="B24:P24"/>
    <mergeCell ref="B25:P25"/>
    <mergeCell ref="B26:P26"/>
    <mergeCell ref="B27:P27"/>
    <mergeCell ref="B35:P35"/>
    <mergeCell ref="B37:P37"/>
    <mergeCell ref="B38:P38"/>
    <mergeCell ref="B29:P29"/>
    <mergeCell ref="B30:P30"/>
    <mergeCell ref="B31:P31"/>
    <mergeCell ref="B32:P32"/>
    <mergeCell ref="B33:P33"/>
    <mergeCell ref="B34:P34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  <colBreaks count="1" manualBreakCount="1">
    <brk id="1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Q46"/>
  <sheetViews>
    <sheetView zoomScaleNormal="100" workbookViewId="0">
      <selection activeCell="O18" sqref="O18"/>
    </sheetView>
  </sheetViews>
  <sheetFormatPr defaultRowHeight="12.75"/>
  <cols>
    <col min="2" max="2" width="27.28515625" customWidth="1"/>
  </cols>
  <sheetData>
    <row r="1" spans="1:1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17.25">
      <c r="A2" s="79" t="s">
        <v>430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</row>
    <row r="3" spans="1:15" ht="13.5" thickBo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72.75" thickBot="1">
      <c r="A4" s="29" t="s">
        <v>0</v>
      </c>
      <c r="B4" s="29" t="s">
        <v>1</v>
      </c>
      <c r="C4" s="29" t="s">
        <v>2</v>
      </c>
      <c r="D4" s="29" t="s">
        <v>3</v>
      </c>
      <c r="E4" s="29" t="s">
        <v>4</v>
      </c>
      <c r="F4" s="29" t="s">
        <v>5</v>
      </c>
      <c r="G4" s="29" t="s">
        <v>6</v>
      </c>
      <c r="H4" s="29" t="s">
        <v>7</v>
      </c>
      <c r="I4" s="29" t="s">
        <v>8</v>
      </c>
      <c r="J4" s="29" t="s">
        <v>9</v>
      </c>
      <c r="K4" s="29" t="s">
        <v>10</v>
      </c>
      <c r="L4" s="29" t="s">
        <v>11</v>
      </c>
      <c r="M4" s="29" t="s">
        <v>12</v>
      </c>
      <c r="N4" s="29" t="s">
        <v>13</v>
      </c>
      <c r="O4" s="29" t="s">
        <v>14</v>
      </c>
    </row>
    <row r="5" spans="1:15" ht="14.25" thickBot="1">
      <c r="A5" s="30">
        <v>1</v>
      </c>
      <c r="B5" s="30">
        <v>2</v>
      </c>
      <c r="C5" s="30">
        <v>3</v>
      </c>
      <c r="D5" s="30">
        <v>4</v>
      </c>
      <c r="E5" s="30">
        <v>5</v>
      </c>
      <c r="F5" s="30">
        <v>6</v>
      </c>
      <c r="G5" s="30" t="s">
        <v>16</v>
      </c>
      <c r="H5" s="30">
        <v>8</v>
      </c>
      <c r="I5" s="30">
        <v>9</v>
      </c>
      <c r="J5" s="30">
        <v>10</v>
      </c>
      <c r="K5" s="30">
        <v>11</v>
      </c>
      <c r="L5" s="30" t="s">
        <v>17</v>
      </c>
      <c r="M5" s="30" t="s">
        <v>18</v>
      </c>
      <c r="N5" s="30" t="s">
        <v>19</v>
      </c>
      <c r="O5" s="30" t="s">
        <v>20</v>
      </c>
    </row>
    <row r="6" spans="1:15" s="26" customFormat="1" ht="26.25" thickBot="1">
      <c r="A6" s="27" t="s">
        <v>21</v>
      </c>
      <c r="B6" s="25" t="s">
        <v>109</v>
      </c>
      <c r="C6" s="25">
        <v>800</v>
      </c>
      <c r="D6" s="70" t="s">
        <v>79</v>
      </c>
      <c r="E6" s="33"/>
      <c r="F6" s="33">
        <f t="shared" ref="F6:F26" si="0">E6*0.085</f>
        <v>0</v>
      </c>
      <c r="G6" s="33">
        <f t="shared" ref="G6:G26" si="1">E6+F6</f>
        <v>0</v>
      </c>
      <c r="H6" s="34"/>
      <c r="I6" s="34"/>
      <c r="J6" s="35"/>
      <c r="K6" s="35">
        <f t="shared" ref="K6:K26" si="2">J6*0.085</f>
        <v>0</v>
      </c>
      <c r="L6" s="36">
        <f t="shared" ref="L6:L26" si="3">J6+K6</f>
        <v>0</v>
      </c>
      <c r="M6" s="37">
        <f t="shared" ref="M6:M26" si="4">J6*C6</f>
        <v>0</v>
      </c>
      <c r="N6" s="37">
        <f t="shared" ref="N6:N26" si="5">M6*0.085</f>
        <v>0</v>
      </c>
      <c r="O6" s="37">
        <f t="shared" ref="O6:O26" si="6">+M6+N6</f>
        <v>0</v>
      </c>
    </row>
    <row r="7" spans="1:15" s="26" customFormat="1" ht="26.25" thickBot="1">
      <c r="A7" s="27" t="s">
        <v>23</v>
      </c>
      <c r="B7" s="25" t="s">
        <v>110</v>
      </c>
      <c r="C7" s="25">
        <v>100</v>
      </c>
      <c r="D7" s="70" t="s">
        <v>79</v>
      </c>
      <c r="E7" s="33"/>
      <c r="F7" s="33">
        <f t="shared" si="0"/>
        <v>0</v>
      </c>
      <c r="G7" s="33">
        <f t="shared" si="1"/>
        <v>0</v>
      </c>
      <c r="H7" s="34"/>
      <c r="I7" s="34"/>
      <c r="J7" s="35"/>
      <c r="K7" s="35">
        <f t="shared" si="2"/>
        <v>0</v>
      </c>
      <c r="L7" s="36">
        <f t="shared" si="3"/>
        <v>0</v>
      </c>
      <c r="M7" s="37">
        <f t="shared" si="4"/>
        <v>0</v>
      </c>
      <c r="N7" s="37">
        <f t="shared" si="5"/>
        <v>0</v>
      </c>
      <c r="O7" s="37">
        <f t="shared" si="6"/>
        <v>0</v>
      </c>
    </row>
    <row r="8" spans="1:15" s="26" customFormat="1" ht="26.25" thickBot="1">
      <c r="A8" s="27" t="s">
        <v>24</v>
      </c>
      <c r="B8" s="25" t="s">
        <v>111</v>
      </c>
      <c r="C8" s="25">
        <v>500</v>
      </c>
      <c r="D8" s="70" t="s">
        <v>79</v>
      </c>
      <c r="E8" s="33"/>
      <c r="F8" s="33">
        <f t="shared" si="0"/>
        <v>0</v>
      </c>
      <c r="G8" s="33">
        <f t="shared" si="1"/>
        <v>0</v>
      </c>
      <c r="H8" s="34"/>
      <c r="I8" s="34"/>
      <c r="J8" s="35"/>
      <c r="K8" s="35">
        <f t="shared" si="2"/>
        <v>0</v>
      </c>
      <c r="L8" s="36">
        <f t="shared" si="3"/>
        <v>0</v>
      </c>
      <c r="M8" s="37">
        <f t="shared" si="4"/>
        <v>0</v>
      </c>
      <c r="N8" s="37">
        <f t="shared" si="5"/>
        <v>0</v>
      </c>
      <c r="O8" s="37">
        <f t="shared" si="6"/>
        <v>0</v>
      </c>
    </row>
    <row r="9" spans="1:15" s="26" customFormat="1" ht="13.5" thickBot="1">
      <c r="A9" s="27" t="s">
        <v>25</v>
      </c>
      <c r="B9" s="25" t="s">
        <v>112</v>
      </c>
      <c r="C9" s="25">
        <v>1300</v>
      </c>
      <c r="D9" s="70" t="s">
        <v>79</v>
      </c>
      <c r="E9" s="33"/>
      <c r="F9" s="33">
        <f t="shared" si="0"/>
        <v>0</v>
      </c>
      <c r="G9" s="33">
        <f t="shared" si="1"/>
        <v>0</v>
      </c>
      <c r="H9" s="34"/>
      <c r="I9" s="34"/>
      <c r="J9" s="35"/>
      <c r="K9" s="35">
        <f t="shared" si="2"/>
        <v>0</v>
      </c>
      <c r="L9" s="36">
        <f t="shared" si="3"/>
        <v>0</v>
      </c>
      <c r="M9" s="37">
        <f t="shared" si="4"/>
        <v>0</v>
      </c>
      <c r="N9" s="37">
        <f t="shared" si="5"/>
        <v>0</v>
      </c>
      <c r="O9" s="37">
        <f t="shared" si="6"/>
        <v>0</v>
      </c>
    </row>
    <row r="10" spans="1:15" s="26" customFormat="1" ht="39" thickBot="1">
      <c r="A10" s="27" t="s">
        <v>27</v>
      </c>
      <c r="B10" s="25" t="s">
        <v>113</v>
      </c>
      <c r="C10" s="25">
        <v>400</v>
      </c>
      <c r="D10" s="70" t="s">
        <v>79</v>
      </c>
      <c r="E10" s="33"/>
      <c r="F10" s="33">
        <f t="shared" si="0"/>
        <v>0</v>
      </c>
      <c r="G10" s="33">
        <f t="shared" si="1"/>
        <v>0</v>
      </c>
      <c r="H10" s="34"/>
      <c r="I10" s="34"/>
      <c r="J10" s="35"/>
      <c r="K10" s="35">
        <f t="shared" si="2"/>
        <v>0</v>
      </c>
      <c r="L10" s="36">
        <f t="shared" si="3"/>
        <v>0</v>
      </c>
      <c r="M10" s="37">
        <f t="shared" si="4"/>
        <v>0</v>
      </c>
      <c r="N10" s="37">
        <f t="shared" si="5"/>
        <v>0</v>
      </c>
      <c r="O10" s="37">
        <f t="shared" si="6"/>
        <v>0</v>
      </c>
    </row>
    <row r="11" spans="1:15" s="26" customFormat="1" ht="26.25" thickBot="1">
      <c r="A11" s="27" t="s">
        <v>28</v>
      </c>
      <c r="B11" s="25" t="s">
        <v>114</v>
      </c>
      <c r="C11" s="25">
        <v>300</v>
      </c>
      <c r="D11" s="25" t="s">
        <v>79</v>
      </c>
      <c r="E11" s="33"/>
      <c r="F11" s="33">
        <f t="shared" si="0"/>
        <v>0</v>
      </c>
      <c r="G11" s="33">
        <f t="shared" si="1"/>
        <v>0</v>
      </c>
      <c r="H11" s="34"/>
      <c r="I11" s="34"/>
      <c r="J11" s="35"/>
      <c r="K11" s="35">
        <f t="shared" si="2"/>
        <v>0</v>
      </c>
      <c r="L11" s="36">
        <f t="shared" si="3"/>
        <v>0</v>
      </c>
      <c r="M11" s="37">
        <f t="shared" si="4"/>
        <v>0</v>
      </c>
      <c r="N11" s="37">
        <f t="shared" si="5"/>
        <v>0</v>
      </c>
      <c r="O11" s="37">
        <f t="shared" si="6"/>
        <v>0</v>
      </c>
    </row>
    <row r="12" spans="1:15" s="26" customFormat="1" ht="26.25" thickBot="1">
      <c r="A12" s="27" t="s">
        <v>29</v>
      </c>
      <c r="B12" s="25" t="s">
        <v>115</v>
      </c>
      <c r="C12" s="25">
        <v>400</v>
      </c>
      <c r="D12" s="25" t="s">
        <v>79</v>
      </c>
      <c r="E12" s="33"/>
      <c r="F12" s="33">
        <f t="shared" si="0"/>
        <v>0</v>
      </c>
      <c r="G12" s="33">
        <f t="shared" si="1"/>
        <v>0</v>
      </c>
      <c r="H12" s="34"/>
      <c r="I12" s="34"/>
      <c r="J12" s="35"/>
      <c r="K12" s="35">
        <f t="shared" si="2"/>
        <v>0</v>
      </c>
      <c r="L12" s="36">
        <f t="shared" si="3"/>
        <v>0</v>
      </c>
      <c r="M12" s="37">
        <f t="shared" si="4"/>
        <v>0</v>
      </c>
      <c r="N12" s="37">
        <f t="shared" si="5"/>
        <v>0</v>
      </c>
      <c r="O12" s="37">
        <f t="shared" si="6"/>
        <v>0</v>
      </c>
    </row>
    <row r="13" spans="1:15" s="26" customFormat="1" ht="13.5" thickBot="1">
      <c r="A13" s="27" t="s">
        <v>30</v>
      </c>
      <c r="B13" s="25" t="s">
        <v>116</v>
      </c>
      <c r="C13" s="25">
        <v>1000</v>
      </c>
      <c r="D13" s="25" t="s">
        <v>79</v>
      </c>
      <c r="E13" s="33"/>
      <c r="F13" s="33">
        <f t="shared" si="0"/>
        <v>0</v>
      </c>
      <c r="G13" s="33">
        <f t="shared" si="1"/>
        <v>0</v>
      </c>
      <c r="H13" s="34"/>
      <c r="I13" s="34"/>
      <c r="J13" s="35"/>
      <c r="K13" s="35">
        <f t="shared" si="2"/>
        <v>0</v>
      </c>
      <c r="L13" s="36">
        <f t="shared" si="3"/>
        <v>0</v>
      </c>
      <c r="M13" s="37">
        <f t="shared" si="4"/>
        <v>0</v>
      </c>
      <c r="N13" s="37">
        <f t="shared" si="5"/>
        <v>0</v>
      </c>
      <c r="O13" s="37">
        <f t="shared" si="6"/>
        <v>0</v>
      </c>
    </row>
    <row r="14" spans="1:15" s="26" customFormat="1" ht="26.25" thickBot="1">
      <c r="A14" s="27" t="s">
        <v>31</v>
      </c>
      <c r="B14" s="25" t="s">
        <v>117</v>
      </c>
      <c r="C14" s="25">
        <v>200</v>
      </c>
      <c r="D14" s="25" t="s">
        <v>79</v>
      </c>
      <c r="E14" s="33"/>
      <c r="F14" s="33">
        <f t="shared" si="0"/>
        <v>0</v>
      </c>
      <c r="G14" s="33">
        <f t="shared" si="1"/>
        <v>0</v>
      </c>
      <c r="H14" s="34"/>
      <c r="I14" s="34"/>
      <c r="J14" s="35"/>
      <c r="K14" s="35">
        <f t="shared" si="2"/>
        <v>0</v>
      </c>
      <c r="L14" s="36">
        <f t="shared" si="3"/>
        <v>0</v>
      </c>
      <c r="M14" s="37">
        <f t="shared" si="4"/>
        <v>0</v>
      </c>
      <c r="N14" s="37">
        <f t="shared" si="5"/>
        <v>0</v>
      </c>
      <c r="O14" s="37">
        <f t="shared" si="6"/>
        <v>0</v>
      </c>
    </row>
    <row r="15" spans="1:15" s="26" customFormat="1" ht="39" thickBot="1">
      <c r="A15" s="41">
        <v>10</v>
      </c>
      <c r="B15" s="25" t="s">
        <v>118</v>
      </c>
      <c r="C15" s="25">
        <v>400</v>
      </c>
      <c r="D15" s="25" t="s">
        <v>79</v>
      </c>
      <c r="E15" s="33"/>
      <c r="F15" s="33">
        <f t="shared" si="0"/>
        <v>0</v>
      </c>
      <c r="G15" s="33">
        <f t="shared" si="1"/>
        <v>0</v>
      </c>
      <c r="H15" s="34"/>
      <c r="I15" s="34"/>
      <c r="J15" s="35"/>
      <c r="K15" s="35">
        <f t="shared" si="2"/>
        <v>0</v>
      </c>
      <c r="L15" s="36">
        <f t="shared" si="3"/>
        <v>0</v>
      </c>
      <c r="M15" s="37">
        <f t="shared" si="4"/>
        <v>0</v>
      </c>
      <c r="N15" s="37">
        <f t="shared" si="5"/>
        <v>0</v>
      </c>
      <c r="O15" s="37">
        <f t="shared" si="6"/>
        <v>0</v>
      </c>
    </row>
    <row r="16" spans="1:15" s="26" customFormat="1" ht="39" thickBot="1">
      <c r="A16" s="27" t="s">
        <v>33</v>
      </c>
      <c r="B16" s="25" t="s">
        <v>119</v>
      </c>
      <c r="C16" s="25">
        <v>400</v>
      </c>
      <c r="D16" s="25" t="s">
        <v>79</v>
      </c>
      <c r="E16" s="33"/>
      <c r="F16" s="33">
        <f t="shared" si="0"/>
        <v>0</v>
      </c>
      <c r="G16" s="33">
        <f t="shared" si="1"/>
        <v>0</v>
      </c>
      <c r="H16" s="34"/>
      <c r="I16" s="34"/>
      <c r="J16" s="35"/>
      <c r="K16" s="35">
        <f t="shared" si="2"/>
        <v>0</v>
      </c>
      <c r="L16" s="36">
        <f t="shared" si="3"/>
        <v>0</v>
      </c>
      <c r="M16" s="37">
        <f t="shared" si="4"/>
        <v>0</v>
      </c>
      <c r="N16" s="37">
        <f t="shared" si="5"/>
        <v>0</v>
      </c>
      <c r="O16" s="37">
        <f t="shared" si="6"/>
        <v>0</v>
      </c>
    </row>
    <row r="17" spans="1:15" s="26" customFormat="1" ht="39" thickBot="1">
      <c r="A17" s="27" t="s">
        <v>34</v>
      </c>
      <c r="B17" s="25" t="s">
        <v>120</v>
      </c>
      <c r="C17" s="25">
        <v>400</v>
      </c>
      <c r="D17" s="25" t="s">
        <v>79</v>
      </c>
      <c r="E17" s="33"/>
      <c r="F17" s="33">
        <f t="shared" si="0"/>
        <v>0</v>
      </c>
      <c r="G17" s="33">
        <f t="shared" si="1"/>
        <v>0</v>
      </c>
      <c r="H17" s="34"/>
      <c r="I17" s="34"/>
      <c r="J17" s="35"/>
      <c r="K17" s="35">
        <f t="shared" si="2"/>
        <v>0</v>
      </c>
      <c r="L17" s="36">
        <f t="shared" si="3"/>
        <v>0</v>
      </c>
      <c r="M17" s="37">
        <f t="shared" si="4"/>
        <v>0</v>
      </c>
      <c r="N17" s="37">
        <f t="shared" si="5"/>
        <v>0</v>
      </c>
      <c r="O17" s="37">
        <f t="shared" si="6"/>
        <v>0</v>
      </c>
    </row>
    <row r="18" spans="1:15" s="26" customFormat="1" ht="26.25" thickBot="1">
      <c r="A18" s="27" t="s">
        <v>35</v>
      </c>
      <c r="B18" s="25" t="s">
        <v>121</v>
      </c>
      <c r="C18" s="25">
        <v>300</v>
      </c>
      <c r="D18" s="25" t="s">
        <v>79</v>
      </c>
      <c r="E18" s="33"/>
      <c r="F18" s="33">
        <f t="shared" si="0"/>
        <v>0</v>
      </c>
      <c r="G18" s="33">
        <f t="shared" si="1"/>
        <v>0</v>
      </c>
      <c r="H18" s="34"/>
      <c r="I18" s="34"/>
      <c r="J18" s="35"/>
      <c r="K18" s="35">
        <f t="shared" si="2"/>
        <v>0</v>
      </c>
      <c r="L18" s="36">
        <f t="shared" si="3"/>
        <v>0</v>
      </c>
      <c r="M18" s="37">
        <f t="shared" si="4"/>
        <v>0</v>
      </c>
      <c r="N18" s="37">
        <f t="shared" si="5"/>
        <v>0</v>
      </c>
      <c r="O18" s="37">
        <f t="shared" si="6"/>
        <v>0</v>
      </c>
    </row>
    <row r="19" spans="1:15" s="26" customFormat="1" ht="13.5" thickBot="1">
      <c r="A19" s="27" t="s">
        <v>37</v>
      </c>
      <c r="B19" s="25" t="s">
        <v>122</v>
      </c>
      <c r="C19" s="25">
        <v>300</v>
      </c>
      <c r="D19" s="25" t="s">
        <v>79</v>
      </c>
      <c r="E19" s="33"/>
      <c r="F19" s="33">
        <f t="shared" si="0"/>
        <v>0</v>
      </c>
      <c r="G19" s="33">
        <f t="shared" si="1"/>
        <v>0</v>
      </c>
      <c r="H19" s="34"/>
      <c r="I19" s="34"/>
      <c r="J19" s="35"/>
      <c r="K19" s="35">
        <f t="shared" si="2"/>
        <v>0</v>
      </c>
      <c r="L19" s="36">
        <f t="shared" si="3"/>
        <v>0</v>
      </c>
      <c r="M19" s="37">
        <f t="shared" si="4"/>
        <v>0</v>
      </c>
      <c r="N19" s="37">
        <f t="shared" si="5"/>
        <v>0</v>
      </c>
      <c r="O19" s="37">
        <f t="shared" si="6"/>
        <v>0</v>
      </c>
    </row>
    <row r="20" spans="1:15" s="26" customFormat="1" ht="26.25" thickBot="1">
      <c r="A20" s="27" t="s">
        <v>38</v>
      </c>
      <c r="B20" s="25" t="s">
        <v>123</v>
      </c>
      <c r="C20" s="25">
        <v>200</v>
      </c>
      <c r="D20" s="25" t="s">
        <v>79</v>
      </c>
      <c r="E20" s="33"/>
      <c r="F20" s="33">
        <f t="shared" si="0"/>
        <v>0</v>
      </c>
      <c r="G20" s="33">
        <f t="shared" si="1"/>
        <v>0</v>
      </c>
      <c r="H20" s="34"/>
      <c r="I20" s="34"/>
      <c r="J20" s="35"/>
      <c r="K20" s="35">
        <f t="shared" si="2"/>
        <v>0</v>
      </c>
      <c r="L20" s="36">
        <f t="shared" si="3"/>
        <v>0</v>
      </c>
      <c r="M20" s="37">
        <f t="shared" si="4"/>
        <v>0</v>
      </c>
      <c r="N20" s="37">
        <f t="shared" si="5"/>
        <v>0</v>
      </c>
      <c r="O20" s="37">
        <f t="shared" si="6"/>
        <v>0</v>
      </c>
    </row>
    <row r="21" spans="1:15" s="26" customFormat="1" ht="39" thickBot="1">
      <c r="A21" s="27" t="s">
        <v>39</v>
      </c>
      <c r="B21" s="25" t="s">
        <v>124</v>
      </c>
      <c r="C21" s="25">
        <v>100</v>
      </c>
      <c r="D21" s="25" t="s">
        <v>125</v>
      </c>
      <c r="E21" s="33"/>
      <c r="F21" s="33">
        <f t="shared" si="0"/>
        <v>0</v>
      </c>
      <c r="G21" s="33">
        <f t="shared" si="1"/>
        <v>0</v>
      </c>
      <c r="H21" s="34"/>
      <c r="I21" s="34"/>
      <c r="J21" s="35"/>
      <c r="K21" s="35">
        <f t="shared" si="2"/>
        <v>0</v>
      </c>
      <c r="L21" s="36">
        <f t="shared" si="3"/>
        <v>0</v>
      </c>
      <c r="M21" s="37">
        <f t="shared" si="4"/>
        <v>0</v>
      </c>
      <c r="N21" s="37">
        <f t="shared" si="5"/>
        <v>0</v>
      </c>
      <c r="O21" s="37">
        <f t="shared" si="6"/>
        <v>0</v>
      </c>
    </row>
    <row r="22" spans="1:15" s="26" customFormat="1" ht="39" thickBot="1">
      <c r="A22" s="27" t="s">
        <v>40</v>
      </c>
      <c r="B22" s="25" t="s">
        <v>126</v>
      </c>
      <c r="C22" s="25">
        <v>100</v>
      </c>
      <c r="D22" s="25" t="s">
        <v>79</v>
      </c>
      <c r="E22" s="33"/>
      <c r="F22" s="33">
        <f t="shared" si="0"/>
        <v>0</v>
      </c>
      <c r="G22" s="33">
        <f t="shared" si="1"/>
        <v>0</v>
      </c>
      <c r="H22" s="34"/>
      <c r="I22" s="34"/>
      <c r="J22" s="35"/>
      <c r="K22" s="35">
        <f t="shared" si="2"/>
        <v>0</v>
      </c>
      <c r="L22" s="36">
        <f t="shared" si="3"/>
        <v>0</v>
      </c>
      <c r="M22" s="37">
        <f t="shared" si="4"/>
        <v>0</v>
      </c>
      <c r="N22" s="37">
        <f t="shared" si="5"/>
        <v>0</v>
      </c>
      <c r="O22" s="37">
        <f t="shared" si="6"/>
        <v>0</v>
      </c>
    </row>
    <row r="23" spans="1:15" s="26" customFormat="1" ht="26.25" thickBot="1">
      <c r="A23" s="27" t="s">
        <v>42</v>
      </c>
      <c r="B23" s="25" t="s">
        <v>127</v>
      </c>
      <c r="C23" s="25">
        <v>400</v>
      </c>
      <c r="D23" s="25" t="s">
        <v>79</v>
      </c>
      <c r="E23" s="33"/>
      <c r="F23" s="33">
        <f t="shared" si="0"/>
        <v>0</v>
      </c>
      <c r="G23" s="33">
        <f t="shared" si="1"/>
        <v>0</v>
      </c>
      <c r="H23" s="34"/>
      <c r="I23" s="34"/>
      <c r="J23" s="35"/>
      <c r="K23" s="35">
        <f t="shared" si="2"/>
        <v>0</v>
      </c>
      <c r="L23" s="36">
        <f t="shared" si="3"/>
        <v>0</v>
      </c>
      <c r="M23" s="37">
        <f t="shared" si="4"/>
        <v>0</v>
      </c>
      <c r="N23" s="37">
        <f t="shared" si="5"/>
        <v>0</v>
      </c>
      <c r="O23" s="37">
        <f t="shared" si="6"/>
        <v>0</v>
      </c>
    </row>
    <row r="24" spans="1:15" s="26" customFormat="1" ht="26.25" thickBot="1">
      <c r="A24" s="27" t="s">
        <v>44</v>
      </c>
      <c r="B24" s="25" t="s">
        <v>128</v>
      </c>
      <c r="C24" s="25">
        <v>200</v>
      </c>
      <c r="D24" s="25" t="s">
        <v>79</v>
      </c>
      <c r="E24" s="33"/>
      <c r="F24" s="33">
        <f t="shared" si="0"/>
        <v>0</v>
      </c>
      <c r="G24" s="33">
        <f t="shared" si="1"/>
        <v>0</v>
      </c>
      <c r="H24" s="34"/>
      <c r="I24" s="34"/>
      <c r="J24" s="35"/>
      <c r="K24" s="35">
        <f t="shared" si="2"/>
        <v>0</v>
      </c>
      <c r="L24" s="36">
        <f t="shared" si="3"/>
        <v>0</v>
      </c>
      <c r="M24" s="37">
        <f t="shared" si="4"/>
        <v>0</v>
      </c>
      <c r="N24" s="37">
        <f t="shared" si="5"/>
        <v>0</v>
      </c>
      <c r="O24" s="37">
        <f t="shared" si="6"/>
        <v>0</v>
      </c>
    </row>
    <row r="25" spans="1:15" s="26" customFormat="1" ht="26.25" thickBot="1">
      <c r="A25" s="27" t="s">
        <v>46</v>
      </c>
      <c r="B25" s="25" t="s">
        <v>129</v>
      </c>
      <c r="C25" s="25">
        <v>200</v>
      </c>
      <c r="D25" s="25" t="s">
        <v>79</v>
      </c>
      <c r="E25" s="33"/>
      <c r="F25" s="33">
        <f t="shared" si="0"/>
        <v>0</v>
      </c>
      <c r="G25" s="33">
        <f t="shared" si="1"/>
        <v>0</v>
      </c>
      <c r="H25" s="34"/>
      <c r="I25" s="34"/>
      <c r="J25" s="35"/>
      <c r="K25" s="35">
        <f t="shared" si="2"/>
        <v>0</v>
      </c>
      <c r="L25" s="36">
        <f t="shared" si="3"/>
        <v>0</v>
      </c>
      <c r="M25" s="37">
        <f t="shared" si="4"/>
        <v>0</v>
      </c>
      <c r="N25" s="37">
        <f t="shared" si="5"/>
        <v>0</v>
      </c>
      <c r="O25" s="37">
        <f t="shared" si="6"/>
        <v>0</v>
      </c>
    </row>
    <row r="26" spans="1:15" s="26" customFormat="1" ht="13.5" thickBot="1">
      <c r="A26" s="41" t="s">
        <v>47</v>
      </c>
      <c r="B26" s="25" t="s">
        <v>130</v>
      </c>
      <c r="C26" s="25">
        <v>100</v>
      </c>
      <c r="D26" s="25" t="s">
        <v>79</v>
      </c>
      <c r="E26" s="33"/>
      <c r="F26" s="33">
        <f t="shared" si="0"/>
        <v>0</v>
      </c>
      <c r="G26" s="33">
        <f t="shared" si="1"/>
        <v>0</v>
      </c>
      <c r="H26" s="34"/>
      <c r="I26" s="34"/>
      <c r="J26" s="35"/>
      <c r="K26" s="35">
        <f t="shared" si="2"/>
        <v>0</v>
      </c>
      <c r="L26" s="36">
        <f t="shared" si="3"/>
        <v>0</v>
      </c>
      <c r="M26" s="37">
        <f t="shared" si="4"/>
        <v>0</v>
      </c>
      <c r="N26" s="37">
        <f t="shared" si="5"/>
        <v>0</v>
      </c>
      <c r="O26" s="37">
        <f t="shared" si="6"/>
        <v>0</v>
      </c>
    </row>
    <row r="27" spans="1:15" ht="14.25" thickBot="1">
      <c r="A27" s="11"/>
      <c r="B27" s="12" t="s">
        <v>49</v>
      </c>
      <c r="C27" s="13" t="s">
        <v>50</v>
      </c>
      <c r="D27" s="13" t="s">
        <v>50</v>
      </c>
      <c r="E27" s="13" t="s">
        <v>50</v>
      </c>
      <c r="F27" s="13" t="s">
        <v>50</v>
      </c>
      <c r="G27" s="13" t="s">
        <v>50</v>
      </c>
      <c r="H27" s="13" t="s">
        <v>50</v>
      </c>
      <c r="I27" s="13" t="s">
        <v>50</v>
      </c>
      <c r="J27" s="13" t="s">
        <v>50</v>
      </c>
      <c r="K27" s="13" t="s">
        <v>50</v>
      </c>
      <c r="L27" s="14" t="s">
        <v>50</v>
      </c>
      <c r="M27" s="72">
        <f>SUM(M6:M26)</f>
        <v>0</v>
      </c>
      <c r="N27" s="72">
        <f>SUM(N6:N26)</f>
        <v>0</v>
      </c>
      <c r="O27" s="72">
        <f>SUM(O6:O26)</f>
        <v>0</v>
      </c>
    </row>
    <row r="28" spans="1:1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</row>
    <row r="29" spans="1:15" ht="13.5">
      <c r="A29" s="17" t="s">
        <v>51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</row>
    <row r="30" spans="1:15">
      <c r="A30" s="77" t="s">
        <v>52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</row>
    <row r="31" spans="1:15">
      <c r="A31" s="77" t="s">
        <v>53</v>
      </c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</row>
    <row r="32" spans="1:15">
      <c r="A32" s="77" t="s">
        <v>54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</row>
    <row r="33" spans="1:17">
      <c r="A33" s="77" t="s">
        <v>55</v>
      </c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</row>
    <row r="34" spans="1:17">
      <c r="A34" s="77" t="s">
        <v>56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</row>
    <row r="35" spans="1:17">
      <c r="A35" s="77" t="s">
        <v>57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</row>
    <row r="36" spans="1:17">
      <c r="A36" s="77" t="s">
        <v>58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</row>
    <row r="37" spans="1:17">
      <c r="A37" s="77" t="s">
        <v>59</v>
      </c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</row>
    <row r="38" spans="1:17">
      <c r="A38" s="77" t="s">
        <v>60</v>
      </c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</row>
    <row r="39" spans="1:17">
      <c r="A39" s="77" t="s">
        <v>61</v>
      </c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</row>
    <row r="40" spans="1:17">
      <c r="A40" s="77" t="s">
        <v>62</v>
      </c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</row>
    <row r="41" spans="1:17">
      <c r="A41" s="77" t="s">
        <v>63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</row>
    <row r="42" spans="1:17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</row>
    <row r="43" spans="1:17" ht="18">
      <c r="A43" s="20"/>
      <c r="B43" s="78" t="s">
        <v>420</v>
      </c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1"/>
    </row>
    <row r="44" spans="1:17" ht="18">
      <c r="A44" s="20"/>
      <c r="B44" s="78" t="s">
        <v>64</v>
      </c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1"/>
    </row>
    <row r="45" spans="1:17" ht="18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1"/>
    </row>
    <row r="46" spans="1:17" ht="18">
      <c r="A46" s="20"/>
      <c r="B46" s="21" t="s">
        <v>65</v>
      </c>
      <c r="C46" s="20"/>
      <c r="D46" s="20"/>
      <c r="E46" s="20"/>
      <c r="F46" s="20"/>
      <c r="G46" s="20"/>
      <c r="H46" s="21" t="s">
        <v>66</v>
      </c>
      <c r="I46" s="20"/>
      <c r="J46" s="20"/>
      <c r="K46" s="20"/>
      <c r="L46" s="20"/>
      <c r="M46" s="21" t="s">
        <v>67</v>
      </c>
      <c r="N46" s="20"/>
      <c r="O46" s="20"/>
      <c r="P46" s="20"/>
      <c r="Q46" s="1"/>
    </row>
  </sheetData>
  <mergeCells count="15">
    <mergeCell ref="B43:P43"/>
    <mergeCell ref="B44:P44"/>
    <mergeCell ref="A36:O36"/>
    <mergeCell ref="A37:O37"/>
    <mergeCell ref="A38:O38"/>
    <mergeCell ref="A39:O39"/>
    <mergeCell ref="A40:O40"/>
    <mergeCell ref="A41:O41"/>
    <mergeCell ref="A2:O2"/>
    <mergeCell ref="A35:O35"/>
    <mergeCell ref="A30:O30"/>
    <mergeCell ref="A31:O31"/>
    <mergeCell ref="A32:O32"/>
    <mergeCell ref="A33:O33"/>
    <mergeCell ref="A34:O34"/>
  </mergeCells>
  <phoneticPr fontId="0" type="noConversion"/>
  <pageMargins left="0.74803149606299213" right="0.74803149606299213" top="0.98425196850393704" bottom="0.98425196850393704" header="0" footer="0"/>
  <pageSetup paperSize="9" scale="85" orientation="landscape" r:id="rId1"/>
  <headerFooter alignWithMargins="0"/>
  <colBreaks count="1" manualBreakCount="1">
    <brk id="1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Q39"/>
  <sheetViews>
    <sheetView zoomScaleNormal="100" workbookViewId="0">
      <selection activeCell="A11" sqref="A11:O11"/>
    </sheetView>
  </sheetViews>
  <sheetFormatPr defaultRowHeight="12.75"/>
  <cols>
    <col min="2" max="2" width="22.28515625" customWidth="1"/>
  </cols>
  <sheetData>
    <row r="1" spans="1:1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17.25" customHeight="1" thickBot="1">
      <c r="A2" s="79" t="s">
        <v>162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</row>
    <row r="3" spans="1:15" ht="13.5" thickBo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1:15" ht="72.75" thickBot="1">
      <c r="A4" s="29" t="s">
        <v>0</v>
      </c>
      <c r="B4" s="29" t="s">
        <v>1</v>
      </c>
      <c r="C4" s="29" t="s">
        <v>2</v>
      </c>
      <c r="D4" s="29" t="s">
        <v>3</v>
      </c>
      <c r="E4" s="29" t="s">
        <v>4</v>
      </c>
      <c r="F4" s="29" t="s">
        <v>5</v>
      </c>
      <c r="G4" s="29" t="s">
        <v>6</v>
      </c>
      <c r="H4" s="29" t="s">
        <v>7</v>
      </c>
      <c r="I4" s="29" t="s">
        <v>8</v>
      </c>
      <c r="J4" s="29" t="s">
        <v>9</v>
      </c>
      <c r="K4" s="29" t="s">
        <v>10</v>
      </c>
      <c r="L4" s="29" t="s">
        <v>11</v>
      </c>
      <c r="M4" s="29" t="s">
        <v>12</v>
      </c>
      <c r="N4" s="29" t="s">
        <v>13</v>
      </c>
      <c r="O4" s="29" t="s">
        <v>14</v>
      </c>
    </row>
    <row r="5" spans="1:15" ht="14.25" thickBot="1">
      <c r="A5" s="30">
        <v>1</v>
      </c>
      <c r="B5" s="30">
        <v>2</v>
      </c>
      <c r="C5" s="30">
        <v>3</v>
      </c>
      <c r="D5" s="30">
        <v>4</v>
      </c>
      <c r="E5" s="30">
        <v>5</v>
      </c>
      <c r="F5" s="30">
        <v>6</v>
      </c>
      <c r="G5" s="30" t="s">
        <v>16</v>
      </c>
      <c r="H5" s="30">
        <v>8</v>
      </c>
      <c r="I5" s="30">
        <v>9</v>
      </c>
      <c r="J5" s="30">
        <v>10</v>
      </c>
      <c r="K5" s="30">
        <v>11</v>
      </c>
      <c r="L5" s="30" t="s">
        <v>17</v>
      </c>
      <c r="M5" s="30" t="s">
        <v>18</v>
      </c>
      <c r="N5" s="30" t="s">
        <v>19</v>
      </c>
      <c r="O5" s="30" t="s">
        <v>20</v>
      </c>
    </row>
    <row r="6" spans="1:15" s="26" customFormat="1" ht="13.5" thickBot="1">
      <c r="A6" s="27" t="s">
        <v>21</v>
      </c>
      <c r="B6" s="8" t="s">
        <v>163</v>
      </c>
      <c r="C6" s="9">
        <v>600</v>
      </c>
      <c r="D6" s="9" t="s">
        <v>79</v>
      </c>
      <c r="E6" s="33"/>
      <c r="F6" s="33">
        <f>E6*0.085</f>
        <v>0</v>
      </c>
      <c r="G6" s="33">
        <f>E6+F6</f>
        <v>0</v>
      </c>
      <c r="H6" s="34"/>
      <c r="I6" s="34" t="s">
        <v>79</v>
      </c>
      <c r="J6" s="35"/>
      <c r="K6" s="35">
        <f>J6*0.085</f>
        <v>0</v>
      </c>
      <c r="L6" s="36">
        <f>J6+K6</f>
        <v>0</v>
      </c>
      <c r="M6" s="37">
        <f>J6*C6</f>
        <v>0</v>
      </c>
      <c r="N6" s="37">
        <f>M6*0.085</f>
        <v>0</v>
      </c>
      <c r="O6" s="37">
        <f>+M6+N6</f>
        <v>0</v>
      </c>
    </row>
    <row r="7" spans="1:15" s="26" customFormat="1" ht="13.5" thickBot="1">
      <c r="A7" s="27" t="s">
        <v>23</v>
      </c>
      <c r="B7" s="8" t="s">
        <v>164</v>
      </c>
      <c r="C7" s="9">
        <v>600</v>
      </c>
      <c r="D7" s="9" t="s">
        <v>79</v>
      </c>
      <c r="E7" s="33"/>
      <c r="F7" s="33">
        <f>E7*0.085</f>
        <v>0</v>
      </c>
      <c r="G7" s="33">
        <f>E7+F7</f>
        <v>0</v>
      </c>
      <c r="H7" s="34"/>
      <c r="I7" s="34" t="s">
        <v>79</v>
      </c>
      <c r="J7" s="35"/>
      <c r="K7" s="35">
        <f>J7*0.085</f>
        <v>0</v>
      </c>
      <c r="L7" s="36">
        <f>J7+K7</f>
        <v>0</v>
      </c>
      <c r="M7" s="37">
        <f>J7*C7</f>
        <v>0</v>
      </c>
      <c r="N7" s="37">
        <f>M7*0.085</f>
        <v>0</v>
      </c>
      <c r="O7" s="37">
        <f>+M7+N7</f>
        <v>0</v>
      </c>
    </row>
    <row r="8" spans="1:15" s="26" customFormat="1" ht="26.25" thickBot="1">
      <c r="A8" s="27" t="s">
        <v>24</v>
      </c>
      <c r="B8" s="8" t="s">
        <v>165</v>
      </c>
      <c r="C8" s="9">
        <v>600</v>
      </c>
      <c r="D8" s="9" t="s">
        <v>79</v>
      </c>
      <c r="E8" s="33"/>
      <c r="F8" s="33">
        <f>E8*0.085</f>
        <v>0</v>
      </c>
      <c r="G8" s="33">
        <f>E8+F8</f>
        <v>0</v>
      </c>
      <c r="H8" s="34"/>
      <c r="I8" s="34" t="s">
        <v>79</v>
      </c>
      <c r="J8" s="35"/>
      <c r="K8" s="35">
        <f>J8*0.085</f>
        <v>0</v>
      </c>
      <c r="L8" s="36">
        <f>J8+K8</f>
        <v>0</v>
      </c>
      <c r="M8" s="37">
        <f>J8*C8</f>
        <v>0</v>
      </c>
      <c r="N8" s="37">
        <f>M8*0.085</f>
        <v>0</v>
      </c>
      <c r="O8" s="37">
        <f>+M8+N8</f>
        <v>0</v>
      </c>
    </row>
    <row r="9" spans="1:15" s="26" customFormat="1" ht="26.25" thickBot="1">
      <c r="A9" s="8" t="s">
        <v>25</v>
      </c>
      <c r="B9" s="8" t="s">
        <v>166</v>
      </c>
      <c r="C9" s="9">
        <v>400</v>
      </c>
      <c r="D9" s="9" t="s">
        <v>79</v>
      </c>
      <c r="E9" s="33"/>
      <c r="F9" s="33">
        <f>E9*0.085</f>
        <v>0</v>
      </c>
      <c r="G9" s="33">
        <f>E9+F9</f>
        <v>0</v>
      </c>
      <c r="H9" s="34"/>
      <c r="I9" s="34" t="s">
        <v>79</v>
      </c>
      <c r="J9" s="35"/>
      <c r="K9" s="35">
        <f>J9*0.085</f>
        <v>0</v>
      </c>
      <c r="L9" s="36">
        <f>J9+K9</f>
        <v>0</v>
      </c>
      <c r="M9" s="37">
        <f>J9*C9</f>
        <v>0</v>
      </c>
      <c r="N9" s="37">
        <f>M9*0.085</f>
        <v>0</v>
      </c>
      <c r="O9" s="37">
        <f>+M9+N9</f>
        <v>0</v>
      </c>
    </row>
    <row r="10" spans="1:15" s="26" customFormat="1" ht="13.5" thickBot="1">
      <c r="A10" s="27" t="s">
        <v>27</v>
      </c>
      <c r="B10" s="8" t="s">
        <v>167</v>
      </c>
      <c r="C10" s="9">
        <v>100</v>
      </c>
      <c r="D10" s="9" t="s">
        <v>79</v>
      </c>
      <c r="E10" s="33"/>
      <c r="F10" s="33">
        <f>E10*0.085</f>
        <v>0</v>
      </c>
      <c r="G10" s="33">
        <f>E10+F10</f>
        <v>0</v>
      </c>
      <c r="H10" s="34"/>
      <c r="I10" s="34" t="s">
        <v>79</v>
      </c>
      <c r="J10" s="35"/>
      <c r="K10" s="35">
        <f>J10*0.085</f>
        <v>0</v>
      </c>
      <c r="L10" s="36">
        <f>J10+K10</f>
        <v>0</v>
      </c>
      <c r="M10" s="37">
        <f>J10*C10</f>
        <v>0</v>
      </c>
      <c r="N10" s="37">
        <f>M10*0.085</f>
        <v>0</v>
      </c>
      <c r="O10" s="37">
        <f>+M10+N10</f>
        <v>0</v>
      </c>
    </row>
    <row r="11" spans="1:15" s="26" customFormat="1" ht="13.5" thickBot="1">
      <c r="A11" s="27"/>
      <c r="B11" s="8" t="s">
        <v>413</v>
      </c>
      <c r="C11" s="9"/>
      <c r="D11" s="9"/>
      <c r="E11" s="10"/>
      <c r="F11" s="28"/>
      <c r="G11" s="28"/>
      <c r="H11" s="10"/>
      <c r="I11" s="10"/>
      <c r="J11" s="10"/>
      <c r="K11" s="28"/>
      <c r="L11" s="28"/>
      <c r="M11" s="73">
        <f>SUM(M6:M10)</f>
        <v>0</v>
      </c>
      <c r="N11" s="73">
        <f>SUM(N6:N10)</f>
        <v>0</v>
      </c>
      <c r="O11" s="74">
        <f>SUM(O6:O10)</f>
        <v>0</v>
      </c>
    </row>
    <row r="12" spans="1:15">
      <c r="A12" s="80"/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</row>
    <row r="13" spans="1:15">
      <c r="A13" s="81"/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</row>
    <row r="14" spans="1:15" ht="5.25" customHeight="1">
      <c r="A14" s="81"/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</row>
    <row r="15" spans="1:15" hidden="1">
      <c r="A15" s="81"/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</row>
    <row r="16" spans="1:15" hidden="1">
      <c r="A16" s="81"/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</row>
    <row r="17" spans="1:15" hidden="1">
      <c r="A17" s="81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</row>
    <row r="18" spans="1:15" hidden="1">
      <c r="A18" s="81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</row>
    <row r="19" spans="1:15" hidden="1">
      <c r="A19" s="81"/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</row>
    <row r="20" spans="1:15" hidden="1">
      <c r="A20" s="81"/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</row>
    <row r="21" spans="1:15" hidden="1">
      <c r="A21" s="81"/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</row>
    <row r="22" spans="1:15" ht="13.5">
      <c r="A22" s="20"/>
      <c r="B22" s="17" t="s">
        <v>51</v>
      </c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</row>
    <row r="23" spans="1:15" ht="12.75" customHeight="1">
      <c r="A23" s="20"/>
      <c r="B23" s="77" t="s">
        <v>52</v>
      </c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</row>
    <row r="24" spans="1:15" ht="12.75" customHeight="1">
      <c r="A24" s="20"/>
      <c r="B24" s="77" t="s">
        <v>53</v>
      </c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</row>
    <row r="25" spans="1:15" ht="12.75" customHeight="1">
      <c r="A25" s="20"/>
      <c r="B25" s="77" t="s">
        <v>54</v>
      </c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</row>
    <row r="26" spans="1:15" ht="12.75" customHeight="1">
      <c r="A26" s="20"/>
      <c r="B26" s="77" t="s">
        <v>55</v>
      </c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</row>
    <row r="27" spans="1:15" ht="12.75" customHeight="1">
      <c r="A27" s="20"/>
      <c r="B27" s="77" t="s">
        <v>56</v>
      </c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</row>
    <row r="28" spans="1:15" ht="25.5" customHeight="1">
      <c r="A28" s="20"/>
      <c r="B28" s="77" t="s">
        <v>57</v>
      </c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</row>
    <row r="29" spans="1:15" ht="12.75" customHeight="1">
      <c r="A29" s="20"/>
      <c r="B29" s="77" t="s">
        <v>58</v>
      </c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</row>
    <row r="30" spans="1:15" ht="12.75" customHeight="1">
      <c r="A30" s="20"/>
      <c r="B30" s="77" t="s">
        <v>59</v>
      </c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</row>
    <row r="31" spans="1:15" ht="12.75" customHeight="1">
      <c r="A31" s="20"/>
      <c r="B31" s="77" t="s">
        <v>60</v>
      </c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</row>
    <row r="32" spans="1:15" ht="12.75" customHeight="1">
      <c r="A32" s="20"/>
      <c r="B32" s="77" t="s">
        <v>61</v>
      </c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</row>
    <row r="33" spans="1:17" ht="12.75" customHeight="1">
      <c r="A33" s="20"/>
      <c r="B33" s="77" t="s">
        <v>62</v>
      </c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</row>
    <row r="34" spans="1:17" ht="12.75" customHeight="1">
      <c r="A34" s="20"/>
      <c r="B34" s="77" t="s">
        <v>63</v>
      </c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</row>
    <row r="35" spans="1:17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</row>
    <row r="36" spans="1:17" ht="18">
      <c r="A36" s="20"/>
      <c r="B36" s="78" t="s">
        <v>420</v>
      </c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1"/>
    </row>
    <row r="37" spans="1:17" ht="18">
      <c r="A37" s="20"/>
      <c r="B37" s="78" t="s">
        <v>64</v>
      </c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1"/>
    </row>
    <row r="38" spans="1:17" ht="18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1"/>
    </row>
    <row r="39" spans="1:17" ht="18">
      <c r="A39" s="20"/>
      <c r="B39" s="21" t="s">
        <v>65</v>
      </c>
      <c r="C39" s="20"/>
      <c r="D39" s="20"/>
      <c r="E39" s="20"/>
      <c r="F39" s="20"/>
      <c r="G39" s="20"/>
      <c r="H39" s="21" t="s">
        <v>66</v>
      </c>
      <c r="I39" s="20"/>
      <c r="J39" s="20"/>
      <c r="K39" s="20"/>
      <c r="L39" s="20"/>
      <c r="M39" s="21" t="s">
        <v>67</v>
      </c>
      <c r="N39" s="20"/>
      <c r="O39" s="20"/>
      <c r="P39" s="20"/>
      <c r="Q39" s="1"/>
    </row>
  </sheetData>
  <mergeCells count="30">
    <mergeCell ref="B36:P36"/>
    <mergeCell ref="B37:P37"/>
    <mergeCell ref="B29:O29"/>
    <mergeCell ref="B30:O30"/>
    <mergeCell ref="B31:O31"/>
    <mergeCell ref="B32:O32"/>
    <mergeCell ref="B33:O33"/>
    <mergeCell ref="B34:O34"/>
    <mergeCell ref="B28:O28"/>
    <mergeCell ref="J12:J21"/>
    <mergeCell ref="K12:K21"/>
    <mergeCell ref="L12:L21"/>
    <mergeCell ref="M12:M21"/>
    <mergeCell ref="N12:N21"/>
    <mergeCell ref="O12:O21"/>
    <mergeCell ref="B23:O23"/>
    <mergeCell ref="B24:O24"/>
    <mergeCell ref="B25:O25"/>
    <mergeCell ref="B26:O26"/>
    <mergeCell ref="B27:O27"/>
    <mergeCell ref="A2:O2"/>
    <mergeCell ref="A12:A21"/>
    <mergeCell ref="B12:B21"/>
    <mergeCell ref="C12:C21"/>
    <mergeCell ref="D12:D21"/>
    <mergeCell ref="E12:E21"/>
    <mergeCell ref="F12:F21"/>
    <mergeCell ref="G12:G21"/>
    <mergeCell ref="H12:H21"/>
    <mergeCell ref="I12:I21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  <colBreaks count="1" manualBreakCount="1">
    <brk id="1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Q26"/>
  <sheetViews>
    <sheetView view="pageBreakPreview" zoomScale="60" zoomScaleNormal="100" workbookViewId="0">
      <selection activeCell="O9" sqref="O9"/>
    </sheetView>
  </sheetViews>
  <sheetFormatPr defaultRowHeight="12.75"/>
  <cols>
    <col min="2" max="2" width="22" customWidth="1"/>
  </cols>
  <sheetData>
    <row r="1" spans="1:17" ht="18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1"/>
      <c r="Q1" s="1"/>
    </row>
    <row r="2" spans="1:17" ht="18">
      <c r="A2" s="79" t="s">
        <v>432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1"/>
      <c r="Q2" s="1"/>
    </row>
    <row r="3" spans="1:17" ht="18.75" thickBo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1"/>
      <c r="Q3" s="1"/>
    </row>
    <row r="4" spans="1:17" ht="72.75" thickBot="1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  <c r="P4" s="1"/>
      <c r="Q4" s="1"/>
    </row>
    <row r="5" spans="1:17" ht="18.75" thickBot="1">
      <c r="A5" s="6">
        <v>1</v>
      </c>
      <c r="B5" s="6">
        <v>2</v>
      </c>
      <c r="C5" s="6">
        <v>3</v>
      </c>
      <c r="D5" s="6">
        <v>4</v>
      </c>
      <c r="E5" s="6">
        <v>5</v>
      </c>
      <c r="F5" s="6">
        <v>6</v>
      </c>
      <c r="G5" s="6" t="s">
        <v>16</v>
      </c>
      <c r="H5" s="6">
        <v>8</v>
      </c>
      <c r="I5" s="6">
        <v>9</v>
      </c>
      <c r="J5" s="6">
        <v>10</v>
      </c>
      <c r="K5" s="6">
        <v>11</v>
      </c>
      <c r="L5" s="6" t="s">
        <v>17</v>
      </c>
      <c r="M5" s="6" t="s">
        <v>18</v>
      </c>
      <c r="N5" s="6" t="s">
        <v>19</v>
      </c>
      <c r="O5" s="6" t="s">
        <v>20</v>
      </c>
      <c r="P5" s="1"/>
      <c r="Q5" s="1"/>
    </row>
    <row r="6" spans="1:17" ht="39" thickBot="1">
      <c r="A6" s="7" t="s">
        <v>21</v>
      </c>
      <c r="B6" s="8" t="s">
        <v>168</v>
      </c>
      <c r="C6" s="9">
        <v>200</v>
      </c>
      <c r="D6" s="9" t="s">
        <v>79</v>
      </c>
      <c r="E6" s="33"/>
      <c r="F6" s="33">
        <f>E6*0.085</f>
        <v>0</v>
      </c>
      <c r="G6" s="33">
        <f>E6+F6</f>
        <v>0</v>
      </c>
      <c r="H6" s="34"/>
      <c r="I6" s="34"/>
      <c r="J6" s="35"/>
      <c r="K6" s="35">
        <f>J6*0.085</f>
        <v>0</v>
      </c>
      <c r="L6" s="36">
        <f>J6+K6</f>
        <v>0</v>
      </c>
      <c r="M6" s="37">
        <f>J6*C6</f>
        <v>0</v>
      </c>
      <c r="N6" s="37">
        <f>M6*0.085</f>
        <v>0</v>
      </c>
      <c r="O6" s="37">
        <f>+M6+N6</f>
        <v>0</v>
      </c>
      <c r="P6" s="1"/>
      <c r="Q6" s="1"/>
    </row>
    <row r="7" spans="1:17" ht="39" thickBot="1">
      <c r="A7" s="7" t="s">
        <v>23</v>
      </c>
      <c r="B7" s="8" t="s">
        <v>169</v>
      </c>
      <c r="C7" s="9">
        <v>200</v>
      </c>
      <c r="D7" s="9" t="s">
        <v>79</v>
      </c>
      <c r="E7" s="33"/>
      <c r="F7" s="33">
        <f>E7*0.085</f>
        <v>0</v>
      </c>
      <c r="G7" s="33">
        <f>E7+F7</f>
        <v>0</v>
      </c>
      <c r="H7" s="34"/>
      <c r="I7" s="34"/>
      <c r="J7" s="35"/>
      <c r="K7" s="35">
        <f>J7*0.085</f>
        <v>0</v>
      </c>
      <c r="L7" s="36">
        <f>J7+K7</f>
        <v>0</v>
      </c>
      <c r="M7" s="37">
        <f>J7*C7</f>
        <v>0</v>
      </c>
      <c r="N7" s="37">
        <f>M7*0.085</f>
        <v>0</v>
      </c>
      <c r="O7" s="37">
        <f>+M7+N7</f>
        <v>0</v>
      </c>
      <c r="P7" s="1"/>
      <c r="Q7" s="1"/>
    </row>
    <row r="8" spans="1:17" ht="18.75" thickBot="1">
      <c r="A8" s="49"/>
      <c r="B8" s="8" t="s">
        <v>413</v>
      </c>
      <c r="C8" s="51"/>
      <c r="D8" s="51"/>
      <c r="E8" s="10"/>
      <c r="F8" s="28"/>
      <c r="G8" s="28"/>
      <c r="H8" s="10"/>
      <c r="I8" s="10"/>
      <c r="J8" s="10"/>
      <c r="K8" s="28"/>
      <c r="L8" s="28"/>
      <c r="M8" s="73">
        <f>SUM(N8)</f>
        <v>0</v>
      </c>
      <c r="N8" s="73">
        <f>SUM(N6:N7)</f>
        <v>0</v>
      </c>
      <c r="O8" s="74">
        <f>SUM(O6:O7)</f>
        <v>0</v>
      </c>
      <c r="P8" s="1"/>
      <c r="Q8" s="1"/>
    </row>
    <row r="9" spans="1:17" ht="18">
      <c r="A9" s="20"/>
      <c r="B9" s="17" t="s">
        <v>51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1"/>
      <c r="Q9" s="1"/>
    </row>
    <row r="10" spans="1:17" ht="18">
      <c r="A10" s="20"/>
      <c r="B10" s="77" t="s">
        <v>52</v>
      </c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1"/>
      <c r="Q10" s="1"/>
    </row>
    <row r="11" spans="1:17" ht="18">
      <c r="A11" s="20"/>
      <c r="B11" s="77" t="s">
        <v>53</v>
      </c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1"/>
      <c r="Q11" s="1"/>
    </row>
    <row r="12" spans="1:17" ht="18">
      <c r="A12" s="20"/>
      <c r="B12" s="77" t="s">
        <v>54</v>
      </c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1"/>
      <c r="Q12" s="1"/>
    </row>
    <row r="13" spans="1:17" ht="18">
      <c r="A13" s="20"/>
      <c r="B13" s="77" t="s">
        <v>55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1"/>
      <c r="Q13" s="1"/>
    </row>
    <row r="14" spans="1:17" ht="18">
      <c r="A14" s="20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1"/>
      <c r="Q14" s="1"/>
    </row>
    <row r="15" spans="1:17" ht="25.5" customHeight="1">
      <c r="A15" s="20"/>
      <c r="B15" s="77" t="s">
        <v>57</v>
      </c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1"/>
      <c r="Q15" s="1"/>
    </row>
    <row r="16" spans="1:17" ht="18">
      <c r="A16" s="20"/>
      <c r="B16" s="77" t="s">
        <v>58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1"/>
      <c r="Q16" s="1"/>
    </row>
    <row r="17" spans="1:17" ht="18">
      <c r="A17" s="20"/>
      <c r="B17" s="77" t="s">
        <v>59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1"/>
      <c r="Q17" s="1"/>
    </row>
    <row r="18" spans="1:17" ht="18">
      <c r="A18" s="20"/>
      <c r="B18" s="77" t="s">
        <v>60</v>
      </c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1"/>
      <c r="Q18" s="1"/>
    </row>
    <row r="19" spans="1:17" ht="18">
      <c r="A19" s="20"/>
      <c r="B19" s="77" t="s">
        <v>61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1"/>
      <c r="Q19" s="1"/>
    </row>
    <row r="20" spans="1:17" ht="18">
      <c r="A20" s="20"/>
      <c r="B20" s="77" t="s">
        <v>62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1"/>
      <c r="Q20" s="1"/>
    </row>
    <row r="21" spans="1:17" ht="18">
      <c r="A21" s="20"/>
      <c r="B21" s="77" t="s">
        <v>63</v>
      </c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1"/>
      <c r="Q21" s="1"/>
    </row>
    <row r="22" spans="1:17" ht="18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1"/>
      <c r="Q22" s="1"/>
    </row>
    <row r="23" spans="1:17" ht="18">
      <c r="A23" s="20"/>
      <c r="B23" s="78" t="s">
        <v>420</v>
      </c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1"/>
    </row>
    <row r="24" spans="1:17" ht="18">
      <c r="A24" s="20"/>
      <c r="B24" s="78" t="s">
        <v>64</v>
      </c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1"/>
    </row>
    <row r="25" spans="1:17" ht="18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1"/>
    </row>
    <row r="26" spans="1:17" ht="18">
      <c r="A26" s="20"/>
      <c r="B26" s="21" t="s">
        <v>65</v>
      </c>
      <c r="C26" s="20"/>
      <c r="D26" s="20"/>
      <c r="E26" s="20"/>
      <c r="F26" s="20"/>
      <c r="G26" s="20"/>
      <c r="H26" s="21" t="s">
        <v>66</v>
      </c>
      <c r="I26" s="20"/>
      <c r="J26" s="20"/>
      <c r="K26" s="20"/>
      <c r="L26" s="20"/>
      <c r="M26" s="21" t="s">
        <v>67</v>
      </c>
      <c r="N26" s="20"/>
      <c r="O26" s="20"/>
      <c r="P26" s="20"/>
      <c r="Q26" s="1"/>
    </row>
  </sheetData>
  <mergeCells count="15">
    <mergeCell ref="B21:O21"/>
    <mergeCell ref="B23:P23"/>
    <mergeCell ref="B24:P24"/>
    <mergeCell ref="B15:O15"/>
    <mergeCell ref="B16:O16"/>
    <mergeCell ref="B17:O17"/>
    <mergeCell ref="B18:O18"/>
    <mergeCell ref="B19:O19"/>
    <mergeCell ref="B20:O20"/>
    <mergeCell ref="B14:O14"/>
    <mergeCell ref="A2:O2"/>
    <mergeCell ref="B10:O10"/>
    <mergeCell ref="B11:O11"/>
    <mergeCell ref="B12:O12"/>
    <mergeCell ref="B13:O13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  <colBreaks count="1" manualBreakCount="1">
    <brk id="1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</sheetPr>
  <dimension ref="A1:P30"/>
  <sheetViews>
    <sheetView zoomScaleNormal="100" workbookViewId="0">
      <selection activeCell="N10" sqref="N10"/>
    </sheetView>
  </sheetViews>
  <sheetFormatPr defaultRowHeight="12.75"/>
  <cols>
    <col min="2" max="2" width="27.5703125" customWidth="1"/>
  </cols>
  <sheetData>
    <row r="1" spans="1:1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17.25" customHeight="1">
      <c r="A2" s="79" t="s">
        <v>170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</row>
    <row r="3" spans="1:15" ht="13.5" thickBo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72.75" thickBot="1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</row>
    <row r="5" spans="1:15" ht="14.25" thickBot="1">
      <c r="A5" s="6">
        <v>1</v>
      </c>
      <c r="B5" s="6">
        <v>2</v>
      </c>
      <c r="C5" s="6">
        <v>3</v>
      </c>
      <c r="D5" s="6">
        <v>4</v>
      </c>
      <c r="E5" s="6">
        <v>5</v>
      </c>
      <c r="F5" s="6">
        <v>6</v>
      </c>
      <c r="G5" s="6" t="s">
        <v>16</v>
      </c>
      <c r="H5" s="6">
        <v>8</v>
      </c>
      <c r="I5" s="6">
        <v>9</v>
      </c>
      <c r="J5" s="6">
        <v>10</v>
      </c>
      <c r="K5" s="6">
        <v>11</v>
      </c>
      <c r="L5" s="6" t="s">
        <v>17</v>
      </c>
      <c r="M5" s="6" t="s">
        <v>18</v>
      </c>
      <c r="N5" s="6" t="s">
        <v>19</v>
      </c>
      <c r="O5" s="6" t="s">
        <v>20</v>
      </c>
    </row>
    <row r="6" spans="1:15" s="26" customFormat="1" ht="13.5" thickBot="1">
      <c r="A6" s="27" t="s">
        <v>21</v>
      </c>
      <c r="B6" s="8" t="s">
        <v>171</v>
      </c>
      <c r="C6" s="32">
        <v>10000</v>
      </c>
      <c r="D6" s="32" t="s">
        <v>172</v>
      </c>
      <c r="E6" s="33"/>
      <c r="F6" s="33">
        <f>E6*0.085</f>
        <v>0</v>
      </c>
      <c r="G6" s="33">
        <f>E6+F6</f>
        <v>0</v>
      </c>
      <c r="H6" s="34"/>
      <c r="I6" s="34"/>
      <c r="J6" s="35"/>
      <c r="K6" s="35">
        <f>J6*0.085</f>
        <v>0</v>
      </c>
      <c r="L6" s="36">
        <f>J6+K6</f>
        <v>0</v>
      </c>
      <c r="M6" s="37">
        <f>J6*C6</f>
        <v>0</v>
      </c>
      <c r="N6" s="37">
        <f>M6*0.085</f>
        <v>0</v>
      </c>
      <c r="O6" s="37">
        <f>+M6+N6</f>
        <v>0</v>
      </c>
    </row>
    <row r="7" spans="1:15" s="26" customFormat="1" ht="13.5" thickBot="1">
      <c r="A7" s="27" t="s">
        <v>23</v>
      </c>
      <c r="B7" s="8" t="s">
        <v>173</v>
      </c>
      <c r="C7" s="32">
        <v>10000</v>
      </c>
      <c r="D7" s="32" t="s">
        <v>172</v>
      </c>
      <c r="E7" s="33"/>
      <c r="F7" s="33">
        <f>E7*0.085</f>
        <v>0</v>
      </c>
      <c r="G7" s="33">
        <f>E7+F7</f>
        <v>0</v>
      </c>
      <c r="H7" s="34"/>
      <c r="I7" s="34"/>
      <c r="J7" s="35"/>
      <c r="K7" s="35">
        <f>J7*0.085</f>
        <v>0</v>
      </c>
      <c r="L7" s="36">
        <f>J7+K7</f>
        <v>0</v>
      </c>
      <c r="M7" s="37">
        <f>J7*C7</f>
        <v>0</v>
      </c>
      <c r="N7" s="37">
        <f>M7*0.085</f>
        <v>0</v>
      </c>
      <c r="O7" s="37">
        <f>+M7+N7</f>
        <v>0</v>
      </c>
    </row>
    <row r="8" spans="1:15" s="26" customFormat="1" ht="13.5" thickBot="1">
      <c r="A8" s="27"/>
      <c r="B8" s="8" t="s">
        <v>174</v>
      </c>
      <c r="C8" s="32">
        <v>10000</v>
      </c>
      <c r="D8" s="32" t="s">
        <v>172</v>
      </c>
      <c r="E8" s="33"/>
      <c r="F8" s="33">
        <f>E8*0.085</f>
        <v>0</v>
      </c>
      <c r="G8" s="33">
        <f>E8+F8</f>
        <v>0</v>
      </c>
      <c r="H8" s="34"/>
      <c r="I8" s="34"/>
      <c r="J8" s="35"/>
      <c r="K8" s="35">
        <f>J8*0.085</f>
        <v>0</v>
      </c>
      <c r="L8" s="36">
        <f>J8+K8</f>
        <v>0</v>
      </c>
      <c r="M8" s="37">
        <f>J8*C8</f>
        <v>0</v>
      </c>
      <c r="N8" s="37">
        <f>M8*0.085</f>
        <v>0</v>
      </c>
      <c r="O8" s="37">
        <f>+M8+N8</f>
        <v>0</v>
      </c>
    </row>
    <row r="9" spans="1:15" s="26" customFormat="1" ht="13.5" thickBot="1">
      <c r="A9" s="27" t="s">
        <v>24</v>
      </c>
      <c r="B9" s="8" t="s">
        <v>175</v>
      </c>
      <c r="C9" s="32">
        <v>5000</v>
      </c>
      <c r="D9" s="32" t="s">
        <v>26</v>
      </c>
      <c r="E9" s="33"/>
      <c r="F9" s="33">
        <f>E9*0.085</f>
        <v>0</v>
      </c>
      <c r="G9" s="33">
        <f>E9+F9</f>
        <v>0</v>
      </c>
      <c r="H9" s="34"/>
      <c r="I9" s="34"/>
      <c r="J9" s="35"/>
      <c r="K9" s="35">
        <f>J9*0.085</f>
        <v>0</v>
      </c>
      <c r="L9" s="36">
        <f>J9+K9</f>
        <v>0</v>
      </c>
      <c r="M9" s="37">
        <f>J9*C9</f>
        <v>0</v>
      </c>
      <c r="N9" s="37">
        <f>M9*0.085</f>
        <v>0</v>
      </c>
      <c r="O9" s="37">
        <f>+M9+N9</f>
        <v>0</v>
      </c>
    </row>
    <row r="10" spans="1:15" ht="14.25" thickBot="1">
      <c r="A10" s="11"/>
      <c r="B10" s="12" t="s">
        <v>49</v>
      </c>
      <c r="C10" s="13" t="s">
        <v>50</v>
      </c>
      <c r="D10" s="13" t="s">
        <v>50</v>
      </c>
      <c r="E10" s="13" t="s">
        <v>50</v>
      </c>
      <c r="F10" s="13" t="s">
        <v>50</v>
      </c>
      <c r="G10" s="13" t="s">
        <v>50</v>
      </c>
      <c r="H10" s="13" t="s">
        <v>50</v>
      </c>
      <c r="I10" s="13" t="s">
        <v>50</v>
      </c>
      <c r="J10" s="13" t="s">
        <v>50</v>
      </c>
      <c r="K10" s="13" t="s">
        <v>50</v>
      </c>
      <c r="L10" s="14" t="s">
        <v>50</v>
      </c>
      <c r="M10" s="72">
        <f>SUM(M6:M9)</f>
        <v>0</v>
      </c>
      <c r="N10" s="72">
        <f>SUM(N6:N9)</f>
        <v>0</v>
      </c>
      <c r="O10" s="72">
        <f>SUM(O6:O9)</f>
        <v>0</v>
      </c>
    </row>
    <row r="11" spans="1:15">
      <c r="A11" s="80"/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</row>
    <row r="12" spans="1:15">
      <c r="A12" s="81"/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</row>
    <row r="13" spans="1:15" ht="13.5">
      <c r="A13" s="20"/>
      <c r="B13" s="17" t="s">
        <v>51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</row>
    <row r="14" spans="1:15" ht="12.75" customHeight="1">
      <c r="A14" s="20"/>
      <c r="B14" s="77" t="s">
        <v>52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</row>
    <row r="15" spans="1:15" ht="12.75" customHeight="1">
      <c r="A15" s="20"/>
      <c r="B15" s="77" t="s">
        <v>53</v>
      </c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</row>
    <row r="16" spans="1:15" ht="12.75" customHeight="1">
      <c r="A16" s="20"/>
      <c r="B16" s="77" t="s">
        <v>54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</row>
    <row r="17" spans="1:16" ht="12.75" customHeight="1">
      <c r="A17" s="20"/>
      <c r="B17" s="77" t="s">
        <v>55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</row>
    <row r="18" spans="1:16" ht="12.75" customHeight="1">
      <c r="A18" s="20"/>
      <c r="B18" s="77" t="s">
        <v>56</v>
      </c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</row>
    <row r="19" spans="1:16" ht="25.5" customHeight="1">
      <c r="A19" s="20"/>
      <c r="B19" s="77" t="s">
        <v>57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</row>
    <row r="20" spans="1:16" ht="12.75" customHeight="1">
      <c r="A20" s="20"/>
      <c r="B20" s="77" t="s">
        <v>58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</row>
    <row r="21" spans="1:16" ht="12.75" customHeight="1">
      <c r="A21" s="20"/>
      <c r="B21" s="77" t="s">
        <v>59</v>
      </c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</row>
    <row r="22" spans="1:16" ht="12.75" customHeight="1">
      <c r="A22" s="20"/>
      <c r="B22" s="77" t="s">
        <v>60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</row>
    <row r="23" spans="1:16" ht="12.75" customHeight="1">
      <c r="A23" s="20"/>
      <c r="B23" s="77" t="s">
        <v>61</v>
      </c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</row>
    <row r="24" spans="1:16" ht="12.75" customHeight="1">
      <c r="A24" s="20"/>
      <c r="B24" s="77" t="s">
        <v>62</v>
      </c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</row>
    <row r="25" spans="1:16" ht="12.75" customHeight="1">
      <c r="A25" s="20"/>
      <c r="B25" s="77" t="s">
        <v>63</v>
      </c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</row>
    <row r="26" spans="1:16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</row>
    <row r="27" spans="1:16" ht="18">
      <c r="A27" s="20"/>
      <c r="B27" s="78" t="s">
        <v>420</v>
      </c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1"/>
    </row>
    <row r="28" spans="1:16" ht="18">
      <c r="A28" s="20"/>
      <c r="B28" s="78" t="s">
        <v>64</v>
      </c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1"/>
    </row>
    <row r="29" spans="1:16" ht="18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1"/>
    </row>
    <row r="30" spans="1:16" ht="18">
      <c r="A30" s="20"/>
      <c r="B30" s="21" t="s">
        <v>65</v>
      </c>
      <c r="C30" s="20"/>
      <c r="D30" s="20"/>
      <c r="E30" s="20"/>
      <c r="F30" s="20"/>
      <c r="G30" s="20"/>
      <c r="H30" s="21" t="s">
        <v>66</v>
      </c>
      <c r="I30" s="20"/>
      <c r="J30" s="20"/>
      <c r="K30" s="20"/>
      <c r="L30" s="20"/>
      <c r="M30" s="21" t="s">
        <v>67</v>
      </c>
      <c r="N30" s="20"/>
      <c r="O30" s="20"/>
      <c r="P30" s="1"/>
    </row>
  </sheetData>
  <mergeCells count="30">
    <mergeCell ref="B25:O25"/>
    <mergeCell ref="B27:O27"/>
    <mergeCell ref="B28:O28"/>
    <mergeCell ref="B19:O19"/>
    <mergeCell ref="B20:O20"/>
    <mergeCell ref="B21:O21"/>
    <mergeCell ref="B22:O22"/>
    <mergeCell ref="B23:O23"/>
    <mergeCell ref="B24:O24"/>
    <mergeCell ref="B18:O18"/>
    <mergeCell ref="J11:J12"/>
    <mergeCell ref="K11:K12"/>
    <mergeCell ref="L11:L12"/>
    <mergeCell ref="M11:M12"/>
    <mergeCell ref="N11:N12"/>
    <mergeCell ref="O11:O12"/>
    <mergeCell ref="B14:O14"/>
    <mergeCell ref="B15:O15"/>
    <mergeCell ref="B16:O16"/>
    <mergeCell ref="B17:O17"/>
    <mergeCell ref="A2:O2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</sheetPr>
  <dimension ref="A1:P36"/>
  <sheetViews>
    <sheetView zoomScaleNormal="100" workbookViewId="0">
      <selection activeCell="O18" sqref="O18"/>
    </sheetView>
  </sheetViews>
  <sheetFormatPr defaultRowHeight="12.75"/>
  <cols>
    <col min="2" max="2" width="33.85546875" customWidth="1"/>
  </cols>
  <sheetData>
    <row r="1" spans="1:16" ht="18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1"/>
    </row>
    <row r="2" spans="1:16" ht="18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1"/>
    </row>
    <row r="3" spans="1:16" ht="18">
      <c r="A3" s="79" t="s">
        <v>433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1"/>
    </row>
    <row r="4" spans="1:16" ht="18.75" thickBo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1"/>
    </row>
    <row r="5" spans="1:16" ht="72.75" thickBot="1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13</v>
      </c>
      <c r="O5" s="4" t="s">
        <v>14</v>
      </c>
      <c r="P5" s="1"/>
    </row>
    <row r="6" spans="1:16" ht="18.75" thickBot="1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 t="s">
        <v>16</v>
      </c>
      <c r="H6" s="6">
        <v>8</v>
      </c>
      <c r="I6" s="6">
        <v>9</v>
      </c>
      <c r="J6" s="6">
        <v>10</v>
      </c>
      <c r="K6" s="6">
        <v>11</v>
      </c>
      <c r="L6" s="6" t="s">
        <v>17</v>
      </c>
      <c r="M6" s="6" t="s">
        <v>18</v>
      </c>
      <c r="N6" s="6" t="s">
        <v>19</v>
      </c>
      <c r="O6" s="6" t="s">
        <v>20</v>
      </c>
      <c r="P6" s="1"/>
    </row>
    <row r="7" spans="1:16" s="26" customFormat="1" ht="13.5" thickBot="1">
      <c r="A7" s="27" t="s">
        <v>21</v>
      </c>
      <c r="B7" s="8" t="s">
        <v>176</v>
      </c>
      <c r="C7" s="32">
        <v>150</v>
      </c>
      <c r="D7" s="32" t="s">
        <v>79</v>
      </c>
      <c r="E7" s="33"/>
      <c r="F7" s="33">
        <f t="shared" ref="F7:F16" si="0">E7*0.085</f>
        <v>0</v>
      </c>
      <c r="G7" s="33">
        <f t="shared" ref="G7:G16" si="1">E7+F7</f>
        <v>0</v>
      </c>
      <c r="H7" s="34"/>
      <c r="I7" s="34"/>
      <c r="J7" s="35"/>
      <c r="K7" s="35">
        <f t="shared" ref="K7:K16" si="2">J7*0.085</f>
        <v>0</v>
      </c>
      <c r="L7" s="36">
        <f t="shared" ref="L7:L16" si="3">J7+K7</f>
        <v>0</v>
      </c>
      <c r="M7" s="37">
        <f t="shared" ref="M7:M16" si="4">J7*C7</f>
        <v>0</v>
      </c>
      <c r="N7" s="37">
        <f t="shared" ref="N7:N16" si="5">M7*0.085</f>
        <v>0</v>
      </c>
      <c r="O7" s="37">
        <f t="shared" ref="O7:O16" si="6">+M7+N7</f>
        <v>0</v>
      </c>
    </row>
    <row r="8" spans="1:16" s="26" customFormat="1" ht="13.5" thickBot="1">
      <c r="A8" s="27" t="s">
        <v>23</v>
      </c>
      <c r="B8" s="8" t="s">
        <v>177</v>
      </c>
      <c r="C8" s="32">
        <v>200</v>
      </c>
      <c r="D8" s="32" t="s">
        <v>79</v>
      </c>
      <c r="E8" s="33"/>
      <c r="F8" s="33">
        <f t="shared" si="0"/>
        <v>0</v>
      </c>
      <c r="G8" s="33">
        <f t="shared" si="1"/>
        <v>0</v>
      </c>
      <c r="H8" s="34"/>
      <c r="I8" s="34"/>
      <c r="J8" s="35"/>
      <c r="K8" s="35">
        <f t="shared" si="2"/>
        <v>0</v>
      </c>
      <c r="L8" s="36">
        <f t="shared" si="3"/>
        <v>0</v>
      </c>
      <c r="M8" s="37">
        <f t="shared" si="4"/>
        <v>0</v>
      </c>
      <c r="N8" s="37">
        <f t="shared" si="5"/>
        <v>0</v>
      </c>
      <c r="O8" s="37">
        <f t="shared" si="6"/>
        <v>0</v>
      </c>
    </row>
    <row r="9" spans="1:16" s="26" customFormat="1" ht="13.5" thickBot="1">
      <c r="A9" s="27" t="s">
        <v>24</v>
      </c>
      <c r="B9" s="8" t="s">
        <v>178</v>
      </c>
      <c r="C9" s="32">
        <v>150</v>
      </c>
      <c r="D9" s="32" t="s">
        <v>79</v>
      </c>
      <c r="E9" s="33"/>
      <c r="F9" s="33">
        <f t="shared" si="0"/>
        <v>0</v>
      </c>
      <c r="G9" s="33">
        <f t="shared" si="1"/>
        <v>0</v>
      </c>
      <c r="H9" s="34"/>
      <c r="I9" s="34"/>
      <c r="J9" s="35"/>
      <c r="K9" s="35">
        <f t="shared" si="2"/>
        <v>0</v>
      </c>
      <c r="L9" s="36">
        <f t="shared" si="3"/>
        <v>0</v>
      </c>
      <c r="M9" s="37">
        <f t="shared" si="4"/>
        <v>0</v>
      </c>
      <c r="N9" s="37">
        <f t="shared" si="5"/>
        <v>0</v>
      </c>
      <c r="O9" s="37">
        <f t="shared" si="6"/>
        <v>0</v>
      </c>
    </row>
    <row r="10" spans="1:16" s="26" customFormat="1" ht="13.5" thickBot="1">
      <c r="A10" s="8" t="s">
        <v>25</v>
      </c>
      <c r="B10" s="8" t="s">
        <v>179</v>
      </c>
      <c r="C10" s="32">
        <v>100</v>
      </c>
      <c r="D10" s="32" t="s">
        <v>79</v>
      </c>
      <c r="E10" s="33"/>
      <c r="F10" s="33">
        <f t="shared" si="0"/>
        <v>0</v>
      </c>
      <c r="G10" s="33">
        <f t="shared" si="1"/>
        <v>0</v>
      </c>
      <c r="H10" s="34"/>
      <c r="I10" s="34"/>
      <c r="J10" s="35"/>
      <c r="K10" s="35">
        <f t="shared" si="2"/>
        <v>0</v>
      </c>
      <c r="L10" s="36">
        <f t="shared" si="3"/>
        <v>0</v>
      </c>
      <c r="M10" s="37">
        <f t="shared" si="4"/>
        <v>0</v>
      </c>
      <c r="N10" s="37">
        <f t="shared" si="5"/>
        <v>0</v>
      </c>
      <c r="O10" s="37">
        <f t="shared" si="6"/>
        <v>0</v>
      </c>
    </row>
    <row r="11" spans="1:16" s="26" customFormat="1" ht="26.25" thickBot="1">
      <c r="A11" s="27" t="s">
        <v>27</v>
      </c>
      <c r="B11" s="8" t="s">
        <v>180</v>
      </c>
      <c r="C11" s="32">
        <v>500</v>
      </c>
      <c r="D11" s="32" t="s">
        <v>79</v>
      </c>
      <c r="E11" s="33"/>
      <c r="F11" s="33">
        <f t="shared" si="0"/>
        <v>0</v>
      </c>
      <c r="G11" s="33">
        <f t="shared" si="1"/>
        <v>0</v>
      </c>
      <c r="H11" s="34"/>
      <c r="I11" s="34"/>
      <c r="J11" s="35"/>
      <c r="K11" s="35">
        <f t="shared" si="2"/>
        <v>0</v>
      </c>
      <c r="L11" s="36">
        <f t="shared" si="3"/>
        <v>0</v>
      </c>
      <c r="M11" s="37">
        <f t="shared" si="4"/>
        <v>0</v>
      </c>
      <c r="N11" s="37">
        <f t="shared" si="5"/>
        <v>0</v>
      </c>
      <c r="O11" s="37">
        <f t="shared" si="6"/>
        <v>0</v>
      </c>
    </row>
    <row r="12" spans="1:16" s="26" customFormat="1" ht="26.25" thickBot="1">
      <c r="A12" s="27" t="s">
        <v>28</v>
      </c>
      <c r="B12" s="45" t="s">
        <v>359</v>
      </c>
      <c r="C12" s="32">
        <v>300</v>
      </c>
      <c r="D12" s="32" t="s">
        <v>79</v>
      </c>
      <c r="E12" s="33"/>
      <c r="F12" s="33">
        <f t="shared" si="0"/>
        <v>0</v>
      </c>
      <c r="G12" s="33">
        <f t="shared" si="1"/>
        <v>0</v>
      </c>
      <c r="H12" s="34"/>
      <c r="I12" s="34"/>
      <c r="J12" s="35"/>
      <c r="K12" s="35">
        <f t="shared" si="2"/>
        <v>0</v>
      </c>
      <c r="L12" s="36">
        <f t="shared" si="3"/>
        <v>0</v>
      </c>
      <c r="M12" s="37">
        <f t="shared" si="4"/>
        <v>0</v>
      </c>
      <c r="N12" s="37">
        <f t="shared" si="5"/>
        <v>0</v>
      </c>
      <c r="O12" s="37">
        <f t="shared" si="6"/>
        <v>0</v>
      </c>
    </row>
    <row r="13" spans="1:16" s="26" customFormat="1" ht="26.25" thickBot="1">
      <c r="A13" s="27" t="s">
        <v>29</v>
      </c>
      <c r="B13" s="8" t="s">
        <v>181</v>
      </c>
      <c r="C13" s="32">
        <v>400</v>
      </c>
      <c r="D13" s="32" t="s">
        <v>79</v>
      </c>
      <c r="E13" s="33"/>
      <c r="F13" s="33">
        <f t="shared" si="0"/>
        <v>0</v>
      </c>
      <c r="G13" s="33">
        <f t="shared" si="1"/>
        <v>0</v>
      </c>
      <c r="H13" s="34"/>
      <c r="I13" s="34"/>
      <c r="J13" s="35"/>
      <c r="K13" s="35">
        <f t="shared" si="2"/>
        <v>0</v>
      </c>
      <c r="L13" s="36">
        <f t="shared" si="3"/>
        <v>0</v>
      </c>
      <c r="M13" s="37">
        <f t="shared" si="4"/>
        <v>0</v>
      </c>
      <c r="N13" s="37">
        <f t="shared" si="5"/>
        <v>0</v>
      </c>
      <c r="O13" s="37">
        <f t="shared" si="6"/>
        <v>0</v>
      </c>
    </row>
    <row r="14" spans="1:16" s="26" customFormat="1" ht="13.5" thickBot="1">
      <c r="A14" s="27" t="s">
        <v>30</v>
      </c>
      <c r="B14" s="8" t="s">
        <v>182</v>
      </c>
      <c r="C14" s="32">
        <v>40</v>
      </c>
      <c r="D14" s="32" t="s">
        <v>79</v>
      </c>
      <c r="E14" s="33"/>
      <c r="F14" s="33">
        <f t="shared" si="0"/>
        <v>0</v>
      </c>
      <c r="G14" s="33">
        <f t="shared" si="1"/>
        <v>0</v>
      </c>
      <c r="H14" s="34"/>
      <c r="I14" s="34"/>
      <c r="J14" s="35"/>
      <c r="K14" s="35">
        <f t="shared" si="2"/>
        <v>0</v>
      </c>
      <c r="L14" s="36">
        <f t="shared" si="3"/>
        <v>0</v>
      </c>
      <c r="M14" s="37">
        <f t="shared" si="4"/>
        <v>0</v>
      </c>
      <c r="N14" s="37">
        <f t="shared" si="5"/>
        <v>0</v>
      </c>
      <c r="O14" s="37">
        <f t="shared" si="6"/>
        <v>0</v>
      </c>
    </row>
    <row r="15" spans="1:16" s="26" customFormat="1" ht="13.5" thickBot="1">
      <c r="A15" s="27" t="s">
        <v>31</v>
      </c>
      <c r="B15" s="8" t="s">
        <v>183</v>
      </c>
      <c r="C15" s="32">
        <v>50</v>
      </c>
      <c r="D15" s="32" t="s">
        <v>79</v>
      </c>
      <c r="E15" s="33"/>
      <c r="F15" s="33">
        <f t="shared" si="0"/>
        <v>0</v>
      </c>
      <c r="G15" s="33">
        <f t="shared" si="1"/>
        <v>0</v>
      </c>
      <c r="H15" s="34"/>
      <c r="I15" s="34"/>
      <c r="J15" s="35"/>
      <c r="K15" s="35">
        <f t="shared" si="2"/>
        <v>0</v>
      </c>
      <c r="L15" s="36">
        <f t="shared" si="3"/>
        <v>0</v>
      </c>
      <c r="M15" s="37">
        <f t="shared" si="4"/>
        <v>0</v>
      </c>
      <c r="N15" s="37">
        <f t="shared" si="5"/>
        <v>0</v>
      </c>
      <c r="O15" s="37">
        <f t="shared" si="6"/>
        <v>0</v>
      </c>
    </row>
    <row r="16" spans="1:16" s="26" customFormat="1" ht="13.5" thickBot="1">
      <c r="A16" s="27" t="s">
        <v>32</v>
      </c>
      <c r="B16" s="8" t="s">
        <v>184</v>
      </c>
      <c r="C16" s="32">
        <v>40</v>
      </c>
      <c r="D16" s="32" t="s">
        <v>79</v>
      </c>
      <c r="E16" s="33"/>
      <c r="F16" s="33">
        <f t="shared" si="0"/>
        <v>0</v>
      </c>
      <c r="G16" s="33">
        <f t="shared" si="1"/>
        <v>0</v>
      </c>
      <c r="H16" s="34"/>
      <c r="I16" s="34"/>
      <c r="J16" s="35"/>
      <c r="K16" s="35">
        <f t="shared" si="2"/>
        <v>0</v>
      </c>
      <c r="L16" s="36">
        <f t="shared" si="3"/>
        <v>0</v>
      </c>
      <c r="M16" s="37">
        <f t="shared" si="4"/>
        <v>0</v>
      </c>
      <c r="N16" s="37">
        <f t="shared" si="5"/>
        <v>0</v>
      </c>
      <c r="O16" s="37">
        <f t="shared" si="6"/>
        <v>0</v>
      </c>
    </row>
    <row r="17" spans="1:16" ht="18.75" thickBot="1">
      <c r="A17" s="11"/>
      <c r="B17" s="12" t="s">
        <v>49</v>
      </c>
      <c r="C17" s="13" t="s">
        <v>50</v>
      </c>
      <c r="D17" s="13" t="s">
        <v>50</v>
      </c>
      <c r="E17" s="13" t="s">
        <v>50</v>
      </c>
      <c r="F17" s="13" t="s">
        <v>50</v>
      </c>
      <c r="G17" s="13" t="s">
        <v>50</v>
      </c>
      <c r="H17" s="13" t="s">
        <v>50</v>
      </c>
      <c r="I17" s="13" t="s">
        <v>50</v>
      </c>
      <c r="J17" s="13" t="s">
        <v>50</v>
      </c>
      <c r="K17" s="13" t="s">
        <v>50</v>
      </c>
      <c r="L17" s="14" t="s">
        <v>50</v>
      </c>
      <c r="M17" s="72">
        <f>SUM(M7:M16)</f>
        <v>0</v>
      </c>
      <c r="N17" s="72">
        <f>SUM(N7:N16)</f>
        <v>0</v>
      </c>
      <c r="O17" s="72">
        <f>SUM(O7:O16)</f>
        <v>0</v>
      </c>
      <c r="P17" s="1"/>
    </row>
    <row r="18" spans="1:16" ht="18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"/>
    </row>
    <row r="19" spans="1:16" ht="18">
      <c r="A19" s="20"/>
      <c r="B19" s="17" t="s">
        <v>51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1"/>
    </row>
    <row r="20" spans="1:16" ht="18">
      <c r="A20" s="20"/>
      <c r="B20" s="77" t="s">
        <v>52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1"/>
    </row>
    <row r="21" spans="1:16" ht="18">
      <c r="A21" s="20"/>
      <c r="B21" s="77" t="s">
        <v>53</v>
      </c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1"/>
    </row>
    <row r="22" spans="1:16" ht="18">
      <c r="A22" s="20"/>
      <c r="B22" s="77" t="s">
        <v>54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1"/>
    </row>
    <row r="23" spans="1:16" ht="18">
      <c r="A23" s="20"/>
      <c r="B23" s="77" t="s">
        <v>55</v>
      </c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1"/>
    </row>
    <row r="24" spans="1:16" ht="18">
      <c r="A24" s="20"/>
      <c r="B24" s="77" t="s">
        <v>56</v>
      </c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1"/>
    </row>
    <row r="25" spans="1:16" ht="25.5" customHeight="1">
      <c r="A25" s="20"/>
      <c r="B25" s="77" t="s">
        <v>57</v>
      </c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1"/>
    </row>
    <row r="26" spans="1:16" ht="18">
      <c r="A26" s="20"/>
      <c r="B26" s="77" t="s">
        <v>58</v>
      </c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1"/>
    </row>
    <row r="27" spans="1:16" ht="18">
      <c r="A27" s="20"/>
      <c r="B27" s="77" t="s">
        <v>59</v>
      </c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1"/>
    </row>
    <row r="28" spans="1:16" ht="18">
      <c r="A28" s="20"/>
      <c r="B28" s="77" t="s">
        <v>60</v>
      </c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1"/>
    </row>
    <row r="29" spans="1:16" ht="18">
      <c r="A29" s="20"/>
      <c r="B29" s="77" t="s">
        <v>61</v>
      </c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1"/>
    </row>
    <row r="30" spans="1:16" ht="18">
      <c r="A30" s="20"/>
      <c r="B30" s="77" t="s">
        <v>62</v>
      </c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1"/>
    </row>
    <row r="31" spans="1:16" ht="18">
      <c r="A31" s="20"/>
      <c r="B31" s="77" t="s">
        <v>63</v>
      </c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1"/>
    </row>
    <row r="32" spans="1:16" ht="18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1"/>
    </row>
    <row r="33" spans="1:16" ht="18">
      <c r="A33" s="20"/>
      <c r="B33" s="78" t="s">
        <v>420</v>
      </c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1"/>
    </row>
    <row r="34" spans="1:16" ht="18">
      <c r="A34" s="20"/>
      <c r="B34" s="78" t="s">
        <v>64</v>
      </c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1"/>
    </row>
    <row r="35" spans="1:16" ht="18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1"/>
    </row>
    <row r="36" spans="1:16" ht="18">
      <c r="A36" s="20"/>
      <c r="B36" s="21" t="s">
        <v>65</v>
      </c>
      <c r="C36" s="20"/>
      <c r="D36" s="20"/>
      <c r="E36" s="20"/>
      <c r="F36" s="20"/>
      <c r="G36" s="20"/>
      <c r="H36" s="21" t="s">
        <v>66</v>
      </c>
      <c r="I36" s="20"/>
      <c r="J36" s="20"/>
      <c r="K36" s="20"/>
      <c r="L36" s="20"/>
      <c r="M36" s="21" t="s">
        <v>67</v>
      </c>
      <c r="N36" s="20"/>
      <c r="O36" s="20"/>
      <c r="P36" s="1"/>
    </row>
  </sheetData>
  <mergeCells count="16">
    <mergeCell ref="B30:O30"/>
    <mergeCell ref="B31:O31"/>
    <mergeCell ref="B33:O33"/>
    <mergeCell ref="B34:O34"/>
    <mergeCell ref="B24:O24"/>
    <mergeCell ref="B25:O25"/>
    <mergeCell ref="B26:O26"/>
    <mergeCell ref="B27:O27"/>
    <mergeCell ref="B28:O28"/>
    <mergeCell ref="B29:O29"/>
    <mergeCell ref="B23:O23"/>
    <mergeCell ref="A2:O2"/>
    <mergeCell ref="A3:O3"/>
    <mergeCell ref="B20:O20"/>
    <mergeCell ref="B21:O21"/>
    <mergeCell ref="B22:O22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</sheetPr>
  <dimension ref="A1:P28"/>
  <sheetViews>
    <sheetView view="pageBreakPreview" zoomScale="60" zoomScaleNormal="100" workbookViewId="0">
      <selection activeCell="P1" sqref="P1:P1048576"/>
    </sheetView>
  </sheetViews>
  <sheetFormatPr defaultRowHeight="12.75"/>
  <cols>
    <col min="2" max="2" width="32.140625" customWidth="1"/>
  </cols>
  <sheetData>
    <row r="1" spans="1:16" ht="18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1"/>
    </row>
    <row r="2" spans="1:16" ht="18">
      <c r="A2" s="79" t="s">
        <v>434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1"/>
    </row>
    <row r="3" spans="1:16" ht="18.75" thickBo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1"/>
    </row>
    <row r="4" spans="1:16" ht="72.75" thickBot="1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  <c r="P4" s="1"/>
    </row>
    <row r="5" spans="1:16" ht="16.5" customHeight="1" thickBot="1">
      <c r="A5" s="6">
        <v>1</v>
      </c>
      <c r="B5" s="6">
        <v>2</v>
      </c>
      <c r="C5" s="6">
        <v>3</v>
      </c>
      <c r="D5" s="6">
        <v>4</v>
      </c>
      <c r="E5" s="6">
        <v>5</v>
      </c>
      <c r="F5" s="6">
        <v>6</v>
      </c>
      <c r="G5" s="6" t="s">
        <v>16</v>
      </c>
      <c r="H5" s="6">
        <v>8</v>
      </c>
      <c r="I5" s="6">
        <v>9</v>
      </c>
      <c r="J5" s="6">
        <v>10</v>
      </c>
      <c r="K5" s="6">
        <v>11</v>
      </c>
      <c r="L5" s="6" t="s">
        <v>17</v>
      </c>
      <c r="M5" s="6" t="s">
        <v>18</v>
      </c>
      <c r="N5" s="6" t="s">
        <v>19</v>
      </c>
      <c r="O5" s="6" t="s">
        <v>20</v>
      </c>
      <c r="P5" s="1"/>
    </row>
    <row r="6" spans="1:16" s="26" customFormat="1" ht="13.5" thickBot="1">
      <c r="A6" s="27" t="s">
        <v>21</v>
      </c>
      <c r="B6" s="8" t="s">
        <v>185</v>
      </c>
      <c r="C6" s="32">
        <v>100</v>
      </c>
      <c r="D6" s="32" t="s">
        <v>79</v>
      </c>
      <c r="E6" s="33"/>
      <c r="F6" s="33">
        <f>E6*0.085</f>
        <v>0</v>
      </c>
      <c r="G6" s="33">
        <f>E6+F6</f>
        <v>0</v>
      </c>
      <c r="H6" s="34"/>
      <c r="I6" s="34"/>
      <c r="J6" s="35"/>
      <c r="K6" s="35">
        <f>J6*0.085</f>
        <v>0</v>
      </c>
      <c r="L6" s="36">
        <f>J6+K6</f>
        <v>0</v>
      </c>
      <c r="M6" s="37">
        <f>J6*C6</f>
        <v>0</v>
      </c>
      <c r="N6" s="37">
        <f>M6*0.085</f>
        <v>0</v>
      </c>
      <c r="O6" s="37">
        <f>+M6+N6</f>
        <v>0</v>
      </c>
    </row>
    <row r="7" spans="1:16" s="26" customFormat="1" ht="13.5" thickBot="1">
      <c r="A7" s="27" t="s">
        <v>23</v>
      </c>
      <c r="B7" s="8" t="s">
        <v>186</v>
      </c>
      <c r="C7" s="32">
        <v>100</v>
      </c>
      <c r="D7" s="32" t="s">
        <v>79</v>
      </c>
      <c r="E7" s="33"/>
      <c r="F7" s="33">
        <f>E7*0.085</f>
        <v>0</v>
      </c>
      <c r="G7" s="33">
        <f>E7+F7</f>
        <v>0</v>
      </c>
      <c r="H7" s="34"/>
      <c r="I7" s="34"/>
      <c r="J7" s="35"/>
      <c r="K7" s="35">
        <f>J7*0.085</f>
        <v>0</v>
      </c>
      <c r="L7" s="36">
        <f>J7+K7</f>
        <v>0</v>
      </c>
      <c r="M7" s="37">
        <f>J7*C7</f>
        <v>0</v>
      </c>
      <c r="N7" s="37">
        <f>M7*0.085</f>
        <v>0</v>
      </c>
      <c r="O7" s="37">
        <f>+M7+N7</f>
        <v>0</v>
      </c>
    </row>
    <row r="8" spans="1:16" s="26" customFormat="1" ht="39" thickBot="1">
      <c r="A8" s="27" t="s">
        <v>24</v>
      </c>
      <c r="B8" s="45" t="s">
        <v>360</v>
      </c>
      <c r="C8" s="32">
        <v>100</v>
      </c>
      <c r="D8" s="32" t="s">
        <v>79</v>
      </c>
      <c r="E8" s="33"/>
      <c r="F8" s="33">
        <f>E8*0.085</f>
        <v>0</v>
      </c>
      <c r="G8" s="33">
        <f>E8+F8</f>
        <v>0</v>
      </c>
      <c r="H8" s="34"/>
      <c r="I8" s="34"/>
      <c r="J8" s="35"/>
      <c r="K8" s="35">
        <f>J8*0.085</f>
        <v>0</v>
      </c>
      <c r="L8" s="36">
        <f>J8+K8</f>
        <v>0</v>
      </c>
      <c r="M8" s="37">
        <f>J8*C8</f>
        <v>0</v>
      </c>
      <c r="N8" s="37">
        <f>M8*0.085</f>
        <v>0</v>
      </c>
      <c r="O8" s="37">
        <f>+M8+N8</f>
        <v>0</v>
      </c>
    </row>
    <row r="9" spans="1:16" ht="18.75" thickBot="1">
      <c r="A9" s="11"/>
      <c r="B9" s="12" t="s">
        <v>49</v>
      </c>
      <c r="C9" s="13" t="s">
        <v>50</v>
      </c>
      <c r="D9" s="13" t="s">
        <v>50</v>
      </c>
      <c r="E9" s="13" t="s">
        <v>50</v>
      </c>
      <c r="F9" s="13" t="s">
        <v>50</v>
      </c>
      <c r="G9" s="13" t="s">
        <v>50</v>
      </c>
      <c r="H9" s="13" t="s">
        <v>50</v>
      </c>
      <c r="I9" s="13" t="s">
        <v>50</v>
      </c>
      <c r="J9" s="13" t="s">
        <v>50</v>
      </c>
      <c r="K9" s="13" t="s">
        <v>50</v>
      </c>
      <c r="L9" s="14" t="s">
        <v>50</v>
      </c>
      <c r="M9" s="72">
        <f>SUM(M6:M8)</f>
        <v>0</v>
      </c>
      <c r="N9" s="72">
        <f>SUM(N6:N8)</f>
        <v>0</v>
      </c>
      <c r="O9" s="72">
        <f>SUM(O6:O8)</f>
        <v>0</v>
      </c>
      <c r="P9" s="1"/>
    </row>
    <row r="10" spans="1:16" ht="18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"/>
    </row>
    <row r="11" spans="1:16" ht="18">
      <c r="A11" s="20"/>
      <c r="B11" s="17" t="s">
        <v>51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1"/>
    </row>
    <row r="12" spans="1:16" ht="18">
      <c r="A12" s="20"/>
      <c r="B12" s="77" t="s">
        <v>52</v>
      </c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1"/>
    </row>
    <row r="13" spans="1:16" ht="18">
      <c r="A13" s="20"/>
      <c r="B13" s="77" t="s">
        <v>53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1"/>
    </row>
    <row r="14" spans="1:16" ht="18">
      <c r="A14" s="20"/>
      <c r="B14" s="77" t="s">
        <v>54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1"/>
    </row>
    <row r="15" spans="1:16" ht="18">
      <c r="A15" s="20"/>
      <c r="B15" s="77" t="s">
        <v>55</v>
      </c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1"/>
    </row>
    <row r="16" spans="1:16" ht="18">
      <c r="A16" s="20"/>
      <c r="B16" s="77" t="s">
        <v>56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1"/>
    </row>
    <row r="17" spans="1:16" ht="25.5" customHeight="1">
      <c r="A17" s="20"/>
      <c r="B17" s="77" t="s">
        <v>57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1"/>
    </row>
    <row r="18" spans="1:16" ht="18">
      <c r="A18" s="20"/>
      <c r="B18" s="77" t="s">
        <v>58</v>
      </c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1"/>
    </row>
    <row r="19" spans="1:16" ht="18">
      <c r="A19" s="20"/>
      <c r="B19" s="77" t="s">
        <v>59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1"/>
    </row>
    <row r="20" spans="1:16" ht="18">
      <c r="A20" s="20"/>
      <c r="B20" s="77" t="s">
        <v>60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1"/>
    </row>
    <row r="21" spans="1:16" ht="18">
      <c r="A21" s="20"/>
      <c r="B21" s="77" t="s">
        <v>61</v>
      </c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1"/>
    </row>
    <row r="22" spans="1:16" ht="18">
      <c r="A22" s="20"/>
      <c r="B22" s="77" t="s">
        <v>62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1"/>
    </row>
    <row r="23" spans="1:16" ht="18">
      <c r="A23" s="20"/>
      <c r="B23" s="77" t="s">
        <v>63</v>
      </c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1"/>
    </row>
    <row r="24" spans="1:16" ht="18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1"/>
    </row>
    <row r="25" spans="1:16" ht="18">
      <c r="A25" s="20"/>
      <c r="B25" s="78" t="s">
        <v>420</v>
      </c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1"/>
    </row>
    <row r="26" spans="1:16" ht="18">
      <c r="A26" s="20"/>
      <c r="B26" s="78" t="s">
        <v>64</v>
      </c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1"/>
    </row>
    <row r="27" spans="1:16" ht="18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1"/>
    </row>
    <row r="28" spans="1:16" ht="18">
      <c r="A28" s="20"/>
      <c r="B28" s="21" t="s">
        <v>65</v>
      </c>
      <c r="C28" s="20"/>
      <c r="D28" s="20"/>
      <c r="E28" s="20"/>
      <c r="F28" s="20"/>
      <c r="G28" s="20"/>
      <c r="H28" s="21" t="s">
        <v>66</v>
      </c>
      <c r="I28" s="20"/>
      <c r="J28" s="20"/>
      <c r="K28" s="20"/>
      <c r="L28" s="20"/>
      <c r="M28" s="21" t="s">
        <v>67</v>
      </c>
      <c r="N28" s="20"/>
      <c r="O28" s="20"/>
      <c r="P28" s="1"/>
    </row>
  </sheetData>
  <mergeCells count="15">
    <mergeCell ref="B23:O23"/>
    <mergeCell ref="B25:O25"/>
    <mergeCell ref="B26:O26"/>
    <mergeCell ref="B17:O17"/>
    <mergeCell ref="B18:O18"/>
    <mergeCell ref="B19:O19"/>
    <mergeCell ref="B20:O20"/>
    <mergeCell ref="B21:O21"/>
    <mergeCell ref="B22:O22"/>
    <mergeCell ref="B16:O16"/>
    <mergeCell ref="A2:O2"/>
    <mergeCell ref="B12:O12"/>
    <mergeCell ref="B13:O13"/>
    <mergeCell ref="B14:O14"/>
    <mergeCell ref="B15:O15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33</vt:i4>
      </vt:variant>
      <vt:variant>
        <vt:lpstr>Imenovani obsegi</vt:lpstr>
      </vt:variant>
      <vt:variant>
        <vt:i4>25</vt:i4>
      </vt:variant>
    </vt:vector>
  </HeadingPairs>
  <TitlesOfParts>
    <vt:vector size="58" baseType="lpstr">
      <vt:lpstr> 1.1. mleko in mlečni izdelki</vt:lpstr>
      <vt:lpstr>1.2 bio mleko in mlečni izdelk </vt:lpstr>
      <vt:lpstr>2.1. meso in mesni izdelki</vt:lpstr>
      <vt:lpstr>2.2. perutninsko meso</vt:lpstr>
      <vt:lpstr>3. ribe</vt:lpstr>
      <vt:lpstr>3.1 konzervirane ribe</vt:lpstr>
      <vt:lpstr>4. jajca</vt:lpstr>
      <vt:lpstr>5.1 žita</vt:lpstr>
      <vt:lpstr>5.2 izdelki iz žit</vt:lpstr>
      <vt:lpstr>5.3 mlevski izdelki</vt:lpstr>
      <vt:lpstr>5.4 pekovski izdelki</vt:lpstr>
      <vt:lpstr>5.5 testenine</vt:lpstr>
      <vt:lpstr>5.6. sveže testenine</vt:lpstr>
      <vt:lpstr>5.7. keksi in sorodni izdelki</vt:lpstr>
      <vt:lpstr>6. med</vt:lpstr>
      <vt:lpstr>7.1. sadni sokovi, nektarji</vt:lpstr>
      <vt:lpstr>7.2. kompoti</vt:lpstr>
      <vt:lpstr>7.3 marmelade</vt:lpstr>
      <vt:lpstr>7.4 suho sadje</vt:lpstr>
      <vt:lpstr>7.5 zamrznjena zelenjava</vt:lpstr>
      <vt:lpstr>7.6 pasterizirana zelenjava</vt:lpstr>
      <vt:lpstr>7.7 zelenjavne omake</vt:lpstr>
      <vt:lpstr>7.8 jedilna rastlinska olja</vt:lpstr>
      <vt:lpstr>7.9 čaji</vt:lpstr>
      <vt:lpstr>7.10 kis</vt:lpstr>
      <vt:lpstr>7.11 drugi proizvodi</vt:lpstr>
      <vt:lpstr>8 biološke konzerv. vrtnine</vt:lpstr>
      <vt:lpstr>9.1 sveže sadje</vt:lpstr>
      <vt:lpstr>9.2 vrtnine</vt:lpstr>
      <vt:lpstr>9.3 KROMPIR</vt:lpstr>
      <vt:lpstr>9.4 ekološko sadje</vt:lpstr>
      <vt:lpstr>9.5 ekološke vrtnine</vt:lpstr>
      <vt:lpstr>10. diabetični proizvodi</vt:lpstr>
      <vt:lpstr>'10. diabetični proizvodi'!Področje_tiskanja</vt:lpstr>
      <vt:lpstr>'2.1. meso in mesni izdelki'!Področje_tiskanja</vt:lpstr>
      <vt:lpstr>'2.2. perutninsko meso'!Področje_tiskanja</vt:lpstr>
      <vt:lpstr>'3. ribe'!Področje_tiskanja</vt:lpstr>
      <vt:lpstr>'3.1 konzervirane ribe'!Področje_tiskanja</vt:lpstr>
      <vt:lpstr>'5.3 mlevski izdelki'!Področje_tiskanja</vt:lpstr>
      <vt:lpstr>'5.4 pekovski izdelki'!Področje_tiskanja</vt:lpstr>
      <vt:lpstr>'5.5 testenine'!Področje_tiskanja</vt:lpstr>
      <vt:lpstr>'5.6. sveže testenine'!Področje_tiskanja</vt:lpstr>
      <vt:lpstr>'5.7. keksi in sorodni izdelki'!Področje_tiskanja</vt:lpstr>
      <vt:lpstr>'7.1. sadni sokovi, nektarji'!Področje_tiskanja</vt:lpstr>
      <vt:lpstr>'7.10 kis'!Področje_tiskanja</vt:lpstr>
      <vt:lpstr>'7.11 drugi proizvodi'!Področje_tiskanja</vt:lpstr>
      <vt:lpstr>'7.2. kompoti'!Področje_tiskanja</vt:lpstr>
      <vt:lpstr>'7.3 marmelade'!Področje_tiskanja</vt:lpstr>
      <vt:lpstr>'7.4 suho sadje'!Področje_tiskanja</vt:lpstr>
      <vt:lpstr>'7.5 zamrznjena zelenjava'!Področje_tiskanja</vt:lpstr>
      <vt:lpstr>'7.8 jedilna rastlinska olja'!Področje_tiskanja</vt:lpstr>
      <vt:lpstr>'7.9 čaji'!Področje_tiskanja</vt:lpstr>
      <vt:lpstr>'8 biološke konzerv. vrtnine'!Področje_tiskanja</vt:lpstr>
      <vt:lpstr>'9.1 sveže sadje'!Področje_tiskanja</vt:lpstr>
      <vt:lpstr>'9.2 vrtnine'!Področje_tiskanja</vt:lpstr>
      <vt:lpstr>'9.3 KROMPIR'!Področje_tiskanja</vt:lpstr>
      <vt:lpstr>'9.4 ekološko sadje'!Področje_tiskanja</vt:lpstr>
      <vt:lpstr>'9.5 ekološke vrtnine'!Področje_tiskanja</vt:lpstr>
    </vt:vector>
  </TitlesOfParts>
  <Company>OSTRNOVO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</dc:creator>
  <cp:lastModifiedBy>amihelcic</cp:lastModifiedBy>
  <cp:lastPrinted>2012-06-08T10:16:17Z</cp:lastPrinted>
  <dcterms:created xsi:type="dcterms:W3CDTF">2012-04-17T08:17:21Z</dcterms:created>
  <dcterms:modified xsi:type="dcterms:W3CDTF">2012-06-08T11:18:30Z</dcterms:modified>
</cp:coreProperties>
</file>