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tabRatio="808" firstSheet="7" activeTab="8"/>
  </bookViews>
  <sheets>
    <sheet name="MLEKO IN MLEČNI IZDELKI" sheetId="1" r:id="rId1"/>
    <sheet name="MESO IN MESNI IZDELKI" sheetId="2" r:id="rId2"/>
    <sheet name="RIBE " sheetId="3" r:id="rId3"/>
    <sheet name="JAJCA" sheetId="4" r:id="rId4"/>
    <sheet name="OLJA IN IZDELKI " sheetId="5" r:id="rId5"/>
    <sheet name="SVEŽE SADNJE, ZELENJAVA, SUHO S" sheetId="6" r:id="rId6"/>
    <sheet name="ZAMRZNJENA IN KONZERVIRANA ZELE" sheetId="7" r:id="rId7"/>
    <sheet name="SADNI SOKOVI, VODA SIRUPI, LEDE" sheetId="8" r:id="rId8"/>
    <sheet name="ŽITA IN MLEVSKI IZDELKI" sheetId="9" r:id="rId9"/>
    <sheet name="ZAMRZNJENI IZDELKI IZ TESTA" sheetId="10" r:id="rId10"/>
    <sheet name="KRUH; PEKOVSKO PECIVO, KEKSI; S" sheetId="11" r:id="rId11"/>
    <sheet name="OSTALO PREHRAMBENO BLAGO " sheetId="12" r:id="rId12"/>
  </sheets>
  <definedNames>
    <definedName name="_xlnm.Print_Area" localSheetId="2">'RIBE '!$A$1:$K$36</definedName>
    <definedName name="_xlnm.Print_Titles" localSheetId="1">'MESO IN MESNI IZDELKI'!$5:$6</definedName>
    <definedName name="_xlnm.Print_Titles" localSheetId="0">'MLEKO IN MLEČNI IZDELKI'!$5:$5</definedName>
  </definedNames>
  <calcPr fullCalcOnLoad="1"/>
</workbook>
</file>

<file path=xl/sharedStrings.xml><?xml version="1.0" encoding="utf-8"?>
<sst xmlns="http://schemas.openxmlformats.org/spreadsheetml/2006/main" count="1429" uniqueCount="555">
  <si>
    <t xml:space="preserve">VRSTA BLAGA                                             </t>
  </si>
  <si>
    <t>OCENJENA KOLIČINA</t>
  </si>
  <si>
    <t xml:space="preserve">ZAP. ŠT. </t>
  </si>
  <si>
    <t>/</t>
  </si>
  <si>
    <t>Podpis:</t>
  </si>
  <si>
    <t>BLAGOVNA ZNAMKA</t>
  </si>
  <si>
    <r>
      <t xml:space="preserve">ENOTA </t>
    </r>
    <r>
      <rPr>
        <b/>
        <u val="single"/>
        <sz val="6"/>
        <rFont val="Arial Narrow"/>
        <family val="2"/>
      </rPr>
      <t>MERE</t>
    </r>
  </si>
  <si>
    <t xml:space="preserve">Žig: </t>
  </si>
  <si>
    <t>kg</t>
  </si>
  <si>
    <t>Naziv ponudnika: ________________________</t>
  </si>
  <si>
    <t>SKUPAJ VREDNOST 1. SKLOPA:</t>
  </si>
  <si>
    <t>SKUPAJ  VREDNOST 2. SKLOPA</t>
  </si>
  <si>
    <t xml:space="preserve">SKUPAJ VREDNOST 3. SKLOPA: </t>
  </si>
  <si>
    <t>lit</t>
  </si>
  <si>
    <t>kom</t>
  </si>
  <si>
    <t>SKUPAJ 2. SKLOP:</t>
  </si>
  <si>
    <t>SKUPAJ 3. SKLOP:</t>
  </si>
  <si>
    <t>2. SKUPINA : MESO IN MESNI IZDELKI</t>
  </si>
  <si>
    <t>mlado goveje meso, mleto</t>
  </si>
  <si>
    <t>mleto svinjsko meso</t>
  </si>
  <si>
    <t>puranje krogljice iz zmletega mesa, sveže</t>
  </si>
  <si>
    <t>pečenice, manj začinjene, I. Kvalitete</t>
  </si>
  <si>
    <t>prekajena suha rebra</t>
  </si>
  <si>
    <t>hamburška slanina</t>
  </si>
  <si>
    <t>hrenovke piščančje, dnevno sveže, I. Kvaliteta</t>
  </si>
  <si>
    <t>kokošja pašteta 30g</t>
  </si>
  <si>
    <t>jeterna pašteta 30g</t>
  </si>
  <si>
    <t>jeterna pašteta  800 do 1000g</t>
  </si>
  <si>
    <t>3. RIBE IN KONZERVIRANE RIBE</t>
  </si>
  <si>
    <t>oslič file, s folijo</t>
  </si>
  <si>
    <t>lignji, očiščeni, celi ali razrezani</t>
  </si>
  <si>
    <t>4. SKUPINA: JAJCA</t>
  </si>
  <si>
    <t>1. SKLOP: jajca</t>
  </si>
  <si>
    <t>1. SKUPINA: MLEKO IN MLEČNI IZDELKI</t>
  </si>
  <si>
    <t>mleko pasterizirano, 3,5%mm, 10 do 15 l</t>
  </si>
  <si>
    <t>mleko, pasterizirano, 3,5 mm, liter</t>
  </si>
  <si>
    <t>mleko, sterilizirano, 3,5 mm, liter</t>
  </si>
  <si>
    <t>mleko sterilizirano, 3,5 mm, po 2 dl</t>
  </si>
  <si>
    <t>mleko čokoladno, 2 dl</t>
  </si>
  <si>
    <t>jogurt navadni, 150-180g lonček, 3,2 mm</t>
  </si>
  <si>
    <t>jogurt sadni , tekoči 180 do 250 ml</t>
  </si>
  <si>
    <t>kefir sadni 150 do 250 ml</t>
  </si>
  <si>
    <t>skuta sadna 100g</t>
  </si>
  <si>
    <t>skuta s podloženim sadjem 100 do 150g</t>
  </si>
  <si>
    <t>surovo maslo 250g</t>
  </si>
  <si>
    <t>sir riban pakiran po 5 kg</t>
  </si>
  <si>
    <t>sir topljen v lističih, 100-200g</t>
  </si>
  <si>
    <t>sir za žar, 1 do 3 kg</t>
  </si>
  <si>
    <t>mlečni desert, 120 do 150g</t>
  </si>
  <si>
    <t>sladoled kornet mlečni, 125 ml, različni okusi</t>
  </si>
  <si>
    <t>SKUPAJ</t>
  </si>
  <si>
    <t>smetana sladka 35%mm, litrska</t>
  </si>
  <si>
    <t xml:space="preserve">SKUPAJ VREDNOST 4. SKLOPA: </t>
  </si>
  <si>
    <t xml:space="preserve">SKUPAJ VREDNOST 5. SKLOPA: </t>
  </si>
  <si>
    <t xml:space="preserve">SKUPAJ VREDNOST 6. SKLOPA: </t>
  </si>
  <si>
    <t>SKUPAJ 1. SKLOP</t>
  </si>
  <si>
    <t>SKUPAJ 4. SKLOP</t>
  </si>
  <si>
    <t>SKUPAJ 5. SKLOP</t>
  </si>
  <si>
    <t>SKUPAJ 6. SKLOP</t>
  </si>
  <si>
    <t>SKUPAJ 2. SKLOP</t>
  </si>
  <si>
    <t>5. skupina: OLJA IN IZDELKI</t>
  </si>
  <si>
    <t>olje sončnično v plastenki, pakirano po 1 liter</t>
  </si>
  <si>
    <t>liter</t>
  </si>
  <si>
    <t>olje za cvrtje pakirano po 10 litrov</t>
  </si>
  <si>
    <t>SKUPAJ 1. SKLOP.</t>
  </si>
  <si>
    <t>6. skupina: SVEŽE SADJE; ZELENJAVA; SUHO SADJE</t>
  </si>
  <si>
    <t>1. sklop: SOLATA</t>
  </si>
  <si>
    <t>2. sklop: OSTALA ZELENJAVA</t>
  </si>
  <si>
    <t>gobe, šampinjoni, sveži, I. kvaliteta</t>
  </si>
  <si>
    <t>paprika, rdeča, I. kvalitete</t>
  </si>
  <si>
    <t>paprika, zelena, I. kvalitete</t>
  </si>
  <si>
    <t>paprika babura, I.kvaliteta</t>
  </si>
  <si>
    <t>banana I. /II razred, primerno zrele</t>
  </si>
  <si>
    <t>slive, I. kvalitete</t>
  </si>
  <si>
    <t>jabolčni krhlji, razred I. , pakirano 1 od 3 kg</t>
  </si>
  <si>
    <t xml:space="preserve">suhe hruške, razred I. </t>
  </si>
  <si>
    <t xml:space="preserve">suhe marelice, razred I. </t>
  </si>
  <si>
    <t xml:space="preserve">rozine, razred I. </t>
  </si>
  <si>
    <t xml:space="preserve">suhe slive, brez koščic, razred I. </t>
  </si>
  <si>
    <t xml:space="preserve">suhe fige, razred I. </t>
  </si>
  <si>
    <t>orehova jederca, I. kvalitete</t>
  </si>
  <si>
    <t>lešniki, oluščeni I. kvalitete</t>
  </si>
  <si>
    <t>zamrznjene jagode, 5 do 10 kg</t>
  </si>
  <si>
    <t>gozdni sadeži 5 do 10 kg</t>
  </si>
  <si>
    <t>zamrznjene borovnice, 5 do 10 kg</t>
  </si>
  <si>
    <t>zamrznjene maline 5 do 10 kg</t>
  </si>
  <si>
    <t>mlado zamrznjeno korenje 5 do 10 kg</t>
  </si>
  <si>
    <t>mlad zamrznjen grah, 5 do 10 kg</t>
  </si>
  <si>
    <t>zamrznjena cvetača, 5-10 kg</t>
  </si>
  <si>
    <t>korenje, kockice, 5 do 10 kg</t>
  </si>
  <si>
    <t>brokoli 5 do 10 kg</t>
  </si>
  <si>
    <t>špinača, pasirana v briketih, 5 do 10 kg</t>
  </si>
  <si>
    <t>gorčica delikatesna, 3 do 7 kg</t>
  </si>
  <si>
    <t>ketchap do 1 kg</t>
  </si>
  <si>
    <t>paradižnikov dvojni koncentrat, 400 do 900 g</t>
  </si>
  <si>
    <t>SKUPAJ 4. SKLOP:</t>
  </si>
  <si>
    <t>SKUPAJ 5. SKLOP:</t>
  </si>
  <si>
    <t>SKUPAJ 6. SKLOP:</t>
  </si>
  <si>
    <t>jabolka, različne sorte, sortirana (drobna/debela), zrela za uživanje</t>
  </si>
  <si>
    <t>SKUPAJ 7. SKLOP:</t>
  </si>
  <si>
    <t>SKUPAJ 8. SKLOP:</t>
  </si>
  <si>
    <t>SKUPAJ 9. SKLOP:</t>
  </si>
  <si>
    <t>SKUPAJ 10. SKLOP:</t>
  </si>
  <si>
    <t>SKUPAJ 11. SKLOP:</t>
  </si>
  <si>
    <t>SKUPAJ 12. SKLOP:</t>
  </si>
  <si>
    <t>ajvar, nepekoč 0,4 do 1 kg</t>
  </si>
  <si>
    <t>12. SKUPINA: OSTALO PREHRAMBENO BLAGO</t>
  </si>
  <si>
    <t>1. SKLOP: KAKAVOVI IN KAVNI IZDELKI</t>
  </si>
  <si>
    <t>čokolada jedilna 200g</t>
  </si>
  <si>
    <t>2: SKLOP: ČAJI</t>
  </si>
  <si>
    <t>3. SKLOP: RAZNI PRAŠKI IN ZAČIMBE</t>
  </si>
  <si>
    <t>sol, morska, fino mleta, jodirana</t>
  </si>
  <si>
    <t>sladkor beli kg</t>
  </si>
  <si>
    <t>4. SKLOP: KISI</t>
  </si>
  <si>
    <t>5. SKLOP: MED</t>
  </si>
  <si>
    <t>6. SKLOP: OSTALA ŽIVILA</t>
  </si>
  <si>
    <t>kokosova moka 200-500g</t>
  </si>
  <si>
    <t>11. skupina: KRUH; PEKOVSKO PECIVO; KEKSI; SLAŠČIČARSKI IZDELKI</t>
  </si>
  <si>
    <t>kruh beli, hlebec, narezan oz. po dogovoru</t>
  </si>
  <si>
    <t>kruh polbeli model, narezan oz. po dogovoru</t>
  </si>
  <si>
    <t>kruh črni, T 1100, model, narezan oz. po dogovorui</t>
  </si>
  <si>
    <t>kruh črni, hlebec, narezan oz. po dogovorui</t>
  </si>
  <si>
    <t>kruh polnozrnat , model, narezan oz. po dogovoru</t>
  </si>
  <si>
    <t>kruh ovsen , model, narezan oz. po dogovoru</t>
  </si>
  <si>
    <t>kruh ržen , model, narezan oz. po dogovoru</t>
  </si>
  <si>
    <t>kruh koruzni , model, narezan oz. po dogovoru</t>
  </si>
  <si>
    <t>kruh pisan , model, narezan oz. po dogovoru</t>
  </si>
  <si>
    <t>kruh ajdov , model, narezan oz. po dogovoru</t>
  </si>
  <si>
    <t>kruh ajdov z orehi , model, narezan oz. po dogovoru</t>
  </si>
  <si>
    <t>bombeta polnozrnata 8 dag rezana oz. po dogovoru</t>
  </si>
  <si>
    <t>bombeta koruzna 8 dag rezana oz. po dogovoru</t>
  </si>
  <si>
    <t>bombeta ovsena 8 dag rezana oz. po dogovoru</t>
  </si>
  <si>
    <t>bombeta ajdova 8 dag rezana oz. po dogovoru</t>
  </si>
  <si>
    <t>bombeta zrnata 8 dag rezana oz. po dogovoru</t>
  </si>
  <si>
    <t>štručka makova, 8 dag rezana oz. po dogovoru</t>
  </si>
  <si>
    <t>rogljič francoski z marmelado 8 dag</t>
  </si>
  <si>
    <t>rogljič francoski polnozrnat 9 dag</t>
  </si>
  <si>
    <t>rogljič francoski s čokolado 8 dag</t>
  </si>
  <si>
    <t>buhtelj z marmelado 10 dag</t>
  </si>
  <si>
    <t>pica sir, šunka teža 15 dag</t>
  </si>
  <si>
    <t>pica sir, šunka teža 18 dag</t>
  </si>
  <si>
    <t>pica sir,  teža 15 dag</t>
  </si>
  <si>
    <t>pica sir, teža 18 dag</t>
  </si>
  <si>
    <t>krof z različnim polnilom 8 dag</t>
  </si>
  <si>
    <t>zavitek jabolčni listnato testo 12 dag</t>
  </si>
  <si>
    <t>burek sirov, 13 dag</t>
  </si>
  <si>
    <t>burek sirov 22 dag</t>
  </si>
  <si>
    <t>kuštravčki 8 dag</t>
  </si>
  <si>
    <t>sendvič s sirom 10 dag</t>
  </si>
  <si>
    <t>pomarančni nektar min. 50% sd 0,2 l</t>
  </si>
  <si>
    <t>breskov nektar min. 50% sd (breskova kaša 32 %, jabolčna kaša 18%) 0,2 l</t>
  </si>
  <si>
    <t>jagodni nektar min. 45% sd (jagodna kaša 30%, jabolčna kaša 11%, črno grozdje 4%) 0,2 l</t>
  </si>
  <si>
    <t>100% pomarančni sok 1 l</t>
  </si>
  <si>
    <t>100% ananasov sok 1 l</t>
  </si>
  <si>
    <t>100% jabolčni sok 1 l</t>
  </si>
  <si>
    <t>100% jabolčni sok 0,2 l</t>
  </si>
  <si>
    <t>100% pomarančni sok 0,2 l</t>
  </si>
  <si>
    <t>100% multivitaminski sok iz rdečega sadja 0,2 l</t>
  </si>
  <si>
    <t>100% ananasov sok 0,2 l</t>
  </si>
  <si>
    <t>ledeni čaj limona-limeta 0,5 l</t>
  </si>
  <si>
    <t>ledeni čaj brusnica-malina 0,5 l</t>
  </si>
  <si>
    <t xml:space="preserve">ledeni čaj breskev 0,5 l </t>
  </si>
  <si>
    <t>10. skupina: ZAMRZNJENI IZDELKI IZ TESTA</t>
  </si>
  <si>
    <t>1. sklop: IZDELKI IZ KROMPIRJEVEGA TESTA IN ZDROBA</t>
  </si>
  <si>
    <t>cmoki s slivovim nadevom</t>
  </si>
  <si>
    <t>cmoki z jagodnim nadevom</t>
  </si>
  <si>
    <t>cmoki z mareličnim nadevom</t>
  </si>
  <si>
    <t>ocvrtki krompirjevi</t>
  </si>
  <si>
    <t>zdrobovi cmoki</t>
  </si>
  <si>
    <t>štruklji ajdovi z orehi</t>
  </si>
  <si>
    <t>pšenični zdrob</t>
  </si>
  <si>
    <t>kus kus</t>
  </si>
  <si>
    <t>3. sklop: POLPETI</t>
  </si>
  <si>
    <t>sojini polpeti</t>
  </si>
  <si>
    <t>listnato testo razvaljano</t>
  </si>
  <si>
    <t>palačinke zamrznjene, prazne</t>
  </si>
  <si>
    <t>tekoči jogurt, navadni, 250g, 3,2 mm</t>
  </si>
  <si>
    <t>jogurt sadni, 150-200g, 3,2 mm</t>
  </si>
  <si>
    <t>jogurt navadni, 3,2 mm, litrski</t>
  </si>
  <si>
    <t>jogurt sadni, 1,6 mm, litrski</t>
  </si>
  <si>
    <t>jogurt sadni 3,2 mm, litrski</t>
  </si>
  <si>
    <t>sir poltrdi mastni (štruca), 45%mm v suhi snovi</t>
  </si>
  <si>
    <t>sir poltrdi, tričetrt mastni (štruca), 35 % mm</t>
  </si>
  <si>
    <t>sir poltrdi, polmastni 25%mm (štruca)</t>
  </si>
  <si>
    <t>piščančje meso, stegno s kostjo in kožo, I. Kvalitete</t>
  </si>
  <si>
    <t>pleskavice (cca 100g) , manj začinjene, I. Kvalitete, sveže</t>
  </si>
  <si>
    <t>vrat svinjski suh, brez kosti, I. Kvalitete</t>
  </si>
  <si>
    <t>kransjka klobasa</t>
  </si>
  <si>
    <t>jogurt sadni lahki 1,3 mm, 150-180g</t>
  </si>
  <si>
    <t>skuta 40 mm, po 500g</t>
  </si>
  <si>
    <t xml:space="preserve">skuta 40 mm, nepasirana rinfuza </t>
  </si>
  <si>
    <t>sir topljen , koščki v škatli 140 do 200g</t>
  </si>
  <si>
    <t>sirni namaz lonci po 2-3 kg</t>
  </si>
  <si>
    <t>solata zelena, endivja, I. kvalitete</t>
  </si>
  <si>
    <t>solata, zelena, ledenka, I. kvalitete</t>
  </si>
  <si>
    <t>solata, zelena, kristalka, I. kvalitete</t>
  </si>
  <si>
    <t>solata, zelena, mehka, I. kvaliteta</t>
  </si>
  <si>
    <t>radič, rdeči, I. kvalitete</t>
  </si>
  <si>
    <t>radič, treviso, I. kvalitete</t>
  </si>
  <si>
    <t>radič. Zeleni, ,I. kvalitete</t>
  </si>
  <si>
    <t>kitajsko zelje, I. kvaliteta</t>
  </si>
  <si>
    <t>motovilec, I. kvalitete</t>
  </si>
  <si>
    <t>blitva, I. kvaliteta</t>
  </si>
  <si>
    <t>čebula sveža, razne sorte, I. kvaliteta</t>
  </si>
  <si>
    <t>česen, zimski, I. kvalitete</t>
  </si>
  <si>
    <t>korenje, sveže, koren</t>
  </si>
  <si>
    <t>peteršilj, list, I. kvalitete</t>
  </si>
  <si>
    <t>peteršilj koren</t>
  </si>
  <si>
    <t>zelje, rdeče, I. kvalitete</t>
  </si>
  <si>
    <t>zelje sveže glave, I. kvalitete</t>
  </si>
  <si>
    <t>janež, koromač</t>
  </si>
  <si>
    <t>koleraba nadzemna</t>
  </si>
  <si>
    <t>koleraba, rumena</t>
  </si>
  <si>
    <t>zelena gomolj</t>
  </si>
  <si>
    <t>paradižnik, razne sorte, I. kvalitete</t>
  </si>
  <si>
    <t>kumare, I. kvalitete</t>
  </si>
  <si>
    <t>bučke, sveže, I. kvaliteta</t>
  </si>
  <si>
    <t>jajčevci sveži, I. kvalitete</t>
  </si>
  <si>
    <t>cvetača, cvet, sveža, I. kvalitete</t>
  </si>
  <si>
    <t>brokoli, cvet, svež, I. kvalitete</t>
  </si>
  <si>
    <t>por, svež, I. kvalitete</t>
  </si>
  <si>
    <t>redkvica, rdeča</t>
  </si>
  <si>
    <t>krompir</t>
  </si>
  <si>
    <t>krompir, mladi</t>
  </si>
  <si>
    <t>fižol tetovec v zrnju, I. kvalitete</t>
  </si>
  <si>
    <t>fižol češnjevec v zrnju, I. kvalitete</t>
  </si>
  <si>
    <t>pomaranče, I. kvalitete</t>
  </si>
  <si>
    <t>limone, I. kvalitete</t>
  </si>
  <si>
    <t>mandarine, I. kvalitete</t>
  </si>
  <si>
    <t>klementine, I. kvalitete</t>
  </si>
  <si>
    <t>kivi, I. kvalitete</t>
  </si>
  <si>
    <t>lubenice, I. kvalitete</t>
  </si>
  <si>
    <t>fige, I. kvalitete</t>
  </si>
  <si>
    <t>maline</t>
  </si>
  <si>
    <t>borovnice</t>
  </si>
  <si>
    <t>jagode, I. razred</t>
  </si>
  <si>
    <t>češnje, I. razred</t>
  </si>
  <si>
    <t>nektarine, I. razred</t>
  </si>
  <si>
    <t>breskve I. razred</t>
  </si>
  <si>
    <t>grozdje namizno, belo, rdeče, črno, I. /II. Razred</t>
  </si>
  <si>
    <t>marelice, I. kvalitete</t>
  </si>
  <si>
    <t>ringlo</t>
  </si>
  <si>
    <t>ananas</t>
  </si>
  <si>
    <t>kaki, I. razred, zrel, sorta vanilija</t>
  </si>
  <si>
    <t>melone, I. kvalitete</t>
  </si>
  <si>
    <t>klemenvile, I. kvaliteta</t>
  </si>
  <si>
    <t>mineole, I. kvaliteta</t>
  </si>
  <si>
    <t>3. sklop: GOBE</t>
  </si>
  <si>
    <t>4. sklop: KROMPIR</t>
  </si>
  <si>
    <t>5. sklop: SUHE STROČNICE</t>
  </si>
  <si>
    <t>6. sklop: JUŽNO SADJE</t>
  </si>
  <si>
    <t>7. sklop: JABOLKA</t>
  </si>
  <si>
    <t>8. sklop: JAGODIČEVJE</t>
  </si>
  <si>
    <t>9. sklop: ZGODNJE SPOMLADANSKO SADJE</t>
  </si>
  <si>
    <t>10.  sklop: HRUŠKE</t>
  </si>
  <si>
    <t>11. sklop: SLIVE</t>
  </si>
  <si>
    <t>12.  sklop: OSTALO SADJE</t>
  </si>
  <si>
    <t>13. sklop: SUHO SADJE</t>
  </si>
  <si>
    <t>SKUPAJ 13. SKLOP:</t>
  </si>
  <si>
    <t>hruške (namizne, porcijske)</t>
  </si>
  <si>
    <t>1. sklop:  ZAMRZNJENA ZELENJAVA IN SADJE</t>
  </si>
  <si>
    <t>mešana zamrznjena zelenjava (kvalitete kaiser mix)  5 do 10 kg</t>
  </si>
  <si>
    <t xml:space="preserve">mlečna koruza zrnje </t>
  </si>
  <si>
    <t>SKUPAJ 1. SKLOP:</t>
  </si>
  <si>
    <t>SKUPAJ 3. SKLOP.</t>
  </si>
  <si>
    <t>3. sklop:  SADNI KOMPOTI, MARMELADE IN DŽEMI</t>
  </si>
  <si>
    <t>rdeča pesa, rezana, pakirana 3-5 kg</t>
  </si>
  <si>
    <t>voda izvirska 0,5 l</t>
  </si>
  <si>
    <t>100% sadni sirup gozdni sadeži 5-6 l (brez dodanega sladkorja in konzervansov)</t>
  </si>
  <si>
    <t>100% sadni sirup borovnica 5-6 l (brez dodanega sladkorja in konzervansov)</t>
  </si>
  <si>
    <t>2. sklop ŠTRUKLJI</t>
  </si>
  <si>
    <t>4. sklop: POLNJENE TESTENINE</t>
  </si>
  <si>
    <t>6. sklop: PALAČINKE</t>
  </si>
  <si>
    <t>7. sklop:  RAZLIČNI ZAMRZNJENI IZDELKI</t>
  </si>
  <si>
    <t>4. sklop: KISLO ZELJE IN REPA</t>
  </si>
  <si>
    <t>9. skupina: ŽITA IN MLEVSKI IZDELKI</t>
  </si>
  <si>
    <t>ješprenova kaša, ješprenček</t>
  </si>
  <si>
    <t>prosena kaša</t>
  </si>
  <si>
    <t>koruzni kosmiči, corn flakes, večje pakiranje</t>
  </si>
  <si>
    <t>musli</t>
  </si>
  <si>
    <t>pšenična moka ostra</t>
  </si>
  <si>
    <t>polbela pšenična moka tip 850</t>
  </si>
  <si>
    <t>ajdova moka</t>
  </si>
  <si>
    <t>vodni vlivanci za juho</t>
  </si>
  <si>
    <t>drobne jušne zakuhe po 2 kg (zvezdice, rinčice, rižek)</t>
  </si>
  <si>
    <t>rezanci jušni valjani, pakirani po 2 kg</t>
  </si>
  <si>
    <t>rezanci, valjani, široki 5 kg</t>
  </si>
  <si>
    <t>testenine polžki, 3 do 5 kg</t>
  </si>
  <si>
    <t>testenine peresniki 3 do 5 kg</t>
  </si>
  <si>
    <t>testenine svedri 3 do 5 kg</t>
  </si>
  <si>
    <t>sveže vlečeno testo po 5 kg</t>
  </si>
  <si>
    <t>sveži njoki</t>
  </si>
  <si>
    <t xml:space="preserve">ribana kaša z dodatkom jajc </t>
  </si>
  <si>
    <t xml:space="preserve">krpice, blekci </t>
  </si>
  <si>
    <t>testenine, špageti, tanki  3 do 5 kg</t>
  </si>
  <si>
    <t>metuljčki</t>
  </si>
  <si>
    <t>valvice</t>
  </si>
  <si>
    <t>graham rezanci</t>
  </si>
  <si>
    <t>tortelini, sveži, sirovi</t>
  </si>
  <si>
    <t xml:space="preserve">tortelini sveži, mesni </t>
  </si>
  <si>
    <t>sveži njoki s skuto</t>
  </si>
  <si>
    <t>tortelini mesni</t>
  </si>
  <si>
    <t xml:space="preserve">tortelini, sirovi </t>
  </si>
  <si>
    <t>lešnikov kremni namaz (nutella ali podobno) 200g</t>
  </si>
  <si>
    <t>čaj sadni,filter veriga vrečk, gastro pakiranje, 0,8 do 1,3 kg</t>
  </si>
  <si>
    <t>čaj planinski,filter veriga vrečk, gastro pakiranje, 0,8 do 1,3 kg</t>
  </si>
  <si>
    <t>čaj šipek-hibiskus,filter veriga vrečk,  gastro pakiranje, 0,8 do 1,3 kg</t>
  </si>
  <si>
    <t>pecilni prašek pakiran 10-15g</t>
  </si>
  <si>
    <t>kis vinski l (4%)</t>
  </si>
  <si>
    <t>kis jabolčni l (5%)</t>
  </si>
  <si>
    <t>kis balzamični 0,5 do 1l</t>
  </si>
  <si>
    <t>8. skupina: SADNI SOKOVI, LEDENI ČAJ, VODA, SIRUPI</t>
  </si>
  <si>
    <t>jogurt sadni probiotični, 180 do 250 ml</t>
  </si>
  <si>
    <t>sadno žitna rezina pakirana (Frutabela ali podobno) po 25-30g</t>
  </si>
  <si>
    <t xml:space="preserve"> </t>
  </si>
  <si>
    <t xml:space="preserve">                                                                               Naziv ponudnika: ________________________</t>
  </si>
  <si>
    <t>jogurt navadni, 1,6 mm, litrski</t>
  </si>
  <si>
    <t>lazanja mesna</t>
  </si>
  <si>
    <t>lazanja zelenjavna</t>
  </si>
  <si>
    <t>kava, mleta, 1/1, v kvaliteti barcaffe</t>
  </si>
  <si>
    <t>čokolino 2,5kg</t>
  </si>
  <si>
    <t>kava, bela, instant 400 - 1000g</t>
  </si>
  <si>
    <t>kakavov kremni namaz 2,5-10 kg</t>
  </si>
  <si>
    <t>kremni namaz 28-50g (porcijski)</t>
  </si>
  <si>
    <t>čaj jagoda-vanilija,filter veriga vrečk, gastro pakiranje, 750g do 1,3 kg</t>
  </si>
  <si>
    <t>marajom 80-220g</t>
  </si>
  <si>
    <t>kvas sveži 20-42g</t>
  </si>
  <si>
    <t>med cvetlični 900g-3 kg</t>
  </si>
  <si>
    <t>kompot hruškov, 2,5 do 5 kg</t>
  </si>
  <si>
    <t>kompot ananas koščki 2,5 do 5 kg</t>
  </si>
  <si>
    <t>kompot breskve, 2,5 do 5 kg</t>
  </si>
  <si>
    <t>džem jagoda brez barvil konzervansov in umetnih sladil minimalno 45% sadja, 300-700 g</t>
  </si>
  <si>
    <t>džem marelica brez barvil konzervansov in umetnih sladil minimalno 45% sadja, 300-700 g</t>
  </si>
  <si>
    <t>paradižnik pelati 2,5 -4 kg</t>
  </si>
  <si>
    <t>svinjsko meso, ražnjiči (cca 100g)</t>
  </si>
  <si>
    <t>2. sklop: KONZERVIRANA IN VLOŽENA ZELENJAVA</t>
  </si>
  <si>
    <t>paprike v kisu ( konzerva 4kg +/-5% )</t>
  </si>
  <si>
    <t>rdeča pesa v solati 10/1 ( PE embalaža-pastelizirano )</t>
  </si>
  <si>
    <t xml:space="preserve">rdeča pesa v solati ( konzerva 4kg +/-5%) </t>
  </si>
  <si>
    <t>mešana konzervirana zelenjava (džuveč) 4kg +/-5%</t>
  </si>
  <si>
    <t>dvojni paradižnikov koncentrat, konzerva 4kg +/-5%</t>
  </si>
  <si>
    <t>CENA ZA ENOTO MERE brez DDV (EUR)</t>
  </si>
  <si>
    <t>VREDNOST ZA OCENJENO KOLIČINO brez DDV (EUR)</t>
  </si>
  <si>
    <t>ZNESEK DDV (EUR)</t>
  </si>
  <si>
    <t>VREDNOST ZA OCENJENO KOLIČINO Z DDV (EUR)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</si>
  <si>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</si>
  <si>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</si>
  <si>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</si>
  <si>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</si>
  <si>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</si>
  <si>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7 se vnese zmožek cene za enoto mere brez DDV (iz stolpca 6) in ocenjene količine (iz stoplca 3).</t>
  </si>
  <si>
    <t>V stolpec 8 se vnese zmožek vrednosti za ocenjeno količino brez DDV (iz stoplca 7) in stopnje DDV.</t>
  </si>
  <si>
    <t>V stoplec 9 se vnese vsota vrednosti za ocenjeno vrednost brez DDV (iz stolpca 7) in zneska DDV za ocenjeno količino (iz stoplca 8).</t>
  </si>
  <si>
    <t xml:space="preserve">Datum: </t>
  </si>
  <si>
    <t>7 = 3*6</t>
  </si>
  <si>
    <t>8=7*stopnja DDV</t>
  </si>
  <si>
    <t>9=7+8</t>
  </si>
  <si>
    <t>CENA ZA ENOTO MERE BREZ DDV (EUR)</t>
  </si>
  <si>
    <t>DDV (EUR)</t>
  </si>
  <si>
    <t>VREDNOST ZA OCENJENO KOLIČINO BREZ DDV (EUR)</t>
  </si>
  <si>
    <t>DDV (EIR)</t>
  </si>
  <si>
    <t>2. SKLOP: KONZERVIRANI RIBIJI IZDELKI</t>
  </si>
  <si>
    <t>VREDNOST ZA OCENJENO KOILIČINO Z DDV (EUR)</t>
  </si>
  <si>
    <t>7=3*6</t>
  </si>
  <si>
    <t>8=7*STOPNJA DDV</t>
  </si>
  <si>
    <t>8=7+STOPNJA DDV</t>
  </si>
  <si>
    <t>1.</t>
  </si>
  <si>
    <t>2.</t>
  </si>
  <si>
    <t>3.</t>
  </si>
  <si>
    <t>4.</t>
  </si>
  <si>
    <t>5.</t>
  </si>
  <si>
    <t>6.</t>
  </si>
  <si>
    <t>7.</t>
  </si>
  <si>
    <t>1. SKLOP: MLEKO IN JOGURTI</t>
  </si>
  <si>
    <t>SKUPAJ  VREDNOST 1. SKLOPA</t>
  </si>
  <si>
    <t>2. SKLOP: KEFIR</t>
  </si>
  <si>
    <t xml:space="preserve">SKUPAJ VREDNOST 2. SKLOPA: </t>
  </si>
  <si>
    <t>3. SKLOP: SMETANA; SKUTA; MASLO; SIRI; MLEČNI NAMAZI; MLEČNI PUDINGI IN DESERTI</t>
  </si>
  <si>
    <t>4. SKLOP: SLADOLEDI</t>
  </si>
  <si>
    <t>ŠT. ŽIVIL PO MERILU "EMBALAŽA"</t>
  </si>
  <si>
    <t>ŠT. ŽIVIL PO MERILU "VEČ EKOLOŠKIH ŽIVIL"</t>
  </si>
  <si>
    <t>1. sklop: MLADO GOVEJE MESO (JUNEČJE); SVINJSKO MESO; TELEČJE MESO</t>
  </si>
  <si>
    <t>2. SKLOP: PERUTNINSKO MESO</t>
  </si>
  <si>
    <t>3. SKLOP: MESNINE</t>
  </si>
  <si>
    <t>SKUPAJ 3. SKLOP</t>
  </si>
  <si>
    <t>4. SKLOP: SALAME</t>
  </si>
  <si>
    <t>6. PAŠTETE</t>
  </si>
  <si>
    <t xml:space="preserve">1. sklop: NEKTARJI; SOK 100 %; </t>
  </si>
  <si>
    <t>2. sklop: SADNO ŽITNE REZINE</t>
  </si>
  <si>
    <t>3. sklop: VODE</t>
  </si>
  <si>
    <t>4. sklop: LEDENI ČAJ</t>
  </si>
  <si>
    <t>5. sklop: SIRUPI</t>
  </si>
  <si>
    <t>1. sklop: OLUŠČENA ŽITA; PRIPRAVLJENI IZDELKI IZ ŽIT</t>
  </si>
  <si>
    <t>2. sklop: MOKE</t>
  </si>
  <si>
    <t>3. sklop : TESTENINE</t>
  </si>
  <si>
    <t>5. sklop: TESTO</t>
  </si>
  <si>
    <t>6.sklop: SVEŽI NJOKI</t>
  </si>
  <si>
    <t>1. sklop: PŠENIČNI  KRUH; OSTALI KRUH</t>
  </si>
  <si>
    <t>2. sklop: ŽEMLJE , ŠTRUČKE, BOMBETE;</t>
  </si>
  <si>
    <t>3. sklop: OSTALO PEKOVSKO PECIVO</t>
  </si>
  <si>
    <t>4. sklop: SLAŠČICE</t>
  </si>
  <si>
    <t>5. sklop:  SENDVIČI</t>
  </si>
  <si>
    <t>Naročnik: ……………………………….</t>
  </si>
  <si>
    <t>Naročnik: ……………………</t>
  </si>
  <si>
    <t>V stolpec 10 ponudnik v posamezno celico vnese vrednost "1" za živila, katerih embalaža ustreza zahtevam po Uredbi o zelenem javnem naročanju. Za predračunski obarezc priloži izjavo - embalaža in ustrezna dokazila, na katera  zapiše zaporedno številko vrste blaga iz predračunskega obrazca. Vsoto stolpca ponudnik prepiše v ponudben obrazec v polje za merilo "embalaža".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</si>
  <si>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obrazca. Vsoto stolpca ponudnik prepiše v ponudben obrazec v polje za merilo "več ekoloških živil".</t>
  </si>
  <si>
    <t>mleko, pasterizirano, 1,6 mm, liter</t>
  </si>
  <si>
    <t>različni okusi, lonček, 80-120 ml</t>
  </si>
  <si>
    <t>lučka mlečna 70 ml</t>
  </si>
  <si>
    <t>sladoled, banjica 1 - 5 l, razkično okusi</t>
  </si>
  <si>
    <t>smetana kisla polnomastna v vedru od 5 do 8 kg</t>
  </si>
  <si>
    <t>sveža jajca A razreda, velikost L</t>
  </si>
  <si>
    <t>ocvrtki zdrobovi-kroketi</t>
  </si>
  <si>
    <t xml:space="preserve">krompirjevi svaljki (njoki) </t>
  </si>
  <si>
    <t>Svaljki rženi</t>
  </si>
  <si>
    <t>štruklji skutni - slani</t>
  </si>
  <si>
    <t>5. sklop: ZAMRZNJENO TESTO IN PECIVO</t>
  </si>
  <si>
    <t>navihančki s čokolado</t>
  </si>
  <si>
    <t>kruhovi cmoki</t>
  </si>
  <si>
    <t>navihančki z marmelado</t>
  </si>
  <si>
    <t>kruh beli, model,narezan oz. po dogovoru</t>
  </si>
  <si>
    <t>kruh graham, model, narezan oz. po dogovoru</t>
  </si>
  <si>
    <t>bombeta polbela 8 dag rezana oz. po dogovoru</t>
  </si>
  <si>
    <t>bombeta polbela 10 dag rezana oz. po dogovoru</t>
  </si>
  <si>
    <t>bombeta graham 8 dag rezana oz. po dogovoru</t>
  </si>
  <si>
    <t>bombeta graham 10 dag rezana oz. po dogovoru</t>
  </si>
  <si>
    <t>bombeta polnozrnata 10 dag rezana oz. po dogovoru</t>
  </si>
  <si>
    <t>bombeta koruzna 10 dag rezana oz. po dogovoru</t>
  </si>
  <si>
    <t>bombeta ovsena 10 dag rezana oz. po dogovoru</t>
  </si>
  <si>
    <t>bombeta ajdova 10 dag rezana oz. po dogovoru</t>
  </si>
  <si>
    <t>bombeta zrnata 10 dag rezana oz. po dogovoru</t>
  </si>
  <si>
    <t>štručka polbela, 8 dag rezana oz. po dogovoru</t>
  </si>
  <si>
    <t>štručka polbela, 10 dag rezana oz. po dogovoru</t>
  </si>
  <si>
    <t>štručka polnozrnata, 4 dag rezana oz. po dogovoru</t>
  </si>
  <si>
    <t>štručka makova, 10 dag rezana oz. po dogovoru</t>
  </si>
  <si>
    <t>štručka sirova, 10 dag rezana oz. po dogovoru</t>
  </si>
  <si>
    <t>štručka sirova, 4 dag rezana oz. po dogovoru</t>
  </si>
  <si>
    <t>štručka koruzna, 4 dag rezana oz. po dogovoru</t>
  </si>
  <si>
    <t>žemlja polbela, 10 dag rezana oz. po dogovoru</t>
  </si>
  <si>
    <t>žemlja polbela, 8 dag rezana oz. po dogovoru</t>
  </si>
  <si>
    <t>žemlja graham, 10 dag rezana oz. po dogovoru</t>
  </si>
  <si>
    <t>žemlja graham, 8 dag rezana oz. po dogovoru</t>
  </si>
  <si>
    <t>žemlja črna, 8 dag rezana oz. po dogovoru</t>
  </si>
  <si>
    <t>žemlja črna, 10 dag rezana oz. po dogovoru</t>
  </si>
  <si>
    <t>žemlja ovsena, 10 dag rezana oz. po dogovoru</t>
  </si>
  <si>
    <t>žemlja ovsena, 8 dag rezana oz. po dogovoru</t>
  </si>
  <si>
    <t>pletenka s sezamom 8 dag</t>
  </si>
  <si>
    <t>kajzerica,polbela 8 dag rezana oz. po dogovoru</t>
  </si>
  <si>
    <t>kajzerica,polbela 10 dag rezana oz. po dogovoru</t>
  </si>
  <si>
    <t>kajzerica,ovsena 10 dag rezana oz. po dogovoru</t>
  </si>
  <si>
    <t>kajzerica,ovsena 8 dag rezana oz. po dogovoru</t>
  </si>
  <si>
    <t>lepinja polbela 8 dag rezana oz. po dogovoru</t>
  </si>
  <si>
    <t>lepinja polbela 10 dag rezana oz. po dogovoru</t>
  </si>
  <si>
    <t>rogljič kruhov 6 dag</t>
  </si>
  <si>
    <t>rogljič kruhov 4dag</t>
  </si>
  <si>
    <t>Slanik 8 dag</t>
  </si>
  <si>
    <t>mlečni rogljič 8 dag</t>
  </si>
  <si>
    <t>mlečni rogljič 10 dag</t>
  </si>
  <si>
    <t>burek mesni 22 dag</t>
  </si>
  <si>
    <t>krem rezina 10 dag</t>
  </si>
  <si>
    <t>rezina čokoladna(škofeljska) 10 dag</t>
  </si>
  <si>
    <t>zavitek skutni listnato testo 12 dag</t>
  </si>
  <si>
    <t>presta 3,5 dag</t>
  </si>
  <si>
    <t>ježek oblit s čokolado 5 dag</t>
  </si>
  <si>
    <t>žepek z lešnikovo kremo 7 dag</t>
  </si>
  <si>
    <t>žepek z gozdnimi sadeži 7 dag</t>
  </si>
  <si>
    <t>grisini pakirani 25 g</t>
  </si>
  <si>
    <t>sendvič s sirom 15 dag</t>
  </si>
  <si>
    <t>sendvič s šunko in sirom 10 dag</t>
  </si>
  <si>
    <t>sendvič s pršutom 15 dag</t>
  </si>
  <si>
    <t>sendvič s pršutom 10 dag</t>
  </si>
  <si>
    <t>Naročnik: OSNOVNA ŠOLA POLJE</t>
  </si>
  <si>
    <t>prepečenec pakiran 40 g</t>
  </si>
  <si>
    <t>drobtine bele brez jajc</t>
  </si>
  <si>
    <t>kosti - goveje za juho</t>
  </si>
  <si>
    <t>mlado goveje meso, stegno, sveže, brez kosti, narezano po dogovoru (konfekcionirano)</t>
  </si>
  <si>
    <t>mlado goveje meso, pleče, sveže, brez kosti, narezano po dogovoru (konfekcionirano)</t>
  </si>
  <si>
    <t>mlado goveje meso, rostbif, sveže, brez kosti, narezano po dogovoru (konfekcionirano)</t>
  </si>
  <si>
    <t>svinjsko meso, stegno, brez kosti, I. Kvalitete, narezano po dogovoru (konfekcionirano)</t>
  </si>
  <si>
    <t>svinjsko meso sveže, pleče, brez kosti, narezano po dogovoru (konfekcionirano)</t>
  </si>
  <si>
    <t>svinjsko meso sveže, file kareja  (cca 100g)</t>
  </si>
  <si>
    <t>svinjsko meso sveže, kare odstranjene del kosti (primerno za pečenko)</t>
  </si>
  <si>
    <t>telečje meso, sveže,pleče, brez kosti, narezano po dogovoru (konfekcionirano)</t>
  </si>
  <si>
    <t>svinjsko meso sveže, rebra, narezana po dogovoru (konfekcionirano)</t>
  </si>
  <si>
    <t>nabodala piščančja (cca 120 g), I. Kvalitete</t>
  </si>
  <si>
    <t>piščančje meso, sveže, prsa s kostjo in kožo (od 30-40 dag), I. Kvalitete</t>
  </si>
  <si>
    <t>piščančje meso, sveže, prsa, file, brez kosti, brez kože, I. Kvalitete (narezano po dogovoru (konfekcionirano)</t>
  </si>
  <si>
    <t>file stegen piščanca, brez kosti in kože, sveže, I. Kvalitete narezano po dogovoru (konfekcionirano)</t>
  </si>
  <si>
    <t>puranji file, I. Kvalitete, zrezki- narezano po dogovoru (konfekcionirano)</t>
  </si>
  <si>
    <t>puranje stegno, kockice- narezano po dogovoru (konfekcionirano)</t>
  </si>
  <si>
    <t>nabodala puranja (cca 120g), I. Kvalitete</t>
  </si>
  <si>
    <t>čevapčiči goveji, manj začinjeni, I. Kvalitete, sveže</t>
  </si>
  <si>
    <t>pršut, kraški, I. Kvalitete, narezan</t>
  </si>
  <si>
    <t>suha slanina, ogrska, narezana</t>
  </si>
  <si>
    <t>salama, mortadela, narezana</t>
  </si>
  <si>
    <t xml:space="preserve">salama suha, trajna, I. Kvaliteta, narezana (ogrska)  </t>
  </si>
  <si>
    <t xml:space="preserve">krvavice </t>
  </si>
  <si>
    <t>prešana šunka, narezana</t>
  </si>
  <si>
    <t>piščančje prsi v ovitku, I. Kvalitete, narezano po dogovoru</t>
  </si>
  <si>
    <t xml:space="preserve">puranja šunka v ovitku, I. Kvalitete, v kosu, narezano po dogovoru </t>
  </si>
  <si>
    <t>posebna salama, I. Kvalitete, narezan</t>
  </si>
  <si>
    <t>5. PERUTNINSKE MESNINE, SALAME IN PRIPRAVLJENI IZDELKI</t>
  </si>
  <si>
    <t>piščančja pečenica</t>
  </si>
  <si>
    <t>perutninski burger-pripravljen</t>
  </si>
  <si>
    <t>piščančji zrezek, paniran-pripravljen</t>
  </si>
  <si>
    <t>piščančji medaljoni, panirani-pripravljen</t>
  </si>
  <si>
    <t>Naročnik; OSNOVNA ŠOLA POLJE</t>
  </si>
  <si>
    <t>gamberi 100/200</t>
  </si>
  <si>
    <t>hobotnica</t>
  </si>
  <si>
    <t>postrv sveža očiščena</t>
  </si>
  <si>
    <t>1. sklop: ZAMRZNJENE RIBE IN SVEŽE RIBE</t>
  </si>
  <si>
    <t>postrv file, sveži</t>
  </si>
  <si>
    <t>oslič brez glave-očiščen</t>
  </si>
  <si>
    <t>tunina v rastlinskem olju 1700g</t>
  </si>
  <si>
    <t>olje sončnično v plastenki, pakirano po 5 l</t>
  </si>
  <si>
    <t xml:space="preserve">margarina za peko  250 g </t>
  </si>
  <si>
    <t xml:space="preserve">margarina za peko  500 g </t>
  </si>
  <si>
    <t>paradižnik-mini-okrasni</t>
  </si>
  <si>
    <t>Naročnik: OSNOVNA ŠOLA POLE</t>
  </si>
  <si>
    <t>stročji zeleni fižol (rezan)  5 do 10 kg</t>
  </si>
  <si>
    <t>kumarice v kisu ( 1000 g v kozarcu -natureta)</t>
  </si>
  <si>
    <t>kompot višnja brez koščic</t>
  </si>
  <si>
    <t>marmelada marelična 5 kg</t>
  </si>
  <si>
    <t>marmelada, jagodna 5 kg</t>
  </si>
  <si>
    <t>marelična marmelada za peko od 700 do 1000 g</t>
  </si>
  <si>
    <t>kisla repa, rezana, biološko kisana v pvc posodi 10 do 20 kg</t>
  </si>
  <si>
    <t>kislo zelje, rezano, biološko kisano, pakirano v pvc posodi po 10 do 20 kg</t>
  </si>
  <si>
    <t>marelični nektar min. 45 % sd 0,2 L</t>
  </si>
  <si>
    <t>hruškov nektar min. 45 % sd 0,2 L</t>
  </si>
  <si>
    <t>ledeni čaj breskev 0,2 L</t>
  </si>
  <si>
    <t>sadni sirupi različnih okusov 18L (za točilno napravo)</t>
  </si>
  <si>
    <t>50 % sadni sirup različnih okusov 18 L ( za točilno napravo)</t>
  </si>
  <si>
    <t>breskov nektar min. 50% sd (breskova kaša 32 %, jabolčna kaša 18%) 1 L</t>
  </si>
  <si>
    <t>riž beli dolgozrnati prve vrste, pakiran  po 5-10 kg</t>
  </si>
  <si>
    <t>rio okroglozrnat, za mlečni riž, pakiran po 5 do 10 kg</t>
  </si>
  <si>
    <t>koruzni zdrob-polenta 5 kg</t>
  </si>
  <si>
    <t>pšenična moka, bela, tip 500   5 kg</t>
  </si>
  <si>
    <t xml:space="preserve">6. sklop: OSTALO PEKOVSKO PECIVO </t>
  </si>
  <si>
    <t>Naročnik: OSNOVNA ŠOLA POJE</t>
  </si>
  <si>
    <t>Kakav zrnca (Benquick ali podobno 2,5 kg)</t>
  </si>
  <si>
    <t>vanilij sladkor, pakiran po 500 do 1000g</t>
  </si>
  <si>
    <t>sladkor beli, mleti, 500g</t>
  </si>
  <si>
    <t>paprika mleta, sladka 1000g</t>
  </si>
  <si>
    <t>cimet mleti 300-700g, gastro embalaža</t>
  </si>
  <si>
    <t>kumina mleta 300-700g</t>
  </si>
  <si>
    <t>lovor list, gastro embalaža</t>
  </si>
  <si>
    <t>poper mleti 30-700g gastro embalaža</t>
  </si>
  <si>
    <t>šlag fix za zgoščevanje sladke smetane</t>
  </si>
  <si>
    <t>Kremin-krema za kremne rezine 1 kg</t>
  </si>
  <si>
    <t>Gobova juha Knorr 1 kg</t>
  </si>
  <si>
    <t>Puding čokolada, podobno kot Royal 1 kg</t>
  </si>
  <si>
    <t>Puding vanilija, podobno kot Royal 1 kg</t>
  </si>
  <si>
    <t>mlečni napitek s sadjem, podobno kot LCA150-220 g</t>
  </si>
  <si>
    <t>1. sklop: OLJA IN IZDELKI</t>
  </si>
  <si>
    <t>7.  skupina: ZAMRZNJENA IN KONZERVIRANA SADJE IN ZELENJAVA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</si>
</sst>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u val="single"/>
      <sz val="6"/>
      <name val="Arial Narrow"/>
      <family val="2"/>
    </font>
    <font>
      <sz val="6"/>
      <name val="Arial Narrow"/>
      <family val="2"/>
    </font>
    <font>
      <sz val="12"/>
      <name val="Times New Roman"/>
      <family val="1"/>
    </font>
    <font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 Narrow"/>
      <family val="2"/>
    </font>
    <font>
      <b/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7" fillId="33" borderId="1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34" borderId="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3" fontId="9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7" fillId="0" borderId="10" xfId="0" applyNumberFormat="1" applyFont="1" applyBorder="1" applyAlignment="1" quotePrefix="1">
      <alignment horizontal="center" vertical="center"/>
    </xf>
    <xf numFmtId="3" fontId="0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 quotePrefix="1">
      <alignment horizontal="center" vertical="center"/>
    </xf>
    <xf numFmtId="4" fontId="7" fillId="0" borderId="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0" xfId="0" applyNumberFormat="1" applyFont="1" applyAlignment="1">
      <alignment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3" fontId="9" fillId="0" borderId="10" xfId="0" applyNumberFormat="1" applyFont="1" applyBorder="1" applyAlignment="1" quotePrefix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9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2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7" fillId="0" borderId="10" xfId="0" applyNumberFormat="1" applyFont="1" applyBorder="1" applyAlignment="1" quotePrefix="1">
      <alignment horizontal="center" vertical="center"/>
    </xf>
    <xf numFmtId="0" fontId="9" fillId="0" borderId="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wrapText="1"/>
    </xf>
    <xf numFmtId="0" fontId="15" fillId="35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top" wrapText="1"/>
    </xf>
    <xf numFmtId="0" fontId="15" fillId="35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35" borderId="10" xfId="0" applyFont="1" applyFill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4" fontId="12" fillId="35" borderId="10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 quotePrefix="1">
      <alignment horizontal="center"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 quotePrefix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quotePrefix="1">
      <alignment horizontal="center" vertical="center"/>
    </xf>
    <xf numFmtId="2" fontId="9" fillId="0" borderId="15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4" fontId="7" fillId="33" borderId="10" xfId="41" applyNumberFormat="1" applyFont="1" applyFill="1" applyBorder="1" applyAlignment="1">
      <alignment horizontal="center" vertical="top" wrapText="1"/>
      <protection/>
    </xf>
    <xf numFmtId="3" fontId="7" fillId="33" borderId="10" xfId="41" applyNumberFormat="1" applyFont="1" applyFill="1" applyBorder="1" applyAlignment="1">
      <alignment horizontal="center" vertical="top" wrapText="1"/>
      <protection/>
    </xf>
    <xf numFmtId="4" fontId="12" fillId="35" borderId="11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Border="1" applyAlignment="1" quotePrefix="1">
      <alignment horizontal="center" vertical="center"/>
    </xf>
    <xf numFmtId="3" fontId="7" fillId="36" borderId="10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4" fontId="2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9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quotePrefix="1">
      <alignment horizontal="center" vertical="center"/>
    </xf>
    <xf numFmtId="4" fontId="7" fillId="0" borderId="11" xfId="0" applyNumberFormat="1" applyFont="1" applyBorder="1" applyAlignment="1" quotePrefix="1">
      <alignment horizontal="center" vertical="center"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3" fontId="5" fillId="36" borderId="10" xfId="41" applyNumberFormat="1" applyFont="1" applyFill="1" applyBorder="1" applyAlignment="1">
      <alignment horizontal="center" vertical="top" wrapText="1"/>
      <protection/>
    </xf>
    <xf numFmtId="0" fontId="9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3" fontId="7" fillId="0" borderId="10" xfId="0" applyNumberFormat="1" applyFont="1" applyFill="1" applyBorder="1" applyAlignment="1" quotePrefix="1">
      <alignment horizontal="center" vertical="center"/>
    </xf>
    <xf numFmtId="4" fontId="9" fillId="0" borderId="11" xfId="0" applyNumberFormat="1" applyFont="1" applyFill="1" applyBorder="1" applyAlignment="1" quotePrefix="1">
      <alignment horizontal="center" vertical="center"/>
    </xf>
    <xf numFmtId="4" fontId="9" fillId="34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36" borderId="13" xfId="0" applyFont="1" applyFill="1" applyBorder="1" applyAlignment="1">
      <alignment horizontal="left" vertical="center" wrapText="1"/>
    </xf>
    <xf numFmtId="0" fontId="15" fillId="36" borderId="14" xfId="0" applyFont="1" applyFill="1" applyBorder="1" applyAlignment="1">
      <alignment horizontal="left" vertical="center" wrapText="1"/>
    </xf>
    <xf numFmtId="0" fontId="15" fillId="36" borderId="14" xfId="0" applyFont="1" applyFill="1" applyBorder="1" applyAlignment="1">
      <alignment vertical="center" wrapText="1"/>
    </xf>
    <xf numFmtId="0" fontId="13" fillId="36" borderId="11" xfId="0" applyFont="1" applyFill="1" applyBorder="1" applyAlignment="1">
      <alignment horizontal="left" vertical="center" wrapText="1"/>
    </xf>
    <xf numFmtId="0" fontId="14" fillId="36" borderId="18" xfId="0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5" fillId="36" borderId="18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13" fillId="36" borderId="11" xfId="33" applyFont="1" applyFill="1" applyBorder="1" applyAlignment="1">
      <alignment horizontal="left" vertical="center" wrapText="1"/>
    </xf>
    <xf numFmtId="0" fontId="13" fillId="36" borderId="18" xfId="0" applyFont="1" applyFill="1" applyBorder="1" applyAlignment="1">
      <alignment horizontal="left" vertical="center" wrapText="1"/>
    </xf>
    <xf numFmtId="0" fontId="13" fillId="36" borderId="15" xfId="0" applyFont="1" applyFill="1" applyBorder="1" applyAlignment="1">
      <alignment horizontal="left" vertical="center" wrapText="1"/>
    </xf>
    <xf numFmtId="0" fontId="13" fillId="36" borderId="18" xfId="0" applyFont="1" applyFill="1" applyBorder="1" applyAlignment="1">
      <alignment vertical="center"/>
    </xf>
    <xf numFmtId="0" fontId="13" fillId="36" borderId="15" xfId="0" applyFont="1" applyFill="1" applyBorder="1" applyAlignment="1">
      <alignment vertical="center"/>
    </xf>
    <xf numFmtId="0" fontId="13" fillId="36" borderId="19" xfId="0" applyFont="1" applyFill="1" applyBorder="1" applyAlignment="1">
      <alignment horizontal="left" vertical="top" wrapText="1"/>
    </xf>
    <xf numFmtId="0" fontId="15" fillId="36" borderId="19" xfId="0" applyFont="1" applyFill="1" applyBorder="1" applyAlignment="1">
      <alignment horizontal="left" vertical="top" wrapText="1"/>
    </xf>
    <xf numFmtId="0" fontId="15" fillId="36" borderId="19" xfId="0" applyFont="1" applyFill="1" applyBorder="1" applyAlignment="1">
      <alignment vertical="top" wrapText="1"/>
    </xf>
    <xf numFmtId="0" fontId="15" fillId="36" borderId="17" xfId="0" applyFont="1" applyFill="1" applyBorder="1" applyAlignment="1">
      <alignment vertical="top" wrapText="1"/>
    </xf>
    <xf numFmtId="0" fontId="13" fillId="36" borderId="13" xfId="33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/>
    </xf>
    <xf numFmtId="0" fontId="13" fillId="36" borderId="16" xfId="0" applyFont="1" applyFill="1" applyBorder="1" applyAlignment="1">
      <alignment horizontal="left" vertical="center"/>
    </xf>
    <xf numFmtId="0" fontId="13" fillId="36" borderId="13" xfId="33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38" fillId="36" borderId="11" xfId="33" applyFont="1" applyFill="1" applyBorder="1" applyAlignment="1">
      <alignment horizontal="left" vertical="center" wrapText="1"/>
    </xf>
    <xf numFmtId="0" fontId="38" fillId="36" borderId="18" xfId="33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36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/>
    </xf>
    <xf numFmtId="0" fontId="13" fillId="36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 vertical="center"/>
    </xf>
    <xf numFmtId="0" fontId="13" fillId="36" borderId="10" xfId="0" applyFont="1" applyFill="1" applyBorder="1" applyAlignment="1">
      <alignment vertical="center" wrapText="1"/>
    </xf>
    <xf numFmtId="0" fontId="15" fillId="36" borderId="10" xfId="0" applyFont="1" applyFill="1" applyBorder="1" applyAlignment="1">
      <alignment/>
    </xf>
    <xf numFmtId="0" fontId="13" fillId="36" borderId="10" xfId="0" applyNumberFormat="1" applyFont="1" applyFill="1" applyBorder="1" applyAlignment="1">
      <alignment vertical="center" wrapText="1"/>
    </xf>
    <xf numFmtId="0" fontId="13" fillId="36" borderId="10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3" fillId="36" borderId="11" xfId="0" applyFont="1" applyFill="1" applyBorder="1" applyAlignment="1">
      <alignment horizontal="left" vertical="top" wrapText="1"/>
    </xf>
    <xf numFmtId="0" fontId="12" fillId="36" borderId="18" xfId="0" applyFont="1" applyFill="1" applyBorder="1" applyAlignment="1">
      <alignment/>
    </xf>
    <xf numFmtId="0" fontId="13" fillId="36" borderId="18" xfId="0" applyFont="1" applyFill="1" applyBorder="1" applyAlignment="1">
      <alignment horizontal="left" vertical="center"/>
    </xf>
    <xf numFmtId="0" fontId="15" fillId="36" borderId="13" xfId="0" applyFont="1" applyFill="1" applyBorder="1" applyAlignment="1">
      <alignment vertical="top" wrapText="1"/>
    </xf>
    <xf numFmtId="0" fontId="15" fillId="36" borderId="18" xfId="0" applyFont="1" applyFill="1" applyBorder="1" applyAlignment="1">
      <alignment vertical="center"/>
    </xf>
    <xf numFmtId="0" fontId="13" fillId="36" borderId="11" xfId="0" applyFont="1" applyFill="1" applyBorder="1" applyAlignment="1">
      <alignment vertical="top" wrapText="1"/>
    </xf>
    <xf numFmtId="0" fontId="13" fillId="36" borderId="18" xfId="0" applyFont="1" applyFill="1" applyBorder="1" applyAlignment="1">
      <alignment/>
    </xf>
    <xf numFmtId="0" fontId="12" fillId="36" borderId="19" xfId="0" applyFont="1" applyFill="1" applyBorder="1" applyAlignment="1">
      <alignment horizontal="left" vertical="top" wrapText="1"/>
    </xf>
    <xf numFmtId="0" fontId="12" fillId="36" borderId="19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vertical="top" wrapText="1"/>
    </xf>
    <xf numFmtId="0" fontId="12" fillId="36" borderId="18" xfId="0" applyFont="1" applyFill="1" applyBorder="1" applyAlignment="1">
      <alignment vertical="center"/>
    </xf>
    <xf numFmtId="0" fontId="13" fillId="36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3" fillId="36" borderId="14" xfId="0" applyFont="1" applyFill="1" applyBorder="1" applyAlignment="1">
      <alignment horizontal="left" vertical="center" wrapText="1"/>
    </xf>
    <xf numFmtId="0" fontId="12" fillId="36" borderId="14" xfId="0" applyFont="1" applyFill="1" applyBorder="1" applyAlignment="1">
      <alignment vertical="center"/>
    </xf>
    <xf numFmtId="0" fontId="13" fillId="36" borderId="10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14" fillId="36" borderId="18" xfId="0" applyFont="1" applyFill="1" applyBorder="1" applyAlignment="1">
      <alignment/>
    </xf>
    <xf numFmtId="0" fontId="13" fillId="36" borderId="0" xfId="0" applyFont="1" applyFill="1" applyBorder="1" applyAlignment="1">
      <alignment vertical="top" wrapText="1"/>
    </xf>
    <xf numFmtId="0" fontId="14" fillId="36" borderId="0" xfId="0" applyFont="1" applyFill="1" applyAlignment="1">
      <alignment/>
    </xf>
    <xf numFmtId="0" fontId="13" fillId="37" borderId="11" xfId="0" applyFont="1" applyFill="1" applyBorder="1" applyAlignment="1">
      <alignment vertical="center" wrapText="1"/>
    </xf>
    <xf numFmtId="0" fontId="14" fillId="36" borderId="18" xfId="0" applyFont="1" applyFill="1" applyBorder="1" applyAlignment="1">
      <alignment horizontal="left" vertical="center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K69"/>
  <sheetViews>
    <sheetView zoomScalePageLayoutView="0" workbookViewId="0" topLeftCell="A1">
      <pane ySplit="7" topLeftCell="A26" activePane="bottomLeft" state="frozen"/>
      <selection pane="topLeft" activeCell="A1" sqref="A1"/>
      <selection pane="bottomLeft" activeCell="J53" sqref="J53"/>
    </sheetView>
  </sheetViews>
  <sheetFormatPr defaultColWidth="9.140625" defaultRowHeight="12.75"/>
  <cols>
    <col min="1" max="1" width="3.28125" style="1" customWidth="1"/>
    <col min="2" max="2" width="33.28125" style="3" customWidth="1"/>
    <col min="3" max="3" width="7.57421875" style="27" customWidth="1"/>
    <col min="4" max="4" width="5.00390625" style="25" customWidth="1"/>
    <col min="5" max="5" width="19.28125" style="9" customWidth="1"/>
    <col min="6" max="6" width="12.7109375" style="9" customWidth="1"/>
    <col min="7" max="7" width="14.7109375" style="9" customWidth="1"/>
    <col min="8" max="8" width="15.421875" style="9" customWidth="1"/>
    <col min="9" max="9" width="13.8515625" style="9" customWidth="1"/>
    <col min="10" max="10" width="14.140625" style="1" customWidth="1"/>
    <col min="11" max="11" width="14.7109375" style="1" customWidth="1"/>
    <col min="12" max="16384" width="9.140625" style="1" customWidth="1"/>
  </cols>
  <sheetData>
    <row r="1" spans="1:5" ht="12.75">
      <c r="A1" s="1" t="s">
        <v>9</v>
      </c>
      <c r="E1" s="9" t="s">
        <v>403</v>
      </c>
    </row>
    <row r="3" spans="1:9" ht="18">
      <c r="A3" s="138" t="s">
        <v>33</v>
      </c>
      <c r="B3" s="138"/>
      <c r="C3" s="138"/>
      <c r="D3" s="138"/>
      <c r="E3" s="138"/>
      <c r="F3" s="138"/>
      <c r="G3" s="138"/>
      <c r="H3" s="138"/>
      <c r="I3" s="138"/>
    </row>
    <row r="5" spans="1:11" s="3" customFormat="1" ht="24">
      <c r="A5" s="8" t="s">
        <v>2</v>
      </c>
      <c r="B5" s="8" t="s">
        <v>0</v>
      </c>
      <c r="C5" s="13" t="s">
        <v>1</v>
      </c>
      <c r="D5" s="8" t="s">
        <v>6</v>
      </c>
      <c r="E5" s="10" t="s">
        <v>5</v>
      </c>
      <c r="F5" s="10" t="s">
        <v>341</v>
      </c>
      <c r="G5" s="10" t="s">
        <v>342</v>
      </c>
      <c r="H5" s="10" t="s">
        <v>343</v>
      </c>
      <c r="I5" s="10" t="s">
        <v>344</v>
      </c>
      <c r="J5" s="112" t="s">
        <v>379</v>
      </c>
      <c r="K5" s="112" t="s">
        <v>380</v>
      </c>
    </row>
    <row r="6" spans="1:11" s="3" customFormat="1" ht="12.75">
      <c r="A6" s="8"/>
      <c r="B6" s="8"/>
      <c r="C6" s="13"/>
      <c r="D6" s="8"/>
      <c r="E6" s="10"/>
      <c r="F6" s="10"/>
      <c r="G6" s="10"/>
      <c r="H6" s="10"/>
      <c r="I6" s="10"/>
      <c r="J6" s="113"/>
      <c r="K6" s="113"/>
    </row>
    <row r="7" spans="1:11" ht="12.75">
      <c r="A7" s="8">
        <v>1</v>
      </c>
      <c r="B7" s="8">
        <v>2</v>
      </c>
      <c r="C7" s="13">
        <v>3</v>
      </c>
      <c r="D7" s="8">
        <v>4</v>
      </c>
      <c r="E7" s="13">
        <v>5</v>
      </c>
      <c r="F7" s="13">
        <v>6</v>
      </c>
      <c r="G7" s="10" t="s">
        <v>354</v>
      </c>
      <c r="H7" s="13" t="s">
        <v>355</v>
      </c>
      <c r="I7" s="13" t="s">
        <v>356</v>
      </c>
      <c r="J7" s="112">
        <v>10</v>
      </c>
      <c r="K7" s="112">
        <v>11</v>
      </c>
    </row>
    <row r="8" spans="1:11" ht="12.75">
      <c r="A8" s="139" t="s">
        <v>373</v>
      </c>
      <c r="B8" s="140"/>
      <c r="C8" s="141"/>
      <c r="D8" s="141"/>
      <c r="E8" s="141"/>
      <c r="F8" s="141"/>
      <c r="G8" s="141"/>
      <c r="H8" s="141"/>
      <c r="I8" s="141"/>
      <c r="J8" s="129"/>
      <c r="K8" s="129"/>
    </row>
    <row r="9" spans="1:11" ht="13.5">
      <c r="A9" s="17">
        <v>1</v>
      </c>
      <c r="B9" s="72" t="s">
        <v>34</v>
      </c>
      <c r="C9" s="22">
        <v>10460</v>
      </c>
      <c r="D9" s="19" t="s">
        <v>13</v>
      </c>
      <c r="E9" s="98"/>
      <c r="F9" s="99"/>
      <c r="G9" s="97">
        <f aca="true" t="shared" si="0" ref="G9:G14">C9*F9</f>
        <v>0</v>
      </c>
      <c r="H9" s="97">
        <f aca="true" t="shared" si="1" ref="H9:H15">G9*0.085</f>
        <v>0</v>
      </c>
      <c r="I9" s="114">
        <f aca="true" t="shared" si="2" ref="I9:I15">G9+H9</f>
        <v>0</v>
      </c>
      <c r="J9" s="65"/>
      <c r="K9" s="65"/>
    </row>
    <row r="10" spans="1:11" ht="13.5">
      <c r="A10" s="17">
        <v>2</v>
      </c>
      <c r="B10" s="72" t="s">
        <v>35</v>
      </c>
      <c r="C10" s="22">
        <v>650</v>
      </c>
      <c r="D10" s="19" t="s">
        <v>13</v>
      </c>
      <c r="E10" s="98"/>
      <c r="F10" s="99"/>
      <c r="G10" s="97">
        <f t="shared" si="0"/>
        <v>0</v>
      </c>
      <c r="H10" s="97">
        <f t="shared" si="1"/>
        <v>0</v>
      </c>
      <c r="I10" s="114">
        <f t="shared" si="2"/>
        <v>0</v>
      </c>
      <c r="J10" s="65"/>
      <c r="K10" s="65"/>
    </row>
    <row r="11" spans="1:11" ht="13.5">
      <c r="A11" s="17">
        <v>3</v>
      </c>
      <c r="B11" s="72" t="s">
        <v>36</v>
      </c>
      <c r="C11" s="22">
        <v>1470</v>
      </c>
      <c r="D11" s="19" t="s">
        <v>13</v>
      </c>
      <c r="E11" s="98"/>
      <c r="F11" s="99"/>
      <c r="G11" s="97">
        <f t="shared" si="0"/>
        <v>0</v>
      </c>
      <c r="H11" s="97">
        <f t="shared" si="1"/>
        <v>0</v>
      </c>
      <c r="I11" s="114">
        <f t="shared" si="2"/>
        <v>0</v>
      </c>
      <c r="J11" s="65"/>
      <c r="K11" s="65"/>
    </row>
    <row r="12" spans="1:11" ht="13.5">
      <c r="A12" s="17">
        <v>4</v>
      </c>
      <c r="B12" s="72" t="s">
        <v>37</v>
      </c>
      <c r="C12" s="22">
        <v>300</v>
      </c>
      <c r="D12" s="19" t="s">
        <v>13</v>
      </c>
      <c r="E12" s="98"/>
      <c r="F12" s="99"/>
      <c r="G12" s="97">
        <f t="shared" si="0"/>
        <v>0</v>
      </c>
      <c r="H12" s="97">
        <f t="shared" si="1"/>
        <v>0</v>
      </c>
      <c r="I12" s="114">
        <f t="shared" si="2"/>
        <v>0</v>
      </c>
      <c r="J12" s="65"/>
      <c r="K12" s="65"/>
    </row>
    <row r="13" spans="1:11" ht="13.5">
      <c r="A13" s="17">
        <v>5</v>
      </c>
      <c r="B13" s="72" t="s">
        <v>406</v>
      </c>
      <c r="C13" s="22">
        <v>800</v>
      </c>
      <c r="D13" s="19" t="s">
        <v>13</v>
      </c>
      <c r="E13" s="98"/>
      <c r="F13" s="99"/>
      <c r="G13" s="97">
        <f t="shared" si="0"/>
        <v>0</v>
      </c>
      <c r="H13" s="97">
        <f t="shared" si="1"/>
        <v>0</v>
      </c>
      <c r="I13" s="114">
        <f t="shared" si="2"/>
        <v>0</v>
      </c>
      <c r="J13" s="65"/>
      <c r="K13" s="65"/>
    </row>
    <row r="14" spans="1:11" ht="13.5">
      <c r="A14" s="17">
        <v>6</v>
      </c>
      <c r="B14" s="72" t="s">
        <v>38</v>
      </c>
      <c r="C14" s="22">
        <v>160</v>
      </c>
      <c r="D14" s="19" t="s">
        <v>13</v>
      </c>
      <c r="E14" s="98"/>
      <c r="F14" s="99"/>
      <c r="G14" s="97">
        <f t="shared" si="0"/>
        <v>0</v>
      </c>
      <c r="H14" s="97">
        <f t="shared" si="1"/>
        <v>0</v>
      </c>
      <c r="I14" s="114">
        <f t="shared" si="2"/>
        <v>0</v>
      </c>
      <c r="J14" s="65"/>
      <c r="K14" s="65"/>
    </row>
    <row r="15" spans="1:11" ht="13.5">
      <c r="A15" s="17">
        <v>7</v>
      </c>
      <c r="B15" s="73" t="s">
        <v>39</v>
      </c>
      <c r="C15" s="31">
        <v>40</v>
      </c>
      <c r="D15" s="30" t="s">
        <v>8</v>
      </c>
      <c r="E15" s="100"/>
      <c r="F15" s="101"/>
      <c r="G15" s="97">
        <f>C15*F15</f>
        <v>0</v>
      </c>
      <c r="H15" s="97">
        <f t="shared" si="1"/>
        <v>0</v>
      </c>
      <c r="I15" s="114">
        <f t="shared" si="2"/>
        <v>0</v>
      </c>
      <c r="J15" s="65"/>
      <c r="K15" s="65"/>
    </row>
    <row r="16" spans="1:11" ht="13.5">
      <c r="A16" s="17">
        <v>8</v>
      </c>
      <c r="B16" s="73" t="s">
        <v>176</v>
      </c>
      <c r="C16" s="31">
        <v>100</v>
      </c>
      <c r="D16" s="30" t="s">
        <v>8</v>
      </c>
      <c r="E16" s="100"/>
      <c r="F16" s="101"/>
      <c r="G16" s="97">
        <f aca="true" t="shared" si="3" ref="G16:G25">C16*F16</f>
        <v>0</v>
      </c>
      <c r="H16" s="97">
        <f aca="true" t="shared" si="4" ref="H16:H26">G16*0.085</f>
        <v>0</v>
      </c>
      <c r="I16" s="114">
        <f aca="true" t="shared" si="5" ref="I16:I25">G16+H16</f>
        <v>0</v>
      </c>
      <c r="J16" s="65"/>
      <c r="K16" s="65"/>
    </row>
    <row r="17" spans="1:11" ht="13.5">
      <c r="A17" s="17">
        <v>9</v>
      </c>
      <c r="B17" s="73" t="s">
        <v>177</v>
      </c>
      <c r="C17" s="31">
        <v>1050</v>
      </c>
      <c r="D17" s="30" t="s">
        <v>8</v>
      </c>
      <c r="E17" s="100"/>
      <c r="F17" s="101"/>
      <c r="G17" s="97">
        <f t="shared" si="3"/>
        <v>0</v>
      </c>
      <c r="H17" s="97">
        <f t="shared" si="4"/>
        <v>0</v>
      </c>
      <c r="I17" s="114">
        <f t="shared" si="5"/>
        <v>0</v>
      </c>
      <c r="J17" s="65"/>
      <c r="K17" s="65"/>
    </row>
    <row r="18" spans="1:11" ht="13.5">
      <c r="A18" s="17">
        <v>10</v>
      </c>
      <c r="B18" s="73" t="s">
        <v>312</v>
      </c>
      <c r="C18" s="31">
        <v>650</v>
      </c>
      <c r="D18" s="30" t="s">
        <v>8</v>
      </c>
      <c r="E18" s="100"/>
      <c r="F18" s="101"/>
      <c r="G18" s="97">
        <f t="shared" si="3"/>
        <v>0</v>
      </c>
      <c r="H18" s="97">
        <f t="shared" si="4"/>
        <v>0</v>
      </c>
      <c r="I18" s="114">
        <f t="shared" si="5"/>
        <v>0</v>
      </c>
      <c r="J18" s="65"/>
      <c r="K18" s="65"/>
    </row>
    <row r="19" spans="1:11" ht="13.5">
      <c r="A19" s="17">
        <v>11</v>
      </c>
      <c r="B19" s="73" t="s">
        <v>40</v>
      </c>
      <c r="C19" s="31">
        <v>120</v>
      </c>
      <c r="D19" s="30" t="s">
        <v>13</v>
      </c>
      <c r="E19" s="100"/>
      <c r="F19" s="101"/>
      <c r="G19" s="97">
        <f t="shared" si="3"/>
        <v>0</v>
      </c>
      <c r="H19" s="97">
        <f t="shared" si="4"/>
        <v>0</v>
      </c>
      <c r="I19" s="114">
        <f t="shared" si="5"/>
        <v>0</v>
      </c>
      <c r="J19" s="65"/>
      <c r="K19" s="65"/>
    </row>
    <row r="20" spans="1:11" ht="13.5">
      <c r="A20" s="17">
        <v>12</v>
      </c>
      <c r="B20" s="73" t="s">
        <v>178</v>
      </c>
      <c r="C20" s="31">
        <v>200</v>
      </c>
      <c r="D20" s="30" t="s">
        <v>13</v>
      </c>
      <c r="E20" s="100"/>
      <c r="F20" s="101"/>
      <c r="G20" s="97">
        <f t="shared" si="3"/>
        <v>0</v>
      </c>
      <c r="H20" s="97">
        <f t="shared" si="4"/>
        <v>0</v>
      </c>
      <c r="I20" s="114">
        <f t="shared" si="5"/>
        <v>0</v>
      </c>
      <c r="J20" s="65"/>
      <c r="K20" s="65"/>
    </row>
    <row r="21" spans="1:11" ht="13.5">
      <c r="A21" s="17">
        <v>13</v>
      </c>
      <c r="B21" s="73" t="s">
        <v>316</v>
      </c>
      <c r="C21" s="31">
        <v>200</v>
      </c>
      <c r="D21" s="30" t="s">
        <v>13</v>
      </c>
      <c r="E21" s="100"/>
      <c r="F21" s="101"/>
      <c r="G21" s="97">
        <f t="shared" si="3"/>
        <v>0</v>
      </c>
      <c r="H21" s="97">
        <f t="shared" si="4"/>
        <v>0</v>
      </c>
      <c r="I21" s="114">
        <f t="shared" si="5"/>
        <v>0</v>
      </c>
      <c r="J21" s="65"/>
      <c r="K21" s="65"/>
    </row>
    <row r="22" spans="1:11" ht="13.5">
      <c r="A22" s="17">
        <v>14</v>
      </c>
      <c r="B22" s="73" t="s">
        <v>179</v>
      </c>
      <c r="C22" s="31">
        <v>300</v>
      </c>
      <c r="D22" s="30" t="s">
        <v>13</v>
      </c>
      <c r="E22" s="100"/>
      <c r="F22" s="101"/>
      <c r="G22" s="97">
        <f t="shared" si="3"/>
        <v>0</v>
      </c>
      <c r="H22" s="97">
        <f t="shared" si="4"/>
        <v>0</v>
      </c>
      <c r="I22" s="114">
        <f t="shared" si="5"/>
        <v>0</v>
      </c>
      <c r="J22" s="65"/>
      <c r="K22" s="65"/>
    </row>
    <row r="23" spans="1:11" ht="13.5">
      <c r="A23" s="17">
        <v>15</v>
      </c>
      <c r="B23" s="73" t="s">
        <v>180</v>
      </c>
      <c r="C23" s="31">
        <v>120</v>
      </c>
      <c r="D23" s="30" t="s">
        <v>13</v>
      </c>
      <c r="E23" s="100"/>
      <c r="F23" s="101"/>
      <c r="G23" s="97">
        <f t="shared" si="3"/>
        <v>0</v>
      </c>
      <c r="H23" s="97">
        <f t="shared" si="4"/>
        <v>0</v>
      </c>
      <c r="I23" s="114">
        <f t="shared" si="5"/>
        <v>0</v>
      </c>
      <c r="J23" s="65"/>
      <c r="K23" s="65"/>
    </row>
    <row r="24" spans="1:11" ht="13.5">
      <c r="A24" s="17">
        <v>16</v>
      </c>
      <c r="B24" s="73" t="s">
        <v>188</v>
      </c>
      <c r="C24" s="31">
        <v>200</v>
      </c>
      <c r="D24" s="30" t="s">
        <v>8</v>
      </c>
      <c r="E24" s="100"/>
      <c r="F24" s="101"/>
      <c r="G24" s="97">
        <f t="shared" si="3"/>
        <v>0</v>
      </c>
      <c r="H24" s="97">
        <f t="shared" si="4"/>
        <v>0</v>
      </c>
      <c r="I24" s="114">
        <f t="shared" si="5"/>
        <v>0</v>
      </c>
      <c r="J24" s="65"/>
      <c r="K24" s="65"/>
    </row>
    <row r="25" spans="1:11" ht="13.5">
      <c r="A25" s="17">
        <v>17</v>
      </c>
      <c r="B25" s="73" t="s">
        <v>552</v>
      </c>
      <c r="C25" s="31">
        <v>500</v>
      </c>
      <c r="D25" s="30" t="s">
        <v>13</v>
      </c>
      <c r="E25" s="100"/>
      <c r="F25" s="101"/>
      <c r="G25" s="97">
        <f t="shared" si="3"/>
        <v>0</v>
      </c>
      <c r="H25" s="97">
        <f t="shared" si="4"/>
        <v>0</v>
      </c>
      <c r="I25" s="114">
        <f t="shared" si="5"/>
        <v>0</v>
      </c>
      <c r="J25" s="65"/>
      <c r="K25" s="65"/>
    </row>
    <row r="26" spans="1:11" ht="13.5">
      <c r="A26" s="17"/>
      <c r="B26" s="78" t="s">
        <v>374</v>
      </c>
      <c r="C26" s="28" t="s">
        <v>3</v>
      </c>
      <c r="D26" s="23" t="s">
        <v>3</v>
      </c>
      <c r="E26" s="23" t="s">
        <v>3</v>
      </c>
      <c r="F26" s="23" t="s">
        <v>3</v>
      </c>
      <c r="G26" s="104">
        <f>SUM(G9:G25)</f>
        <v>0</v>
      </c>
      <c r="H26" s="104">
        <f t="shared" si="4"/>
        <v>0</v>
      </c>
      <c r="I26" s="115">
        <f>SUM(I9:I25)</f>
        <v>0</v>
      </c>
      <c r="J26" s="65">
        <f>SUM(J9:J25)</f>
        <v>0</v>
      </c>
      <c r="K26" s="65">
        <f>SUM(K9:K25)</f>
        <v>0</v>
      </c>
    </row>
    <row r="27" spans="1:11" ht="12.75">
      <c r="A27" s="142" t="s">
        <v>375</v>
      </c>
      <c r="B27" s="143"/>
      <c r="C27" s="143"/>
      <c r="D27" s="143"/>
      <c r="E27" s="143"/>
      <c r="F27" s="143"/>
      <c r="G27" s="143"/>
      <c r="H27" s="143"/>
      <c r="I27" s="143"/>
      <c r="J27" s="126"/>
      <c r="K27" s="126"/>
    </row>
    <row r="28" spans="1:11" ht="13.5">
      <c r="A28" s="17">
        <v>18</v>
      </c>
      <c r="B28" s="73" t="s">
        <v>41</v>
      </c>
      <c r="C28" s="31">
        <v>380</v>
      </c>
      <c r="D28" s="30" t="s">
        <v>13</v>
      </c>
      <c r="E28" s="100"/>
      <c r="F28" s="101"/>
      <c r="G28" s="97">
        <f>C28*F28</f>
        <v>0</v>
      </c>
      <c r="H28" s="97">
        <f>G28*0.085</f>
        <v>0</v>
      </c>
      <c r="I28" s="114">
        <f>G28+H28</f>
        <v>0</v>
      </c>
      <c r="J28" s="65"/>
      <c r="K28" s="65"/>
    </row>
    <row r="29" spans="1:11" ht="13.5">
      <c r="A29" s="17"/>
      <c r="B29" s="79" t="s">
        <v>376</v>
      </c>
      <c r="C29" s="28" t="s">
        <v>3</v>
      </c>
      <c r="D29" s="23" t="s">
        <v>3</v>
      </c>
      <c r="E29" s="23" t="s">
        <v>3</v>
      </c>
      <c r="F29" s="23" t="s">
        <v>3</v>
      </c>
      <c r="G29" s="104">
        <f>SUM(G28:G28)</f>
        <v>0</v>
      </c>
      <c r="H29" s="104">
        <f>SUM(H28:H28)</f>
        <v>0</v>
      </c>
      <c r="I29" s="115">
        <f>SUM(I28:I28)</f>
        <v>0</v>
      </c>
      <c r="J29" s="65">
        <f>SUM(J28:J28)</f>
        <v>0</v>
      </c>
      <c r="K29" s="65">
        <f>SUM(K28:K28)</f>
        <v>0</v>
      </c>
    </row>
    <row r="30" spans="1:11" ht="12.75">
      <c r="A30" s="142" t="s">
        <v>377</v>
      </c>
      <c r="B30" s="143"/>
      <c r="C30" s="143"/>
      <c r="D30" s="143"/>
      <c r="E30" s="143"/>
      <c r="F30" s="143"/>
      <c r="G30" s="143"/>
      <c r="H30" s="143"/>
      <c r="I30" s="143"/>
      <c r="J30" s="126"/>
      <c r="K30" s="126"/>
    </row>
    <row r="31" spans="1:11" ht="13.5">
      <c r="A31" s="17">
        <v>19</v>
      </c>
      <c r="B31" s="72" t="s">
        <v>410</v>
      </c>
      <c r="C31" s="22">
        <v>960</v>
      </c>
      <c r="D31" s="19" t="s">
        <v>8</v>
      </c>
      <c r="E31" s="100"/>
      <c r="F31" s="101"/>
      <c r="G31" s="97">
        <f>C31*F31</f>
        <v>0</v>
      </c>
      <c r="H31" s="97">
        <f>G31*0.085</f>
        <v>0</v>
      </c>
      <c r="I31" s="114">
        <f>G31+H31</f>
        <v>0</v>
      </c>
      <c r="J31" s="65"/>
      <c r="K31" s="65"/>
    </row>
    <row r="32" spans="1:11" ht="13.5">
      <c r="A32" s="20">
        <v>20</v>
      </c>
      <c r="B32" s="74" t="s">
        <v>51</v>
      </c>
      <c r="C32" s="22">
        <v>720</v>
      </c>
      <c r="D32" s="19" t="s">
        <v>13</v>
      </c>
      <c r="E32" s="102"/>
      <c r="F32" s="101"/>
      <c r="G32" s="97">
        <f aca="true" t="shared" si="6" ref="G32:G37">C32*F32</f>
        <v>0</v>
      </c>
      <c r="H32" s="97">
        <f aca="true" t="shared" si="7" ref="H32:H37">G32*0.085</f>
        <v>0</v>
      </c>
      <c r="I32" s="114">
        <f aca="true" t="shared" si="8" ref="I32:I37">G32+H32</f>
        <v>0</v>
      </c>
      <c r="J32" s="65"/>
      <c r="K32" s="65"/>
    </row>
    <row r="33" spans="1:11" ht="13.5">
      <c r="A33" s="17">
        <v>21</v>
      </c>
      <c r="B33" s="75" t="s">
        <v>189</v>
      </c>
      <c r="C33" s="22">
        <v>48</v>
      </c>
      <c r="D33" s="19" t="s">
        <v>8</v>
      </c>
      <c r="E33" s="100"/>
      <c r="F33" s="101"/>
      <c r="G33" s="97">
        <f t="shared" si="6"/>
        <v>0</v>
      </c>
      <c r="H33" s="97">
        <f t="shared" si="7"/>
        <v>0</v>
      </c>
      <c r="I33" s="114">
        <f t="shared" si="8"/>
        <v>0</v>
      </c>
      <c r="J33" s="65"/>
      <c r="K33" s="65"/>
    </row>
    <row r="34" spans="1:11" ht="13.5">
      <c r="A34" s="20">
        <v>22</v>
      </c>
      <c r="B34" s="72" t="s">
        <v>190</v>
      </c>
      <c r="C34" s="22">
        <v>240</v>
      </c>
      <c r="D34" s="19" t="s">
        <v>8</v>
      </c>
      <c r="E34" s="100"/>
      <c r="F34" s="101"/>
      <c r="G34" s="97">
        <f t="shared" si="6"/>
        <v>0</v>
      </c>
      <c r="H34" s="97">
        <f t="shared" si="7"/>
        <v>0</v>
      </c>
      <c r="I34" s="114">
        <f t="shared" si="8"/>
        <v>0</v>
      </c>
      <c r="J34" s="65"/>
      <c r="K34" s="65"/>
    </row>
    <row r="35" spans="1:11" ht="13.5">
      <c r="A35" s="17">
        <v>23</v>
      </c>
      <c r="B35" s="72" t="s">
        <v>42</v>
      </c>
      <c r="C35" s="22">
        <v>110</v>
      </c>
      <c r="D35" s="19" t="s">
        <v>8</v>
      </c>
      <c r="E35" s="100"/>
      <c r="F35" s="101"/>
      <c r="G35" s="97">
        <f t="shared" si="6"/>
        <v>0</v>
      </c>
      <c r="H35" s="97">
        <f t="shared" si="7"/>
        <v>0</v>
      </c>
      <c r="I35" s="114">
        <f t="shared" si="8"/>
        <v>0</v>
      </c>
      <c r="J35" s="65"/>
      <c r="K35" s="65"/>
    </row>
    <row r="36" spans="1:11" ht="13.5">
      <c r="A36" s="20">
        <v>24</v>
      </c>
      <c r="B36" s="72" t="s">
        <v>43</v>
      </c>
      <c r="C36" s="31">
        <v>710</v>
      </c>
      <c r="D36" s="30" t="s">
        <v>8</v>
      </c>
      <c r="E36" s="100"/>
      <c r="F36" s="101"/>
      <c r="G36" s="97">
        <f t="shared" si="6"/>
        <v>0</v>
      </c>
      <c r="H36" s="97">
        <f t="shared" si="7"/>
        <v>0</v>
      </c>
      <c r="I36" s="114">
        <f t="shared" si="8"/>
        <v>0</v>
      </c>
      <c r="J36" s="65"/>
      <c r="K36" s="65"/>
    </row>
    <row r="37" spans="1:11" ht="13.5">
      <c r="A37" s="17">
        <v>25</v>
      </c>
      <c r="B37" s="72" t="s">
        <v>44</v>
      </c>
      <c r="C37" s="22">
        <v>560</v>
      </c>
      <c r="D37" s="30" t="s">
        <v>8</v>
      </c>
      <c r="E37" s="100"/>
      <c r="F37" s="101"/>
      <c r="G37" s="97">
        <f t="shared" si="6"/>
        <v>0</v>
      </c>
      <c r="H37" s="97">
        <f t="shared" si="7"/>
        <v>0</v>
      </c>
      <c r="I37" s="114">
        <f t="shared" si="8"/>
        <v>0</v>
      </c>
      <c r="J37" s="65"/>
      <c r="K37" s="65"/>
    </row>
    <row r="38" spans="1:11" ht="13.5">
      <c r="A38" s="20">
        <v>26</v>
      </c>
      <c r="B38" s="73" t="s">
        <v>181</v>
      </c>
      <c r="C38" s="31">
        <v>150</v>
      </c>
      <c r="D38" s="30" t="s">
        <v>8</v>
      </c>
      <c r="E38" s="100"/>
      <c r="F38" s="101"/>
      <c r="G38" s="97">
        <f>C38*F38</f>
        <v>0</v>
      </c>
      <c r="H38" s="97">
        <f>G38*0.085</f>
        <v>0</v>
      </c>
      <c r="I38" s="114">
        <f>G38+H38</f>
        <v>0</v>
      </c>
      <c r="J38" s="65"/>
      <c r="K38" s="65"/>
    </row>
    <row r="39" spans="1:11" ht="13.5">
      <c r="A39" s="17">
        <v>27</v>
      </c>
      <c r="B39" s="73" t="s">
        <v>182</v>
      </c>
      <c r="C39" s="31">
        <v>80</v>
      </c>
      <c r="D39" s="30" t="s">
        <v>8</v>
      </c>
      <c r="E39" s="100"/>
      <c r="F39" s="101"/>
      <c r="G39" s="97">
        <f aca="true" t="shared" si="9" ref="G39:G44">C39*F39</f>
        <v>0</v>
      </c>
      <c r="H39" s="97">
        <f aca="true" t="shared" si="10" ref="H39:H44">G39*0.085</f>
        <v>0</v>
      </c>
      <c r="I39" s="114">
        <f aca="true" t="shared" si="11" ref="I39:I44">G39+H39</f>
        <v>0</v>
      </c>
      <c r="J39" s="65"/>
      <c r="K39" s="65"/>
    </row>
    <row r="40" spans="1:11" ht="13.5">
      <c r="A40" s="20">
        <v>28</v>
      </c>
      <c r="B40" s="73" t="s">
        <v>183</v>
      </c>
      <c r="C40" s="31">
        <v>150</v>
      </c>
      <c r="D40" s="30" t="s">
        <v>8</v>
      </c>
      <c r="E40" s="100"/>
      <c r="F40" s="101"/>
      <c r="G40" s="97">
        <f t="shared" si="9"/>
        <v>0</v>
      </c>
      <c r="H40" s="97">
        <f t="shared" si="10"/>
        <v>0</v>
      </c>
      <c r="I40" s="114">
        <f t="shared" si="11"/>
        <v>0</v>
      </c>
      <c r="J40" s="65"/>
      <c r="K40" s="65"/>
    </row>
    <row r="41" spans="1:11" ht="13.5">
      <c r="A41" s="17">
        <v>29</v>
      </c>
      <c r="B41" s="73" t="s">
        <v>45</v>
      </c>
      <c r="C41" s="31">
        <v>100</v>
      </c>
      <c r="D41" s="30" t="s">
        <v>8</v>
      </c>
      <c r="E41" s="100"/>
      <c r="F41" s="101"/>
      <c r="G41" s="97">
        <f t="shared" si="9"/>
        <v>0</v>
      </c>
      <c r="H41" s="97">
        <f t="shared" si="10"/>
        <v>0</v>
      </c>
      <c r="I41" s="114">
        <f t="shared" si="11"/>
        <v>0</v>
      </c>
      <c r="J41" s="65"/>
      <c r="K41" s="65"/>
    </row>
    <row r="42" spans="1:11" ht="13.5">
      <c r="A42" s="20">
        <v>30</v>
      </c>
      <c r="B42" s="73" t="s">
        <v>46</v>
      </c>
      <c r="C42" s="31">
        <v>60</v>
      </c>
      <c r="D42" s="30" t="s">
        <v>8</v>
      </c>
      <c r="E42" s="100"/>
      <c r="F42" s="101"/>
      <c r="G42" s="97">
        <f t="shared" si="9"/>
        <v>0</v>
      </c>
      <c r="H42" s="97">
        <f t="shared" si="10"/>
        <v>0</v>
      </c>
      <c r="I42" s="114">
        <f t="shared" si="11"/>
        <v>0</v>
      </c>
      <c r="J42" s="65"/>
      <c r="K42" s="65"/>
    </row>
    <row r="43" spans="1:11" ht="13.5">
      <c r="A43" s="17">
        <v>31</v>
      </c>
      <c r="B43" s="73" t="s">
        <v>191</v>
      </c>
      <c r="C43" s="31">
        <v>60</v>
      </c>
      <c r="D43" s="30" t="s">
        <v>8</v>
      </c>
      <c r="E43" s="100"/>
      <c r="F43" s="101"/>
      <c r="G43" s="97">
        <f t="shared" si="9"/>
        <v>0</v>
      </c>
      <c r="H43" s="97">
        <f t="shared" si="10"/>
        <v>0</v>
      </c>
      <c r="I43" s="114">
        <f t="shared" si="11"/>
        <v>0</v>
      </c>
      <c r="J43" s="65"/>
      <c r="K43" s="65"/>
    </row>
    <row r="44" spans="1:11" ht="13.5">
      <c r="A44" s="20">
        <v>32</v>
      </c>
      <c r="B44" s="73" t="s">
        <v>47</v>
      </c>
      <c r="C44" s="31">
        <v>50</v>
      </c>
      <c r="D44" s="30" t="s">
        <v>8</v>
      </c>
      <c r="E44" s="100"/>
      <c r="F44" s="101"/>
      <c r="G44" s="97">
        <f t="shared" si="9"/>
        <v>0</v>
      </c>
      <c r="H44" s="97">
        <f t="shared" si="10"/>
        <v>0</v>
      </c>
      <c r="I44" s="114">
        <f t="shared" si="11"/>
        <v>0</v>
      </c>
      <c r="J44" s="65"/>
      <c r="K44" s="65"/>
    </row>
    <row r="45" spans="1:11" ht="13.5">
      <c r="A45" s="17">
        <v>33</v>
      </c>
      <c r="B45" s="73" t="s">
        <v>192</v>
      </c>
      <c r="C45" s="31">
        <v>160</v>
      </c>
      <c r="D45" s="30" t="s">
        <v>8</v>
      </c>
      <c r="E45" s="100"/>
      <c r="F45" s="101"/>
      <c r="G45" s="97">
        <f>C45*F45</f>
        <v>0</v>
      </c>
      <c r="H45" s="97">
        <f>G45*0.085</f>
        <v>0</v>
      </c>
      <c r="I45" s="114">
        <f>G45+H45</f>
        <v>0</v>
      </c>
      <c r="J45" s="65"/>
      <c r="K45" s="65"/>
    </row>
    <row r="46" spans="1:11" ht="13.5">
      <c r="A46" s="20">
        <v>34</v>
      </c>
      <c r="B46" s="72" t="s">
        <v>48</v>
      </c>
      <c r="C46" s="22">
        <v>240</v>
      </c>
      <c r="D46" s="19" t="s">
        <v>8</v>
      </c>
      <c r="E46" s="100"/>
      <c r="F46" s="101"/>
      <c r="G46" s="97">
        <f>C46*F46</f>
        <v>0</v>
      </c>
      <c r="H46" s="97">
        <f>G46*0.085</f>
        <v>0</v>
      </c>
      <c r="I46" s="114">
        <f>G46+H46</f>
        <v>0</v>
      </c>
      <c r="J46" s="65"/>
      <c r="K46" s="65"/>
    </row>
    <row r="47" spans="1:11" ht="13.5">
      <c r="A47" s="17"/>
      <c r="B47" s="76" t="s">
        <v>12</v>
      </c>
      <c r="C47" s="28"/>
      <c r="D47" s="23" t="s">
        <v>3</v>
      </c>
      <c r="E47" s="23" t="s">
        <v>3</v>
      </c>
      <c r="F47" s="23" t="s">
        <v>3</v>
      </c>
      <c r="G47" s="104">
        <f>SUM(G31:G46)</f>
        <v>0</v>
      </c>
      <c r="H47" s="104">
        <f>G47*0.085</f>
        <v>0</v>
      </c>
      <c r="I47" s="115">
        <f>G47+H47</f>
        <v>0</v>
      </c>
      <c r="J47" s="65">
        <f>SUM(J31:J46)</f>
        <v>0</v>
      </c>
      <c r="K47" s="65">
        <f>SUM(K31:K46)</f>
        <v>0</v>
      </c>
    </row>
    <row r="48" spans="1:11" ht="12.75">
      <c r="A48" s="142" t="s">
        <v>378</v>
      </c>
      <c r="B48" s="146"/>
      <c r="C48" s="146"/>
      <c r="D48" s="146"/>
      <c r="E48" s="146"/>
      <c r="F48" s="146"/>
      <c r="G48" s="146"/>
      <c r="H48" s="146"/>
      <c r="I48" s="146"/>
      <c r="J48" s="126"/>
      <c r="K48" s="126"/>
    </row>
    <row r="49" spans="1:11" ht="13.5">
      <c r="A49" s="17">
        <v>35</v>
      </c>
      <c r="B49" s="73" t="s">
        <v>407</v>
      </c>
      <c r="C49" s="31">
        <v>480</v>
      </c>
      <c r="D49" s="30" t="s">
        <v>13</v>
      </c>
      <c r="E49" s="100"/>
      <c r="F49" s="101"/>
      <c r="G49" s="97">
        <f>C49*F49</f>
        <v>0</v>
      </c>
      <c r="H49" s="97">
        <f>G49*0.085</f>
        <v>0</v>
      </c>
      <c r="I49" s="114">
        <f>G49+H49</f>
        <v>0</v>
      </c>
      <c r="J49" s="65"/>
      <c r="K49" s="65"/>
    </row>
    <row r="50" spans="1:11" ht="13.5">
      <c r="A50" s="17">
        <v>36</v>
      </c>
      <c r="B50" s="72" t="s">
        <v>49</v>
      </c>
      <c r="C50" s="22">
        <v>1225</v>
      </c>
      <c r="D50" s="19" t="s">
        <v>13</v>
      </c>
      <c r="E50" s="100"/>
      <c r="F50" s="101"/>
      <c r="G50" s="97">
        <f>C50*F50</f>
        <v>0</v>
      </c>
      <c r="H50" s="97">
        <f>G50*0.085</f>
        <v>0</v>
      </c>
      <c r="I50" s="114">
        <f>G50+H50</f>
        <v>0</v>
      </c>
      <c r="J50" s="65"/>
      <c r="K50" s="65"/>
    </row>
    <row r="51" spans="1:11" ht="13.5">
      <c r="A51" s="17">
        <v>37</v>
      </c>
      <c r="B51" s="72" t="s">
        <v>408</v>
      </c>
      <c r="C51" s="22">
        <v>370</v>
      </c>
      <c r="D51" s="19" t="s">
        <v>13</v>
      </c>
      <c r="E51" s="100"/>
      <c r="F51" s="101"/>
      <c r="G51" s="97"/>
      <c r="H51" s="97"/>
      <c r="I51" s="114"/>
      <c r="J51" s="65"/>
      <c r="K51" s="65"/>
    </row>
    <row r="52" spans="1:11" ht="13.5">
      <c r="A52" s="17">
        <v>38</v>
      </c>
      <c r="B52" s="72" t="s">
        <v>409</v>
      </c>
      <c r="C52" s="22">
        <v>120</v>
      </c>
      <c r="D52" s="19" t="s">
        <v>13</v>
      </c>
      <c r="E52" s="100"/>
      <c r="F52" s="101"/>
      <c r="G52" s="97">
        <f>C52*F52</f>
        <v>0</v>
      </c>
      <c r="H52" s="97">
        <f>G52*0.085</f>
        <v>0</v>
      </c>
      <c r="I52" s="114">
        <f>G52+H52</f>
        <v>0</v>
      </c>
      <c r="J52" s="65"/>
      <c r="K52" s="65"/>
    </row>
    <row r="53" spans="1:11" ht="13.5">
      <c r="A53" s="24"/>
      <c r="B53" s="76" t="s">
        <v>52</v>
      </c>
      <c r="C53" s="28" t="s">
        <v>3</v>
      </c>
      <c r="D53" s="23" t="s">
        <v>3</v>
      </c>
      <c r="E53" s="23" t="s">
        <v>3</v>
      </c>
      <c r="F53" s="23" t="s">
        <v>3</v>
      </c>
      <c r="G53" s="104">
        <f>SUM(G49:G52)</f>
        <v>0</v>
      </c>
      <c r="H53" s="104">
        <f>SUM(H49:H52)</f>
        <v>0</v>
      </c>
      <c r="I53" s="115">
        <f>G53+H53</f>
        <v>0</v>
      </c>
      <c r="J53" s="65">
        <f>SUM(J49:J52)</f>
        <v>0</v>
      </c>
      <c r="K53" s="65">
        <f>SUM(K49:K52)</f>
        <v>0</v>
      </c>
    </row>
    <row r="54" spans="1:9" ht="12.75">
      <c r="A54" s="32"/>
      <c r="B54" s="35"/>
      <c r="C54" s="33"/>
      <c r="D54" s="34"/>
      <c r="E54" s="34"/>
      <c r="F54" s="34"/>
      <c r="G54" s="34"/>
      <c r="H54" s="34"/>
      <c r="I54" s="34"/>
    </row>
    <row r="55" spans="1:9" ht="12.75">
      <c r="A55" s="4"/>
      <c r="B55" s="5"/>
      <c r="C55" s="18"/>
      <c r="D55" s="6"/>
      <c r="E55" s="11"/>
      <c r="F55" s="11"/>
      <c r="G55" s="11"/>
      <c r="H55" s="11"/>
      <c r="I55" s="11"/>
    </row>
    <row r="56" spans="2:9" ht="12.75" customHeight="1">
      <c r="B56" s="15"/>
      <c r="C56" s="29"/>
      <c r="D56" s="26"/>
      <c r="E56" s="7"/>
      <c r="F56" s="7"/>
      <c r="G56" s="7"/>
      <c r="H56" s="7"/>
      <c r="I56" s="7"/>
    </row>
    <row r="57" spans="1:11" s="119" customFormat="1" ht="30.75" customHeight="1">
      <c r="A57" s="147" t="s">
        <v>345</v>
      </c>
      <c r="B57" s="148"/>
      <c r="C57" s="25"/>
      <c r="D57" s="118"/>
      <c r="E57" s="9"/>
      <c r="F57" s="9"/>
      <c r="G57" s="9"/>
      <c r="H57" s="9"/>
      <c r="I57" s="9"/>
      <c r="J57" s="9"/>
      <c r="K57" s="9"/>
    </row>
    <row r="58" spans="1:11" s="119" customFormat="1" ht="12.75">
      <c r="A58" s="144" t="s">
        <v>346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1:11" s="119" customFormat="1" ht="15.75" customHeight="1">
      <c r="A59" s="144" t="s">
        <v>347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</row>
    <row r="60" spans="1:11" s="119" customFormat="1" ht="15.75" customHeight="1">
      <c r="A60" s="144" t="s">
        <v>348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</row>
    <row r="61" spans="1:11" s="119" customFormat="1" ht="16.5" customHeight="1">
      <c r="A61" s="144" t="s">
        <v>349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</row>
    <row r="62" spans="1:11" s="119" customFormat="1" ht="15.75" customHeight="1">
      <c r="A62" s="144" t="s">
        <v>350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</row>
    <row r="63" spans="1:11" s="119" customFormat="1" ht="15.75" customHeight="1">
      <c r="A63" s="144" t="s">
        <v>351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</row>
    <row r="64" spans="1:11" s="119" customFormat="1" ht="16.5" customHeight="1">
      <c r="A64" s="144" t="s">
        <v>352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</row>
    <row r="65" spans="1:11" s="119" customFormat="1" ht="30" customHeight="1">
      <c r="A65" s="144" t="s">
        <v>404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</row>
    <row r="66" spans="1:11" s="119" customFormat="1" ht="27" customHeight="1">
      <c r="A66" s="144" t="s">
        <v>405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</row>
    <row r="67" spans="1:11" s="119" customFormat="1" ht="30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</row>
    <row r="68" spans="1:11" s="119" customFormat="1" ht="16.5" customHeight="1">
      <c r="A68" s="145" t="s">
        <v>353</v>
      </c>
      <c r="B68" s="145"/>
      <c r="C68" s="121" t="s">
        <v>7</v>
      </c>
      <c r="D68" s="118"/>
      <c r="E68" s="9"/>
      <c r="F68" s="122" t="s">
        <v>4</v>
      </c>
      <c r="G68" s="9"/>
      <c r="H68" s="9"/>
      <c r="I68" s="9"/>
      <c r="J68" s="9"/>
      <c r="K68" s="9"/>
    </row>
    <row r="69" spans="1:11" s="119" customFormat="1" ht="16.5" customHeight="1">
      <c r="A69" s="1"/>
      <c r="B69" s="3"/>
      <c r="C69" s="27"/>
      <c r="D69" s="25"/>
      <c r="E69" s="9"/>
      <c r="F69" s="9"/>
      <c r="G69" s="9"/>
      <c r="H69" s="9"/>
      <c r="I69" s="9"/>
      <c r="J69" s="1"/>
      <c r="K69" s="1"/>
    </row>
  </sheetData>
  <sheetProtection/>
  <mergeCells count="16">
    <mergeCell ref="A68:B68"/>
    <mergeCell ref="A48:I48"/>
    <mergeCell ref="A57:B57"/>
    <mergeCell ref="A58:K58"/>
    <mergeCell ref="A61:K61"/>
    <mergeCell ref="A62:K62"/>
    <mergeCell ref="A66:K66"/>
    <mergeCell ref="A63:K63"/>
    <mergeCell ref="A64:K64"/>
    <mergeCell ref="A65:K65"/>
    <mergeCell ref="A3:I3"/>
    <mergeCell ref="A8:I8"/>
    <mergeCell ref="A27:I27"/>
    <mergeCell ref="A30:I30"/>
    <mergeCell ref="A59:K59"/>
    <mergeCell ref="A60:K60"/>
  </mergeCells>
  <dataValidations count="1">
    <dataValidation type="whole" operator="equal" allowBlank="1" showInputMessage="1" showErrorMessage="1" sqref="J9:K25 J28:K28">
      <formula1>1</formula1>
    </dataValidation>
  </dataValidations>
  <printOptions/>
  <pageMargins left="0.7480314960629921" right="0.4724409448818898" top="0.984251968503937" bottom="0.984251968503937" header="0.5118110236220472" footer="0.5118110236220472"/>
  <pageSetup horizontalDpi="300" verticalDpi="300" orientation="landscape" paperSize="9" scale="88" r:id="rId1"/>
  <headerFooter alignWithMargins="0">
    <oddHeader>&amp;C&amp;"Arial,Krepko"Predračun - priloga k Ponudbi</oddHeader>
    <oddFooter>&amp;LMestna občina Ljubljana&amp;CPredračun&amp;R&amp;P/&amp;N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5.28125" style="1" customWidth="1"/>
    <col min="2" max="2" width="16.8515625" style="1" customWidth="1"/>
    <col min="3" max="3" width="7.7109375" style="1" customWidth="1"/>
    <col min="4" max="4" width="6.421875" style="1" customWidth="1"/>
    <col min="5" max="5" width="15.00390625" style="1" customWidth="1"/>
    <col min="6" max="6" width="16.421875" style="1" customWidth="1"/>
    <col min="7" max="7" width="16.00390625" style="1" customWidth="1"/>
    <col min="8" max="8" width="15.8515625" style="1" customWidth="1"/>
    <col min="9" max="9" width="21.00390625" style="1" customWidth="1"/>
    <col min="10" max="16384" width="9.140625" style="1" customWidth="1"/>
  </cols>
  <sheetData>
    <row r="1" spans="1:4" ht="12.75">
      <c r="A1" s="1" t="s">
        <v>9</v>
      </c>
      <c r="B1" s="3"/>
      <c r="C1" s="25"/>
      <c r="D1" s="25"/>
    </row>
    <row r="2" spans="1:4" ht="12.75">
      <c r="A2" s="9" t="s">
        <v>402</v>
      </c>
      <c r="B2" s="3"/>
      <c r="C2" s="25"/>
      <c r="D2" s="25"/>
    </row>
    <row r="3" spans="1:9" ht="18">
      <c r="A3" s="138" t="s">
        <v>162</v>
      </c>
      <c r="B3" s="138"/>
      <c r="C3" s="138"/>
      <c r="D3" s="138"/>
      <c r="E3" s="138"/>
      <c r="F3" s="138"/>
      <c r="G3" s="138"/>
      <c r="H3" s="138"/>
      <c r="I3" s="138"/>
    </row>
    <row r="4" spans="2:4" ht="12.75">
      <c r="B4" s="3"/>
      <c r="C4" s="25"/>
      <c r="D4" s="25"/>
    </row>
    <row r="5" spans="1:1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357</v>
      </c>
      <c r="G5" s="10" t="s">
        <v>359</v>
      </c>
      <c r="H5" s="10" t="s">
        <v>358</v>
      </c>
      <c r="I5" s="10" t="s">
        <v>344</v>
      </c>
      <c r="J5" s="112" t="s">
        <v>379</v>
      </c>
      <c r="K5" s="112" t="s">
        <v>380</v>
      </c>
    </row>
    <row r="6" spans="1:11" ht="12.75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363</v>
      </c>
      <c r="H6" s="13" t="s">
        <v>364</v>
      </c>
      <c r="I6" s="13" t="s">
        <v>356</v>
      </c>
      <c r="J6" s="113">
        <v>10</v>
      </c>
      <c r="K6" s="113">
        <v>11</v>
      </c>
    </row>
    <row r="7" spans="1:11" ht="13.5">
      <c r="A7" s="154" t="s">
        <v>163</v>
      </c>
      <c r="B7" s="185"/>
      <c r="C7" s="186"/>
      <c r="D7" s="186"/>
      <c r="E7" s="186"/>
      <c r="F7" s="186"/>
      <c r="G7" s="186"/>
      <c r="H7" s="186"/>
      <c r="I7" s="187"/>
      <c r="J7" s="126"/>
      <c r="K7" s="126"/>
    </row>
    <row r="8" spans="1:11" ht="24">
      <c r="A8" s="19">
        <v>1</v>
      </c>
      <c r="B8" s="86" t="s">
        <v>413</v>
      </c>
      <c r="C8" s="22">
        <v>1200</v>
      </c>
      <c r="D8" s="19" t="s">
        <v>8</v>
      </c>
      <c r="E8" s="106"/>
      <c r="F8" s="101"/>
      <c r="G8" s="101">
        <f>C8*F8</f>
        <v>0</v>
      </c>
      <c r="H8" s="107">
        <f>G8*0.085</f>
        <v>0</v>
      </c>
      <c r="I8" s="123">
        <f>G8+H8</f>
        <v>0</v>
      </c>
      <c r="J8" s="65"/>
      <c r="K8" s="65"/>
    </row>
    <row r="9" spans="1:11" ht="12.75">
      <c r="A9" s="19">
        <v>2</v>
      </c>
      <c r="B9" s="86" t="s">
        <v>414</v>
      </c>
      <c r="C9" s="22">
        <v>240</v>
      </c>
      <c r="D9" s="19" t="s">
        <v>8</v>
      </c>
      <c r="E9" s="106"/>
      <c r="F9" s="101"/>
      <c r="G9" s="101">
        <f aca="true" t="shared" si="0" ref="G9:G15">C9*F9</f>
        <v>0</v>
      </c>
      <c r="H9" s="107">
        <f aca="true" t="shared" si="1" ref="H9:H16">G9*0.085</f>
        <v>0</v>
      </c>
      <c r="I9" s="123">
        <f aca="true" t="shared" si="2" ref="I9:I16">G9+H9</f>
        <v>0</v>
      </c>
      <c r="J9" s="65"/>
      <c r="K9" s="65"/>
    </row>
    <row r="10" spans="1:11" ht="24">
      <c r="A10" s="19">
        <v>3</v>
      </c>
      <c r="B10" s="86" t="s">
        <v>164</v>
      </c>
      <c r="C10" s="22">
        <v>120</v>
      </c>
      <c r="D10" s="19" t="s">
        <v>8</v>
      </c>
      <c r="E10" s="106"/>
      <c r="F10" s="101"/>
      <c r="G10" s="101">
        <f t="shared" si="0"/>
        <v>0</v>
      </c>
      <c r="H10" s="107">
        <f t="shared" si="1"/>
        <v>0</v>
      </c>
      <c r="I10" s="123">
        <f t="shared" si="2"/>
        <v>0</v>
      </c>
      <c r="J10" s="65"/>
      <c r="K10" s="65"/>
    </row>
    <row r="11" spans="1:11" ht="24">
      <c r="A11" s="19">
        <v>4</v>
      </c>
      <c r="B11" s="86" t="s">
        <v>165</v>
      </c>
      <c r="C11" s="22">
        <v>120</v>
      </c>
      <c r="D11" s="19" t="s">
        <v>8</v>
      </c>
      <c r="E11" s="106"/>
      <c r="F11" s="101"/>
      <c r="G11" s="101">
        <f t="shared" si="0"/>
        <v>0</v>
      </c>
      <c r="H11" s="107">
        <f t="shared" si="1"/>
        <v>0</v>
      </c>
      <c r="I11" s="123">
        <f t="shared" si="2"/>
        <v>0</v>
      </c>
      <c r="J11" s="65"/>
      <c r="K11" s="65"/>
    </row>
    <row r="12" spans="1:11" ht="24">
      <c r="A12" s="19">
        <v>5</v>
      </c>
      <c r="B12" s="86" t="s">
        <v>166</v>
      </c>
      <c r="C12" s="22">
        <v>310</v>
      </c>
      <c r="D12" s="19" t="s">
        <v>8</v>
      </c>
      <c r="E12" s="106"/>
      <c r="F12" s="101"/>
      <c r="G12" s="101">
        <f t="shared" si="0"/>
        <v>0</v>
      </c>
      <c r="H12" s="107">
        <f t="shared" si="1"/>
        <v>0</v>
      </c>
      <c r="I12" s="123">
        <f t="shared" si="2"/>
        <v>0</v>
      </c>
      <c r="J12" s="65"/>
      <c r="K12" s="65"/>
    </row>
    <row r="13" spans="1:11" ht="12.75">
      <c r="A13" s="19">
        <v>6</v>
      </c>
      <c r="B13" s="86" t="s">
        <v>167</v>
      </c>
      <c r="C13" s="22">
        <v>480</v>
      </c>
      <c r="D13" s="19" t="s">
        <v>8</v>
      </c>
      <c r="E13" s="106"/>
      <c r="F13" s="101"/>
      <c r="G13" s="101">
        <f t="shared" si="0"/>
        <v>0</v>
      </c>
      <c r="H13" s="107">
        <f t="shared" si="1"/>
        <v>0</v>
      </c>
      <c r="I13" s="123">
        <f t="shared" si="2"/>
        <v>0</v>
      </c>
      <c r="J13" s="65"/>
      <c r="K13" s="65"/>
    </row>
    <row r="14" spans="1:11" ht="24">
      <c r="A14" s="19">
        <v>7</v>
      </c>
      <c r="B14" s="86" t="s">
        <v>412</v>
      </c>
      <c r="C14" s="22">
        <v>720</v>
      </c>
      <c r="D14" s="19" t="s">
        <v>8</v>
      </c>
      <c r="E14" s="106"/>
      <c r="F14" s="101"/>
      <c r="G14" s="101">
        <f t="shared" si="0"/>
        <v>0</v>
      </c>
      <c r="H14" s="107">
        <f t="shared" si="1"/>
        <v>0</v>
      </c>
      <c r="I14" s="123">
        <f t="shared" si="2"/>
        <v>0</v>
      </c>
      <c r="J14" s="65"/>
      <c r="K14" s="65"/>
    </row>
    <row r="15" spans="1:11" ht="12.75">
      <c r="A15" s="19">
        <v>8</v>
      </c>
      <c r="B15" s="86" t="s">
        <v>168</v>
      </c>
      <c r="C15" s="22">
        <v>1200</v>
      </c>
      <c r="D15" s="19" t="s">
        <v>8</v>
      </c>
      <c r="E15" s="106"/>
      <c r="F15" s="101"/>
      <c r="G15" s="101">
        <f t="shared" si="0"/>
        <v>0</v>
      </c>
      <c r="H15" s="107">
        <f t="shared" si="1"/>
        <v>0</v>
      </c>
      <c r="I15" s="123">
        <f t="shared" si="2"/>
        <v>0</v>
      </c>
      <c r="J15" s="65"/>
      <c r="K15" s="65"/>
    </row>
    <row r="16" spans="1:11" ht="13.5">
      <c r="A16" s="17"/>
      <c r="B16" s="76" t="s">
        <v>64</v>
      </c>
      <c r="C16" s="28" t="s">
        <v>3</v>
      </c>
      <c r="D16" s="23" t="s">
        <v>3</v>
      </c>
      <c r="E16" s="106"/>
      <c r="F16" s="106"/>
      <c r="G16" s="106">
        <f>SUM(G8:G15)</f>
        <v>0</v>
      </c>
      <c r="H16" s="106">
        <f t="shared" si="1"/>
        <v>0</v>
      </c>
      <c r="I16" s="124">
        <f t="shared" si="2"/>
        <v>0</v>
      </c>
      <c r="J16" s="65">
        <f>SUM(J8:J15)</f>
        <v>0</v>
      </c>
      <c r="K16" s="65">
        <f>SUM(K8:K15)</f>
        <v>0</v>
      </c>
    </row>
    <row r="17" spans="1:11" ht="13.5">
      <c r="A17" s="142" t="s">
        <v>270</v>
      </c>
      <c r="B17" s="152"/>
      <c r="C17" s="152"/>
      <c r="D17" s="152"/>
      <c r="E17" s="152"/>
      <c r="F17" s="152"/>
      <c r="G17" s="152"/>
      <c r="H17" s="152"/>
      <c r="I17" s="152"/>
      <c r="J17" s="126"/>
      <c r="K17" s="126"/>
    </row>
    <row r="18" spans="1:11" ht="12.75">
      <c r="A18" s="19">
        <v>9</v>
      </c>
      <c r="B18" s="86" t="s">
        <v>415</v>
      </c>
      <c r="C18" s="22">
        <v>480</v>
      </c>
      <c r="D18" s="19" t="s">
        <v>8</v>
      </c>
      <c r="E18" s="106"/>
      <c r="F18" s="101"/>
      <c r="G18" s="101">
        <f>C18*F18</f>
        <v>0</v>
      </c>
      <c r="H18" s="107">
        <f>G18*0.085</f>
        <v>0</v>
      </c>
      <c r="I18" s="123">
        <f>G18+H18</f>
        <v>0</v>
      </c>
      <c r="J18" s="65"/>
      <c r="K18" s="65"/>
    </row>
    <row r="19" spans="1:11" ht="30" customHeight="1">
      <c r="A19" s="19">
        <v>10</v>
      </c>
      <c r="B19" s="86" t="s">
        <v>169</v>
      </c>
      <c r="C19" s="22">
        <v>40</v>
      </c>
      <c r="D19" s="19" t="s">
        <v>8</v>
      </c>
      <c r="E19" s="106"/>
      <c r="F19" s="101"/>
      <c r="G19" s="101">
        <f>C19*F19</f>
        <v>0</v>
      </c>
      <c r="H19" s="107">
        <f>G19*0.085</f>
        <v>0</v>
      </c>
      <c r="I19" s="123">
        <f>G19+H19</f>
        <v>0</v>
      </c>
      <c r="J19" s="65"/>
      <c r="K19" s="65"/>
    </row>
    <row r="20" spans="1:11" ht="13.5">
      <c r="A20" s="19"/>
      <c r="B20" s="76" t="s">
        <v>15</v>
      </c>
      <c r="C20" s="28" t="s">
        <v>3</v>
      </c>
      <c r="D20" s="23" t="s">
        <v>3</v>
      </c>
      <c r="E20" s="106"/>
      <c r="F20" s="106"/>
      <c r="G20" s="106">
        <f>SUM(G18:G19)</f>
        <v>0</v>
      </c>
      <c r="H20" s="106">
        <f>SUM(H18:H19)</f>
        <v>0</v>
      </c>
      <c r="I20" s="124">
        <f>G20+H20</f>
        <v>0</v>
      </c>
      <c r="J20" s="65">
        <f>SUM(J18:J19)</f>
        <v>0</v>
      </c>
      <c r="K20" s="65">
        <f>SUM(K18:K19)</f>
        <v>0</v>
      </c>
    </row>
    <row r="21" spans="1:11" ht="13.5">
      <c r="A21" s="142" t="s">
        <v>172</v>
      </c>
      <c r="B21" s="150"/>
      <c r="C21" s="188"/>
      <c r="D21" s="188"/>
      <c r="E21" s="188"/>
      <c r="F21" s="188"/>
      <c r="G21" s="188"/>
      <c r="H21" s="188"/>
      <c r="I21" s="188"/>
      <c r="J21" s="126"/>
      <c r="K21" s="126"/>
    </row>
    <row r="22" spans="1:11" ht="12.75">
      <c r="A22" s="19">
        <v>11</v>
      </c>
      <c r="B22" s="86" t="s">
        <v>173</v>
      </c>
      <c r="C22" s="22">
        <v>700</v>
      </c>
      <c r="D22" s="19" t="s">
        <v>8</v>
      </c>
      <c r="E22" s="106"/>
      <c r="F22" s="101"/>
      <c r="G22" s="101">
        <f>C22*F22</f>
        <v>0</v>
      </c>
      <c r="H22" s="107">
        <f>G22*0.085</f>
        <v>0</v>
      </c>
      <c r="I22" s="123">
        <f>G22+H22</f>
        <v>0</v>
      </c>
      <c r="J22" s="65"/>
      <c r="K22" s="65"/>
    </row>
    <row r="23" spans="1:11" ht="13.5">
      <c r="A23" s="17"/>
      <c r="B23" s="76" t="s">
        <v>16</v>
      </c>
      <c r="C23" s="57" t="s">
        <v>3</v>
      </c>
      <c r="D23" s="61" t="s">
        <v>3</v>
      </c>
      <c r="E23" s="108"/>
      <c r="F23" s="108"/>
      <c r="G23" s="108">
        <f>SUM(G22:G22)</f>
        <v>0</v>
      </c>
      <c r="H23" s="108">
        <f>G23*0.085</f>
        <v>0</v>
      </c>
      <c r="I23" s="133">
        <f>G23+H23</f>
        <v>0</v>
      </c>
      <c r="J23" s="65">
        <f>SUM(J22:J22)</f>
        <v>0</v>
      </c>
      <c r="K23" s="65">
        <f>SUM(K22:K22)</f>
        <v>0</v>
      </c>
    </row>
    <row r="24" spans="1:11" ht="13.5">
      <c r="A24" s="191" t="s">
        <v>271</v>
      </c>
      <c r="B24" s="192"/>
      <c r="C24" s="192"/>
      <c r="D24" s="192"/>
      <c r="E24" s="192"/>
      <c r="F24" s="192"/>
      <c r="G24" s="192"/>
      <c r="H24" s="192"/>
      <c r="I24" s="192"/>
      <c r="J24" s="126"/>
      <c r="K24" s="126"/>
    </row>
    <row r="25" spans="1:11" ht="12.75">
      <c r="A25" s="19">
        <v>12</v>
      </c>
      <c r="B25" s="92" t="s">
        <v>301</v>
      </c>
      <c r="C25" s="48">
        <v>220</v>
      </c>
      <c r="D25" s="48" t="s">
        <v>8</v>
      </c>
      <c r="E25" s="106"/>
      <c r="F25" s="101"/>
      <c r="G25" s="101">
        <f>C25*F25</f>
        <v>0</v>
      </c>
      <c r="H25" s="107">
        <f>G25*0.085</f>
        <v>0</v>
      </c>
      <c r="I25" s="123">
        <f>G25+H25</f>
        <v>0</v>
      </c>
      <c r="J25" s="65"/>
      <c r="K25" s="65"/>
    </row>
    <row r="26" spans="1:11" ht="12.75">
      <c r="A26" s="19">
        <v>13</v>
      </c>
      <c r="B26" s="92" t="s">
        <v>302</v>
      </c>
      <c r="C26" s="48">
        <v>340</v>
      </c>
      <c r="D26" s="48" t="s">
        <v>8</v>
      </c>
      <c r="E26" s="106"/>
      <c r="F26" s="101"/>
      <c r="G26" s="101">
        <f>C26*F26</f>
        <v>0</v>
      </c>
      <c r="H26" s="107">
        <f>G26*0.085</f>
        <v>0</v>
      </c>
      <c r="I26" s="123">
        <f>G26+H26</f>
        <v>0</v>
      </c>
      <c r="J26" s="65"/>
      <c r="K26" s="65"/>
    </row>
    <row r="27" spans="1:11" ht="13.5">
      <c r="A27" s="17"/>
      <c r="B27" s="76" t="s">
        <v>95</v>
      </c>
      <c r="C27" s="28" t="s">
        <v>3</v>
      </c>
      <c r="D27" s="23" t="s">
        <v>3</v>
      </c>
      <c r="E27" s="106"/>
      <c r="F27" s="106"/>
      <c r="G27" s="106">
        <f>SUM(G25:G26)</f>
        <v>0</v>
      </c>
      <c r="H27" s="106">
        <f>SUM(H25:H26)</f>
        <v>0</v>
      </c>
      <c r="I27" s="124">
        <f>G27+H27</f>
        <v>0</v>
      </c>
      <c r="J27" s="65">
        <f>SUM(J25:J26)</f>
        <v>0</v>
      </c>
      <c r="K27" s="65">
        <f>SUM(K26:K26)</f>
        <v>0</v>
      </c>
    </row>
    <row r="28" spans="1:11" ht="13.5">
      <c r="A28" s="189" t="s">
        <v>416</v>
      </c>
      <c r="B28" s="193"/>
      <c r="C28" s="193"/>
      <c r="D28" s="193"/>
      <c r="E28" s="193"/>
      <c r="F28" s="193"/>
      <c r="G28" s="193"/>
      <c r="H28" s="193"/>
      <c r="I28" s="194"/>
      <c r="J28" s="126"/>
      <c r="K28" s="126"/>
    </row>
    <row r="29" spans="1:11" ht="24">
      <c r="A29" s="19">
        <v>14</v>
      </c>
      <c r="B29" s="89" t="s">
        <v>174</v>
      </c>
      <c r="C29" s="48">
        <v>30</v>
      </c>
      <c r="D29" s="48" t="s">
        <v>8</v>
      </c>
      <c r="E29" s="106"/>
      <c r="F29" s="101"/>
      <c r="G29" s="101">
        <f>C29*F29</f>
        <v>0</v>
      </c>
      <c r="H29" s="107">
        <f>G29*0.085</f>
        <v>0</v>
      </c>
      <c r="I29" s="123">
        <f>G29+H29</f>
        <v>0</v>
      </c>
      <c r="J29" s="65"/>
      <c r="K29" s="65"/>
    </row>
    <row r="30" spans="1:11" ht="24">
      <c r="A30" s="19">
        <v>15</v>
      </c>
      <c r="B30" s="89" t="s">
        <v>417</v>
      </c>
      <c r="C30" s="48">
        <v>140</v>
      </c>
      <c r="D30" s="48" t="s">
        <v>8</v>
      </c>
      <c r="E30" s="106"/>
      <c r="F30" s="101"/>
      <c r="G30" s="101">
        <f>C30*F30</f>
        <v>0</v>
      </c>
      <c r="H30" s="107">
        <f>G30*0.085</f>
        <v>0</v>
      </c>
      <c r="I30" s="123">
        <f>G30+H30</f>
        <v>0</v>
      </c>
      <c r="J30" s="65"/>
      <c r="K30" s="65"/>
    </row>
    <row r="31" spans="1:11" ht="24">
      <c r="A31" s="19">
        <v>16</v>
      </c>
      <c r="B31" s="89" t="s">
        <v>419</v>
      </c>
      <c r="C31" s="48">
        <v>140</v>
      </c>
      <c r="D31" s="48" t="s">
        <v>8</v>
      </c>
      <c r="E31" s="106"/>
      <c r="F31" s="101"/>
      <c r="G31" s="101">
        <f>C31*F31</f>
        <v>0</v>
      </c>
      <c r="H31" s="107">
        <f>G31*0.085</f>
        <v>0</v>
      </c>
      <c r="I31" s="123">
        <f>G31+H31</f>
        <v>0</v>
      </c>
      <c r="J31" s="65"/>
      <c r="K31" s="65"/>
    </row>
    <row r="32" spans="1:11" ht="13.5">
      <c r="A32" s="47"/>
      <c r="B32" s="76" t="s">
        <v>96</v>
      </c>
      <c r="C32" s="28" t="s">
        <v>3</v>
      </c>
      <c r="D32" s="23" t="s">
        <v>3</v>
      </c>
      <c r="E32" s="106"/>
      <c r="F32" s="106"/>
      <c r="G32" s="106">
        <f>SUM(G29:G31)</f>
        <v>0</v>
      </c>
      <c r="H32" s="106">
        <f>SUM(H29:H31)</f>
        <v>0</v>
      </c>
      <c r="I32" s="124">
        <f>SUM(I29:I31)</f>
        <v>0</v>
      </c>
      <c r="J32" s="65">
        <f>SUM(J29:J31)</f>
        <v>0</v>
      </c>
      <c r="K32" s="65">
        <f>SUM(K29:K31)</f>
        <v>0</v>
      </c>
    </row>
    <row r="33" spans="1:11" ht="12.75">
      <c r="A33" s="196" t="s">
        <v>272</v>
      </c>
      <c r="B33" s="197"/>
      <c r="C33" s="197"/>
      <c r="D33" s="197"/>
      <c r="E33" s="197"/>
      <c r="F33" s="197"/>
      <c r="G33" s="197"/>
      <c r="H33" s="197"/>
      <c r="I33" s="197"/>
      <c r="J33" s="126"/>
      <c r="K33" s="126"/>
    </row>
    <row r="34" spans="1:11" ht="24">
      <c r="A34" s="19">
        <v>17</v>
      </c>
      <c r="B34" s="89" t="s">
        <v>175</v>
      </c>
      <c r="C34" s="19">
        <v>300</v>
      </c>
      <c r="D34" s="19" t="s">
        <v>8</v>
      </c>
      <c r="E34" s="106"/>
      <c r="F34" s="101"/>
      <c r="G34" s="101">
        <f>C34*F34</f>
        <v>0</v>
      </c>
      <c r="H34" s="107">
        <f>G34*0.085</f>
        <v>0</v>
      </c>
      <c r="I34" s="123">
        <f>G34+H34</f>
        <v>0</v>
      </c>
      <c r="J34" s="65"/>
      <c r="K34" s="65"/>
    </row>
    <row r="35" spans="1:11" ht="13.5">
      <c r="A35" s="19"/>
      <c r="B35" s="76" t="s">
        <v>97</v>
      </c>
      <c r="C35" s="28" t="s">
        <v>3</v>
      </c>
      <c r="D35" s="23" t="s">
        <v>3</v>
      </c>
      <c r="E35" s="106"/>
      <c r="F35" s="106"/>
      <c r="G35" s="106">
        <f>SUM(G34:G34)</f>
        <v>0</v>
      </c>
      <c r="H35" s="106">
        <f>G35*0.085</f>
        <v>0</v>
      </c>
      <c r="I35" s="124">
        <f>G35+H35</f>
        <v>0</v>
      </c>
      <c r="J35" s="65">
        <f>SUM(J34:J34)</f>
        <v>0</v>
      </c>
      <c r="K35" s="65">
        <f>SUM(K34:K34)</f>
        <v>0</v>
      </c>
    </row>
    <row r="36" spans="1:11" ht="12.75">
      <c r="A36" s="183" t="s">
        <v>273</v>
      </c>
      <c r="B36" s="195"/>
      <c r="C36" s="195"/>
      <c r="D36" s="195"/>
      <c r="E36" s="195"/>
      <c r="F36" s="195"/>
      <c r="G36" s="195"/>
      <c r="H36" s="195"/>
      <c r="I36" s="195"/>
      <c r="J36" s="126"/>
      <c r="K36" s="126"/>
    </row>
    <row r="37" spans="1:11" ht="12.75">
      <c r="A37" s="19">
        <v>18</v>
      </c>
      <c r="B37" s="92" t="s">
        <v>317</v>
      </c>
      <c r="C37" s="48">
        <v>1060</v>
      </c>
      <c r="D37" s="48" t="s">
        <v>8</v>
      </c>
      <c r="E37" s="106"/>
      <c r="F37" s="101"/>
      <c r="G37" s="101">
        <f>C37*F37</f>
        <v>0</v>
      </c>
      <c r="H37" s="107">
        <f>G37*0.085</f>
        <v>0</v>
      </c>
      <c r="I37" s="123">
        <f>G37+H37</f>
        <v>0</v>
      </c>
      <c r="J37" s="65"/>
      <c r="K37" s="65"/>
    </row>
    <row r="38" spans="1:11" ht="12.75">
      <c r="A38" s="19">
        <v>19</v>
      </c>
      <c r="B38" s="92" t="s">
        <v>318</v>
      </c>
      <c r="C38" s="48">
        <v>60</v>
      </c>
      <c r="D38" s="48" t="s">
        <v>8</v>
      </c>
      <c r="E38" s="106"/>
      <c r="F38" s="101"/>
      <c r="G38" s="101">
        <f>C38*F38</f>
        <v>0</v>
      </c>
      <c r="H38" s="107">
        <f>G38*0.085</f>
        <v>0</v>
      </c>
      <c r="I38" s="123">
        <f>G38+H38</f>
        <v>0</v>
      </c>
      <c r="J38" s="65"/>
      <c r="K38" s="65"/>
    </row>
    <row r="39" spans="1:11" ht="12.75">
      <c r="A39" s="19">
        <v>20</v>
      </c>
      <c r="B39" s="92" t="s">
        <v>418</v>
      </c>
      <c r="C39" s="48">
        <v>240</v>
      </c>
      <c r="D39" s="48" t="s">
        <v>8</v>
      </c>
      <c r="E39" s="106"/>
      <c r="F39" s="101"/>
      <c r="G39" s="101">
        <f>C39*F39</f>
        <v>0</v>
      </c>
      <c r="H39" s="107">
        <f>G39*0.085</f>
        <v>0</v>
      </c>
      <c r="I39" s="123">
        <f>G39+H39</f>
        <v>0</v>
      </c>
      <c r="J39" s="65"/>
      <c r="K39" s="65"/>
    </row>
    <row r="40" spans="1:11" ht="13.5">
      <c r="A40" s="47"/>
      <c r="B40" s="76" t="s">
        <v>99</v>
      </c>
      <c r="C40" s="28" t="s">
        <v>3</v>
      </c>
      <c r="D40" s="23" t="s">
        <v>3</v>
      </c>
      <c r="E40" s="106"/>
      <c r="F40" s="106"/>
      <c r="G40" s="106">
        <f>SUM(G37:G39)</f>
        <v>0</v>
      </c>
      <c r="H40" s="106">
        <f>G40*0.085</f>
        <v>0</v>
      </c>
      <c r="I40" s="124">
        <f>G40+H40</f>
        <v>0</v>
      </c>
      <c r="J40" s="65">
        <f>SUM(J37:J39)</f>
        <v>0</v>
      </c>
      <c r="K40" s="65">
        <f>SUM(K37:K39)</f>
        <v>0</v>
      </c>
    </row>
    <row r="41" spans="1:9" ht="12.75">
      <c r="A41" s="4"/>
      <c r="B41" s="55"/>
      <c r="C41" s="33"/>
      <c r="D41" s="34"/>
      <c r="E41" s="34"/>
      <c r="F41" s="34"/>
      <c r="G41" s="34"/>
      <c r="H41" s="6"/>
      <c r="I41" s="6"/>
    </row>
    <row r="42" spans="1:9" ht="12.75">
      <c r="A42" s="4"/>
      <c r="B42" s="62"/>
      <c r="C42" s="6"/>
      <c r="D42" s="6"/>
      <c r="E42" s="6"/>
      <c r="F42" s="6"/>
      <c r="G42" s="6"/>
      <c r="H42" s="6"/>
      <c r="I42" s="6"/>
    </row>
    <row r="43" spans="1:9" ht="12.75">
      <c r="A43" s="4"/>
      <c r="B43" s="62"/>
      <c r="C43" s="6"/>
      <c r="D43" s="6"/>
      <c r="E43" s="6"/>
      <c r="F43" s="6"/>
      <c r="G43" s="6"/>
      <c r="H43" s="6"/>
      <c r="I43" s="6"/>
    </row>
    <row r="44" spans="1:11" s="119" customFormat="1" ht="30.75" customHeight="1">
      <c r="A44" s="147" t="s">
        <v>345</v>
      </c>
      <c r="B44" s="148"/>
      <c r="C44" s="25"/>
      <c r="D44" s="118"/>
      <c r="E44" s="9"/>
      <c r="F44" s="9"/>
      <c r="G44" s="9"/>
      <c r="H44" s="9"/>
      <c r="I44" s="9"/>
      <c r="J44" s="9"/>
      <c r="K44" s="9"/>
    </row>
    <row r="45" spans="1:11" s="119" customFormat="1" ht="12.75">
      <c r="A45" s="144" t="s">
        <v>346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</row>
    <row r="46" spans="1:11" s="119" customFormat="1" ht="15.75" customHeight="1">
      <c r="A46" s="144" t="s">
        <v>347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</row>
    <row r="47" spans="1:11" s="119" customFormat="1" ht="15.75" customHeight="1">
      <c r="A47" s="144" t="s">
        <v>348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</row>
    <row r="48" spans="1:11" s="119" customFormat="1" ht="16.5" customHeight="1">
      <c r="A48" s="144" t="s">
        <v>349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</row>
    <row r="49" spans="1:11" s="119" customFormat="1" ht="15.75" customHeight="1">
      <c r="A49" s="144" t="s">
        <v>350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</row>
    <row r="50" spans="1:11" s="119" customFormat="1" ht="15.75" customHeight="1">
      <c r="A50" s="144" t="s">
        <v>351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</row>
    <row r="51" spans="1:11" s="119" customFormat="1" ht="16.5" customHeight="1">
      <c r="A51" s="144" t="s">
        <v>352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</row>
    <row r="52" spans="1:11" s="119" customFormat="1" ht="27" customHeight="1">
      <c r="A52" s="144" t="s">
        <v>404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</row>
    <row r="53" spans="1:11" s="119" customFormat="1" ht="30" customHeight="1">
      <c r="A53" s="144" t="s">
        <v>405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</row>
    <row r="54" spans="1:11" s="119" customFormat="1" ht="16.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</row>
    <row r="55" spans="1:11" s="119" customFormat="1" ht="16.5" customHeight="1">
      <c r="A55" s="145" t="s">
        <v>353</v>
      </c>
      <c r="B55" s="145"/>
      <c r="C55" s="121" t="s">
        <v>7</v>
      </c>
      <c r="D55" s="118"/>
      <c r="E55" s="9"/>
      <c r="F55" s="122" t="s">
        <v>4</v>
      </c>
      <c r="G55" s="9"/>
      <c r="H55" s="9"/>
      <c r="I55" s="9"/>
      <c r="J55" s="9"/>
      <c r="K55" s="9"/>
    </row>
  </sheetData>
  <sheetProtection/>
  <mergeCells count="19">
    <mergeCell ref="A52:K52"/>
    <mergeCell ref="A55:B55"/>
    <mergeCell ref="A28:I28"/>
    <mergeCell ref="A36:I36"/>
    <mergeCell ref="A33:I33"/>
    <mergeCell ref="A44:B44"/>
    <mergeCell ref="A45:K45"/>
    <mergeCell ref="A46:K46"/>
    <mergeCell ref="A48:K48"/>
    <mergeCell ref="A53:K53"/>
    <mergeCell ref="A49:K49"/>
    <mergeCell ref="A50:K50"/>
    <mergeCell ref="A51:K51"/>
    <mergeCell ref="A3:I3"/>
    <mergeCell ref="A7:I7"/>
    <mergeCell ref="A21:I21"/>
    <mergeCell ref="A17:I17"/>
    <mergeCell ref="A24:I24"/>
    <mergeCell ref="A47:K47"/>
  </mergeCells>
  <dataValidations count="1">
    <dataValidation type="whole" operator="equal" allowBlank="1" showInputMessage="1" showErrorMessage="1" sqref="J8:K15 J34:K34 J29:K31 J25:K26 J22:K22 J18:K19 J37:K39">
      <formula1>1</formula1>
    </dataValidation>
  </dataValidations>
  <printOptions/>
  <pageMargins left="0.7086614173228347" right="0.51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0"/>
  <sheetViews>
    <sheetView zoomScalePageLayoutView="0" workbookViewId="0" topLeftCell="A1">
      <selection activeCell="G104" sqref="G104"/>
    </sheetView>
  </sheetViews>
  <sheetFormatPr defaultColWidth="9.140625" defaultRowHeight="12.75"/>
  <cols>
    <col min="1" max="1" width="5.00390625" style="60" customWidth="1"/>
    <col min="2" max="2" width="23.8515625" style="0" customWidth="1"/>
    <col min="3" max="3" width="7.140625" style="0" customWidth="1"/>
    <col min="4" max="4" width="7.8515625" style="0" customWidth="1"/>
    <col min="5" max="5" width="16.57421875" style="0" customWidth="1"/>
    <col min="6" max="6" width="16.7109375" style="0" customWidth="1"/>
    <col min="7" max="7" width="13.421875" style="0" customWidth="1"/>
    <col min="8" max="8" width="14.7109375" style="0" customWidth="1"/>
    <col min="9" max="9" width="13.57421875" style="0" customWidth="1"/>
  </cols>
  <sheetData>
    <row r="1" spans="1:8" ht="12.75">
      <c r="A1" s="59" t="s">
        <v>315</v>
      </c>
      <c r="B1" s="3"/>
      <c r="C1" s="25"/>
      <c r="D1" s="25"/>
      <c r="E1" s="1"/>
      <c r="F1" s="1"/>
      <c r="G1" s="1"/>
      <c r="H1" s="1"/>
    </row>
    <row r="2" spans="1:9" ht="12.75">
      <c r="A2" s="9" t="s">
        <v>471</v>
      </c>
      <c r="B2" s="3"/>
      <c r="C2" s="25"/>
      <c r="D2" s="25"/>
      <c r="E2" s="1"/>
      <c r="F2" s="1"/>
      <c r="G2" s="1"/>
      <c r="H2" s="1"/>
      <c r="I2" s="1"/>
    </row>
    <row r="3" spans="1:9" ht="18">
      <c r="A3" s="138" t="s">
        <v>117</v>
      </c>
      <c r="B3" s="138"/>
      <c r="C3" s="138"/>
      <c r="D3" s="138"/>
      <c r="E3" s="138"/>
      <c r="F3" s="138"/>
      <c r="G3" s="138"/>
      <c r="H3" s="138"/>
      <c r="I3" s="138"/>
    </row>
    <row r="4" spans="1:9" ht="12.75">
      <c r="A4" s="59"/>
      <c r="B4" s="3"/>
      <c r="C4" s="25"/>
      <c r="D4" s="25"/>
      <c r="E4" s="1"/>
      <c r="F4" s="1"/>
      <c r="G4" s="1"/>
      <c r="H4" s="1"/>
      <c r="I4" s="1"/>
    </row>
    <row r="5" spans="1:9" ht="12.75">
      <c r="A5" s="59"/>
      <c r="B5" s="3"/>
      <c r="C5" s="25"/>
      <c r="D5" s="25"/>
      <c r="E5" s="1"/>
      <c r="F5" s="1"/>
      <c r="G5" s="1"/>
      <c r="H5" s="1"/>
      <c r="I5" s="1"/>
    </row>
    <row r="6" spans="1:11" ht="48">
      <c r="A6" s="50" t="s">
        <v>2</v>
      </c>
      <c r="B6" s="8" t="s">
        <v>0</v>
      </c>
      <c r="C6" s="8" t="s">
        <v>1</v>
      </c>
      <c r="D6" s="8" t="s">
        <v>6</v>
      </c>
      <c r="E6" s="10" t="s">
        <v>5</v>
      </c>
      <c r="F6" s="10" t="s">
        <v>357</v>
      </c>
      <c r="G6" s="10" t="s">
        <v>359</v>
      </c>
      <c r="H6" s="10" t="s">
        <v>358</v>
      </c>
      <c r="I6" s="10" t="s">
        <v>344</v>
      </c>
      <c r="J6" s="112" t="s">
        <v>379</v>
      </c>
      <c r="K6" s="112" t="s">
        <v>380</v>
      </c>
    </row>
    <row r="7" spans="1:11" ht="12.75">
      <c r="A7" s="50">
        <v>1</v>
      </c>
      <c r="B7" s="8">
        <v>2</v>
      </c>
      <c r="C7" s="8">
        <v>3</v>
      </c>
      <c r="D7" s="8">
        <v>4</v>
      </c>
      <c r="E7" s="13">
        <v>5</v>
      </c>
      <c r="F7" s="13">
        <v>6</v>
      </c>
      <c r="G7" s="10" t="s">
        <v>363</v>
      </c>
      <c r="H7" s="13" t="s">
        <v>364</v>
      </c>
      <c r="I7" s="13" t="s">
        <v>356</v>
      </c>
      <c r="J7" s="113">
        <v>10</v>
      </c>
      <c r="K7" s="113">
        <v>11</v>
      </c>
    </row>
    <row r="8" spans="1:11" ht="13.5">
      <c r="A8" s="154" t="s">
        <v>397</v>
      </c>
      <c r="B8" s="185"/>
      <c r="C8" s="186"/>
      <c r="D8" s="186"/>
      <c r="E8" s="186"/>
      <c r="F8" s="186"/>
      <c r="G8" s="186"/>
      <c r="H8" s="186"/>
      <c r="I8" s="187"/>
      <c r="J8" s="127"/>
      <c r="K8" s="127"/>
    </row>
    <row r="9" spans="1:11" ht="34.5" customHeight="1">
      <c r="A9" s="19">
        <v>1</v>
      </c>
      <c r="B9" s="86" t="s">
        <v>118</v>
      </c>
      <c r="C9" s="22">
        <v>120</v>
      </c>
      <c r="D9" s="19" t="s">
        <v>8</v>
      </c>
      <c r="E9" s="105"/>
      <c r="F9" s="101"/>
      <c r="G9" s="101">
        <f aca="true" t="shared" si="0" ref="G9:G14">C9*F9</f>
        <v>0</v>
      </c>
      <c r="H9" s="107">
        <f aca="true" t="shared" si="1" ref="H9:H15">G9*0.085</f>
        <v>0</v>
      </c>
      <c r="I9" s="123">
        <f aca="true" t="shared" si="2" ref="I9:I15">G9+H9</f>
        <v>0</v>
      </c>
      <c r="J9" s="41"/>
      <c r="K9" s="41"/>
    </row>
    <row r="10" spans="1:11" ht="24">
      <c r="A10" s="19">
        <v>2</v>
      </c>
      <c r="B10" s="86" t="s">
        <v>420</v>
      </c>
      <c r="C10" s="22">
        <v>500</v>
      </c>
      <c r="D10" s="19" t="s">
        <v>8</v>
      </c>
      <c r="E10" s="105"/>
      <c r="F10" s="101"/>
      <c r="G10" s="101">
        <f t="shared" si="0"/>
        <v>0</v>
      </c>
      <c r="H10" s="107">
        <f t="shared" si="1"/>
        <v>0</v>
      </c>
      <c r="I10" s="123">
        <f t="shared" si="2"/>
        <v>0</v>
      </c>
      <c r="J10" s="41"/>
      <c r="K10" s="41"/>
    </row>
    <row r="11" spans="1:11" ht="24">
      <c r="A11" s="19">
        <v>3</v>
      </c>
      <c r="B11" s="86" t="s">
        <v>119</v>
      </c>
      <c r="C11" s="22">
        <v>500</v>
      </c>
      <c r="D11" s="19" t="s">
        <v>8</v>
      </c>
      <c r="E11" s="105"/>
      <c r="F11" s="101"/>
      <c r="G11" s="101">
        <f t="shared" si="0"/>
        <v>0</v>
      </c>
      <c r="H11" s="107">
        <f t="shared" si="1"/>
        <v>0</v>
      </c>
      <c r="I11" s="123">
        <f t="shared" si="2"/>
        <v>0</v>
      </c>
      <c r="J11" s="41"/>
      <c r="K11" s="41"/>
    </row>
    <row r="12" spans="1:11" ht="24">
      <c r="A12" s="19">
        <v>4</v>
      </c>
      <c r="B12" s="86" t="s">
        <v>120</v>
      </c>
      <c r="C12" s="22">
        <v>120</v>
      </c>
      <c r="D12" s="19" t="s">
        <v>8</v>
      </c>
      <c r="E12" s="105"/>
      <c r="F12" s="101"/>
      <c r="G12" s="101">
        <f t="shared" si="0"/>
        <v>0</v>
      </c>
      <c r="H12" s="107">
        <f t="shared" si="1"/>
        <v>0</v>
      </c>
      <c r="I12" s="123">
        <f t="shared" si="2"/>
        <v>0</v>
      </c>
      <c r="J12" s="41"/>
      <c r="K12" s="41"/>
    </row>
    <row r="13" spans="1:11" ht="24">
      <c r="A13" s="19">
        <v>5</v>
      </c>
      <c r="B13" s="86" t="s">
        <v>121</v>
      </c>
      <c r="C13" s="22">
        <v>80</v>
      </c>
      <c r="D13" s="19" t="s">
        <v>8</v>
      </c>
      <c r="E13" s="105"/>
      <c r="F13" s="101"/>
      <c r="G13" s="101">
        <f t="shared" si="0"/>
        <v>0</v>
      </c>
      <c r="H13" s="107">
        <f t="shared" si="1"/>
        <v>0</v>
      </c>
      <c r="I13" s="123">
        <f t="shared" si="2"/>
        <v>0</v>
      </c>
      <c r="J13" s="41"/>
      <c r="K13" s="41"/>
    </row>
    <row r="14" spans="1:11" ht="24">
      <c r="A14" s="19">
        <v>6</v>
      </c>
      <c r="B14" s="86" t="s">
        <v>122</v>
      </c>
      <c r="C14" s="22">
        <v>120</v>
      </c>
      <c r="D14" s="19" t="s">
        <v>8</v>
      </c>
      <c r="E14" s="105"/>
      <c r="F14" s="101"/>
      <c r="G14" s="101">
        <f t="shared" si="0"/>
        <v>0</v>
      </c>
      <c r="H14" s="107">
        <f t="shared" si="1"/>
        <v>0</v>
      </c>
      <c r="I14" s="123">
        <f t="shared" si="2"/>
        <v>0</v>
      </c>
      <c r="J14" s="41"/>
      <c r="K14" s="41"/>
    </row>
    <row r="15" spans="1:11" ht="24">
      <c r="A15" s="19">
        <v>7</v>
      </c>
      <c r="B15" s="86" t="s">
        <v>123</v>
      </c>
      <c r="C15" s="22">
        <v>720</v>
      </c>
      <c r="D15" s="19" t="s">
        <v>8</v>
      </c>
      <c r="E15" s="105"/>
      <c r="F15" s="101"/>
      <c r="G15" s="101">
        <f>C15*F15</f>
        <v>0</v>
      </c>
      <c r="H15" s="107">
        <f t="shared" si="1"/>
        <v>0</v>
      </c>
      <c r="I15" s="123">
        <f t="shared" si="2"/>
        <v>0</v>
      </c>
      <c r="J15" s="41"/>
      <c r="K15" s="41"/>
    </row>
    <row r="16" spans="1:11" ht="24">
      <c r="A16" s="19">
        <v>8</v>
      </c>
      <c r="B16" s="86" t="s">
        <v>124</v>
      </c>
      <c r="C16" s="22">
        <v>120</v>
      </c>
      <c r="D16" s="19" t="s">
        <v>8</v>
      </c>
      <c r="E16" s="105"/>
      <c r="F16" s="101"/>
      <c r="G16" s="101">
        <f aca="true" t="shared" si="3" ref="G16:G21">C16*F16</f>
        <v>0</v>
      </c>
      <c r="H16" s="107">
        <f aca="true" t="shared" si="4" ref="H16:H22">G16*0.085</f>
        <v>0</v>
      </c>
      <c r="I16" s="123">
        <f aca="true" t="shared" si="5" ref="I16:I22">G16+H16</f>
        <v>0</v>
      </c>
      <c r="J16" s="41"/>
      <c r="K16" s="41"/>
    </row>
    <row r="17" spans="1:11" ht="24">
      <c r="A17" s="19">
        <v>9</v>
      </c>
      <c r="B17" s="86" t="s">
        <v>125</v>
      </c>
      <c r="C17" s="22">
        <v>300</v>
      </c>
      <c r="D17" s="19" t="s">
        <v>8</v>
      </c>
      <c r="E17" s="105"/>
      <c r="F17" s="101"/>
      <c r="G17" s="101">
        <f t="shared" si="3"/>
        <v>0</v>
      </c>
      <c r="H17" s="107">
        <f t="shared" si="4"/>
        <v>0</v>
      </c>
      <c r="I17" s="123">
        <f t="shared" si="5"/>
        <v>0</v>
      </c>
      <c r="J17" s="41"/>
      <c r="K17" s="41"/>
    </row>
    <row r="18" spans="1:11" ht="24">
      <c r="A18" s="19">
        <v>10</v>
      </c>
      <c r="B18" s="86" t="s">
        <v>126</v>
      </c>
      <c r="C18" s="22">
        <v>200</v>
      </c>
      <c r="D18" s="19" t="s">
        <v>8</v>
      </c>
      <c r="E18" s="105"/>
      <c r="F18" s="101"/>
      <c r="G18" s="101">
        <f t="shared" si="3"/>
        <v>0</v>
      </c>
      <c r="H18" s="107">
        <f t="shared" si="4"/>
        <v>0</v>
      </c>
      <c r="I18" s="123">
        <f t="shared" si="5"/>
        <v>0</v>
      </c>
      <c r="J18" s="41"/>
      <c r="K18" s="41"/>
    </row>
    <row r="19" spans="1:11" ht="24">
      <c r="A19" s="19">
        <v>11</v>
      </c>
      <c r="B19" s="86" t="s">
        <v>127</v>
      </c>
      <c r="C19" s="22">
        <v>120</v>
      </c>
      <c r="D19" s="19" t="s">
        <v>8</v>
      </c>
      <c r="E19" s="105"/>
      <c r="F19" s="101"/>
      <c r="G19" s="101">
        <f t="shared" si="3"/>
        <v>0</v>
      </c>
      <c r="H19" s="107">
        <f t="shared" si="4"/>
        <v>0</v>
      </c>
      <c r="I19" s="123">
        <f t="shared" si="5"/>
        <v>0</v>
      </c>
      <c r="J19" s="41"/>
      <c r="K19" s="41"/>
    </row>
    <row r="20" spans="1:11" ht="24">
      <c r="A20" s="19">
        <v>12</v>
      </c>
      <c r="B20" s="86" t="s">
        <v>128</v>
      </c>
      <c r="C20" s="22">
        <v>60</v>
      </c>
      <c r="D20" s="19" t="s">
        <v>8</v>
      </c>
      <c r="E20" s="105"/>
      <c r="F20" s="101"/>
      <c r="G20" s="101">
        <f t="shared" si="3"/>
        <v>0</v>
      </c>
      <c r="H20" s="107">
        <f t="shared" si="4"/>
        <v>0</v>
      </c>
      <c r="I20" s="123">
        <f t="shared" si="5"/>
        <v>0</v>
      </c>
      <c r="J20" s="41"/>
      <c r="K20" s="41"/>
    </row>
    <row r="21" spans="1:11" ht="24">
      <c r="A21" s="19">
        <v>13</v>
      </c>
      <c r="B21" s="86" t="s">
        <v>421</v>
      </c>
      <c r="C21" s="22">
        <v>120</v>
      </c>
      <c r="D21" s="19" t="s">
        <v>8</v>
      </c>
      <c r="E21" s="105"/>
      <c r="F21" s="101"/>
      <c r="G21" s="101">
        <f t="shared" si="3"/>
        <v>0</v>
      </c>
      <c r="H21" s="107">
        <f t="shared" si="4"/>
        <v>0</v>
      </c>
      <c r="I21" s="123">
        <f t="shared" si="5"/>
        <v>0</v>
      </c>
      <c r="J21" s="41"/>
      <c r="K21" s="41"/>
    </row>
    <row r="22" spans="1:11" ht="13.5">
      <c r="A22" s="19"/>
      <c r="B22" s="76" t="s">
        <v>263</v>
      </c>
      <c r="C22" s="28" t="s">
        <v>3</v>
      </c>
      <c r="D22" s="23" t="s">
        <v>3</v>
      </c>
      <c r="E22" s="106"/>
      <c r="F22" s="106"/>
      <c r="G22" s="106">
        <f>SUM(G9:G21)</f>
        <v>0</v>
      </c>
      <c r="H22" s="106">
        <f t="shared" si="4"/>
        <v>0</v>
      </c>
      <c r="I22" s="124">
        <f t="shared" si="5"/>
        <v>0</v>
      </c>
      <c r="J22" s="41">
        <f>SUM(J9:J21)</f>
        <v>0</v>
      </c>
      <c r="K22" s="41">
        <f>SUM(K9:K21)</f>
        <v>0</v>
      </c>
    </row>
    <row r="23" spans="1:11" ht="13.5">
      <c r="A23" s="142" t="s">
        <v>398</v>
      </c>
      <c r="B23" s="150"/>
      <c r="C23" s="188"/>
      <c r="D23" s="188"/>
      <c r="E23" s="188"/>
      <c r="F23" s="188"/>
      <c r="G23" s="188"/>
      <c r="H23" s="188"/>
      <c r="I23" s="188"/>
      <c r="J23" s="127"/>
      <c r="K23" s="127"/>
    </row>
    <row r="24" spans="1:11" ht="24">
      <c r="A24" s="19">
        <v>14</v>
      </c>
      <c r="B24" s="86" t="s">
        <v>422</v>
      </c>
      <c r="C24" s="22">
        <v>400</v>
      </c>
      <c r="D24" s="19" t="s">
        <v>14</v>
      </c>
      <c r="E24" s="105"/>
      <c r="F24" s="101"/>
      <c r="G24" s="101">
        <f>C24*F24</f>
        <v>0</v>
      </c>
      <c r="H24" s="107">
        <f>G24*0.085</f>
        <v>0</v>
      </c>
      <c r="I24" s="123">
        <f>G24+H24</f>
        <v>0</v>
      </c>
      <c r="J24" s="41"/>
      <c r="K24" s="41"/>
    </row>
    <row r="25" spans="1:11" ht="24">
      <c r="A25" s="19">
        <v>15</v>
      </c>
      <c r="B25" s="86" t="s">
        <v>423</v>
      </c>
      <c r="C25" s="22">
        <v>1200</v>
      </c>
      <c r="D25" s="19" t="s">
        <v>14</v>
      </c>
      <c r="E25" s="105"/>
      <c r="F25" s="101"/>
      <c r="G25" s="101">
        <f>C25*F25</f>
        <v>0</v>
      </c>
      <c r="H25" s="107">
        <f>G25*0.085</f>
        <v>0</v>
      </c>
      <c r="I25" s="123">
        <f>G25+H25</f>
        <v>0</v>
      </c>
      <c r="J25" s="41"/>
      <c r="K25" s="41"/>
    </row>
    <row r="26" spans="1:11" ht="24">
      <c r="A26" s="19">
        <v>16</v>
      </c>
      <c r="B26" s="86" t="s">
        <v>424</v>
      </c>
      <c r="C26" s="22">
        <v>400</v>
      </c>
      <c r="D26" s="19" t="s">
        <v>14</v>
      </c>
      <c r="E26" s="105"/>
      <c r="F26" s="101"/>
      <c r="G26" s="101">
        <f aca="true" t="shared" si="6" ref="G26:G48">C26*F26</f>
        <v>0</v>
      </c>
      <c r="H26" s="107">
        <f aca="true" t="shared" si="7" ref="H26:H54">G26*0.085</f>
        <v>0</v>
      </c>
      <c r="I26" s="123">
        <f aca="true" t="shared" si="8" ref="I26:I54">G26+H26</f>
        <v>0</v>
      </c>
      <c r="J26" s="41"/>
      <c r="K26" s="41"/>
    </row>
    <row r="27" spans="1:11" ht="24">
      <c r="A27" s="19">
        <v>17</v>
      </c>
      <c r="B27" s="86" t="s">
        <v>425</v>
      </c>
      <c r="C27" s="22">
        <v>1200</v>
      </c>
      <c r="D27" s="19" t="s">
        <v>14</v>
      </c>
      <c r="E27" s="105"/>
      <c r="F27" s="101"/>
      <c r="G27" s="101">
        <f>C27*F27</f>
        <v>0</v>
      </c>
      <c r="H27" s="107">
        <f>G27*0.085</f>
        <v>0</v>
      </c>
      <c r="I27" s="123">
        <f>G27+H27</f>
        <v>0</v>
      </c>
      <c r="J27" s="41"/>
      <c r="K27" s="41"/>
    </row>
    <row r="28" spans="1:11" ht="46.5" customHeight="1">
      <c r="A28" s="19">
        <v>18</v>
      </c>
      <c r="B28" s="86" t="s">
        <v>129</v>
      </c>
      <c r="C28" s="57">
        <v>200</v>
      </c>
      <c r="D28" s="58" t="s">
        <v>14</v>
      </c>
      <c r="E28" s="106"/>
      <c r="F28" s="101"/>
      <c r="G28" s="101">
        <f t="shared" si="6"/>
        <v>0</v>
      </c>
      <c r="H28" s="107">
        <f t="shared" si="7"/>
        <v>0</v>
      </c>
      <c r="I28" s="123">
        <f t="shared" si="8"/>
        <v>0</v>
      </c>
      <c r="J28" s="41"/>
      <c r="K28" s="41"/>
    </row>
    <row r="29" spans="1:11" ht="46.5" customHeight="1">
      <c r="A29" s="19">
        <v>19</v>
      </c>
      <c r="B29" s="86" t="s">
        <v>426</v>
      </c>
      <c r="C29" s="57">
        <v>600</v>
      </c>
      <c r="D29" s="58" t="s">
        <v>14</v>
      </c>
      <c r="E29" s="106"/>
      <c r="F29" s="101"/>
      <c r="G29" s="101">
        <f>C29*F29</f>
        <v>0</v>
      </c>
      <c r="H29" s="107">
        <f>G29*0.085</f>
        <v>0</v>
      </c>
      <c r="I29" s="123">
        <f>G29+H29</f>
        <v>0</v>
      </c>
      <c r="J29" s="41"/>
      <c r="K29" s="41"/>
    </row>
    <row r="30" spans="1:11" ht="24">
      <c r="A30" s="19">
        <v>20</v>
      </c>
      <c r="B30" s="86" t="s">
        <v>130</v>
      </c>
      <c r="C30" s="57">
        <v>200</v>
      </c>
      <c r="D30" s="58" t="s">
        <v>14</v>
      </c>
      <c r="E30" s="106"/>
      <c r="F30" s="101"/>
      <c r="G30" s="101">
        <f t="shared" si="6"/>
        <v>0</v>
      </c>
      <c r="H30" s="107">
        <f t="shared" si="7"/>
        <v>0</v>
      </c>
      <c r="I30" s="123">
        <f t="shared" si="8"/>
        <v>0</v>
      </c>
      <c r="J30" s="41"/>
      <c r="K30" s="41"/>
    </row>
    <row r="31" spans="1:11" ht="24">
      <c r="A31" s="19">
        <v>21</v>
      </c>
      <c r="B31" s="86" t="s">
        <v>427</v>
      </c>
      <c r="C31" s="57">
        <v>600</v>
      </c>
      <c r="D31" s="58" t="s">
        <v>14</v>
      </c>
      <c r="E31" s="106"/>
      <c r="F31" s="101"/>
      <c r="G31" s="101">
        <f>C31*F31</f>
        <v>0</v>
      </c>
      <c r="H31" s="107">
        <f>G31*0.085</f>
        <v>0</v>
      </c>
      <c r="I31" s="123">
        <f>G31+H31</f>
        <v>0</v>
      </c>
      <c r="J31" s="41"/>
      <c r="K31" s="41"/>
    </row>
    <row r="32" spans="1:11" ht="34.5" customHeight="1">
      <c r="A32" s="19">
        <v>22</v>
      </c>
      <c r="B32" s="86" t="s">
        <v>131</v>
      </c>
      <c r="C32" s="57">
        <v>200</v>
      </c>
      <c r="D32" s="58" t="s">
        <v>14</v>
      </c>
      <c r="E32" s="106"/>
      <c r="F32" s="101"/>
      <c r="G32" s="101">
        <f t="shared" si="6"/>
        <v>0</v>
      </c>
      <c r="H32" s="107">
        <f t="shared" si="7"/>
        <v>0</v>
      </c>
      <c r="I32" s="123">
        <f t="shared" si="8"/>
        <v>0</v>
      </c>
      <c r="J32" s="41"/>
      <c r="K32" s="41"/>
    </row>
    <row r="33" spans="1:11" ht="34.5" customHeight="1">
      <c r="A33" s="19">
        <v>23</v>
      </c>
      <c r="B33" s="86" t="s">
        <v>428</v>
      </c>
      <c r="C33" s="57">
        <v>600</v>
      </c>
      <c r="D33" s="58" t="s">
        <v>14</v>
      </c>
      <c r="E33" s="106"/>
      <c r="F33" s="101"/>
      <c r="G33" s="101">
        <f>C33*F33</f>
        <v>0</v>
      </c>
      <c r="H33" s="107">
        <f>G33*0.085</f>
        <v>0</v>
      </c>
      <c r="I33" s="123">
        <f>G33+H33</f>
        <v>0</v>
      </c>
      <c r="J33" s="41"/>
      <c r="K33" s="41"/>
    </row>
    <row r="34" spans="1:11" ht="24">
      <c r="A34" s="19">
        <v>24</v>
      </c>
      <c r="B34" s="86" t="s">
        <v>132</v>
      </c>
      <c r="C34" s="57">
        <v>200</v>
      </c>
      <c r="D34" s="58" t="s">
        <v>14</v>
      </c>
      <c r="E34" s="106"/>
      <c r="F34" s="101"/>
      <c r="G34" s="101">
        <f t="shared" si="6"/>
        <v>0</v>
      </c>
      <c r="H34" s="107">
        <f t="shared" si="7"/>
        <v>0</v>
      </c>
      <c r="I34" s="123">
        <f t="shared" si="8"/>
        <v>0</v>
      </c>
      <c r="J34" s="41"/>
      <c r="K34" s="41"/>
    </row>
    <row r="35" spans="1:11" ht="24">
      <c r="A35" s="19">
        <v>25</v>
      </c>
      <c r="B35" s="86" t="s">
        <v>429</v>
      </c>
      <c r="C35" s="57">
        <v>600</v>
      </c>
      <c r="D35" s="58" t="s">
        <v>14</v>
      </c>
      <c r="E35" s="106"/>
      <c r="F35" s="101"/>
      <c r="G35" s="101">
        <f t="shared" si="6"/>
        <v>0</v>
      </c>
      <c r="H35" s="107">
        <f t="shared" si="7"/>
        <v>0</v>
      </c>
      <c r="I35" s="123">
        <f t="shared" si="8"/>
        <v>0</v>
      </c>
      <c r="J35" s="41"/>
      <c r="K35" s="41"/>
    </row>
    <row r="36" spans="1:11" ht="24">
      <c r="A36" s="19">
        <v>26</v>
      </c>
      <c r="B36" s="86" t="s">
        <v>133</v>
      </c>
      <c r="C36" s="57">
        <v>200</v>
      </c>
      <c r="D36" s="58" t="s">
        <v>14</v>
      </c>
      <c r="E36" s="106"/>
      <c r="F36" s="101"/>
      <c r="G36" s="101">
        <f t="shared" si="6"/>
        <v>0</v>
      </c>
      <c r="H36" s="107">
        <f t="shared" si="7"/>
        <v>0</v>
      </c>
      <c r="I36" s="123">
        <f t="shared" si="8"/>
        <v>0</v>
      </c>
      <c r="J36" s="41"/>
      <c r="K36" s="41"/>
    </row>
    <row r="37" spans="1:11" ht="24">
      <c r="A37" s="19">
        <v>27</v>
      </c>
      <c r="B37" s="86" t="s">
        <v>430</v>
      </c>
      <c r="C37" s="57">
        <v>600</v>
      </c>
      <c r="D37" s="58" t="s">
        <v>14</v>
      </c>
      <c r="E37" s="106"/>
      <c r="F37" s="101"/>
      <c r="G37" s="101">
        <f t="shared" si="6"/>
        <v>0</v>
      </c>
      <c r="H37" s="107">
        <f t="shared" si="7"/>
        <v>0</v>
      </c>
      <c r="I37" s="123">
        <f t="shared" si="8"/>
        <v>0</v>
      </c>
      <c r="J37" s="41"/>
      <c r="K37" s="41"/>
    </row>
    <row r="38" spans="1:11" ht="24">
      <c r="A38" s="19">
        <v>28</v>
      </c>
      <c r="B38" s="86" t="s">
        <v>431</v>
      </c>
      <c r="C38" s="57">
        <v>1200</v>
      </c>
      <c r="D38" s="58" t="s">
        <v>14</v>
      </c>
      <c r="E38" s="106"/>
      <c r="F38" s="101"/>
      <c r="G38" s="101">
        <f t="shared" si="6"/>
        <v>0</v>
      </c>
      <c r="H38" s="107">
        <f t="shared" si="7"/>
        <v>0</v>
      </c>
      <c r="I38" s="123">
        <f t="shared" si="8"/>
        <v>0</v>
      </c>
      <c r="J38" s="41"/>
      <c r="K38" s="41"/>
    </row>
    <row r="39" spans="1:11" ht="33.75" customHeight="1">
      <c r="A39" s="19">
        <v>29</v>
      </c>
      <c r="B39" s="86" t="s">
        <v>432</v>
      </c>
      <c r="C39" s="57">
        <v>4000</v>
      </c>
      <c r="D39" s="58" t="s">
        <v>14</v>
      </c>
      <c r="E39" s="106"/>
      <c r="F39" s="101"/>
      <c r="G39" s="101">
        <f t="shared" si="6"/>
        <v>0</v>
      </c>
      <c r="H39" s="107">
        <f t="shared" si="7"/>
        <v>0</v>
      </c>
      <c r="I39" s="123">
        <f t="shared" si="8"/>
        <v>0</v>
      </c>
      <c r="J39" s="41"/>
      <c r="K39" s="41"/>
    </row>
    <row r="40" spans="1:11" ht="33.75" customHeight="1">
      <c r="A40" s="19">
        <v>30</v>
      </c>
      <c r="B40" s="86" t="s">
        <v>433</v>
      </c>
      <c r="C40" s="57">
        <v>1200</v>
      </c>
      <c r="D40" s="58" t="s">
        <v>14</v>
      </c>
      <c r="E40" s="106"/>
      <c r="F40" s="101"/>
      <c r="G40" s="101">
        <f t="shared" si="6"/>
        <v>0</v>
      </c>
      <c r="H40" s="107">
        <f t="shared" si="7"/>
        <v>0</v>
      </c>
      <c r="I40" s="123">
        <f t="shared" si="8"/>
        <v>0</v>
      </c>
      <c r="J40" s="41"/>
      <c r="K40" s="41"/>
    </row>
    <row r="41" spans="1:11" ht="24">
      <c r="A41" s="19">
        <v>31</v>
      </c>
      <c r="B41" s="86" t="s">
        <v>434</v>
      </c>
      <c r="C41" s="57">
        <v>2100</v>
      </c>
      <c r="D41" s="58" t="s">
        <v>14</v>
      </c>
      <c r="E41" s="106"/>
      <c r="F41" s="101"/>
      <c r="G41" s="101">
        <f t="shared" si="6"/>
        <v>0</v>
      </c>
      <c r="H41" s="107">
        <f t="shared" si="7"/>
        <v>0</v>
      </c>
      <c r="I41" s="123">
        <f t="shared" si="8"/>
        <v>0</v>
      </c>
      <c r="J41" s="41"/>
      <c r="K41" s="41"/>
    </row>
    <row r="42" spans="1:11" ht="24">
      <c r="A42" s="19">
        <v>32</v>
      </c>
      <c r="B42" s="86" t="s">
        <v>134</v>
      </c>
      <c r="C42" s="57">
        <v>700</v>
      </c>
      <c r="D42" s="58" t="s">
        <v>14</v>
      </c>
      <c r="E42" s="106"/>
      <c r="F42" s="101"/>
      <c r="G42" s="101">
        <f t="shared" si="6"/>
        <v>0</v>
      </c>
      <c r="H42" s="107">
        <f t="shared" si="7"/>
        <v>0</v>
      </c>
      <c r="I42" s="123">
        <f t="shared" si="8"/>
        <v>0</v>
      </c>
      <c r="J42" s="41"/>
      <c r="K42" s="41"/>
    </row>
    <row r="43" spans="1:11" ht="24">
      <c r="A43" s="19">
        <v>33</v>
      </c>
      <c r="B43" s="86" t="s">
        <v>436</v>
      </c>
      <c r="C43" s="57">
        <v>1200</v>
      </c>
      <c r="D43" s="58" t="s">
        <v>14</v>
      </c>
      <c r="E43" s="106"/>
      <c r="F43" s="101"/>
      <c r="G43" s="101">
        <f t="shared" si="6"/>
        <v>0</v>
      </c>
      <c r="H43" s="107">
        <f t="shared" si="7"/>
        <v>0</v>
      </c>
      <c r="I43" s="123">
        <f t="shared" si="8"/>
        <v>0</v>
      </c>
      <c r="J43" s="41"/>
      <c r="K43" s="41"/>
    </row>
    <row r="44" spans="1:11" ht="24">
      <c r="A44" s="19">
        <v>34</v>
      </c>
      <c r="B44" s="86" t="s">
        <v>435</v>
      </c>
      <c r="C44" s="57">
        <v>5000</v>
      </c>
      <c r="D44" s="58" t="s">
        <v>14</v>
      </c>
      <c r="E44" s="106"/>
      <c r="F44" s="101"/>
      <c r="G44" s="101">
        <f t="shared" si="6"/>
        <v>0</v>
      </c>
      <c r="H44" s="107">
        <f t="shared" si="7"/>
        <v>0</v>
      </c>
      <c r="I44" s="123">
        <f t="shared" si="8"/>
        <v>0</v>
      </c>
      <c r="J44" s="41"/>
      <c r="K44" s="41"/>
    </row>
    <row r="45" spans="1:11" ht="24">
      <c r="A45" s="19">
        <v>35</v>
      </c>
      <c r="B45" s="86" t="s">
        <v>437</v>
      </c>
      <c r="C45" s="57">
        <v>1200</v>
      </c>
      <c r="D45" s="58" t="s">
        <v>14</v>
      </c>
      <c r="E45" s="106"/>
      <c r="F45" s="101"/>
      <c r="G45" s="101">
        <f t="shared" si="6"/>
        <v>0</v>
      </c>
      <c r="H45" s="107">
        <f t="shared" si="7"/>
        <v>0</v>
      </c>
      <c r="I45" s="123">
        <f t="shared" si="8"/>
        <v>0</v>
      </c>
      <c r="J45" s="41"/>
      <c r="K45" s="41"/>
    </row>
    <row r="46" spans="1:11" ht="24">
      <c r="A46" s="19">
        <v>36</v>
      </c>
      <c r="B46" s="86" t="s">
        <v>438</v>
      </c>
      <c r="C46" s="57">
        <v>6000</v>
      </c>
      <c r="D46" s="58" t="s">
        <v>14</v>
      </c>
      <c r="E46" s="106"/>
      <c r="F46" s="101"/>
      <c r="G46" s="101">
        <f t="shared" si="6"/>
        <v>0</v>
      </c>
      <c r="H46" s="107">
        <f t="shared" si="7"/>
        <v>0</v>
      </c>
      <c r="I46" s="123">
        <f t="shared" si="8"/>
        <v>0</v>
      </c>
      <c r="J46" s="41"/>
      <c r="K46" s="41"/>
    </row>
    <row r="47" spans="1:11" ht="24">
      <c r="A47" s="19">
        <v>37</v>
      </c>
      <c r="B47" s="86" t="s">
        <v>439</v>
      </c>
      <c r="C47" s="57">
        <v>2000</v>
      </c>
      <c r="D47" s="58" t="s">
        <v>14</v>
      </c>
      <c r="E47" s="106"/>
      <c r="F47" s="101"/>
      <c r="G47" s="101">
        <f>C47*F47</f>
        <v>0</v>
      </c>
      <c r="H47" s="107">
        <f>G47*0.085</f>
        <v>0</v>
      </c>
      <c r="I47" s="123">
        <f>G47+H47</f>
        <v>0</v>
      </c>
      <c r="J47" s="41"/>
      <c r="K47" s="41"/>
    </row>
    <row r="48" spans="1:11" ht="24">
      <c r="A48" s="19">
        <v>38</v>
      </c>
      <c r="B48" s="86" t="s">
        <v>440</v>
      </c>
      <c r="C48" s="57">
        <v>900</v>
      </c>
      <c r="D48" s="58" t="s">
        <v>14</v>
      </c>
      <c r="E48" s="106"/>
      <c r="F48" s="101"/>
      <c r="G48" s="101">
        <f t="shared" si="6"/>
        <v>0</v>
      </c>
      <c r="H48" s="107">
        <f t="shared" si="7"/>
        <v>0</v>
      </c>
      <c r="I48" s="123">
        <f t="shared" si="8"/>
        <v>0</v>
      </c>
      <c r="J48" s="41"/>
      <c r="K48" s="41"/>
    </row>
    <row r="49" spans="1:11" ht="24">
      <c r="A49" s="19">
        <v>39</v>
      </c>
      <c r="B49" s="86" t="s">
        <v>441</v>
      </c>
      <c r="C49" s="57">
        <v>300</v>
      </c>
      <c r="D49" s="58" t="s">
        <v>14</v>
      </c>
      <c r="E49" s="106"/>
      <c r="F49" s="101"/>
      <c r="G49" s="101">
        <f>C49*F49</f>
        <v>0</v>
      </c>
      <c r="H49" s="107">
        <f>G49*0.085</f>
        <v>0</v>
      </c>
      <c r="I49" s="123">
        <f>G49+H49</f>
        <v>0</v>
      </c>
      <c r="J49" s="41"/>
      <c r="K49" s="41"/>
    </row>
    <row r="50" spans="1:11" ht="24">
      <c r="A50" s="19">
        <v>40</v>
      </c>
      <c r="B50" s="86" t="s">
        <v>443</v>
      </c>
      <c r="C50" s="57">
        <v>900</v>
      </c>
      <c r="D50" s="58" t="s">
        <v>14</v>
      </c>
      <c r="E50" s="106"/>
      <c r="F50" s="101"/>
      <c r="G50" s="101">
        <f>C50*F50</f>
        <v>0</v>
      </c>
      <c r="H50" s="107">
        <f>G50*0.085</f>
        <v>0</v>
      </c>
      <c r="I50" s="123">
        <f>G50+H50</f>
        <v>0</v>
      </c>
      <c r="J50" s="41"/>
      <c r="K50" s="41"/>
    </row>
    <row r="51" spans="1:11" ht="24">
      <c r="A51" s="19">
        <v>41</v>
      </c>
      <c r="B51" s="86" t="s">
        <v>442</v>
      </c>
      <c r="C51" s="57">
        <v>300</v>
      </c>
      <c r="D51" s="58" t="s">
        <v>14</v>
      </c>
      <c r="E51" s="106"/>
      <c r="F51" s="101"/>
      <c r="G51" s="101">
        <f>C51*F51</f>
        <v>0</v>
      </c>
      <c r="H51" s="107">
        <f>G51*0.085</f>
        <v>0</v>
      </c>
      <c r="I51" s="123">
        <f>G51+H51</f>
        <v>0</v>
      </c>
      <c r="J51" s="41"/>
      <c r="K51" s="41"/>
    </row>
    <row r="52" spans="1:11" ht="24">
      <c r="A52" s="19">
        <v>42</v>
      </c>
      <c r="B52" s="86" t="s">
        <v>444</v>
      </c>
      <c r="C52" s="57">
        <v>900</v>
      </c>
      <c r="D52" s="58" t="s">
        <v>14</v>
      </c>
      <c r="E52" s="106"/>
      <c r="F52" s="101"/>
      <c r="G52" s="101">
        <f>C52*F52</f>
        <v>0</v>
      </c>
      <c r="H52" s="107">
        <f>G52*0.085</f>
        <v>0</v>
      </c>
      <c r="I52" s="123">
        <f>G52+H52</f>
        <v>0</v>
      </c>
      <c r="J52" s="41"/>
      <c r="K52" s="41"/>
    </row>
    <row r="53" spans="1:11" ht="24">
      <c r="A53" s="19">
        <v>43</v>
      </c>
      <c r="B53" s="86" t="s">
        <v>445</v>
      </c>
      <c r="C53" s="57">
        <v>300</v>
      </c>
      <c r="D53" s="58" t="s">
        <v>14</v>
      </c>
      <c r="E53" s="106"/>
      <c r="F53" s="101"/>
      <c r="G53" s="101">
        <f>C53*F53</f>
        <v>0</v>
      </c>
      <c r="H53" s="107">
        <f>G53*0.085</f>
        <v>0</v>
      </c>
      <c r="I53" s="123">
        <f>G53+H53</f>
        <v>0</v>
      </c>
      <c r="J53" s="41"/>
      <c r="K53" s="41"/>
    </row>
    <row r="54" spans="1:11" ht="13.5">
      <c r="A54" s="19"/>
      <c r="B54" s="76" t="s">
        <v>15</v>
      </c>
      <c r="C54" s="57" t="s">
        <v>3</v>
      </c>
      <c r="D54" s="61" t="s">
        <v>3</v>
      </c>
      <c r="E54" s="106"/>
      <c r="F54" s="106"/>
      <c r="G54" s="106">
        <f>SUM(G24:G53)</f>
        <v>0</v>
      </c>
      <c r="H54" s="106">
        <f t="shared" si="7"/>
        <v>0</v>
      </c>
      <c r="I54" s="124">
        <f t="shared" si="8"/>
        <v>0</v>
      </c>
      <c r="J54" s="41">
        <f>SUM(J24:J53)</f>
        <v>0</v>
      </c>
      <c r="K54" s="41">
        <f>SUM(K24:K53)</f>
        <v>0</v>
      </c>
    </row>
    <row r="55" spans="1:11" ht="13.5">
      <c r="A55" s="142" t="s">
        <v>399</v>
      </c>
      <c r="B55" s="152"/>
      <c r="C55" s="152"/>
      <c r="D55" s="152"/>
      <c r="E55" s="152"/>
      <c r="F55" s="152"/>
      <c r="G55" s="152"/>
      <c r="H55" s="152"/>
      <c r="I55" s="152"/>
      <c r="J55" s="127"/>
      <c r="K55" s="127"/>
    </row>
    <row r="56" spans="1:11" ht="12.75">
      <c r="A56" s="19">
        <v>44</v>
      </c>
      <c r="B56" s="86" t="s">
        <v>446</v>
      </c>
      <c r="C56" s="57">
        <v>2000</v>
      </c>
      <c r="D56" s="58" t="s">
        <v>14</v>
      </c>
      <c r="E56" s="106"/>
      <c r="F56" s="101"/>
      <c r="G56" s="101">
        <f>C56*F56</f>
        <v>0</v>
      </c>
      <c r="H56" s="107">
        <f>G56*0.085</f>
        <v>0</v>
      </c>
      <c r="I56" s="123">
        <f>G56+H56</f>
        <v>0</v>
      </c>
      <c r="J56" s="41"/>
      <c r="K56" s="41"/>
    </row>
    <row r="57" spans="1:11" ht="24">
      <c r="A57" s="19">
        <v>45</v>
      </c>
      <c r="B57" s="86" t="s">
        <v>447</v>
      </c>
      <c r="C57" s="57">
        <v>1200</v>
      </c>
      <c r="D57" s="58" t="s">
        <v>14</v>
      </c>
      <c r="E57" s="106"/>
      <c r="F57" s="101"/>
      <c r="G57" s="101">
        <f aca="true" t="shared" si="9" ref="G57:G68">C57*F57</f>
        <v>0</v>
      </c>
      <c r="H57" s="107">
        <f aca="true" t="shared" si="10" ref="H57:H69">G57*0.085</f>
        <v>0</v>
      </c>
      <c r="I57" s="123">
        <f aca="true" t="shared" si="11" ref="I57:I69">G57+H57</f>
        <v>0</v>
      </c>
      <c r="J57" s="41"/>
      <c r="K57" s="41"/>
    </row>
    <row r="58" spans="1:11" ht="24">
      <c r="A58" s="19">
        <v>46</v>
      </c>
      <c r="B58" s="86" t="s">
        <v>448</v>
      </c>
      <c r="C58" s="48">
        <v>3600</v>
      </c>
      <c r="D58" s="48" t="s">
        <v>14</v>
      </c>
      <c r="E58" s="106"/>
      <c r="F58" s="101"/>
      <c r="G58" s="101">
        <f t="shared" si="9"/>
        <v>0</v>
      </c>
      <c r="H58" s="107">
        <f t="shared" si="10"/>
        <v>0</v>
      </c>
      <c r="I58" s="123">
        <f t="shared" si="11"/>
        <v>0</v>
      </c>
      <c r="J58" s="41"/>
      <c r="K58" s="41"/>
    </row>
    <row r="59" spans="1:11" ht="24">
      <c r="A59" s="19">
        <v>47</v>
      </c>
      <c r="B59" s="86" t="s">
        <v>449</v>
      </c>
      <c r="C59" s="48">
        <v>900</v>
      </c>
      <c r="D59" s="48" t="s">
        <v>14</v>
      </c>
      <c r="E59" s="106"/>
      <c r="F59" s="101"/>
      <c r="G59" s="101">
        <f t="shared" si="9"/>
        <v>0</v>
      </c>
      <c r="H59" s="107">
        <f t="shared" si="10"/>
        <v>0</v>
      </c>
      <c r="I59" s="123">
        <f t="shared" si="11"/>
        <v>0</v>
      </c>
      <c r="J59" s="41"/>
      <c r="K59" s="41"/>
    </row>
    <row r="60" spans="1:11" ht="24">
      <c r="A60" s="19">
        <v>48</v>
      </c>
      <c r="B60" s="86" t="s">
        <v>450</v>
      </c>
      <c r="C60" s="48">
        <v>300</v>
      </c>
      <c r="D60" s="48" t="s">
        <v>14</v>
      </c>
      <c r="E60" s="106"/>
      <c r="F60" s="101"/>
      <c r="G60" s="101">
        <f t="shared" si="9"/>
        <v>0</v>
      </c>
      <c r="H60" s="107">
        <f t="shared" si="10"/>
        <v>0</v>
      </c>
      <c r="I60" s="123">
        <f t="shared" si="11"/>
        <v>0</v>
      </c>
      <c r="J60" s="41"/>
      <c r="K60" s="41"/>
    </row>
    <row r="61" spans="1:11" ht="24">
      <c r="A61" s="19">
        <v>49</v>
      </c>
      <c r="B61" s="92" t="s">
        <v>451</v>
      </c>
      <c r="C61" s="48">
        <v>400</v>
      </c>
      <c r="D61" s="48" t="s">
        <v>14</v>
      </c>
      <c r="E61" s="106"/>
      <c r="F61" s="101"/>
      <c r="G61" s="101">
        <f t="shared" si="9"/>
        <v>0</v>
      </c>
      <c r="H61" s="107">
        <f t="shared" si="10"/>
        <v>0</v>
      </c>
      <c r="I61" s="123">
        <f t="shared" si="11"/>
        <v>0</v>
      </c>
      <c r="J61" s="41"/>
      <c r="K61" s="41"/>
    </row>
    <row r="62" spans="1:11" ht="24">
      <c r="A62" s="19">
        <v>50</v>
      </c>
      <c r="B62" s="92" t="s">
        <v>452</v>
      </c>
      <c r="C62" s="48">
        <v>1200</v>
      </c>
      <c r="D62" s="48" t="s">
        <v>14</v>
      </c>
      <c r="E62" s="106"/>
      <c r="F62" s="101"/>
      <c r="G62" s="101">
        <f t="shared" si="9"/>
        <v>0</v>
      </c>
      <c r="H62" s="107">
        <f t="shared" si="10"/>
        <v>0</v>
      </c>
      <c r="I62" s="123">
        <f t="shared" si="11"/>
        <v>0</v>
      </c>
      <c r="J62" s="41"/>
      <c r="K62" s="41"/>
    </row>
    <row r="63" spans="1:11" ht="12.75">
      <c r="A63" s="19">
        <v>51</v>
      </c>
      <c r="B63" s="92" t="s">
        <v>453</v>
      </c>
      <c r="C63" s="48">
        <v>4200</v>
      </c>
      <c r="D63" s="48" t="s">
        <v>14</v>
      </c>
      <c r="E63" s="106"/>
      <c r="F63" s="101"/>
      <c r="G63" s="101">
        <f t="shared" si="9"/>
        <v>0</v>
      </c>
      <c r="H63" s="107">
        <f t="shared" si="10"/>
        <v>0</v>
      </c>
      <c r="I63" s="123">
        <f t="shared" si="11"/>
        <v>0</v>
      </c>
      <c r="J63" s="41"/>
      <c r="K63" s="41"/>
    </row>
    <row r="64" spans="1:11" ht="12.75">
      <c r="A64" s="19">
        <v>52</v>
      </c>
      <c r="B64" s="86" t="s">
        <v>454</v>
      </c>
      <c r="C64" s="48">
        <v>1400</v>
      </c>
      <c r="D64" s="48" t="s">
        <v>14</v>
      </c>
      <c r="E64" s="106"/>
      <c r="F64" s="101"/>
      <c r="G64" s="101">
        <f t="shared" si="9"/>
        <v>0</v>
      </c>
      <c r="H64" s="107">
        <f t="shared" si="10"/>
        <v>0</v>
      </c>
      <c r="I64" s="123">
        <f t="shared" si="11"/>
        <v>0</v>
      </c>
      <c r="J64" s="41"/>
      <c r="K64" s="41"/>
    </row>
    <row r="65" spans="1:11" ht="12.75">
      <c r="A65" s="19">
        <v>53</v>
      </c>
      <c r="B65" s="92" t="s">
        <v>455</v>
      </c>
      <c r="C65" s="48">
        <v>5600</v>
      </c>
      <c r="D65" s="48" t="s">
        <v>14</v>
      </c>
      <c r="E65" s="106"/>
      <c r="F65" s="101"/>
      <c r="G65" s="101">
        <f t="shared" si="9"/>
        <v>0</v>
      </c>
      <c r="H65" s="107">
        <f t="shared" si="10"/>
        <v>0</v>
      </c>
      <c r="I65" s="123">
        <f t="shared" si="11"/>
        <v>0</v>
      </c>
      <c r="J65" s="41"/>
      <c r="K65" s="41"/>
    </row>
    <row r="66" spans="1:11" ht="12.75">
      <c r="A66" s="19">
        <v>54</v>
      </c>
      <c r="B66" s="86" t="s">
        <v>457</v>
      </c>
      <c r="C66" s="48">
        <v>1500</v>
      </c>
      <c r="D66" s="48" t="s">
        <v>14</v>
      </c>
      <c r="E66" s="106"/>
      <c r="F66" s="101"/>
      <c r="G66" s="101">
        <f t="shared" si="9"/>
        <v>0</v>
      </c>
      <c r="H66" s="107">
        <f t="shared" si="10"/>
        <v>0</v>
      </c>
      <c r="I66" s="123">
        <f t="shared" si="11"/>
        <v>0</v>
      </c>
      <c r="J66" s="41"/>
      <c r="K66" s="41"/>
    </row>
    <row r="67" spans="1:11" ht="12.75">
      <c r="A67" s="19">
        <v>55</v>
      </c>
      <c r="B67" s="92" t="s">
        <v>456</v>
      </c>
      <c r="C67" s="48">
        <v>500</v>
      </c>
      <c r="D67" s="48" t="s">
        <v>14</v>
      </c>
      <c r="E67" s="106"/>
      <c r="F67" s="101"/>
      <c r="G67" s="101">
        <f t="shared" si="9"/>
        <v>0</v>
      </c>
      <c r="H67" s="107">
        <f t="shared" si="10"/>
        <v>0</v>
      </c>
      <c r="I67" s="123">
        <f t="shared" si="11"/>
        <v>0</v>
      </c>
      <c r="J67" s="41"/>
      <c r="K67" s="41"/>
    </row>
    <row r="68" spans="1:11" ht="12.75">
      <c r="A68" s="19">
        <v>56</v>
      </c>
      <c r="B68" s="92" t="s">
        <v>462</v>
      </c>
      <c r="C68" s="48">
        <v>3600</v>
      </c>
      <c r="D68" s="48" t="s">
        <v>14</v>
      </c>
      <c r="E68" s="106"/>
      <c r="F68" s="101"/>
      <c r="G68" s="101">
        <f t="shared" si="9"/>
        <v>0</v>
      </c>
      <c r="H68" s="107">
        <f t="shared" si="10"/>
        <v>0</v>
      </c>
      <c r="I68" s="123">
        <f t="shared" si="11"/>
        <v>0</v>
      </c>
      <c r="J68" s="41"/>
      <c r="K68" s="41"/>
    </row>
    <row r="69" spans="1:11" ht="13.5">
      <c r="A69" s="19"/>
      <c r="B69" s="76" t="s">
        <v>16</v>
      </c>
      <c r="C69" s="57" t="s">
        <v>3</v>
      </c>
      <c r="D69" s="61" t="s">
        <v>3</v>
      </c>
      <c r="E69" s="106"/>
      <c r="F69" s="106"/>
      <c r="G69" s="106">
        <f>SUM(G56:G68)</f>
        <v>0</v>
      </c>
      <c r="H69" s="106">
        <f t="shared" si="10"/>
        <v>0</v>
      </c>
      <c r="I69" s="124">
        <f t="shared" si="11"/>
        <v>0</v>
      </c>
      <c r="J69" s="41">
        <f>SUM(J56:J68)</f>
        <v>0</v>
      </c>
      <c r="K69" s="41">
        <f>SUM(K56:K68)</f>
        <v>0</v>
      </c>
    </row>
    <row r="70" spans="1:11" ht="12.75">
      <c r="A70" s="183" t="s">
        <v>400</v>
      </c>
      <c r="B70" s="195"/>
      <c r="C70" s="195"/>
      <c r="D70" s="195"/>
      <c r="E70" s="195"/>
      <c r="F70" s="195"/>
      <c r="G70" s="195"/>
      <c r="H70" s="195"/>
      <c r="I70" s="195"/>
      <c r="J70" s="127"/>
      <c r="K70" s="127"/>
    </row>
    <row r="71" spans="1:11" ht="24">
      <c r="A71" s="19">
        <v>57</v>
      </c>
      <c r="B71" s="86" t="s">
        <v>135</v>
      </c>
      <c r="C71" s="57">
        <v>2000</v>
      </c>
      <c r="D71" s="58" t="s">
        <v>14</v>
      </c>
      <c r="E71" s="106"/>
      <c r="F71" s="101"/>
      <c r="G71" s="101">
        <f>C71*F71</f>
        <v>0</v>
      </c>
      <c r="H71" s="107">
        <f>G71*0.085</f>
        <v>0</v>
      </c>
      <c r="I71" s="123">
        <f>G71+H71</f>
        <v>0</v>
      </c>
      <c r="J71" s="41"/>
      <c r="K71" s="41"/>
    </row>
    <row r="72" spans="1:11" ht="24">
      <c r="A72" s="19">
        <v>58</v>
      </c>
      <c r="B72" s="86" t="s">
        <v>136</v>
      </c>
      <c r="C72" s="57">
        <v>6000</v>
      </c>
      <c r="D72" s="58" t="s">
        <v>14</v>
      </c>
      <c r="E72" s="106"/>
      <c r="F72" s="101"/>
      <c r="G72" s="101">
        <f aca="true" t="shared" si="12" ref="G72:G90">C72*F72</f>
        <v>0</v>
      </c>
      <c r="H72" s="107">
        <f aca="true" t="shared" si="13" ref="H72:H91">G72*0.085</f>
        <v>0</v>
      </c>
      <c r="I72" s="123">
        <f aca="true" t="shared" si="14" ref="I72:I91">G72+H72</f>
        <v>0</v>
      </c>
      <c r="J72" s="41"/>
      <c r="K72" s="41"/>
    </row>
    <row r="73" spans="1:11" ht="24">
      <c r="A73" s="19">
        <v>59</v>
      </c>
      <c r="B73" s="86" t="s">
        <v>137</v>
      </c>
      <c r="C73" s="57">
        <v>800</v>
      </c>
      <c r="D73" s="58" t="s">
        <v>14</v>
      </c>
      <c r="E73" s="106"/>
      <c r="F73" s="101"/>
      <c r="G73" s="101">
        <f t="shared" si="12"/>
        <v>0</v>
      </c>
      <c r="H73" s="107">
        <f t="shared" si="13"/>
        <v>0</v>
      </c>
      <c r="I73" s="123">
        <f t="shared" si="14"/>
        <v>0</v>
      </c>
      <c r="J73" s="41"/>
      <c r="K73" s="41"/>
    </row>
    <row r="74" spans="1:11" ht="12.75">
      <c r="A74" s="19">
        <v>60</v>
      </c>
      <c r="B74" s="86" t="s">
        <v>138</v>
      </c>
      <c r="C74" s="57">
        <v>800</v>
      </c>
      <c r="D74" s="58" t="s">
        <v>14</v>
      </c>
      <c r="E74" s="106"/>
      <c r="F74" s="101"/>
      <c r="G74" s="101">
        <f t="shared" si="12"/>
        <v>0</v>
      </c>
      <c r="H74" s="107">
        <f t="shared" si="13"/>
        <v>0</v>
      </c>
      <c r="I74" s="123">
        <f t="shared" si="14"/>
        <v>0</v>
      </c>
      <c r="J74" s="41"/>
      <c r="K74" s="41"/>
    </row>
    <row r="75" spans="1:11" ht="12.75">
      <c r="A75" s="19">
        <v>61</v>
      </c>
      <c r="B75" s="86" t="s">
        <v>463</v>
      </c>
      <c r="C75" s="57">
        <v>1200</v>
      </c>
      <c r="D75" s="58" t="s">
        <v>14</v>
      </c>
      <c r="E75" s="106"/>
      <c r="F75" s="101"/>
      <c r="G75" s="101">
        <f t="shared" si="12"/>
        <v>0</v>
      </c>
      <c r="H75" s="107">
        <f t="shared" si="13"/>
        <v>0</v>
      </c>
      <c r="I75" s="123">
        <f t="shared" si="14"/>
        <v>0</v>
      </c>
      <c r="J75" s="41"/>
      <c r="K75" s="41"/>
    </row>
    <row r="76" spans="1:11" ht="12.75">
      <c r="A76" s="19">
        <v>62</v>
      </c>
      <c r="B76" s="86" t="s">
        <v>139</v>
      </c>
      <c r="C76" s="57">
        <v>1000</v>
      </c>
      <c r="D76" s="58" t="s">
        <v>14</v>
      </c>
      <c r="E76" s="106"/>
      <c r="F76" s="101"/>
      <c r="G76" s="101">
        <f t="shared" si="12"/>
        <v>0</v>
      </c>
      <c r="H76" s="107">
        <f t="shared" si="13"/>
        <v>0</v>
      </c>
      <c r="I76" s="123">
        <f t="shared" si="14"/>
        <v>0</v>
      </c>
      <c r="J76" s="41"/>
      <c r="K76" s="41"/>
    </row>
    <row r="77" spans="1:11" ht="12.75">
      <c r="A77" s="19">
        <v>63</v>
      </c>
      <c r="B77" s="86" t="s">
        <v>140</v>
      </c>
      <c r="C77" s="57">
        <v>3000</v>
      </c>
      <c r="D77" s="58" t="s">
        <v>14</v>
      </c>
      <c r="E77" s="106"/>
      <c r="F77" s="101"/>
      <c r="G77" s="101">
        <f t="shared" si="12"/>
        <v>0</v>
      </c>
      <c r="H77" s="107">
        <f t="shared" si="13"/>
        <v>0</v>
      </c>
      <c r="I77" s="123">
        <f t="shared" si="14"/>
        <v>0</v>
      </c>
      <c r="J77" s="41"/>
      <c r="K77" s="41"/>
    </row>
    <row r="78" spans="1:11" ht="12.75">
      <c r="A78" s="19">
        <v>64</v>
      </c>
      <c r="B78" s="86" t="s">
        <v>141</v>
      </c>
      <c r="C78" s="57">
        <v>300</v>
      </c>
      <c r="D78" s="58" t="s">
        <v>14</v>
      </c>
      <c r="E78" s="106"/>
      <c r="F78" s="101"/>
      <c r="G78" s="101">
        <f t="shared" si="12"/>
        <v>0</v>
      </c>
      <c r="H78" s="107">
        <f t="shared" si="13"/>
        <v>0</v>
      </c>
      <c r="I78" s="123">
        <f t="shared" si="14"/>
        <v>0</v>
      </c>
      <c r="J78" s="41"/>
      <c r="K78" s="41"/>
    </row>
    <row r="79" spans="1:11" ht="12.75">
      <c r="A79" s="19">
        <v>65</v>
      </c>
      <c r="B79" s="86" t="s">
        <v>142</v>
      </c>
      <c r="C79" s="57">
        <v>300</v>
      </c>
      <c r="D79" s="58" t="s">
        <v>14</v>
      </c>
      <c r="E79" s="106"/>
      <c r="F79" s="101"/>
      <c r="G79" s="101">
        <f t="shared" si="12"/>
        <v>0</v>
      </c>
      <c r="H79" s="107">
        <f t="shared" si="13"/>
        <v>0</v>
      </c>
      <c r="I79" s="123">
        <f t="shared" si="14"/>
        <v>0</v>
      </c>
      <c r="J79" s="41"/>
      <c r="K79" s="41"/>
    </row>
    <row r="80" spans="1:11" ht="24">
      <c r="A80" s="19">
        <v>66</v>
      </c>
      <c r="B80" s="86" t="s">
        <v>143</v>
      </c>
      <c r="C80" s="57">
        <v>1200</v>
      </c>
      <c r="D80" s="58" t="s">
        <v>14</v>
      </c>
      <c r="E80" s="106"/>
      <c r="F80" s="101"/>
      <c r="G80" s="101">
        <f t="shared" si="12"/>
        <v>0</v>
      </c>
      <c r="H80" s="107">
        <f t="shared" si="13"/>
        <v>0</v>
      </c>
      <c r="I80" s="123">
        <f t="shared" si="14"/>
        <v>0</v>
      </c>
      <c r="J80" s="41"/>
      <c r="K80" s="41"/>
    </row>
    <row r="81" spans="1:11" ht="29.25" customHeight="1">
      <c r="A81" s="19">
        <v>67</v>
      </c>
      <c r="B81" s="86" t="s">
        <v>144</v>
      </c>
      <c r="C81" s="48">
        <v>600</v>
      </c>
      <c r="D81" s="48" t="s">
        <v>14</v>
      </c>
      <c r="E81" s="106"/>
      <c r="F81" s="101"/>
      <c r="G81" s="101">
        <f t="shared" si="12"/>
        <v>0</v>
      </c>
      <c r="H81" s="107">
        <f t="shared" si="13"/>
        <v>0</v>
      </c>
      <c r="I81" s="123">
        <f t="shared" si="14"/>
        <v>0</v>
      </c>
      <c r="J81" s="41"/>
      <c r="K81" s="41"/>
    </row>
    <row r="82" spans="1:11" ht="25.5" customHeight="1">
      <c r="A82" s="19">
        <v>68</v>
      </c>
      <c r="B82" s="86" t="s">
        <v>461</v>
      </c>
      <c r="C82" s="48">
        <v>600</v>
      </c>
      <c r="D82" s="48" t="s">
        <v>14</v>
      </c>
      <c r="E82" s="106"/>
      <c r="F82" s="101"/>
      <c r="G82" s="101">
        <f t="shared" si="12"/>
        <v>0</v>
      </c>
      <c r="H82" s="107">
        <f t="shared" si="13"/>
        <v>0</v>
      </c>
      <c r="I82" s="123">
        <f t="shared" si="14"/>
        <v>0</v>
      </c>
      <c r="J82" s="41"/>
      <c r="K82" s="41"/>
    </row>
    <row r="83" spans="1:11" ht="12.75">
      <c r="A83" s="19">
        <v>69</v>
      </c>
      <c r="B83" s="86" t="s">
        <v>145</v>
      </c>
      <c r="C83" s="48">
        <v>1000</v>
      </c>
      <c r="D83" s="48" t="s">
        <v>14</v>
      </c>
      <c r="E83" s="106"/>
      <c r="F83" s="101"/>
      <c r="G83" s="101">
        <f t="shared" si="12"/>
        <v>0</v>
      </c>
      <c r="H83" s="107">
        <f t="shared" si="13"/>
        <v>0</v>
      </c>
      <c r="I83" s="123">
        <f t="shared" si="14"/>
        <v>0</v>
      </c>
      <c r="J83" s="41"/>
      <c r="K83" s="41"/>
    </row>
    <row r="84" spans="1:11" ht="12.75">
      <c r="A84" s="19">
        <v>70</v>
      </c>
      <c r="B84" s="86" t="s">
        <v>146</v>
      </c>
      <c r="C84" s="48">
        <v>1500</v>
      </c>
      <c r="D84" s="48" t="s">
        <v>14</v>
      </c>
      <c r="E84" s="106"/>
      <c r="F84" s="101"/>
      <c r="G84" s="101">
        <f t="shared" si="12"/>
        <v>0</v>
      </c>
      <c r="H84" s="107">
        <f t="shared" si="13"/>
        <v>0</v>
      </c>
      <c r="I84" s="123">
        <f t="shared" si="14"/>
        <v>0</v>
      </c>
      <c r="J84" s="41"/>
      <c r="K84" s="41"/>
    </row>
    <row r="85" spans="1:11" ht="12.75">
      <c r="A85" s="19">
        <v>71</v>
      </c>
      <c r="B85" s="86" t="s">
        <v>458</v>
      </c>
      <c r="C85" s="48">
        <v>1500</v>
      </c>
      <c r="D85" s="48" t="s">
        <v>8</v>
      </c>
      <c r="E85" s="106"/>
      <c r="F85" s="101"/>
      <c r="G85" s="101">
        <f t="shared" si="12"/>
        <v>0</v>
      </c>
      <c r="H85" s="107">
        <f t="shared" si="13"/>
        <v>0</v>
      </c>
      <c r="I85" s="123">
        <f t="shared" si="14"/>
        <v>0</v>
      </c>
      <c r="J85" s="41"/>
      <c r="K85" s="41"/>
    </row>
    <row r="86" spans="1:11" ht="24">
      <c r="A86" s="19">
        <v>72</v>
      </c>
      <c r="B86" s="86" t="s">
        <v>464</v>
      </c>
      <c r="C86" s="48">
        <v>1200</v>
      </c>
      <c r="D86" s="48"/>
      <c r="E86" s="106"/>
      <c r="F86" s="101"/>
      <c r="G86" s="101">
        <f t="shared" si="12"/>
        <v>0</v>
      </c>
      <c r="H86" s="107">
        <f t="shared" si="13"/>
        <v>0</v>
      </c>
      <c r="I86" s="123">
        <f t="shared" si="14"/>
        <v>0</v>
      </c>
      <c r="J86" s="41"/>
      <c r="K86" s="41"/>
    </row>
    <row r="87" spans="1:11" ht="24">
      <c r="A87" s="19">
        <v>73</v>
      </c>
      <c r="B87" s="86" t="s">
        <v>465</v>
      </c>
      <c r="C87" s="48">
        <v>1200</v>
      </c>
      <c r="D87" s="48" t="s">
        <v>8</v>
      </c>
      <c r="E87" s="106"/>
      <c r="F87" s="101"/>
      <c r="G87" s="101">
        <f t="shared" si="12"/>
        <v>0</v>
      </c>
      <c r="H87" s="107">
        <f t="shared" si="13"/>
        <v>0</v>
      </c>
      <c r="I87" s="123">
        <f t="shared" si="14"/>
        <v>0</v>
      </c>
      <c r="J87" s="41"/>
      <c r="K87" s="41"/>
    </row>
    <row r="88" spans="1:11" ht="12.75">
      <c r="A88" s="19">
        <v>74</v>
      </c>
      <c r="B88" s="86" t="s">
        <v>459</v>
      </c>
      <c r="C88" s="48">
        <v>1200</v>
      </c>
      <c r="D88" s="48" t="s">
        <v>14</v>
      </c>
      <c r="E88" s="106"/>
      <c r="F88" s="101"/>
      <c r="G88" s="101">
        <f t="shared" si="12"/>
        <v>0</v>
      </c>
      <c r="H88" s="107">
        <f t="shared" si="13"/>
        <v>0</v>
      </c>
      <c r="I88" s="123">
        <f t="shared" si="14"/>
        <v>0</v>
      </c>
      <c r="J88" s="41"/>
      <c r="K88" s="41"/>
    </row>
    <row r="89" spans="1:11" ht="24">
      <c r="A89" s="19">
        <v>75</v>
      </c>
      <c r="B89" s="86" t="s">
        <v>460</v>
      </c>
      <c r="C89" s="48">
        <v>800</v>
      </c>
      <c r="D89" s="48" t="s">
        <v>14</v>
      </c>
      <c r="E89" s="106"/>
      <c r="F89" s="101"/>
      <c r="G89" s="101">
        <f t="shared" si="12"/>
        <v>0</v>
      </c>
      <c r="H89" s="107">
        <f t="shared" si="13"/>
        <v>0</v>
      </c>
      <c r="I89" s="123">
        <f t="shared" si="14"/>
        <v>0</v>
      </c>
      <c r="J89" s="41"/>
      <c r="K89" s="41"/>
    </row>
    <row r="90" spans="1:11" ht="12.75">
      <c r="A90" s="19">
        <v>76</v>
      </c>
      <c r="B90" s="86" t="s">
        <v>147</v>
      </c>
      <c r="C90" s="48">
        <v>1200</v>
      </c>
      <c r="D90" s="48" t="s">
        <v>14</v>
      </c>
      <c r="E90" s="106"/>
      <c r="F90" s="101"/>
      <c r="G90" s="101">
        <f t="shared" si="12"/>
        <v>0</v>
      </c>
      <c r="H90" s="107">
        <f t="shared" si="13"/>
        <v>0</v>
      </c>
      <c r="I90" s="123">
        <f t="shared" si="14"/>
        <v>0</v>
      </c>
      <c r="J90" s="41"/>
      <c r="K90" s="41"/>
    </row>
    <row r="91" spans="1:11" ht="13.5">
      <c r="A91" s="19"/>
      <c r="B91" s="76" t="s">
        <v>95</v>
      </c>
      <c r="C91" s="57" t="s">
        <v>3</v>
      </c>
      <c r="D91" s="61" t="s">
        <v>3</v>
      </c>
      <c r="E91" s="106"/>
      <c r="F91" s="106"/>
      <c r="G91" s="106">
        <f>SUM(G71:G90)</f>
        <v>0</v>
      </c>
      <c r="H91" s="106">
        <f t="shared" si="13"/>
        <v>0</v>
      </c>
      <c r="I91" s="124">
        <f t="shared" si="14"/>
        <v>0</v>
      </c>
      <c r="J91" s="41">
        <f>SUM(J71:J90)</f>
        <v>0</v>
      </c>
      <c r="K91" s="41">
        <f>SUM(K71:K90)</f>
        <v>0</v>
      </c>
    </row>
    <row r="92" spans="1:11" ht="12.75">
      <c r="A92" s="142" t="s">
        <v>401</v>
      </c>
      <c r="B92" s="195"/>
      <c r="C92" s="195"/>
      <c r="D92" s="195"/>
      <c r="E92" s="195"/>
      <c r="F92" s="195"/>
      <c r="G92" s="195"/>
      <c r="H92" s="195"/>
      <c r="I92" s="195"/>
      <c r="J92" s="127"/>
      <c r="K92" s="127"/>
    </row>
    <row r="93" spans="1:11" ht="12.75">
      <c r="A93" s="19">
        <v>77</v>
      </c>
      <c r="B93" s="86" t="s">
        <v>148</v>
      </c>
      <c r="C93" s="19">
        <v>300</v>
      </c>
      <c r="D93" s="19" t="s">
        <v>14</v>
      </c>
      <c r="E93" s="106"/>
      <c r="F93" s="101"/>
      <c r="G93" s="101">
        <f aca="true" t="shared" si="15" ref="G93:G98">C93*F93</f>
        <v>0</v>
      </c>
      <c r="H93" s="107">
        <f>G93*0.085</f>
        <v>0</v>
      </c>
      <c r="I93" s="123">
        <f>G93+H93</f>
        <v>0</v>
      </c>
      <c r="J93" s="41"/>
      <c r="K93" s="41"/>
    </row>
    <row r="94" spans="1:11" ht="12.75">
      <c r="A94" s="19">
        <v>78</v>
      </c>
      <c r="B94" s="86" t="s">
        <v>467</v>
      </c>
      <c r="C94" s="19">
        <v>500</v>
      </c>
      <c r="D94" s="19" t="s">
        <v>14</v>
      </c>
      <c r="E94" s="106"/>
      <c r="F94" s="101"/>
      <c r="G94" s="101">
        <f t="shared" si="15"/>
        <v>0</v>
      </c>
      <c r="H94" s="107">
        <f aca="true" t="shared" si="16" ref="H94:H99">G94*0.085</f>
        <v>0</v>
      </c>
      <c r="I94" s="123">
        <f aca="true" t="shared" si="17" ref="I94:I99">G94+H94</f>
        <v>0</v>
      </c>
      <c r="J94" s="41"/>
      <c r="K94" s="41"/>
    </row>
    <row r="95" spans="1:11" ht="30" customHeight="1">
      <c r="A95" s="19">
        <v>79</v>
      </c>
      <c r="B95" s="86" t="s">
        <v>468</v>
      </c>
      <c r="C95" s="19">
        <v>500</v>
      </c>
      <c r="D95" s="19" t="s">
        <v>14</v>
      </c>
      <c r="E95" s="106"/>
      <c r="F95" s="101"/>
      <c r="G95" s="101">
        <f t="shared" si="15"/>
        <v>0</v>
      </c>
      <c r="H95" s="107">
        <f t="shared" si="16"/>
        <v>0</v>
      </c>
      <c r="I95" s="123">
        <f t="shared" si="17"/>
        <v>0</v>
      </c>
      <c r="J95" s="134"/>
      <c r="K95" s="41"/>
    </row>
    <row r="96" spans="1:11" ht="27.75" customHeight="1">
      <c r="A96" s="19">
        <v>80</v>
      </c>
      <c r="B96" s="86" t="s">
        <v>468</v>
      </c>
      <c r="C96" s="19">
        <v>1500</v>
      </c>
      <c r="D96" s="19" t="s">
        <v>14</v>
      </c>
      <c r="E96" s="106"/>
      <c r="F96" s="101"/>
      <c r="G96" s="101">
        <f t="shared" si="15"/>
        <v>0</v>
      </c>
      <c r="H96" s="107">
        <f t="shared" si="16"/>
        <v>0</v>
      </c>
      <c r="I96" s="123">
        <f t="shared" si="17"/>
        <v>0</v>
      </c>
      <c r="J96" s="134"/>
      <c r="K96" s="41"/>
    </row>
    <row r="97" spans="1:11" ht="27.75" customHeight="1">
      <c r="A97" s="19">
        <v>81</v>
      </c>
      <c r="B97" s="86" t="s">
        <v>470</v>
      </c>
      <c r="C97" s="19">
        <v>500</v>
      </c>
      <c r="D97" s="19" t="s">
        <v>14</v>
      </c>
      <c r="E97" s="106"/>
      <c r="F97" s="101"/>
      <c r="G97" s="101">
        <f t="shared" si="15"/>
        <v>0</v>
      </c>
      <c r="H97" s="107">
        <f t="shared" si="16"/>
        <v>0</v>
      </c>
      <c r="I97" s="123">
        <f t="shared" si="17"/>
        <v>0</v>
      </c>
      <c r="J97" s="134"/>
      <c r="K97" s="41"/>
    </row>
    <row r="98" spans="1:11" ht="35.25" customHeight="1">
      <c r="A98" s="19">
        <v>82</v>
      </c>
      <c r="B98" s="86" t="s">
        <v>469</v>
      </c>
      <c r="C98" s="19">
        <v>1500</v>
      </c>
      <c r="D98" s="19" t="s">
        <v>14</v>
      </c>
      <c r="E98" s="106"/>
      <c r="F98" s="101"/>
      <c r="G98" s="101">
        <f t="shared" si="15"/>
        <v>0</v>
      </c>
      <c r="H98" s="107">
        <f t="shared" si="16"/>
        <v>0</v>
      </c>
      <c r="I98" s="123">
        <f t="shared" si="17"/>
        <v>0</v>
      </c>
      <c r="J98" s="134"/>
      <c r="K98" s="41"/>
    </row>
    <row r="99" spans="1:11" ht="14.25">
      <c r="A99" s="19"/>
      <c r="B99" s="76" t="s">
        <v>96</v>
      </c>
      <c r="C99" s="28" t="s">
        <v>3</v>
      </c>
      <c r="D99" s="23" t="s">
        <v>3</v>
      </c>
      <c r="E99" s="106"/>
      <c r="F99" s="106"/>
      <c r="G99" s="106">
        <f>SUM(G93:G98)</f>
        <v>0</v>
      </c>
      <c r="H99" s="106">
        <f t="shared" si="16"/>
        <v>0</v>
      </c>
      <c r="I99" s="124">
        <f t="shared" si="17"/>
        <v>0</v>
      </c>
      <c r="J99" s="136">
        <f>SUM(J93:J98)</f>
        <v>0</v>
      </c>
      <c r="K99" s="41">
        <f>SUM(K93:K98)</f>
        <v>0</v>
      </c>
    </row>
    <row r="100" spans="1:11" ht="14.25" customHeight="1">
      <c r="A100" s="142" t="s">
        <v>537</v>
      </c>
      <c r="B100" s="195"/>
      <c r="C100" s="195"/>
      <c r="D100" s="195"/>
      <c r="E100" s="195"/>
      <c r="F100" s="195"/>
      <c r="G100" s="195"/>
      <c r="H100" s="195"/>
      <c r="I100" s="195"/>
      <c r="J100" s="135"/>
      <c r="K100" s="127"/>
    </row>
    <row r="101" spans="1:11" ht="21" customHeight="1">
      <c r="A101" s="54">
        <v>83</v>
      </c>
      <c r="B101" s="86" t="s">
        <v>466</v>
      </c>
      <c r="C101" s="19">
        <v>2800</v>
      </c>
      <c r="D101" s="19" t="s">
        <v>14</v>
      </c>
      <c r="E101" s="106"/>
      <c r="F101" s="101"/>
      <c r="G101" s="101">
        <f>C101*F101</f>
        <v>0</v>
      </c>
      <c r="H101" s="107">
        <f>G101*0.085</f>
        <v>0</v>
      </c>
      <c r="I101" s="123">
        <f>G101+H101</f>
        <v>0</v>
      </c>
      <c r="J101" s="134"/>
      <c r="K101" s="41"/>
    </row>
    <row r="102" spans="1:11" ht="14.25">
      <c r="A102" s="54">
        <v>84</v>
      </c>
      <c r="B102" s="92" t="s">
        <v>472</v>
      </c>
      <c r="C102" s="48">
        <v>1200</v>
      </c>
      <c r="D102" s="48" t="s">
        <v>14</v>
      </c>
      <c r="E102" s="109"/>
      <c r="F102" s="110"/>
      <c r="G102" s="101">
        <f>C102*F102</f>
        <v>0</v>
      </c>
      <c r="H102" s="107">
        <f>G102*0.085</f>
        <v>0</v>
      </c>
      <c r="I102" s="123">
        <f>G102+H102</f>
        <v>0</v>
      </c>
      <c r="J102" s="134"/>
      <c r="K102" s="41"/>
    </row>
    <row r="103" spans="1:11" ht="14.25">
      <c r="A103" s="54">
        <v>85</v>
      </c>
      <c r="B103" s="92" t="s">
        <v>473</v>
      </c>
      <c r="C103" s="48">
        <v>90</v>
      </c>
      <c r="D103" s="48" t="s">
        <v>8</v>
      </c>
      <c r="E103" s="109"/>
      <c r="F103" s="110"/>
      <c r="G103" s="101">
        <f>C103*F103</f>
        <v>0</v>
      </c>
      <c r="H103" s="107">
        <f>G103*0.085</f>
        <v>0</v>
      </c>
      <c r="I103" s="123">
        <f>G103+H103</f>
        <v>0</v>
      </c>
      <c r="J103" s="134"/>
      <c r="K103" s="41"/>
    </row>
    <row r="104" spans="1:11" ht="14.25">
      <c r="A104" s="54"/>
      <c r="B104" s="76" t="s">
        <v>99</v>
      </c>
      <c r="C104" s="28" t="s">
        <v>3</v>
      </c>
      <c r="D104" s="23" t="s">
        <v>3</v>
      </c>
      <c r="E104" s="106"/>
      <c r="F104" s="106"/>
      <c r="G104" s="106">
        <f>SUM(G101:G103)</f>
        <v>0</v>
      </c>
      <c r="H104" s="106">
        <f>G104*0.085</f>
        <v>0</v>
      </c>
      <c r="I104" s="124">
        <f>G104+H104</f>
        <v>0</v>
      </c>
      <c r="J104" s="136">
        <f>SUM(J101:J103)</f>
        <v>0</v>
      </c>
      <c r="K104" s="41">
        <f>SUM(K101:K103)</f>
        <v>0</v>
      </c>
    </row>
    <row r="105" spans="1:9" ht="12.75">
      <c r="A105" s="4"/>
      <c r="B105" s="62"/>
      <c r="C105" s="6"/>
      <c r="D105" s="6"/>
      <c r="E105" s="66"/>
      <c r="F105" s="66"/>
      <c r="G105" s="66"/>
      <c r="H105" s="67"/>
      <c r="I105" s="67"/>
    </row>
    <row r="106" spans="1:9" ht="12.75">
      <c r="A106" s="4"/>
      <c r="B106" s="62"/>
      <c r="C106" s="6"/>
      <c r="D106" s="6"/>
      <c r="E106" s="66"/>
      <c r="F106" s="66"/>
      <c r="G106" s="66"/>
      <c r="H106" s="67"/>
      <c r="I106" s="67"/>
    </row>
    <row r="107" ht="14.25">
      <c r="J107" s="12"/>
    </row>
    <row r="108" ht="14.25">
      <c r="J108" s="12"/>
    </row>
    <row r="109" spans="1:11" s="119" customFormat="1" ht="30.75" customHeight="1">
      <c r="A109" s="147" t="s">
        <v>345</v>
      </c>
      <c r="B109" s="148"/>
      <c r="C109" s="25"/>
      <c r="D109" s="118"/>
      <c r="E109" s="9"/>
      <c r="F109" s="9"/>
      <c r="G109" s="9"/>
      <c r="H109" s="9"/>
      <c r="I109" s="9"/>
      <c r="J109" s="9"/>
      <c r="K109" s="9"/>
    </row>
    <row r="110" spans="1:11" s="119" customFormat="1" ht="12.75">
      <c r="A110" s="144" t="s">
        <v>346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</row>
    <row r="111" spans="1:11" s="119" customFormat="1" ht="15.75" customHeight="1">
      <c r="A111" s="144" t="s">
        <v>347</v>
      </c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</row>
    <row r="112" spans="1:11" s="119" customFormat="1" ht="15.75" customHeight="1">
      <c r="A112" s="144" t="s">
        <v>348</v>
      </c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</row>
    <row r="113" spans="1:11" s="119" customFormat="1" ht="16.5" customHeight="1">
      <c r="A113" s="144" t="s">
        <v>349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</row>
    <row r="114" spans="1:11" s="119" customFormat="1" ht="15.75" customHeight="1">
      <c r="A114" s="144" t="s">
        <v>350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</row>
    <row r="115" spans="1:11" s="119" customFormat="1" ht="15.75" customHeight="1">
      <c r="A115" s="144" t="s">
        <v>351</v>
      </c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</row>
    <row r="116" spans="1:11" s="119" customFormat="1" ht="16.5" customHeight="1">
      <c r="A116" s="144" t="s">
        <v>352</v>
      </c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</row>
    <row r="117" spans="1:11" s="119" customFormat="1" ht="27" customHeight="1">
      <c r="A117" s="144" t="s">
        <v>404</v>
      </c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</row>
    <row r="118" spans="1:11" s="119" customFormat="1" ht="30" customHeight="1">
      <c r="A118" s="144" t="s">
        <v>405</v>
      </c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</row>
    <row r="119" spans="1:11" s="119" customFormat="1" ht="16.5" customHeight="1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</row>
    <row r="120" spans="1:11" s="119" customFormat="1" ht="16.5" customHeight="1">
      <c r="A120" s="145" t="s">
        <v>353</v>
      </c>
      <c r="B120" s="145"/>
      <c r="C120" s="121" t="s">
        <v>7</v>
      </c>
      <c r="D120" s="118"/>
      <c r="E120" s="9"/>
      <c r="F120" s="122" t="s">
        <v>4</v>
      </c>
      <c r="G120" s="9"/>
      <c r="H120" s="9"/>
      <c r="I120" s="9"/>
      <c r="J120" s="9"/>
      <c r="K120" s="9"/>
    </row>
  </sheetData>
  <sheetProtection/>
  <mergeCells count="18">
    <mergeCell ref="A120:B120"/>
    <mergeCell ref="A100:I100"/>
    <mergeCell ref="A109:B109"/>
    <mergeCell ref="A110:K110"/>
    <mergeCell ref="A111:K111"/>
    <mergeCell ref="A112:K112"/>
    <mergeCell ref="A113:K113"/>
    <mergeCell ref="A114:K114"/>
    <mergeCell ref="A118:K118"/>
    <mergeCell ref="A116:K116"/>
    <mergeCell ref="A117:K117"/>
    <mergeCell ref="A115:K115"/>
    <mergeCell ref="A92:I92"/>
    <mergeCell ref="A3:I3"/>
    <mergeCell ref="A8:I8"/>
    <mergeCell ref="A23:I23"/>
    <mergeCell ref="A55:I55"/>
    <mergeCell ref="A70:I70"/>
  </mergeCells>
  <dataValidations count="1">
    <dataValidation type="whole" operator="equal" allowBlank="1" showInputMessage="1" showErrorMessage="1" sqref="J9:K21 J56:K68 J93:K98 J24:K53 J71:K90 J101:K103">
      <formula1>1</formula1>
    </dataValidation>
  </dataValidations>
  <printOptions/>
  <pageMargins left="0.7086614173228347" right="0.51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7"/>
  <sheetViews>
    <sheetView zoomScalePageLayoutView="0" workbookViewId="0" topLeftCell="A22">
      <selection activeCell="B27" sqref="B27"/>
    </sheetView>
  </sheetViews>
  <sheetFormatPr defaultColWidth="9.140625" defaultRowHeight="12.75"/>
  <cols>
    <col min="1" max="1" width="4.57421875" style="0" customWidth="1"/>
    <col min="2" max="2" width="24.140625" style="0" customWidth="1"/>
    <col min="3" max="3" width="7.57421875" style="45" customWidth="1"/>
    <col min="4" max="4" width="7.57421875" style="0" customWidth="1"/>
    <col min="5" max="5" width="16.28125" style="0" customWidth="1"/>
    <col min="6" max="6" width="13.421875" style="0" customWidth="1"/>
    <col min="7" max="7" width="16.421875" style="0" customWidth="1"/>
    <col min="8" max="8" width="16.140625" style="0" customWidth="1"/>
    <col min="9" max="9" width="14.28125" style="0" customWidth="1"/>
  </cols>
  <sheetData>
    <row r="1" spans="1:10" ht="12.75">
      <c r="A1" s="1" t="s">
        <v>9</v>
      </c>
      <c r="B1" s="3"/>
      <c r="C1" s="69"/>
      <c r="D1" s="25"/>
      <c r="E1" s="9"/>
      <c r="F1" s="9"/>
      <c r="G1" s="9"/>
      <c r="H1" s="9"/>
      <c r="J1" s="1"/>
    </row>
    <row r="2" spans="1:10" ht="12.75">
      <c r="A2" s="9" t="s">
        <v>471</v>
      </c>
      <c r="B2" s="3"/>
      <c r="C2" s="69"/>
      <c r="D2" s="25"/>
      <c r="E2" s="9"/>
      <c r="F2" s="9"/>
      <c r="G2" s="9"/>
      <c r="H2" s="9"/>
      <c r="I2" s="9"/>
      <c r="J2" s="1"/>
    </row>
    <row r="3" spans="1:10" ht="18">
      <c r="A3" s="138" t="s">
        <v>106</v>
      </c>
      <c r="B3" s="138"/>
      <c r="C3" s="138"/>
      <c r="D3" s="138"/>
      <c r="E3" s="138"/>
      <c r="F3" s="138"/>
      <c r="G3" s="138"/>
      <c r="H3" s="138"/>
      <c r="I3" s="138"/>
      <c r="J3" s="1"/>
    </row>
    <row r="4" spans="1:10" ht="12.75">
      <c r="A4" s="1"/>
      <c r="B4" s="3"/>
      <c r="C4" s="69"/>
      <c r="D4" s="25"/>
      <c r="E4" s="9"/>
      <c r="F4" s="9"/>
      <c r="G4" s="9"/>
      <c r="H4" s="9"/>
      <c r="I4" s="9"/>
      <c r="J4" s="1"/>
    </row>
    <row r="5" spans="1:11" ht="48">
      <c r="A5" s="8" t="s">
        <v>2</v>
      </c>
      <c r="B5" s="8" t="s">
        <v>0</v>
      </c>
      <c r="C5" s="43" t="s">
        <v>1</v>
      </c>
      <c r="D5" s="8" t="s">
        <v>6</v>
      </c>
      <c r="E5" s="10" t="s">
        <v>5</v>
      </c>
      <c r="F5" s="10" t="s">
        <v>357</v>
      </c>
      <c r="G5" s="10" t="s">
        <v>359</v>
      </c>
      <c r="H5" s="10" t="s">
        <v>358</v>
      </c>
      <c r="I5" s="10" t="s">
        <v>344</v>
      </c>
      <c r="J5" s="112" t="s">
        <v>379</v>
      </c>
      <c r="K5" s="112" t="s">
        <v>380</v>
      </c>
    </row>
    <row r="6" spans="1:11" ht="12.75">
      <c r="A6" s="8">
        <v>1</v>
      </c>
      <c r="B6" s="8">
        <v>2</v>
      </c>
      <c r="C6" s="43">
        <v>3</v>
      </c>
      <c r="D6" s="8">
        <v>4</v>
      </c>
      <c r="E6" s="13">
        <v>5</v>
      </c>
      <c r="F6" s="13">
        <v>6</v>
      </c>
      <c r="G6" s="10" t="s">
        <v>363</v>
      </c>
      <c r="H6" s="13" t="s">
        <v>364</v>
      </c>
      <c r="I6" s="13" t="s">
        <v>356</v>
      </c>
      <c r="J6" s="113">
        <v>10</v>
      </c>
      <c r="K6" s="113">
        <v>11</v>
      </c>
    </row>
    <row r="7" spans="1:11" ht="12.75">
      <c r="A7" s="139" t="s">
        <v>107</v>
      </c>
      <c r="B7" s="140"/>
      <c r="C7" s="141"/>
      <c r="D7" s="141"/>
      <c r="E7" s="141"/>
      <c r="F7" s="141"/>
      <c r="G7" s="141"/>
      <c r="H7" s="141"/>
      <c r="I7" s="141"/>
      <c r="J7" s="126"/>
      <c r="K7" s="127"/>
    </row>
    <row r="8" spans="1:11" ht="24">
      <c r="A8" s="17">
        <v>1</v>
      </c>
      <c r="B8" s="93" t="s">
        <v>539</v>
      </c>
      <c r="C8" s="68">
        <v>90</v>
      </c>
      <c r="D8" s="19" t="s">
        <v>8</v>
      </c>
      <c r="E8" s="100"/>
      <c r="F8" s="101"/>
      <c r="G8" s="101">
        <f>C8*F8</f>
        <v>0</v>
      </c>
      <c r="H8" s="107">
        <f>G8*0.085</f>
        <v>0</v>
      </c>
      <c r="I8" s="123">
        <f>G8+H8</f>
        <v>0</v>
      </c>
      <c r="J8" s="65"/>
      <c r="K8" s="41"/>
    </row>
    <row r="9" spans="1:11" ht="12.75">
      <c r="A9" s="17">
        <v>2</v>
      </c>
      <c r="B9" s="89" t="s">
        <v>108</v>
      </c>
      <c r="C9" s="68">
        <v>8</v>
      </c>
      <c r="D9" s="19" t="s">
        <v>8</v>
      </c>
      <c r="E9" s="100"/>
      <c r="F9" s="101"/>
      <c r="G9" s="101">
        <f aca="true" t="shared" si="0" ref="G9:G15">C9*F9</f>
        <v>0</v>
      </c>
      <c r="H9" s="107">
        <f aca="true" t="shared" si="1" ref="H9:H16">G9*0.085</f>
        <v>0</v>
      </c>
      <c r="I9" s="123">
        <f aca="true" t="shared" si="2" ref="I9:I16">G9+H9</f>
        <v>0</v>
      </c>
      <c r="J9" s="65"/>
      <c r="K9" s="41"/>
    </row>
    <row r="10" spans="1:11" ht="12.75">
      <c r="A10" s="17">
        <v>3</v>
      </c>
      <c r="B10" s="89" t="s">
        <v>320</v>
      </c>
      <c r="C10" s="68">
        <v>80</v>
      </c>
      <c r="D10" s="19" t="s">
        <v>8</v>
      </c>
      <c r="E10" s="100"/>
      <c r="F10" s="101"/>
      <c r="G10" s="101">
        <f t="shared" si="0"/>
        <v>0</v>
      </c>
      <c r="H10" s="107">
        <f t="shared" si="1"/>
        <v>0</v>
      </c>
      <c r="I10" s="123">
        <f t="shared" si="2"/>
        <v>0</v>
      </c>
      <c r="J10" s="65"/>
      <c r="K10" s="41"/>
    </row>
    <row r="11" spans="1:11" ht="24">
      <c r="A11" s="17">
        <v>4</v>
      </c>
      <c r="B11" s="89" t="s">
        <v>321</v>
      </c>
      <c r="C11" s="68">
        <v>10</v>
      </c>
      <c r="D11" s="19" t="s">
        <v>8</v>
      </c>
      <c r="E11" s="100"/>
      <c r="F11" s="101"/>
      <c r="G11" s="101">
        <f t="shared" si="0"/>
        <v>0</v>
      </c>
      <c r="H11" s="107">
        <f t="shared" si="1"/>
        <v>0</v>
      </c>
      <c r="I11" s="123">
        <f t="shared" si="2"/>
        <v>0</v>
      </c>
      <c r="J11" s="65"/>
      <c r="K11" s="41"/>
    </row>
    <row r="12" spans="1:11" ht="24">
      <c r="A12" s="17">
        <v>5</v>
      </c>
      <c r="B12" s="89" t="s">
        <v>319</v>
      </c>
      <c r="C12" s="68">
        <v>5</v>
      </c>
      <c r="D12" s="19" t="s">
        <v>8</v>
      </c>
      <c r="E12" s="100"/>
      <c r="F12" s="101"/>
      <c r="G12" s="101">
        <f t="shared" si="0"/>
        <v>0</v>
      </c>
      <c r="H12" s="107">
        <f t="shared" si="1"/>
        <v>0</v>
      </c>
      <c r="I12" s="123">
        <f t="shared" si="2"/>
        <v>0</v>
      </c>
      <c r="J12" s="65"/>
      <c r="K12" s="41"/>
    </row>
    <row r="13" spans="1:11" ht="24">
      <c r="A13" s="17">
        <v>6</v>
      </c>
      <c r="B13" s="89" t="s">
        <v>322</v>
      </c>
      <c r="C13" s="68">
        <v>20</v>
      </c>
      <c r="D13" s="19" t="s">
        <v>8</v>
      </c>
      <c r="E13" s="100"/>
      <c r="F13" s="101"/>
      <c r="G13" s="101">
        <f t="shared" si="0"/>
        <v>0</v>
      </c>
      <c r="H13" s="107">
        <f t="shared" si="1"/>
        <v>0</v>
      </c>
      <c r="I13" s="123">
        <f t="shared" si="2"/>
        <v>0</v>
      </c>
      <c r="J13" s="65"/>
      <c r="K13" s="41"/>
    </row>
    <row r="14" spans="1:11" ht="28.5" customHeight="1">
      <c r="A14" s="17">
        <v>7</v>
      </c>
      <c r="B14" s="95" t="s">
        <v>303</v>
      </c>
      <c r="C14" s="68">
        <v>30</v>
      </c>
      <c r="D14" s="19" t="s">
        <v>8</v>
      </c>
      <c r="E14" s="100"/>
      <c r="F14" s="101"/>
      <c r="G14" s="101">
        <f t="shared" si="0"/>
        <v>0</v>
      </c>
      <c r="H14" s="107">
        <f t="shared" si="1"/>
        <v>0</v>
      </c>
      <c r="I14" s="123">
        <f t="shared" si="2"/>
        <v>0</v>
      </c>
      <c r="J14" s="65"/>
      <c r="K14" s="41"/>
    </row>
    <row r="15" spans="1:11" ht="24">
      <c r="A15" s="17">
        <v>8</v>
      </c>
      <c r="B15" s="89" t="s">
        <v>323</v>
      </c>
      <c r="C15" s="68">
        <v>80</v>
      </c>
      <c r="D15" s="19" t="s">
        <v>8</v>
      </c>
      <c r="E15" s="100"/>
      <c r="F15" s="101"/>
      <c r="G15" s="101">
        <f t="shared" si="0"/>
        <v>0</v>
      </c>
      <c r="H15" s="107">
        <f t="shared" si="1"/>
        <v>0</v>
      </c>
      <c r="I15" s="123">
        <f t="shared" si="2"/>
        <v>0</v>
      </c>
      <c r="J15" s="65"/>
      <c r="K15" s="41"/>
    </row>
    <row r="16" spans="1:11" ht="13.5">
      <c r="A16" s="46"/>
      <c r="B16" s="77" t="s">
        <v>10</v>
      </c>
      <c r="C16" s="70" t="s">
        <v>3</v>
      </c>
      <c r="D16" s="23" t="s">
        <v>3</v>
      </c>
      <c r="E16" s="106"/>
      <c r="F16" s="106"/>
      <c r="G16" s="106">
        <f>SUM(G8:G15)</f>
        <v>0</v>
      </c>
      <c r="H16" s="106">
        <f t="shared" si="1"/>
        <v>0</v>
      </c>
      <c r="I16" s="124">
        <f t="shared" si="2"/>
        <v>0</v>
      </c>
      <c r="J16" s="65">
        <f>SUM(J8:J15)</f>
        <v>0</v>
      </c>
      <c r="K16" s="41">
        <f>SUM(K8:K15)</f>
        <v>0</v>
      </c>
    </row>
    <row r="17" spans="1:11" ht="13.5">
      <c r="A17" s="142" t="s">
        <v>109</v>
      </c>
      <c r="B17" s="150"/>
      <c r="C17" s="182"/>
      <c r="D17" s="182"/>
      <c r="E17" s="182"/>
      <c r="F17" s="182"/>
      <c r="G17" s="182"/>
      <c r="H17" s="182"/>
      <c r="I17" s="182"/>
      <c r="J17" s="126"/>
      <c r="K17" s="127"/>
    </row>
    <row r="18" spans="1:11" ht="26.25" customHeight="1">
      <c r="A18" s="17">
        <v>9</v>
      </c>
      <c r="B18" s="94" t="s">
        <v>304</v>
      </c>
      <c r="C18" s="68">
        <v>50</v>
      </c>
      <c r="D18" s="19" t="s">
        <v>8</v>
      </c>
      <c r="E18" s="100"/>
      <c r="F18" s="101"/>
      <c r="G18" s="101">
        <f>C18*F18</f>
        <v>0</v>
      </c>
      <c r="H18" s="107">
        <f>G18*0.085</f>
        <v>0</v>
      </c>
      <c r="I18" s="123">
        <f>G18+H18</f>
        <v>0</v>
      </c>
      <c r="J18" s="65"/>
      <c r="K18" s="41"/>
    </row>
    <row r="19" spans="1:11" ht="38.25" customHeight="1">
      <c r="A19" s="17">
        <v>10</v>
      </c>
      <c r="B19" s="94" t="s">
        <v>305</v>
      </c>
      <c r="C19" s="68">
        <v>6</v>
      </c>
      <c r="D19" s="19" t="s">
        <v>8</v>
      </c>
      <c r="E19" s="100"/>
      <c r="F19" s="101"/>
      <c r="G19" s="101">
        <f>C19*F19</f>
        <v>0</v>
      </c>
      <c r="H19" s="107">
        <f>G19*0.085</f>
        <v>0</v>
      </c>
      <c r="I19" s="123">
        <f>G19+H19</f>
        <v>0</v>
      </c>
      <c r="J19" s="65"/>
      <c r="K19" s="41"/>
    </row>
    <row r="20" spans="1:11" ht="40.5" customHeight="1">
      <c r="A20" s="17">
        <v>11</v>
      </c>
      <c r="B20" s="94" t="s">
        <v>324</v>
      </c>
      <c r="C20" s="68">
        <v>10</v>
      </c>
      <c r="D20" s="19" t="s">
        <v>8</v>
      </c>
      <c r="E20" s="100"/>
      <c r="F20" s="101"/>
      <c r="G20" s="101">
        <f>C20*F20</f>
        <v>0</v>
      </c>
      <c r="H20" s="107">
        <f>G20*0.085</f>
        <v>0</v>
      </c>
      <c r="I20" s="123">
        <f>G20+H20</f>
        <v>0</v>
      </c>
      <c r="J20" s="65"/>
      <c r="K20" s="41"/>
    </row>
    <row r="21" spans="1:11" ht="41.25" customHeight="1">
      <c r="A21" s="17">
        <v>12</v>
      </c>
      <c r="B21" s="94" t="s">
        <v>306</v>
      </c>
      <c r="C21" s="68">
        <v>50</v>
      </c>
      <c r="D21" s="19" t="s">
        <v>8</v>
      </c>
      <c r="E21" s="100"/>
      <c r="F21" s="101"/>
      <c r="G21" s="101">
        <f>C21*F21</f>
        <v>0</v>
      </c>
      <c r="H21" s="107">
        <f>G21*0.085</f>
        <v>0</v>
      </c>
      <c r="I21" s="123">
        <f>G21+H21</f>
        <v>0</v>
      </c>
      <c r="J21" s="65"/>
      <c r="K21" s="41"/>
    </row>
    <row r="22" spans="1:11" ht="13.5">
      <c r="A22" s="17"/>
      <c r="B22" s="78" t="s">
        <v>11</v>
      </c>
      <c r="C22" s="70" t="s">
        <v>3</v>
      </c>
      <c r="D22" s="23" t="s">
        <v>3</v>
      </c>
      <c r="E22" s="106"/>
      <c r="F22" s="106"/>
      <c r="G22" s="106">
        <f>SUM(G18:G21)</f>
        <v>0</v>
      </c>
      <c r="H22" s="106">
        <f>G22*0.085</f>
        <v>0</v>
      </c>
      <c r="I22" s="124">
        <f>G22+H22</f>
        <v>0</v>
      </c>
      <c r="J22" s="65">
        <f>SUM(J18:J21)</f>
        <v>0</v>
      </c>
      <c r="K22" s="41">
        <f>SUM(K18:K21)</f>
        <v>0</v>
      </c>
    </row>
    <row r="23" spans="1:11" ht="12.75">
      <c r="A23" s="142" t="s">
        <v>110</v>
      </c>
      <c r="B23" s="143"/>
      <c r="C23" s="143"/>
      <c r="D23" s="143"/>
      <c r="E23" s="143"/>
      <c r="F23" s="143"/>
      <c r="G23" s="143"/>
      <c r="H23" s="143"/>
      <c r="I23" s="143"/>
      <c r="J23" s="126"/>
      <c r="K23" s="127"/>
    </row>
    <row r="24" spans="1:11" ht="24">
      <c r="A24" s="17">
        <v>13</v>
      </c>
      <c r="B24" s="94" t="s">
        <v>547</v>
      </c>
      <c r="C24" s="68">
        <v>10</v>
      </c>
      <c r="D24" s="19" t="s">
        <v>8</v>
      </c>
      <c r="E24" s="100"/>
      <c r="F24" s="101"/>
      <c r="G24" s="101">
        <f>C24*F24</f>
        <v>0</v>
      </c>
      <c r="H24" s="107">
        <f>G24*0.085</f>
        <v>0</v>
      </c>
      <c r="I24" s="123">
        <f>G24+H24</f>
        <v>0</v>
      </c>
      <c r="J24" s="65"/>
      <c r="K24" s="41"/>
    </row>
    <row r="25" spans="1:11" ht="24">
      <c r="A25" s="17">
        <v>14</v>
      </c>
      <c r="B25" s="94" t="s">
        <v>307</v>
      </c>
      <c r="C25" s="68">
        <v>5</v>
      </c>
      <c r="D25" s="19" t="s">
        <v>8</v>
      </c>
      <c r="E25" s="100"/>
      <c r="F25" s="101"/>
      <c r="G25" s="101">
        <f aca="true" t="shared" si="3" ref="G25:G39">C25*F25</f>
        <v>0</v>
      </c>
      <c r="H25" s="107">
        <f aca="true" t="shared" si="4" ref="H25:H40">G25*0.085</f>
        <v>0</v>
      </c>
      <c r="I25" s="123">
        <f aca="true" t="shared" si="5" ref="I25:I40">G25+H25</f>
        <v>0</v>
      </c>
      <c r="J25" s="65"/>
      <c r="K25" s="41"/>
    </row>
    <row r="26" spans="1:11" ht="24">
      <c r="A26" s="17">
        <v>15</v>
      </c>
      <c r="B26" s="94" t="s">
        <v>540</v>
      </c>
      <c r="C26" s="68">
        <v>90</v>
      </c>
      <c r="D26" s="19" t="s">
        <v>14</v>
      </c>
      <c r="E26" s="100"/>
      <c r="F26" s="101"/>
      <c r="G26" s="101">
        <f t="shared" si="3"/>
        <v>0</v>
      </c>
      <c r="H26" s="107">
        <f t="shared" si="4"/>
        <v>0</v>
      </c>
      <c r="I26" s="123">
        <f t="shared" si="5"/>
        <v>0</v>
      </c>
      <c r="J26" s="65"/>
      <c r="K26" s="41"/>
    </row>
    <row r="27" spans="1:11" ht="24">
      <c r="A27" s="17">
        <v>16</v>
      </c>
      <c r="B27" s="94" t="s">
        <v>548</v>
      </c>
      <c r="C27" s="68">
        <v>30</v>
      </c>
      <c r="D27" s="19" t="s">
        <v>8</v>
      </c>
      <c r="E27" s="100"/>
      <c r="F27" s="101"/>
      <c r="G27" s="101">
        <f t="shared" si="3"/>
        <v>0</v>
      </c>
      <c r="H27" s="107">
        <f t="shared" si="4"/>
        <v>0</v>
      </c>
      <c r="I27" s="123">
        <f t="shared" si="5"/>
        <v>0</v>
      </c>
      <c r="J27" s="65"/>
      <c r="K27" s="41"/>
    </row>
    <row r="28" spans="1:11" ht="24">
      <c r="A28" s="17">
        <v>17</v>
      </c>
      <c r="B28" s="94" t="s">
        <v>543</v>
      </c>
      <c r="C28" s="68">
        <v>4</v>
      </c>
      <c r="D28" s="19" t="s">
        <v>8</v>
      </c>
      <c r="E28" s="100"/>
      <c r="F28" s="101"/>
      <c r="G28" s="101">
        <f t="shared" si="3"/>
        <v>0</v>
      </c>
      <c r="H28" s="107">
        <f t="shared" si="4"/>
        <v>0</v>
      </c>
      <c r="I28" s="123">
        <f t="shared" si="5"/>
        <v>0</v>
      </c>
      <c r="J28" s="65"/>
      <c r="K28" s="41"/>
    </row>
    <row r="29" spans="1:11" ht="24">
      <c r="A29" s="17">
        <v>18</v>
      </c>
      <c r="B29" s="94" t="s">
        <v>551</v>
      </c>
      <c r="C29" s="68">
        <v>40</v>
      </c>
      <c r="D29" s="19" t="s">
        <v>8</v>
      </c>
      <c r="E29" s="100"/>
      <c r="F29" s="101"/>
      <c r="G29" s="101">
        <f t="shared" si="3"/>
        <v>0</v>
      </c>
      <c r="H29" s="107">
        <f t="shared" si="4"/>
        <v>0</v>
      </c>
      <c r="I29" s="123">
        <f t="shared" si="5"/>
        <v>0</v>
      </c>
      <c r="J29" s="65"/>
      <c r="K29" s="41"/>
    </row>
    <row r="30" spans="1:11" ht="24">
      <c r="A30" s="17">
        <v>19</v>
      </c>
      <c r="B30" s="94" t="s">
        <v>550</v>
      </c>
      <c r="C30" s="68">
        <v>160</v>
      </c>
      <c r="D30" s="19" t="s">
        <v>8</v>
      </c>
      <c r="E30" s="100"/>
      <c r="F30" s="101"/>
      <c r="G30" s="101">
        <f t="shared" si="3"/>
        <v>0</v>
      </c>
      <c r="H30" s="107">
        <f t="shared" si="4"/>
        <v>0</v>
      </c>
      <c r="I30" s="123">
        <f t="shared" si="5"/>
        <v>0</v>
      </c>
      <c r="J30" s="65"/>
      <c r="K30" s="41"/>
    </row>
    <row r="31" spans="1:11" ht="12.75">
      <c r="A31" s="17">
        <v>20</v>
      </c>
      <c r="B31" s="94" t="s">
        <v>544</v>
      </c>
      <c r="C31" s="68">
        <v>4</v>
      </c>
      <c r="D31" s="19" t="s">
        <v>8</v>
      </c>
      <c r="E31" s="100"/>
      <c r="F31" s="101"/>
      <c r="G31" s="101">
        <f t="shared" si="3"/>
        <v>0</v>
      </c>
      <c r="H31" s="107">
        <f t="shared" si="4"/>
        <v>0</v>
      </c>
      <c r="I31" s="123">
        <f t="shared" si="5"/>
        <v>0</v>
      </c>
      <c r="J31" s="65"/>
      <c r="K31" s="41"/>
    </row>
    <row r="32" spans="1:11" ht="12.75">
      <c r="A32" s="17">
        <v>21</v>
      </c>
      <c r="B32" s="94" t="s">
        <v>545</v>
      </c>
      <c r="C32" s="68">
        <v>2</v>
      </c>
      <c r="D32" s="19" t="s">
        <v>8</v>
      </c>
      <c r="E32" s="100"/>
      <c r="F32" s="101"/>
      <c r="G32" s="101">
        <f t="shared" si="3"/>
        <v>0</v>
      </c>
      <c r="H32" s="107">
        <f t="shared" si="4"/>
        <v>0</v>
      </c>
      <c r="I32" s="123">
        <f t="shared" si="5"/>
        <v>0</v>
      </c>
      <c r="J32" s="65"/>
      <c r="K32" s="41"/>
    </row>
    <row r="33" spans="1:11" ht="12.75">
      <c r="A33" s="17">
        <v>22</v>
      </c>
      <c r="B33" s="94" t="s">
        <v>549</v>
      </c>
      <c r="C33" s="68">
        <v>50</v>
      </c>
      <c r="D33" s="19" t="s">
        <v>8</v>
      </c>
      <c r="E33" s="100"/>
      <c r="F33" s="101"/>
      <c r="G33" s="101">
        <f t="shared" si="3"/>
        <v>0</v>
      </c>
      <c r="H33" s="107">
        <f t="shared" si="4"/>
        <v>0</v>
      </c>
      <c r="I33" s="123">
        <f t="shared" si="5"/>
        <v>0</v>
      </c>
      <c r="J33" s="65"/>
      <c r="K33" s="41"/>
    </row>
    <row r="34" spans="1:11" ht="24">
      <c r="A34" s="17">
        <v>23</v>
      </c>
      <c r="B34" s="94" t="s">
        <v>546</v>
      </c>
      <c r="C34" s="68">
        <v>4</v>
      </c>
      <c r="D34" s="19" t="s">
        <v>8</v>
      </c>
      <c r="E34" s="100"/>
      <c r="F34" s="101"/>
      <c r="G34" s="101">
        <f t="shared" si="3"/>
        <v>0</v>
      </c>
      <c r="H34" s="107">
        <f t="shared" si="4"/>
        <v>0</v>
      </c>
      <c r="I34" s="123">
        <f t="shared" si="5"/>
        <v>0</v>
      </c>
      <c r="J34" s="65"/>
      <c r="K34" s="41"/>
    </row>
    <row r="35" spans="1:11" ht="12.75">
      <c r="A35" s="17">
        <v>24</v>
      </c>
      <c r="B35" s="94" t="s">
        <v>325</v>
      </c>
      <c r="C35" s="68">
        <v>2</v>
      </c>
      <c r="D35" s="19" t="s">
        <v>8</v>
      </c>
      <c r="E35" s="100"/>
      <c r="F35" s="101"/>
      <c r="G35" s="101">
        <f t="shared" si="3"/>
        <v>0</v>
      </c>
      <c r="H35" s="107">
        <f t="shared" si="4"/>
        <v>0</v>
      </c>
      <c r="I35" s="123">
        <f t="shared" si="5"/>
        <v>0</v>
      </c>
      <c r="J35" s="65"/>
      <c r="K35" s="41"/>
    </row>
    <row r="36" spans="1:11" ht="12.75">
      <c r="A36" s="17">
        <v>25</v>
      </c>
      <c r="B36" s="94" t="s">
        <v>542</v>
      </c>
      <c r="C36" s="68">
        <v>34</v>
      </c>
      <c r="D36" s="19" t="s">
        <v>8</v>
      </c>
      <c r="E36" s="100"/>
      <c r="F36" s="101"/>
      <c r="G36" s="101">
        <f t="shared" si="3"/>
        <v>0</v>
      </c>
      <c r="H36" s="107">
        <f t="shared" si="4"/>
        <v>0</v>
      </c>
      <c r="I36" s="123">
        <f t="shared" si="5"/>
        <v>0</v>
      </c>
      <c r="J36" s="65"/>
      <c r="K36" s="41"/>
    </row>
    <row r="37" spans="1:11" ht="24">
      <c r="A37" s="17">
        <v>26</v>
      </c>
      <c r="B37" s="94" t="s">
        <v>111</v>
      </c>
      <c r="C37" s="68">
        <v>960</v>
      </c>
      <c r="D37" s="19" t="s">
        <v>8</v>
      </c>
      <c r="E37" s="100"/>
      <c r="F37" s="101"/>
      <c r="G37" s="101">
        <f t="shared" si="3"/>
        <v>0</v>
      </c>
      <c r="H37" s="107">
        <f t="shared" si="4"/>
        <v>0</v>
      </c>
      <c r="I37" s="123">
        <f t="shared" si="5"/>
        <v>0</v>
      </c>
      <c r="J37" s="65"/>
      <c r="K37" s="41"/>
    </row>
    <row r="38" spans="1:11" ht="12.75">
      <c r="A38" s="17">
        <v>27</v>
      </c>
      <c r="B38" s="94" t="s">
        <v>112</v>
      </c>
      <c r="C38" s="68">
        <v>2040</v>
      </c>
      <c r="D38" s="19" t="s">
        <v>8</v>
      </c>
      <c r="E38" s="100"/>
      <c r="F38" s="101"/>
      <c r="G38" s="101">
        <f t="shared" si="3"/>
        <v>0</v>
      </c>
      <c r="H38" s="107">
        <f t="shared" si="4"/>
        <v>0</v>
      </c>
      <c r="I38" s="123">
        <f t="shared" si="5"/>
        <v>0</v>
      </c>
      <c r="J38" s="65"/>
      <c r="K38" s="41"/>
    </row>
    <row r="39" spans="1:11" ht="12.75">
      <c r="A39" s="17">
        <v>28</v>
      </c>
      <c r="B39" s="94" t="s">
        <v>541</v>
      </c>
      <c r="C39" s="68">
        <v>20</v>
      </c>
      <c r="D39" s="19" t="s">
        <v>8</v>
      </c>
      <c r="E39" s="100"/>
      <c r="F39" s="101"/>
      <c r="G39" s="101">
        <f t="shared" si="3"/>
        <v>0</v>
      </c>
      <c r="H39" s="107">
        <f t="shared" si="4"/>
        <v>0</v>
      </c>
      <c r="I39" s="123">
        <f t="shared" si="5"/>
        <v>0</v>
      </c>
      <c r="J39" s="65"/>
      <c r="K39" s="41"/>
    </row>
    <row r="40" spans="1:11" ht="13.5">
      <c r="A40" s="17"/>
      <c r="B40" s="79" t="s">
        <v>12</v>
      </c>
      <c r="C40" s="70" t="s">
        <v>3</v>
      </c>
      <c r="D40" s="23" t="s">
        <v>3</v>
      </c>
      <c r="E40" s="106"/>
      <c r="F40" s="106"/>
      <c r="G40" s="106">
        <f>SUM(G24:G39)</f>
        <v>0</v>
      </c>
      <c r="H40" s="106">
        <f t="shared" si="4"/>
        <v>0</v>
      </c>
      <c r="I40" s="124">
        <f t="shared" si="5"/>
        <v>0</v>
      </c>
      <c r="J40" s="65">
        <f>SUM(J24:J39)</f>
        <v>0</v>
      </c>
      <c r="K40" s="41">
        <f>SUM(K24:K39)</f>
        <v>0</v>
      </c>
    </row>
    <row r="41" spans="1:11" ht="12.75">
      <c r="A41" s="142" t="s">
        <v>113</v>
      </c>
      <c r="B41" s="143"/>
      <c r="C41" s="143"/>
      <c r="D41" s="143"/>
      <c r="E41" s="143"/>
      <c r="F41" s="143"/>
      <c r="G41" s="143"/>
      <c r="H41" s="143"/>
      <c r="I41" s="143"/>
      <c r="J41" s="126"/>
      <c r="K41" s="127"/>
    </row>
    <row r="42" spans="1:11" ht="12.75">
      <c r="A42" s="17">
        <v>29</v>
      </c>
      <c r="B42" s="94" t="s">
        <v>308</v>
      </c>
      <c r="C42" s="68">
        <v>180</v>
      </c>
      <c r="D42" s="19" t="s">
        <v>13</v>
      </c>
      <c r="E42" s="100"/>
      <c r="F42" s="101"/>
      <c r="G42" s="101">
        <f>C42*F42</f>
        <v>0</v>
      </c>
      <c r="H42" s="107">
        <f>G42*0.085</f>
        <v>0</v>
      </c>
      <c r="I42" s="123">
        <f>G42+H42</f>
        <v>0</v>
      </c>
      <c r="J42" s="65"/>
      <c r="K42" s="41"/>
    </row>
    <row r="43" spans="1:11" ht="12.75">
      <c r="A43" s="20">
        <v>30</v>
      </c>
      <c r="B43" s="96" t="s">
        <v>309</v>
      </c>
      <c r="C43" s="68">
        <v>110</v>
      </c>
      <c r="D43" s="19" t="s">
        <v>13</v>
      </c>
      <c r="E43" s="102"/>
      <c r="F43" s="101"/>
      <c r="G43" s="101">
        <f>C43*F43</f>
        <v>0</v>
      </c>
      <c r="H43" s="107">
        <f>G43*0.085</f>
        <v>0</v>
      </c>
      <c r="I43" s="123">
        <f>G43+H43</f>
        <v>0</v>
      </c>
      <c r="J43" s="65"/>
      <c r="K43" s="41"/>
    </row>
    <row r="44" spans="1:11" ht="12.75">
      <c r="A44" s="17">
        <v>31</v>
      </c>
      <c r="B44" s="94" t="s">
        <v>310</v>
      </c>
      <c r="C44" s="68">
        <v>10</v>
      </c>
      <c r="D44" s="19" t="s">
        <v>13</v>
      </c>
      <c r="E44" s="100"/>
      <c r="F44" s="101"/>
      <c r="G44" s="101">
        <f>C44*F44</f>
        <v>0</v>
      </c>
      <c r="H44" s="107">
        <f>G44*0.085</f>
        <v>0</v>
      </c>
      <c r="I44" s="123">
        <f>G44+H44</f>
        <v>0</v>
      </c>
      <c r="J44" s="65"/>
      <c r="K44" s="41"/>
    </row>
    <row r="45" spans="1:11" ht="13.5">
      <c r="A45" s="20"/>
      <c r="B45" s="78" t="s">
        <v>52</v>
      </c>
      <c r="C45" s="70" t="s">
        <v>3</v>
      </c>
      <c r="D45" s="23" t="s">
        <v>3</v>
      </c>
      <c r="E45" s="106"/>
      <c r="F45" s="106"/>
      <c r="G45" s="106">
        <f>SUM(G42:G44)</f>
        <v>0</v>
      </c>
      <c r="H45" s="106">
        <f>SUM(H42:H44)</f>
        <v>0</v>
      </c>
      <c r="I45" s="124">
        <f>G45+H45</f>
        <v>0</v>
      </c>
      <c r="J45" s="65">
        <f>SUM(J42:J44)</f>
        <v>0</v>
      </c>
      <c r="K45" s="41">
        <f>SUM(K42:K44)</f>
        <v>0</v>
      </c>
    </row>
    <row r="46" spans="1:11" ht="12.75">
      <c r="A46" s="198" t="s">
        <v>114</v>
      </c>
      <c r="B46" s="182"/>
      <c r="C46" s="182"/>
      <c r="D46" s="182"/>
      <c r="E46" s="182"/>
      <c r="F46" s="182"/>
      <c r="G46" s="182"/>
      <c r="H46" s="182"/>
      <c r="I46" s="182"/>
      <c r="J46" s="126"/>
      <c r="K46" s="127"/>
    </row>
    <row r="47" spans="1:11" ht="13.5">
      <c r="A47" s="20">
        <v>32</v>
      </c>
      <c r="B47" s="72" t="s">
        <v>327</v>
      </c>
      <c r="C47" s="68">
        <v>80</v>
      </c>
      <c r="D47" s="19" t="s">
        <v>8</v>
      </c>
      <c r="E47" s="100"/>
      <c r="F47" s="101"/>
      <c r="G47" s="101">
        <f>C47*F47</f>
        <v>0</v>
      </c>
      <c r="H47" s="107">
        <f>G47*0.085</f>
        <v>0</v>
      </c>
      <c r="I47" s="123">
        <f>G47+H47</f>
        <v>0</v>
      </c>
      <c r="J47" s="65"/>
      <c r="K47" s="41"/>
    </row>
    <row r="48" spans="1:11" ht="13.5">
      <c r="A48" s="20"/>
      <c r="B48" s="77" t="s">
        <v>53</v>
      </c>
      <c r="C48" s="70" t="s">
        <v>3</v>
      </c>
      <c r="D48" s="23" t="s">
        <v>3</v>
      </c>
      <c r="E48" s="106"/>
      <c r="F48" s="106"/>
      <c r="G48" s="106">
        <f>SUM(G47:G47)</f>
        <v>0</v>
      </c>
      <c r="H48" s="106">
        <f>SUM(H47:H47)</f>
        <v>0</v>
      </c>
      <c r="I48" s="124">
        <f>SUM(I47:I47)</f>
        <v>0</v>
      </c>
      <c r="J48" s="65">
        <f>SUM(J47:J47)</f>
        <v>0</v>
      </c>
      <c r="K48" s="41">
        <f>SUM(K47:K47)</f>
        <v>0</v>
      </c>
    </row>
    <row r="49" spans="1:11" ht="12.75">
      <c r="A49" s="142" t="s">
        <v>115</v>
      </c>
      <c r="B49" s="199"/>
      <c r="C49" s="199"/>
      <c r="D49" s="199"/>
      <c r="E49" s="199"/>
      <c r="F49" s="199"/>
      <c r="G49" s="199"/>
      <c r="H49" s="199"/>
      <c r="I49" s="199"/>
      <c r="J49" s="126"/>
      <c r="K49" s="127"/>
    </row>
    <row r="50" spans="1:11" ht="12.75">
      <c r="A50" s="17">
        <v>33</v>
      </c>
      <c r="B50" s="94" t="s">
        <v>326</v>
      </c>
      <c r="C50" s="68">
        <v>120</v>
      </c>
      <c r="D50" s="19" t="s">
        <v>8</v>
      </c>
      <c r="E50" s="100"/>
      <c r="F50" s="101"/>
      <c r="G50" s="101">
        <f>C50*F50</f>
        <v>0</v>
      </c>
      <c r="H50" s="107">
        <f>G50*0.085</f>
        <v>0</v>
      </c>
      <c r="I50" s="123">
        <f>G50+H50</f>
        <v>0</v>
      </c>
      <c r="J50" s="65"/>
      <c r="K50" s="41"/>
    </row>
    <row r="51" spans="1:11" ht="12.75">
      <c r="A51" s="17">
        <v>34</v>
      </c>
      <c r="B51" s="94" t="s">
        <v>116</v>
      </c>
      <c r="C51" s="68">
        <v>6</v>
      </c>
      <c r="D51" s="19" t="s">
        <v>8</v>
      </c>
      <c r="E51" s="100"/>
      <c r="F51" s="101"/>
      <c r="G51" s="101">
        <f>C51*F51</f>
        <v>0</v>
      </c>
      <c r="H51" s="107">
        <f>G51*0.085</f>
        <v>0</v>
      </c>
      <c r="I51" s="123">
        <f>G51+H51</f>
        <v>0</v>
      </c>
      <c r="J51" s="65"/>
      <c r="K51" s="41"/>
    </row>
    <row r="52" spans="1:11" ht="13.5">
      <c r="A52" s="19"/>
      <c r="B52" s="76" t="s">
        <v>54</v>
      </c>
      <c r="C52" s="70" t="s">
        <v>3</v>
      </c>
      <c r="D52" s="23" t="s">
        <v>3</v>
      </c>
      <c r="E52" s="106"/>
      <c r="F52" s="106"/>
      <c r="G52" s="106">
        <f>SUM(G50:G51)</f>
        <v>0</v>
      </c>
      <c r="H52" s="106">
        <f>G52*0.085</f>
        <v>0</v>
      </c>
      <c r="I52" s="124">
        <f>G52+H52</f>
        <v>0</v>
      </c>
      <c r="J52" s="65">
        <f>SUM(J50:J51)</f>
        <v>0</v>
      </c>
      <c r="K52" s="41">
        <f>SUM(K50:K51)</f>
        <v>0</v>
      </c>
    </row>
    <row r="53" spans="1:10" ht="12.75">
      <c r="A53" s="4"/>
      <c r="B53" s="5"/>
      <c r="C53" s="71"/>
      <c r="D53" s="6"/>
      <c r="E53" s="11"/>
      <c r="F53" s="11"/>
      <c r="G53" s="11"/>
      <c r="H53" s="11"/>
      <c r="I53" s="11"/>
      <c r="J53" s="1"/>
    </row>
    <row r="54" spans="1:10" ht="12.75">
      <c r="A54" s="4"/>
      <c r="B54" s="5"/>
      <c r="C54" s="71"/>
      <c r="D54" s="6"/>
      <c r="E54" s="11"/>
      <c r="F54" s="11"/>
      <c r="G54" s="11"/>
      <c r="H54" s="11"/>
      <c r="I54" s="11"/>
      <c r="J54" s="1"/>
    </row>
    <row r="55" spans="1:10" ht="12.75">
      <c r="A55" s="1"/>
      <c r="B55" s="3"/>
      <c r="C55" s="69"/>
      <c r="D55" s="25"/>
      <c r="E55" s="9"/>
      <c r="F55" s="9"/>
      <c r="G55" s="9"/>
      <c r="H55" s="9"/>
      <c r="I55" s="9"/>
      <c r="J55" s="1"/>
    </row>
    <row r="56" spans="1:11" s="119" customFormat="1" ht="30.75" customHeight="1">
      <c r="A56" s="147" t="s">
        <v>345</v>
      </c>
      <c r="B56" s="148"/>
      <c r="C56" s="25"/>
      <c r="D56" s="118"/>
      <c r="E56" s="9"/>
      <c r="F56" s="9"/>
      <c r="G56" s="9"/>
      <c r="H56" s="9"/>
      <c r="I56" s="9"/>
      <c r="J56" s="9"/>
      <c r="K56" s="9"/>
    </row>
    <row r="57" spans="1:11" s="119" customFormat="1" ht="12.75">
      <c r="A57" s="144" t="s">
        <v>346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</row>
    <row r="58" spans="1:11" s="119" customFormat="1" ht="15.75" customHeight="1">
      <c r="A58" s="144" t="s">
        <v>347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1:11" s="119" customFormat="1" ht="15.75" customHeight="1">
      <c r="A59" s="144" t="s">
        <v>348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</row>
    <row r="60" spans="1:11" s="119" customFormat="1" ht="16.5" customHeight="1">
      <c r="A60" s="144" t="s">
        <v>349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</row>
    <row r="61" spans="1:11" s="119" customFormat="1" ht="15.75" customHeight="1">
      <c r="A61" s="144" t="s">
        <v>350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</row>
    <row r="62" spans="1:11" s="119" customFormat="1" ht="15.75" customHeight="1">
      <c r="A62" s="144" t="s">
        <v>351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</row>
    <row r="63" spans="1:11" s="119" customFormat="1" ht="16.5" customHeight="1">
      <c r="A63" s="144" t="s">
        <v>352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</row>
    <row r="64" spans="1:11" s="119" customFormat="1" ht="27" customHeight="1">
      <c r="A64" s="144" t="s">
        <v>404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</row>
    <row r="65" spans="1:11" s="119" customFormat="1" ht="30" customHeight="1">
      <c r="A65" s="144" t="s">
        <v>405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</row>
    <row r="66" spans="1:11" s="119" customFormat="1" ht="16.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</row>
    <row r="67" spans="1:11" s="119" customFormat="1" ht="16.5" customHeight="1">
      <c r="A67" s="145" t="s">
        <v>353</v>
      </c>
      <c r="B67" s="145"/>
      <c r="C67" s="121" t="s">
        <v>7</v>
      </c>
      <c r="D67" s="118"/>
      <c r="E67" s="9"/>
      <c r="F67" s="122" t="s">
        <v>4</v>
      </c>
      <c r="G67" s="9"/>
      <c r="H67" s="9"/>
      <c r="I67" s="9"/>
      <c r="J67" s="9"/>
      <c r="K67" s="9"/>
    </row>
  </sheetData>
  <sheetProtection/>
  <mergeCells count="18">
    <mergeCell ref="A67:B67"/>
    <mergeCell ref="A3:I3"/>
    <mergeCell ref="A7:I7"/>
    <mergeCell ref="A17:I17"/>
    <mergeCell ref="A23:I23"/>
    <mergeCell ref="A41:I41"/>
    <mergeCell ref="A46:I46"/>
    <mergeCell ref="A49:I49"/>
    <mergeCell ref="A56:B56"/>
    <mergeCell ref="A65:K65"/>
    <mergeCell ref="A64:K64"/>
    <mergeCell ref="A63:K63"/>
    <mergeCell ref="A57:K57"/>
    <mergeCell ref="A58:K58"/>
    <mergeCell ref="A59:K59"/>
    <mergeCell ref="A60:K60"/>
    <mergeCell ref="A61:K61"/>
    <mergeCell ref="A62:K62"/>
  </mergeCells>
  <dataValidations count="1">
    <dataValidation type="whole" operator="equal" allowBlank="1" showInputMessage="1" showErrorMessage="1" sqref="J42:K44 J18:K21 J50:K51 J47:K47 J24:K39 J8:K15">
      <formula1>1</formula1>
    </dataValidation>
  </dataValidations>
  <printOptions/>
  <pageMargins left="0.49" right="0.2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K104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4.421875" style="0" customWidth="1"/>
    <col min="2" max="2" width="25.7109375" style="21" customWidth="1"/>
    <col min="3" max="3" width="12.00390625" style="26" customWidth="1"/>
    <col min="4" max="4" width="9.00390625" style="26" customWidth="1"/>
    <col min="5" max="5" width="13.140625" style="0" customWidth="1"/>
    <col min="6" max="6" width="12.421875" style="0" customWidth="1"/>
    <col min="7" max="7" width="15.7109375" style="0" customWidth="1"/>
    <col min="9" max="9" width="16.7109375" style="0" customWidth="1"/>
  </cols>
  <sheetData>
    <row r="1" spans="1:9" ht="12.75">
      <c r="A1" s="1" t="s">
        <v>9</v>
      </c>
      <c r="B1" s="3"/>
      <c r="C1" s="25"/>
      <c r="D1" s="25"/>
      <c r="E1" s="1" t="s">
        <v>314</v>
      </c>
      <c r="F1" s="1"/>
      <c r="G1" s="1"/>
      <c r="H1" s="1"/>
      <c r="I1" s="9"/>
    </row>
    <row r="2" spans="1:9" ht="12.75">
      <c r="A2" s="1" t="s">
        <v>471</v>
      </c>
      <c r="B2" s="3"/>
      <c r="C2" s="25"/>
      <c r="D2" s="25"/>
      <c r="E2" s="1"/>
      <c r="F2" s="1"/>
      <c r="G2" s="1"/>
      <c r="H2" s="1"/>
      <c r="I2" s="1"/>
    </row>
    <row r="3" spans="1:9" ht="18">
      <c r="A3" s="138" t="s">
        <v>17</v>
      </c>
      <c r="B3" s="138"/>
      <c r="C3" s="138"/>
      <c r="D3" s="138"/>
      <c r="E3" s="138"/>
      <c r="F3" s="138"/>
      <c r="G3" s="138"/>
      <c r="H3" s="138"/>
      <c r="I3" s="138"/>
    </row>
    <row r="4" spans="1:9" ht="12.75">
      <c r="A4" s="1"/>
      <c r="B4" s="3"/>
      <c r="C4" s="25"/>
      <c r="D4" s="25"/>
      <c r="E4" s="1"/>
      <c r="F4" s="1"/>
      <c r="G4" s="1"/>
      <c r="H4" s="1"/>
      <c r="I4" s="1"/>
    </row>
    <row r="5" spans="1:11" s="14" customFormat="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357</v>
      </c>
      <c r="G5" s="10" t="s">
        <v>359</v>
      </c>
      <c r="H5" s="10" t="s">
        <v>360</v>
      </c>
      <c r="I5" s="10" t="s">
        <v>344</v>
      </c>
      <c r="J5" s="112" t="s">
        <v>379</v>
      </c>
      <c r="K5" s="112" t="s">
        <v>380</v>
      </c>
    </row>
    <row r="6" spans="1:11" ht="24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363</v>
      </c>
      <c r="H6" s="13" t="s">
        <v>364</v>
      </c>
      <c r="I6" s="116" t="s">
        <v>356</v>
      </c>
      <c r="J6" s="113">
        <v>10</v>
      </c>
      <c r="K6" s="113">
        <v>11</v>
      </c>
    </row>
    <row r="7" spans="1:11" ht="12.75" customHeight="1">
      <c r="A7" s="154" t="s">
        <v>381</v>
      </c>
      <c r="B7" s="155"/>
      <c r="C7" s="156"/>
      <c r="D7" s="156"/>
      <c r="E7" s="156"/>
      <c r="F7" s="156"/>
      <c r="G7" s="156"/>
      <c r="H7" s="156"/>
      <c r="I7" s="157"/>
      <c r="J7" s="128"/>
      <c r="K7" s="128"/>
    </row>
    <row r="8" spans="1:11" ht="42.75" customHeight="1">
      <c r="A8" s="17">
        <v>1</v>
      </c>
      <c r="B8" s="84" t="s">
        <v>475</v>
      </c>
      <c r="C8" s="22">
        <v>800</v>
      </c>
      <c r="D8" s="19" t="s">
        <v>8</v>
      </c>
      <c r="E8" s="100"/>
      <c r="F8" s="97"/>
      <c r="G8" s="101">
        <f aca="true" t="shared" si="0" ref="G8:G14">C8*F8</f>
        <v>0</v>
      </c>
      <c r="H8" s="103">
        <f aca="true" t="shared" si="1" ref="H8:H14">G8*0.085</f>
        <v>0</v>
      </c>
      <c r="I8" s="103">
        <f>G8+H8</f>
        <v>0</v>
      </c>
      <c r="J8" s="41"/>
      <c r="K8" s="41"/>
    </row>
    <row r="9" spans="1:11" ht="46.5" customHeight="1">
      <c r="A9" s="17">
        <v>2</v>
      </c>
      <c r="B9" s="85" t="s">
        <v>476</v>
      </c>
      <c r="C9" s="22">
        <v>1800</v>
      </c>
      <c r="D9" s="19" t="s">
        <v>8</v>
      </c>
      <c r="E9" s="100"/>
      <c r="F9" s="101"/>
      <c r="G9" s="101">
        <f t="shared" si="0"/>
        <v>0</v>
      </c>
      <c r="H9" s="103">
        <f t="shared" si="1"/>
        <v>0</v>
      </c>
      <c r="I9" s="103">
        <f aca="true" t="shared" si="2" ref="I9:I22">G9+H9</f>
        <v>0</v>
      </c>
      <c r="J9" s="41"/>
      <c r="K9" s="41"/>
    </row>
    <row r="10" spans="1:11" ht="26.25" customHeight="1">
      <c r="A10" s="17">
        <v>3</v>
      </c>
      <c r="B10" s="85" t="s">
        <v>491</v>
      </c>
      <c r="C10" s="22">
        <v>160</v>
      </c>
      <c r="D10" s="19" t="s">
        <v>8</v>
      </c>
      <c r="E10" s="100"/>
      <c r="F10" s="101"/>
      <c r="G10" s="101">
        <f t="shared" si="0"/>
        <v>0</v>
      </c>
      <c r="H10" s="103">
        <f t="shared" si="1"/>
        <v>0</v>
      </c>
      <c r="I10" s="103">
        <f t="shared" si="2"/>
        <v>0</v>
      </c>
      <c r="J10" s="41"/>
      <c r="K10" s="41"/>
    </row>
    <row r="11" spans="1:11" ht="12.75">
      <c r="A11" s="17">
        <v>4</v>
      </c>
      <c r="B11" s="86" t="s">
        <v>474</v>
      </c>
      <c r="C11" s="22">
        <v>600</v>
      </c>
      <c r="D11" s="19" t="s">
        <v>8</v>
      </c>
      <c r="E11" s="100"/>
      <c r="F11" s="101"/>
      <c r="G11" s="101">
        <f t="shared" si="0"/>
        <v>0</v>
      </c>
      <c r="H11" s="103">
        <f t="shared" si="1"/>
        <v>0</v>
      </c>
      <c r="I11" s="103">
        <f t="shared" si="2"/>
        <v>0</v>
      </c>
      <c r="J11" s="41"/>
      <c r="K11" s="41"/>
    </row>
    <row r="12" spans="1:11" ht="43.5" customHeight="1">
      <c r="A12" s="17">
        <v>5</v>
      </c>
      <c r="B12" s="84" t="s">
        <v>477</v>
      </c>
      <c r="C12" s="22">
        <v>900</v>
      </c>
      <c r="D12" s="19" t="s">
        <v>8</v>
      </c>
      <c r="E12" s="100"/>
      <c r="F12" s="101"/>
      <c r="G12" s="101">
        <f t="shared" si="0"/>
        <v>0</v>
      </c>
      <c r="H12" s="103">
        <f t="shared" si="1"/>
        <v>0</v>
      </c>
      <c r="I12" s="103">
        <f t="shared" si="2"/>
        <v>0</v>
      </c>
      <c r="J12" s="41"/>
      <c r="K12" s="41"/>
    </row>
    <row r="13" spans="1:11" ht="15" customHeight="1">
      <c r="A13" s="17">
        <v>6</v>
      </c>
      <c r="B13" s="86" t="s">
        <v>18</v>
      </c>
      <c r="C13" s="22">
        <v>300</v>
      </c>
      <c r="D13" s="19" t="s">
        <v>8</v>
      </c>
      <c r="E13" s="100"/>
      <c r="F13" s="101"/>
      <c r="G13" s="101">
        <f t="shared" si="0"/>
        <v>0</v>
      </c>
      <c r="H13" s="103">
        <f t="shared" si="1"/>
        <v>0</v>
      </c>
      <c r="I13" s="103">
        <f t="shared" si="2"/>
        <v>0</v>
      </c>
      <c r="J13" s="41"/>
      <c r="K13" s="41"/>
    </row>
    <row r="14" spans="1:11" ht="36">
      <c r="A14" s="17">
        <v>7</v>
      </c>
      <c r="B14" s="85" t="s">
        <v>478</v>
      </c>
      <c r="C14" s="22">
        <v>480</v>
      </c>
      <c r="D14" s="19" t="s">
        <v>8</v>
      </c>
      <c r="E14" s="100"/>
      <c r="F14" s="101"/>
      <c r="G14" s="101">
        <f t="shared" si="0"/>
        <v>0</v>
      </c>
      <c r="H14" s="103">
        <f t="shared" si="1"/>
        <v>0</v>
      </c>
      <c r="I14" s="103">
        <f t="shared" si="2"/>
        <v>0</v>
      </c>
      <c r="J14" s="41"/>
      <c r="K14" s="41"/>
    </row>
    <row r="15" spans="1:11" ht="36">
      <c r="A15" s="17">
        <v>8</v>
      </c>
      <c r="B15" s="85" t="s">
        <v>479</v>
      </c>
      <c r="C15" s="22">
        <v>400</v>
      </c>
      <c r="D15" s="19" t="s">
        <v>8</v>
      </c>
      <c r="E15" s="100"/>
      <c r="F15" s="101"/>
      <c r="G15" s="101">
        <f aca="true" t="shared" si="3" ref="G15:G20">C15*F15</f>
        <v>0</v>
      </c>
      <c r="H15" s="103">
        <f aca="true" t="shared" si="4" ref="H15:H20">G15*0.085</f>
        <v>0</v>
      </c>
      <c r="I15" s="103">
        <f t="shared" si="2"/>
        <v>0</v>
      </c>
      <c r="J15" s="41"/>
      <c r="K15" s="41"/>
    </row>
    <row r="16" spans="1:11" ht="24">
      <c r="A16" s="17">
        <v>9</v>
      </c>
      <c r="B16" s="85" t="s">
        <v>480</v>
      </c>
      <c r="C16" s="22">
        <v>200</v>
      </c>
      <c r="D16" s="19" t="s">
        <v>8</v>
      </c>
      <c r="E16" s="100"/>
      <c r="F16" s="101"/>
      <c r="G16" s="101">
        <f t="shared" si="3"/>
        <v>0</v>
      </c>
      <c r="H16" s="103">
        <f t="shared" si="4"/>
        <v>0</v>
      </c>
      <c r="I16" s="103">
        <f t="shared" si="2"/>
        <v>0</v>
      </c>
      <c r="J16" s="41"/>
      <c r="K16" s="41"/>
    </row>
    <row r="17" spans="1:11" ht="36">
      <c r="A17" s="17">
        <v>10</v>
      </c>
      <c r="B17" s="85" t="s">
        <v>481</v>
      </c>
      <c r="C17" s="22">
        <v>900</v>
      </c>
      <c r="D17" s="19" t="s">
        <v>8</v>
      </c>
      <c r="E17" s="100"/>
      <c r="F17" s="101"/>
      <c r="G17" s="101">
        <f t="shared" si="3"/>
        <v>0</v>
      </c>
      <c r="H17" s="103">
        <f t="shared" si="4"/>
        <v>0</v>
      </c>
      <c r="I17" s="103">
        <f t="shared" si="2"/>
        <v>0</v>
      </c>
      <c r="J17" s="41"/>
      <c r="K17" s="41"/>
    </row>
    <row r="18" spans="1:11" ht="36">
      <c r="A18" s="17">
        <v>11</v>
      </c>
      <c r="B18" s="85" t="s">
        <v>483</v>
      </c>
      <c r="C18" s="22">
        <v>200</v>
      </c>
      <c r="D18" s="19" t="s">
        <v>8</v>
      </c>
      <c r="E18" s="100"/>
      <c r="F18" s="101"/>
      <c r="G18" s="101">
        <f t="shared" si="3"/>
        <v>0</v>
      </c>
      <c r="H18" s="103">
        <f t="shared" si="4"/>
        <v>0</v>
      </c>
      <c r="I18" s="103">
        <f t="shared" si="2"/>
        <v>0</v>
      </c>
      <c r="J18" s="41"/>
      <c r="K18" s="41"/>
    </row>
    <row r="19" spans="1:11" ht="24">
      <c r="A19" s="17">
        <v>12</v>
      </c>
      <c r="B19" s="85" t="s">
        <v>334</v>
      </c>
      <c r="C19" s="22">
        <v>120</v>
      </c>
      <c r="D19" s="19" t="s">
        <v>8</v>
      </c>
      <c r="E19" s="100"/>
      <c r="F19" s="101"/>
      <c r="G19" s="101">
        <f t="shared" si="3"/>
        <v>0</v>
      </c>
      <c r="H19" s="103">
        <f t="shared" si="4"/>
        <v>0</v>
      </c>
      <c r="I19" s="103">
        <f t="shared" si="2"/>
        <v>0</v>
      </c>
      <c r="J19" s="41"/>
      <c r="K19" s="41"/>
    </row>
    <row r="20" spans="1:11" ht="12.75">
      <c r="A20" s="17">
        <v>13</v>
      </c>
      <c r="B20" s="86" t="s">
        <v>19</v>
      </c>
      <c r="C20" s="22">
        <v>250</v>
      </c>
      <c r="D20" s="19" t="s">
        <v>8</v>
      </c>
      <c r="E20" s="100"/>
      <c r="F20" s="101"/>
      <c r="G20" s="101">
        <f t="shared" si="3"/>
        <v>0</v>
      </c>
      <c r="H20" s="103">
        <f t="shared" si="4"/>
        <v>0</v>
      </c>
      <c r="I20" s="103">
        <f t="shared" si="2"/>
        <v>0</v>
      </c>
      <c r="J20" s="41"/>
      <c r="K20" s="41"/>
    </row>
    <row r="21" spans="1:11" ht="36">
      <c r="A21" s="17">
        <v>14</v>
      </c>
      <c r="B21" s="85" t="s">
        <v>482</v>
      </c>
      <c r="C21" s="22">
        <v>240</v>
      </c>
      <c r="D21" s="19" t="s">
        <v>8</v>
      </c>
      <c r="E21" s="105"/>
      <c r="F21" s="101"/>
      <c r="G21" s="101">
        <f>C21*F21</f>
        <v>0</v>
      </c>
      <c r="H21" s="103">
        <f>G21*0.085</f>
        <v>0</v>
      </c>
      <c r="I21" s="103">
        <f t="shared" si="2"/>
        <v>0</v>
      </c>
      <c r="J21" s="41"/>
      <c r="K21" s="41"/>
    </row>
    <row r="22" spans="1:11" ht="12.75" customHeight="1">
      <c r="A22" s="17"/>
      <c r="B22" s="76" t="s">
        <v>263</v>
      </c>
      <c r="C22" s="28" t="s">
        <v>3</v>
      </c>
      <c r="D22" s="23" t="s">
        <v>3</v>
      </c>
      <c r="E22" s="23" t="s">
        <v>3</v>
      </c>
      <c r="F22" s="23"/>
      <c r="G22" s="23">
        <f>SUM(G8:G21)</f>
        <v>0</v>
      </c>
      <c r="H22" s="23">
        <f>G22*0.085</f>
        <v>0</v>
      </c>
      <c r="I22" s="23">
        <f t="shared" si="2"/>
        <v>0</v>
      </c>
      <c r="J22" s="41">
        <f>SUM(J8:J21)</f>
        <v>0</v>
      </c>
      <c r="K22" s="41">
        <f>SUM(K8:K21)</f>
        <v>0</v>
      </c>
    </row>
    <row r="23" spans="1:11" ht="13.5">
      <c r="A23" s="149" t="s">
        <v>382</v>
      </c>
      <c r="B23" s="152"/>
      <c r="C23" s="152"/>
      <c r="D23" s="152"/>
      <c r="E23" s="152"/>
      <c r="F23" s="152"/>
      <c r="G23" s="152"/>
      <c r="H23" s="152"/>
      <c r="I23" s="153"/>
      <c r="J23" s="127"/>
      <c r="K23" s="127"/>
    </row>
    <row r="24" spans="1:11" ht="48">
      <c r="A24" s="17">
        <v>15</v>
      </c>
      <c r="B24" s="85" t="s">
        <v>486</v>
      </c>
      <c r="C24" s="22">
        <v>200</v>
      </c>
      <c r="D24" s="19" t="s">
        <v>8</v>
      </c>
      <c r="E24" s="101"/>
      <c r="F24" s="101"/>
      <c r="G24" s="101">
        <f>C24*F24</f>
        <v>0</v>
      </c>
      <c r="H24" s="103">
        <f>G24*0.085</f>
        <v>0</v>
      </c>
      <c r="I24" s="103">
        <f>G24+H25</f>
        <v>0</v>
      </c>
      <c r="J24" s="41"/>
      <c r="K24" s="41"/>
    </row>
    <row r="25" spans="1:11" ht="48">
      <c r="A25" s="17">
        <v>16</v>
      </c>
      <c r="B25" s="85" t="s">
        <v>487</v>
      </c>
      <c r="C25" s="22">
        <v>200</v>
      </c>
      <c r="D25" s="19" t="s">
        <v>8</v>
      </c>
      <c r="E25" s="101"/>
      <c r="F25" s="101"/>
      <c r="G25" s="101">
        <f aca="true" t="shared" si="5" ref="G25:G32">C25*F25</f>
        <v>0</v>
      </c>
      <c r="H25" s="103">
        <f aca="true" t="shared" si="6" ref="H25:H33">G25*0.085</f>
        <v>0</v>
      </c>
      <c r="I25" s="103">
        <f aca="true" t="shared" si="7" ref="I25:I32">G25+H26</f>
        <v>0</v>
      </c>
      <c r="J25" s="41"/>
      <c r="K25" s="41"/>
    </row>
    <row r="26" spans="1:11" ht="36">
      <c r="A26" s="17">
        <v>17</v>
      </c>
      <c r="B26" s="85" t="s">
        <v>485</v>
      </c>
      <c r="C26" s="22">
        <v>700</v>
      </c>
      <c r="D26" s="19" t="s">
        <v>8</v>
      </c>
      <c r="E26" s="101"/>
      <c r="F26" s="101"/>
      <c r="G26" s="101">
        <f t="shared" si="5"/>
        <v>0</v>
      </c>
      <c r="H26" s="103">
        <f t="shared" si="6"/>
        <v>0</v>
      </c>
      <c r="I26" s="103">
        <f t="shared" si="7"/>
        <v>0</v>
      </c>
      <c r="J26" s="41"/>
      <c r="K26" s="41"/>
    </row>
    <row r="27" spans="1:11" ht="24">
      <c r="A27" s="17">
        <v>18</v>
      </c>
      <c r="B27" s="85" t="s">
        <v>184</v>
      </c>
      <c r="C27" s="22">
        <v>700</v>
      </c>
      <c r="D27" s="19" t="s">
        <v>8</v>
      </c>
      <c r="E27" s="101"/>
      <c r="F27" s="101"/>
      <c r="G27" s="101">
        <f t="shared" si="5"/>
        <v>0</v>
      </c>
      <c r="H27" s="103">
        <f t="shared" si="6"/>
        <v>0</v>
      </c>
      <c r="I27" s="103">
        <f t="shared" si="7"/>
        <v>0</v>
      </c>
      <c r="J27" s="41"/>
      <c r="K27" s="41"/>
    </row>
    <row r="28" spans="1:11" ht="24">
      <c r="A28" s="17">
        <v>19</v>
      </c>
      <c r="B28" s="85" t="s">
        <v>484</v>
      </c>
      <c r="C28" s="22">
        <v>680</v>
      </c>
      <c r="D28" s="19" t="s">
        <v>8</v>
      </c>
      <c r="E28" s="101"/>
      <c r="F28" s="101"/>
      <c r="G28" s="101">
        <f t="shared" si="5"/>
        <v>0</v>
      </c>
      <c r="H28" s="103">
        <f t="shared" si="6"/>
        <v>0</v>
      </c>
      <c r="I28" s="103">
        <f t="shared" si="7"/>
        <v>0</v>
      </c>
      <c r="J28" s="41"/>
      <c r="K28" s="41"/>
    </row>
    <row r="29" spans="1:11" ht="36">
      <c r="A29" s="17">
        <v>20</v>
      </c>
      <c r="B29" s="85" t="s">
        <v>488</v>
      </c>
      <c r="C29" s="22">
        <v>1500</v>
      </c>
      <c r="D29" s="19" t="s">
        <v>8</v>
      </c>
      <c r="E29" s="101"/>
      <c r="F29" s="101"/>
      <c r="G29" s="101">
        <f t="shared" si="5"/>
        <v>0</v>
      </c>
      <c r="H29" s="103">
        <f t="shared" si="6"/>
        <v>0</v>
      </c>
      <c r="I29" s="103">
        <f t="shared" si="7"/>
        <v>0</v>
      </c>
      <c r="J29" s="41"/>
      <c r="K29" s="41"/>
    </row>
    <row r="30" spans="1:11" ht="36">
      <c r="A30" s="17">
        <v>21</v>
      </c>
      <c r="B30" s="85" t="s">
        <v>489</v>
      </c>
      <c r="C30" s="22">
        <v>600</v>
      </c>
      <c r="D30" s="19" t="s">
        <v>8</v>
      </c>
      <c r="E30" s="101"/>
      <c r="F30" s="101"/>
      <c r="G30" s="101">
        <f t="shared" si="5"/>
        <v>0</v>
      </c>
      <c r="H30" s="103">
        <f t="shared" si="6"/>
        <v>0</v>
      </c>
      <c r="I30" s="103">
        <f t="shared" si="7"/>
        <v>0</v>
      </c>
      <c r="J30" s="41"/>
      <c r="K30" s="41"/>
    </row>
    <row r="31" spans="1:11" ht="24">
      <c r="A31" s="17">
        <v>22</v>
      </c>
      <c r="B31" s="85" t="s">
        <v>490</v>
      </c>
      <c r="C31" s="22">
        <v>200</v>
      </c>
      <c r="D31" s="19" t="s">
        <v>8</v>
      </c>
      <c r="E31" s="101"/>
      <c r="F31" s="101"/>
      <c r="G31" s="101">
        <f t="shared" si="5"/>
        <v>0</v>
      </c>
      <c r="H31" s="103">
        <f t="shared" si="6"/>
        <v>0</v>
      </c>
      <c r="I31" s="103">
        <f t="shared" si="7"/>
        <v>0</v>
      </c>
      <c r="J31" s="41"/>
      <c r="K31" s="41"/>
    </row>
    <row r="32" spans="1:11" ht="24">
      <c r="A32" s="17">
        <v>23</v>
      </c>
      <c r="B32" s="86" t="s">
        <v>20</v>
      </c>
      <c r="C32" s="22">
        <v>120</v>
      </c>
      <c r="D32" s="19" t="s">
        <v>8</v>
      </c>
      <c r="E32" s="101"/>
      <c r="F32" s="101"/>
      <c r="G32" s="101">
        <f t="shared" si="5"/>
        <v>0</v>
      </c>
      <c r="H32" s="103">
        <f t="shared" si="6"/>
        <v>0</v>
      </c>
      <c r="I32" s="103">
        <f t="shared" si="7"/>
        <v>0</v>
      </c>
      <c r="J32" s="41"/>
      <c r="K32" s="41"/>
    </row>
    <row r="33" spans="1:11" ht="13.5">
      <c r="A33" s="17"/>
      <c r="B33" s="76" t="s">
        <v>59</v>
      </c>
      <c r="C33" s="28" t="s">
        <v>3</v>
      </c>
      <c r="D33" s="23" t="s">
        <v>3</v>
      </c>
      <c r="E33" s="106"/>
      <c r="F33" s="106"/>
      <c r="G33" s="106">
        <f>SUM(G24:G32)</f>
        <v>0</v>
      </c>
      <c r="H33" s="106">
        <f t="shared" si="6"/>
        <v>0</v>
      </c>
      <c r="I33" s="106">
        <f>SUM(I24:I32)</f>
        <v>0</v>
      </c>
      <c r="J33" s="41">
        <f>SUM(J24:J32)</f>
        <v>0</v>
      </c>
      <c r="K33" s="41">
        <f>SUM(K24:K32)</f>
        <v>0</v>
      </c>
    </row>
    <row r="34" spans="1:11" ht="13.5">
      <c r="A34" s="149" t="s">
        <v>383</v>
      </c>
      <c r="B34" s="150"/>
      <c r="C34" s="150"/>
      <c r="D34" s="150"/>
      <c r="E34" s="150"/>
      <c r="F34" s="150"/>
      <c r="G34" s="150"/>
      <c r="H34" s="150"/>
      <c r="I34" s="151"/>
      <c r="J34" s="127"/>
      <c r="K34" s="127"/>
    </row>
    <row r="35" spans="1:11" ht="24">
      <c r="A35" s="17">
        <v>24</v>
      </c>
      <c r="B35" s="86" t="s">
        <v>21</v>
      </c>
      <c r="C35" s="22">
        <v>120</v>
      </c>
      <c r="D35" s="19" t="s">
        <v>8</v>
      </c>
      <c r="E35" s="101"/>
      <c r="F35" s="101"/>
      <c r="G35" s="101">
        <f>C35*F35</f>
        <v>0</v>
      </c>
      <c r="H35" s="103">
        <f>G35*0.085</f>
        <v>0</v>
      </c>
      <c r="I35" s="103">
        <f>G35+H36</f>
        <v>0</v>
      </c>
      <c r="J35" s="41"/>
      <c r="K35" s="41"/>
    </row>
    <row r="36" spans="1:11" ht="24">
      <c r="A36" s="17">
        <v>25</v>
      </c>
      <c r="B36" s="85" t="s">
        <v>185</v>
      </c>
      <c r="C36" s="22">
        <v>180</v>
      </c>
      <c r="D36" s="19" t="s">
        <v>8</v>
      </c>
      <c r="E36" s="101"/>
      <c r="F36" s="101"/>
      <c r="G36" s="101">
        <f aca="true" t="shared" si="8" ref="G36:G44">C36*F36</f>
        <v>0</v>
      </c>
      <c r="H36" s="103">
        <f aca="true" t="shared" si="9" ref="H36:H45">G36*0.085</f>
        <v>0</v>
      </c>
      <c r="I36" s="103">
        <f aca="true" t="shared" si="10" ref="I36:I44">G36+H37</f>
        <v>0</v>
      </c>
      <c r="J36" s="41"/>
      <c r="K36" s="41"/>
    </row>
    <row r="37" spans="1:11" ht="24">
      <c r="A37" s="17">
        <v>26</v>
      </c>
      <c r="B37" s="85" t="s">
        <v>491</v>
      </c>
      <c r="C37" s="22">
        <v>150</v>
      </c>
      <c r="D37" s="19" t="s">
        <v>8</v>
      </c>
      <c r="E37" s="101"/>
      <c r="F37" s="101"/>
      <c r="G37" s="101">
        <f t="shared" si="8"/>
        <v>0</v>
      </c>
      <c r="H37" s="103">
        <f t="shared" si="9"/>
        <v>0</v>
      </c>
      <c r="I37" s="103">
        <f t="shared" si="10"/>
        <v>0</v>
      </c>
      <c r="J37" s="41"/>
      <c r="K37" s="41"/>
    </row>
    <row r="38" spans="1:11" ht="12.75">
      <c r="A38" s="17">
        <v>27</v>
      </c>
      <c r="B38" s="87" t="s">
        <v>496</v>
      </c>
      <c r="C38" s="22">
        <v>80</v>
      </c>
      <c r="D38" s="19" t="s">
        <v>8</v>
      </c>
      <c r="E38" s="101"/>
      <c r="F38" s="101"/>
      <c r="G38" s="101">
        <f t="shared" si="8"/>
        <v>0</v>
      </c>
      <c r="H38" s="103">
        <f t="shared" si="9"/>
        <v>0</v>
      </c>
      <c r="I38" s="103">
        <f t="shared" si="10"/>
        <v>0</v>
      </c>
      <c r="J38" s="41"/>
      <c r="K38" s="41"/>
    </row>
    <row r="39" spans="1:11" ht="24">
      <c r="A39" s="17">
        <v>28</v>
      </c>
      <c r="B39" s="87" t="s">
        <v>492</v>
      </c>
      <c r="C39" s="22">
        <v>20</v>
      </c>
      <c r="D39" s="19" t="s">
        <v>8</v>
      </c>
      <c r="E39" s="101"/>
      <c r="F39" s="101"/>
      <c r="G39" s="101">
        <f t="shared" si="8"/>
        <v>0</v>
      </c>
      <c r="H39" s="103">
        <f t="shared" si="9"/>
        <v>0</v>
      </c>
      <c r="I39" s="103">
        <f t="shared" si="10"/>
        <v>0</v>
      </c>
      <c r="J39" s="41"/>
      <c r="K39" s="41"/>
    </row>
    <row r="40" spans="1:11" ht="24">
      <c r="A40" s="17">
        <v>29</v>
      </c>
      <c r="B40" s="86" t="s">
        <v>186</v>
      </c>
      <c r="C40" s="22">
        <v>200</v>
      </c>
      <c r="D40" s="19" t="s">
        <v>8</v>
      </c>
      <c r="E40" s="101"/>
      <c r="F40" s="101"/>
      <c r="G40" s="101">
        <f t="shared" si="8"/>
        <v>0</v>
      </c>
      <c r="H40" s="103">
        <f t="shared" si="9"/>
        <v>0</v>
      </c>
      <c r="I40" s="103">
        <f t="shared" si="10"/>
        <v>0</v>
      </c>
      <c r="J40" s="41"/>
      <c r="K40" s="41"/>
    </row>
    <row r="41" spans="1:11" ht="12.75">
      <c r="A41" s="17">
        <v>30</v>
      </c>
      <c r="B41" s="86" t="s">
        <v>187</v>
      </c>
      <c r="C41" s="22">
        <v>100</v>
      </c>
      <c r="D41" s="19" t="s">
        <v>8</v>
      </c>
      <c r="E41" s="101"/>
      <c r="F41" s="101"/>
      <c r="G41" s="101">
        <f t="shared" si="8"/>
        <v>0</v>
      </c>
      <c r="H41" s="103">
        <f t="shared" si="9"/>
        <v>0</v>
      </c>
      <c r="I41" s="103">
        <f t="shared" si="10"/>
        <v>0</v>
      </c>
      <c r="J41" s="41"/>
      <c r="K41" s="41"/>
    </row>
    <row r="42" spans="1:11" ht="12.75">
      <c r="A42" s="17">
        <v>31</v>
      </c>
      <c r="B42" s="86" t="s">
        <v>22</v>
      </c>
      <c r="C42" s="22">
        <v>80</v>
      </c>
      <c r="D42" s="19" t="s">
        <v>8</v>
      </c>
      <c r="E42" s="101"/>
      <c r="F42" s="101"/>
      <c r="G42" s="101">
        <f t="shared" si="8"/>
        <v>0</v>
      </c>
      <c r="H42" s="103">
        <f t="shared" si="9"/>
        <v>0</v>
      </c>
      <c r="I42" s="103">
        <f t="shared" si="10"/>
        <v>0</v>
      </c>
      <c r="J42" s="41"/>
      <c r="K42" s="41"/>
    </row>
    <row r="43" spans="1:11" ht="12.75">
      <c r="A43" s="17">
        <v>32</v>
      </c>
      <c r="B43" s="86" t="s">
        <v>23</v>
      </c>
      <c r="C43" s="22">
        <v>100</v>
      </c>
      <c r="D43" s="19" t="s">
        <v>8</v>
      </c>
      <c r="E43" s="101"/>
      <c r="F43" s="101"/>
      <c r="G43" s="101">
        <f t="shared" si="8"/>
        <v>0</v>
      </c>
      <c r="H43" s="103">
        <f t="shared" si="9"/>
        <v>0</v>
      </c>
      <c r="I43" s="103">
        <f t="shared" si="10"/>
        <v>0</v>
      </c>
      <c r="J43" s="41"/>
      <c r="K43" s="41"/>
    </row>
    <row r="44" spans="1:11" ht="24">
      <c r="A44" s="17">
        <v>33</v>
      </c>
      <c r="B44" s="86" t="s">
        <v>493</v>
      </c>
      <c r="C44" s="22">
        <v>90</v>
      </c>
      <c r="D44" s="19" t="s">
        <v>8</v>
      </c>
      <c r="E44" s="101"/>
      <c r="F44" s="101"/>
      <c r="G44" s="101">
        <f t="shared" si="8"/>
        <v>0</v>
      </c>
      <c r="H44" s="103">
        <f t="shared" si="9"/>
        <v>0</v>
      </c>
      <c r="I44" s="103">
        <f t="shared" si="10"/>
        <v>0</v>
      </c>
      <c r="J44" s="41"/>
      <c r="K44" s="41"/>
    </row>
    <row r="45" spans="1:11" ht="13.5">
      <c r="A45" s="17"/>
      <c r="B45" s="76" t="s">
        <v>384</v>
      </c>
      <c r="C45" s="28" t="s">
        <v>3</v>
      </c>
      <c r="D45" s="23" t="s">
        <v>3</v>
      </c>
      <c r="E45" s="106"/>
      <c r="F45" s="106"/>
      <c r="G45" s="106">
        <f>SUM(G35:G44)</f>
        <v>0</v>
      </c>
      <c r="H45" s="106">
        <f t="shared" si="9"/>
        <v>0</v>
      </c>
      <c r="I45" s="106">
        <f>SUM(I35:I44)</f>
        <v>0</v>
      </c>
      <c r="J45" s="41">
        <f>SUM(J35:J44)</f>
        <v>0</v>
      </c>
      <c r="K45" s="41">
        <f>SUM(K35:K44)</f>
        <v>0</v>
      </c>
    </row>
    <row r="46" spans="1:11" ht="13.5">
      <c r="A46" s="158" t="s">
        <v>385</v>
      </c>
      <c r="B46" s="159"/>
      <c r="C46" s="159"/>
      <c r="D46" s="159"/>
      <c r="E46" s="159"/>
      <c r="F46" s="159"/>
      <c r="G46" s="159"/>
      <c r="H46" s="159"/>
      <c r="I46" s="160"/>
      <c r="J46" s="127"/>
      <c r="K46" s="127"/>
    </row>
    <row r="47" spans="1:11" ht="12.75">
      <c r="A47" s="17">
        <v>34</v>
      </c>
      <c r="B47" s="80" t="s">
        <v>494</v>
      </c>
      <c r="C47" s="22">
        <v>60</v>
      </c>
      <c r="D47" s="19" t="s">
        <v>8</v>
      </c>
      <c r="E47" s="101"/>
      <c r="F47" s="101"/>
      <c r="G47" s="101">
        <f>C47*F47</f>
        <v>0</v>
      </c>
      <c r="H47" s="103">
        <f>G47*0.085</f>
        <v>0</v>
      </c>
      <c r="I47" s="103">
        <f>G47+H48</f>
        <v>0</v>
      </c>
      <c r="J47" s="41"/>
      <c r="K47" s="41"/>
    </row>
    <row r="48" spans="1:11" ht="12.75">
      <c r="A48" s="17">
        <v>35</v>
      </c>
      <c r="B48" s="80" t="s">
        <v>497</v>
      </c>
      <c r="C48" s="22">
        <v>60</v>
      </c>
      <c r="D48" s="19" t="s">
        <v>8</v>
      </c>
      <c r="E48" s="101"/>
      <c r="F48" s="101"/>
      <c r="G48" s="101">
        <f>C48*F48</f>
        <v>0</v>
      </c>
      <c r="H48" s="103">
        <f>G48*0.085</f>
        <v>0</v>
      </c>
      <c r="I48" s="103">
        <f>G48+H49</f>
        <v>0</v>
      </c>
      <c r="J48" s="41"/>
      <c r="K48" s="41"/>
    </row>
    <row r="49" spans="1:11" ht="24">
      <c r="A49" s="17">
        <v>36</v>
      </c>
      <c r="B49" s="81" t="s">
        <v>495</v>
      </c>
      <c r="C49" s="22">
        <v>90</v>
      </c>
      <c r="D49" s="19" t="s">
        <v>8</v>
      </c>
      <c r="E49" s="101"/>
      <c r="F49" s="101"/>
      <c r="G49" s="101">
        <f>C49*F49</f>
        <v>0</v>
      </c>
      <c r="H49" s="103">
        <f>G49*0.085</f>
        <v>0</v>
      </c>
      <c r="I49" s="103">
        <f>G49+H50</f>
        <v>0</v>
      </c>
      <c r="J49" s="41"/>
      <c r="K49" s="41"/>
    </row>
    <row r="50" spans="1:11" ht="13.5">
      <c r="A50" s="17"/>
      <c r="B50" s="76" t="s">
        <v>56</v>
      </c>
      <c r="C50" s="28" t="s">
        <v>3</v>
      </c>
      <c r="D50" s="23" t="s">
        <v>3</v>
      </c>
      <c r="E50" s="106"/>
      <c r="F50" s="106"/>
      <c r="G50" s="106">
        <f>SUM(G47:G49)</f>
        <v>0</v>
      </c>
      <c r="H50" s="106">
        <f>G50*0.085</f>
        <v>0</v>
      </c>
      <c r="I50" s="106">
        <f>SUM(I47:I49)</f>
        <v>0</v>
      </c>
      <c r="J50" s="41">
        <f>SUM(J47:J49)</f>
        <v>0</v>
      </c>
      <c r="K50" s="41">
        <f>SUM(K47:K49)</f>
        <v>0</v>
      </c>
    </row>
    <row r="51" spans="1:11" ht="13.5">
      <c r="A51" s="161" t="s">
        <v>501</v>
      </c>
      <c r="B51" s="159"/>
      <c r="C51" s="159"/>
      <c r="D51" s="159"/>
      <c r="E51" s="159"/>
      <c r="F51" s="159"/>
      <c r="G51" s="159"/>
      <c r="H51" s="159"/>
      <c r="I51" s="160"/>
      <c r="J51" s="127"/>
      <c r="K51" s="127"/>
    </row>
    <row r="52" spans="1:11" ht="36">
      <c r="A52" s="17">
        <v>37</v>
      </c>
      <c r="B52" s="80" t="s">
        <v>498</v>
      </c>
      <c r="C52" s="22">
        <v>40</v>
      </c>
      <c r="D52" s="30" t="s">
        <v>8</v>
      </c>
      <c r="E52" s="101"/>
      <c r="F52" s="101"/>
      <c r="G52" s="101">
        <f aca="true" t="shared" si="11" ref="G52:G59">C52*F52</f>
        <v>0</v>
      </c>
      <c r="H52" s="103">
        <f aca="true" t="shared" si="12" ref="H52:H60">G52*0.085</f>
        <v>0</v>
      </c>
      <c r="I52" s="103">
        <f>G52+H53</f>
        <v>0</v>
      </c>
      <c r="J52" s="41"/>
      <c r="K52" s="41"/>
    </row>
    <row r="53" spans="1:11" ht="36">
      <c r="A53" s="17">
        <v>38</v>
      </c>
      <c r="B53" s="80" t="s">
        <v>499</v>
      </c>
      <c r="C53" s="22">
        <v>60</v>
      </c>
      <c r="D53" s="19" t="s">
        <v>8</v>
      </c>
      <c r="E53" s="101"/>
      <c r="F53" s="101"/>
      <c r="G53" s="101">
        <f t="shared" si="11"/>
        <v>0</v>
      </c>
      <c r="H53" s="103">
        <f t="shared" si="12"/>
        <v>0</v>
      </c>
      <c r="I53" s="103">
        <f>G53+H54</f>
        <v>0</v>
      </c>
      <c r="J53" s="41"/>
      <c r="K53" s="41"/>
    </row>
    <row r="54" spans="1:11" ht="24">
      <c r="A54" s="17">
        <v>39</v>
      </c>
      <c r="B54" s="80" t="s">
        <v>500</v>
      </c>
      <c r="C54" s="22">
        <v>180</v>
      </c>
      <c r="D54" s="19" t="s">
        <v>8</v>
      </c>
      <c r="E54" s="101"/>
      <c r="F54" s="101"/>
      <c r="G54" s="101">
        <f t="shared" si="11"/>
        <v>0</v>
      </c>
      <c r="H54" s="103">
        <f t="shared" si="12"/>
        <v>0</v>
      </c>
      <c r="I54" s="103">
        <f>G54+H59</f>
        <v>0</v>
      </c>
      <c r="J54" s="41"/>
      <c r="K54" s="41"/>
    </row>
    <row r="55" spans="1:11" ht="12.75">
      <c r="A55" s="17">
        <v>40</v>
      </c>
      <c r="B55" s="80" t="s">
        <v>502</v>
      </c>
      <c r="C55" s="22">
        <v>400</v>
      </c>
      <c r="D55" s="19" t="s">
        <v>8</v>
      </c>
      <c r="E55" s="101"/>
      <c r="F55" s="101"/>
      <c r="G55" s="101">
        <f t="shared" si="11"/>
        <v>0</v>
      </c>
      <c r="H55" s="103">
        <f t="shared" si="12"/>
        <v>0</v>
      </c>
      <c r="I55" s="103">
        <f>G55+H60</f>
        <v>0</v>
      </c>
      <c r="J55" s="41"/>
      <c r="K55" s="41"/>
    </row>
    <row r="56" spans="1:11" ht="12.75">
      <c r="A56" s="17">
        <v>41</v>
      </c>
      <c r="B56" s="80" t="s">
        <v>503</v>
      </c>
      <c r="C56" s="22">
        <v>250</v>
      </c>
      <c r="D56" s="19" t="s">
        <v>8</v>
      </c>
      <c r="E56" s="101"/>
      <c r="F56" s="101"/>
      <c r="G56" s="101">
        <f t="shared" si="11"/>
        <v>0</v>
      </c>
      <c r="H56" s="103">
        <f t="shared" si="12"/>
        <v>0</v>
      </c>
      <c r="I56" s="103">
        <f>G56+H61</f>
        <v>0</v>
      </c>
      <c r="J56" s="41"/>
      <c r="K56" s="41"/>
    </row>
    <row r="57" spans="1:11" ht="24">
      <c r="A57" s="17">
        <v>42</v>
      </c>
      <c r="B57" s="80" t="s">
        <v>504</v>
      </c>
      <c r="C57" s="22">
        <v>400</v>
      </c>
      <c r="D57" s="19" t="s">
        <v>8</v>
      </c>
      <c r="E57" s="101"/>
      <c r="F57" s="101"/>
      <c r="G57" s="101">
        <f t="shared" si="11"/>
        <v>0</v>
      </c>
      <c r="H57" s="103">
        <f t="shared" si="12"/>
        <v>0</v>
      </c>
      <c r="I57" s="103">
        <f>G57+H62</f>
        <v>0</v>
      </c>
      <c r="J57" s="41"/>
      <c r="K57" s="41"/>
    </row>
    <row r="58" spans="1:11" ht="24">
      <c r="A58" s="17">
        <v>43</v>
      </c>
      <c r="B58" s="80" t="s">
        <v>505</v>
      </c>
      <c r="C58" s="22">
        <v>400</v>
      </c>
      <c r="D58" s="19" t="s">
        <v>8</v>
      </c>
      <c r="E58" s="101"/>
      <c r="F58" s="101"/>
      <c r="G58" s="101">
        <f t="shared" si="11"/>
        <v>0</v>
      </c>
      <c r="H58" s="103">
        <f t="shared" si="12"/>
        <v>0</v>
      </c>
      <c r="I58" s="103">
        <f>G58+H63</f>
        <v>0</v>
      </c>
      <c r="J58" s="41"/>
      <c r="K58" s="41"/>
    </row>
    <row r="59" spans="1:11" ht="24">
      <c r="A59" s="17">
        <v>44</v>
      </c>
      <c r="B59" s="80" t="s">
        <v>24</v>
      </c>
      <c r="C59" s="22">
        <v>500</v>
      </c>
      <c r="D59" s="19" t="s">
        <v>8</v>
      </c>
      <c r="E59" s="101"/>
      <c r="F59" s="101"/>
      <c r="G59" s="101">
        <f t="shared" si="11"/>
        <v>0</v>
      </c>
      <c r="H59" s="103">
        <f t="shared" si="12"/>
        <v>0</v>
      </c>
      <c r="I59" s="103">
        <f>G59+H60</f>
        <v>0</v>
      </c>
      <c r="J59" s="41"/>
      <c r="K59" s="41"/>
    </row>
    <row r="60" spans="1:11" ht="13.5">
      <c r="A60" s="40"/>
      <c r="B60" s="76" t="s">
        <v>57</v>
      </c>
      <c r="C60" s="28" t="s">
        <v>3</v>
      </c>
      <c r="D60" s="23" t="s">
        <v>3</v>
      </c>
      <c r="E60" s="106"/>
      <c r="F60" s="106"/>
      <c r="G60" s="106">
        <f>SUM(G52:G59)</f>
        <v>0</v>
      </c>
      <c r="H60" s="106">
        <f t="shared" si="12"/>
        <v>0</v>
      </c>
      <c r="I60" s="106">
        <f>SUM(I52:I59)</f>
        <v>0</v>
      </c>
      <c r="J60" s="41">
        <f>SUM(J52:J59)</f>
        <v>0</v>
      </c>
      <c r="K60" s="41">
        <f>SUM(K52:K59)</f>
        <v>0</v>
      </c>
    </row>
    <row r="61" spans="1:11" ht="13.5">
      <c r="A61" s="149" t="s">
        <v>386</v>
      </c>
      <c r="B61" s="150"/>
      <c r="C61" s="150"/>
      <c r="D61" s="150"/>
      <c r="E61" s="150"/>
      <c r="F61" s="150"/>
      <c r="G61" s="150"/>
      <c r="H61" s="150"/>
      <c r="I61" s="151"/>
      <c r="J61" s="127"/>
      <c r="K61" s="127"/>
    </row>
    <row r="62" spans="1:11" ht="12.75">
      <c r="A62" s="36">
        <v>45</v>
      </c>
      <c r="B62" s="117" t="s">
        <v>25</v>
      </c>
      <c r="C62" s="37">
        <v>200</v>
      </c>
      <c r="D62" s="38" t="s">
        <v>14</v>
      </c>
      <c r="E62" s="101"/>
      <c r="F62" s="101"/>
      <c r="G62" s="101">
        <f>C62*F62</f>
        <v>0</v>
      </c>
      <c r="H62" s="103">
        <f>G62*0.085</f>
        <v>0</v>
      </c>
      <c r="I62" s="103">
        <f>G62+H63</f>
        <v>0</v>
      </c>
      <c r="J62" s="41"/>
      <c r="K62" s="41"/>
    </row>
    <row r="63" spans="1:11" ht="12.75">
      <c r="A63" s="17">
        <v>46</v>
      </c>
      <c r="B63" s="86" t="s">
        <v>26</v>
      </c>
      <c r="C63" s="22">
        <v>200</v>
      </c>
      <c r="D63" s="19" t="s">
        <v>14</v>
      </c>
      <c r="E63" s="101"/>
      <c r="F63" s="101"/>
      <c r="G63" s="101">
        <f>C63*F63</f>
        <v>0</v>
      </c>
      <c r="H63" s="103">
        <f>G63*0.085</f>
        <v>0</v>
      </c>
      <c r="I63" s="103">
        <f>G63+H64</f>
        <v>0</v>
      </c>
      <c r="J63" s="41"/>
      <c r="K63" s="41"/>
    </row>
    <row r="64" spans="1:11" ht="12.75">
      <c r="A64" s="17">
        <v>47</v>
      </c>
      <c r="B64" s="86" t="s">
        <v>27</v>
      </c>
      <c r="C64" s="22">
        <v>220</v>
      </c>
      <c r="D64" s="30" t="s">
        <v>8</v>
      </c>
      <c r="E64" s="101"/>
      <c r="F64" s="101"/>
      <c r="G64" s="101">
        <f>C64*F64</f>
        <v>0</v>
      </c>
      <c r="H64" s="103">
        <f>G64*0.085</f>
        <v>0</v>
      </c>
      <c r="I64" s="103">
        <f>G64+H65</f>
        <v>0</v>
      </c>
      <c r="J64" s="41"/>
      <c r="K64" s="41"/>
    </row>
    <row r="65" spans="1:11" ht="13.5">
      <c r="A65" s="17"/>
      <c r="B65" s="76" t="s">
        <v>58</v>
      </c>
      <c r="C65" s="28" t="s">
        <v>3</v>
      </c>
      <c r="D65" s="23" t="s">
        <v>3</v>
      </c>
      <c r="E65" s="106"/>
      <c r="F65" s="106"/>
      <c r="G65" s="106">
        <f>SUM(G62:G64)</f>
        <v>0</v>
      </c>
      <c r="H65" s="106">
        <f>SUM(H62:H64)</f>
        <v>0</v>
      </c>
      <c r="I65" s="106">
        <f>SUM(I62:I64)</f>
        <v>0</v>
      </c>
      <c r="J65" s="41">
        <f>SUM(J62:J64)</f>
        <v>0</v>
      </c>
      <c r="K65" s="41">
        <f>SUM(K62:K64)</f>
        <v>0</v>
      </c>
    </row>
    <row r="66" spans="1:9" ht="13.5" customHeight="1">
      <c r="A66" s="4"/>
      <c r="B66" s="16"/>
      <c r="C66" s="6"/>
      <c r="D66" s="6"/>
      <c r="E66" s="6"/>
      <c r="F66" s="6"/>
      <c r="G66" s="6"/>
      <c r="H66" s="6"/>
      <c r="I66" s="6"/>
    </row>
    <row r="67" spans="1:11" s="119" customFormat="1" ht="30.75" customHeight="1">
      <c r="A67" s="147" t="s">
        <v>345</v>
      </c>
      <c r="B67" s="148"/>
      <c r="C67" s="25"/>
      <c r="D67" s="118"/>
      <c r="E67" s="9"/>
      <c r="F67" s="9"/>
      <c r="G67" s="9"/>
      <c r="H67" s="9"/>
      <c r="I67" s="9"/>
      <c r="J67" s="9"/>
      <c r="K67" s="9"/>
    </row>
    <row r="68" spans="1:11" s="119" customFormat="1" ht="12.75">
      <c r="A68" s="144" t="s">
        <v>346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</row>
    <row r="69" spans="1:11" s="119" customFormat="1" ht="15.75" customHeight="1">
      <c r="A69" s="144" t="s">
        <v>347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</row>
    <row r="70" spans="1:11" s="119" customFormat="1" ht="15.75" customHeight="1">
      <c r="A70" s="144" t="s">
        <v>348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</row>
    <row r="71" spans="1:11" s="119" customFormat="1" ht="16.5" customHeight="1">
      <c r="A71" s="144" t="s">
        <v>349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</row>
    <row r="72" spans="1:11" s="119" customFormat="1" ht="15.75" customHeight="1">
      <c r="A72" s="144" t="s">
        <v>350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</row>
    <row r="73" spans="1:11" s="119" customFormat="1" ht="15.75" customHeight="1">
      <c r="A73" s="144" t="s">
        <v>351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</row>
    <row r="74" spans="1:11" s="119" customFormat="1" ht="16.5" customHeight="1">
      <c r="A74" s="144" t="s">
        <v>352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</row>
    <row r="75" spans="1:11" s="119" customFormat="1" ht="32.25" customHeight="1">
      <c r="A75" s="144" t="s">
        <v>404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</row>
    <row r="76" spans="1:11" s="119" customFormat="1" ht="27" customHeight="1">
      <c r="A76" s="144" t="s">
        <v>405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</row>
    <row r="77" spans="1:11" s="119" customFormat="1" ht="30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</row>
    <row r="78" spans="1:11" s="119" customFormat="1" ht="16.5" customHeight="1">
      <c r="A78" s="145" t="s">
        <v>353</v>
      </c>
      <c r="B78" s="145"/>
      <c r="C78" s="121" t="s">
        <v>7</v>
      </c>
      <c r="D78" s="118"/>
      <c r="E78" s="9"/>
      <c r="F78" s="122" t="s">
        <v>4</v>
      </c>
      <c r="G78" s="9"/>
      <c r="H78" s="9"/>
      <c r="I78" s="9"/>
      <c r="J78" s="9"/>
      <c r="K78" s="9"/>
    </row>
    <row r="79" spans="2:4" ht="12.75">
      <c r="B79"/>
      <c r="C79"/>
      <c r="D79"/>
    </row>
    <row r="80" spans="2:4" ht="12.75">
      <c r="B80"/>
      <c r="C80"/>
      <c r="D80"/>
    </row>
    <row r="81" ht="6" customHeight="1"/>
    <row r="86" ht="12.75" hidden="1"/>
    <row r="87" ht="12.75" hidden="1"/>
    <row r="88" ht="12.75" hidden="1"/>
    <row r="89" ht="12.75" hidden="1"/>
    <row r="90" ht="12.75" hidden="1"/>
    <row r="91" ht="12.75" hidden="1"/>
    <row r="92" spans="1:11" ht="12.75" hidden="1">
      <c r="A92" s="147" t="s">
        <v>345</v>
      </c>
      <c r="B92" s="148"/>
      <c r="C92" s="25"/>
      <c r="D92" s="118"/>
      <c r="E92" s="9"/>
      <c r="F92" s="9"/>
      <c r="G92" s="9"/>
      <c r="H92" s="9"/>
      <c r="I92" s="9"/>
      <c r="J92" s="9"/>
      <c r="K92" s="9"/>
    </row>
    <row r="93" spans="1:11" ht="12.75" hidden="1">
      <c r="A93" s="144" t="s">
        <v>346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</row>
    <row r="94" spans="1:11" ht="12.75" hidden="1">
      <c r="A94" s="144" t="s">
        <v>347</v>
      </c>
      <c r="B94" s="144"/>
      <c r="C94" s="144"/>
      <c r="D94" s="144"/>
      <c r="E94" s="144"/>
      <c r="F94" s="144"/>
      <c r="G94" s="144"/>
      <c r="H94" s="144"/>
      <c r="I94" s="144"/>
      <c r="J94" s="144"/>
      <c r="K94" s="144"/>
    </row>
    <row r="95" spans="1:11" ht="12.75" hidden="1">
      <c r="A95" s="144" t="s">
        <v>348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</row>
    <row r="96" spans="1:11" ht="12.75" hidden="1">
      <c r="A96" s="144" t="s">
        <v>349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</row>
    <row r="97" spans="1:11" s="119" customFormat="1" ht="15.75" customHeight="1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</row>
    <row r="98" spans="1:11" s="119" customFormat="1" ht="15.75" customHeight="1">
      <c r="A98"/>
      <c r="B98" s="21"/>
      <c r="C98" s="26"/>
      <c r="D98" s="26"/>
      <c r="E98"/>
      <c r="F98"/>
      <c r="G98"/>
      <c r="H98"/>
      <c r="I98"/>
      <c r="J98"/>
      <c r="K98"/>
    </row>
    <row r="99" spans="1:11" s="119" customFormat="1" ht="15.75" customHeight="1">
      <c r="A99"/>
      <c r="B99" s="21"/>
      <c r="C99" s="26"/>
      <c r="D99" s="26"/>
      <c r="E99"/>
      <c r="F99"/>
      <c r="G99"/>
      <c r="H99"/>
      <c r="I99"/>
      <c r="J99"/>
      <c r="K99"/>
    </row>
    <row r="100" spans="1:11" s="119" customFormat="1" ht="16.5" customHeight="1">
      <c r="A100"/>
      <c r="B100" s="21"/>
      <c r="C100" s="26"/>
      <c r="D100" s="26"/>
      <c r="E100"/>
      <c r="F100"/>
      <c r="G100"/>
      <c r="H100"/>
      <c r="I100"/>
      <c r="J100"/>
      <c r="K100"/>
    </row>
    <row r="101" spans="1:11" s="119" customFormat="1" ht="30" customHeight="1">
      <c r="A101"/>
      <c r="B101" s="21"/>
      <c r="C101" s="26"/>
      <c r="D101" s="26"/>
      <c r="E101"/>
      <c r="F101"/>
      <c r="G101"/>
      <c r="H101"/>
      <c r="I101"/>
      <c r="J101"/>
      <c r="K101"/>
    </row>
    <row r="102" spans="1:11" s="119" customFormat="1" ht="27" customHeight="1">
      <c r="A102"/>
      <c r="B102" s="21"/>
      <c r="C102" s="26"/>
      <c r="D102" s="26"/>
      <c r="E102"/>
      <c r="F102"/>
      <c r="G102"/>
      <c r="H102"/>
      <c r="I102"/>
      <c r="J102"/>
      <c r="K102"/>
    </row>
    <row r="103" spans="1:11" s="119" customFormat="1" ht="16.5" customHeight="1">
      <c r="A103"/>
      <c r="B103" s="21"/>
      <c r="C103" s="26"/>
      <c r="D103" s="26"/>
      <c r="E103"/>
      <c r="F103"/>
      <c r="G103"/>
      <c r="H103"/>
      <c r="I103"/>
      <c r="J103"/>
      <c r="K103"/>
    </row>
    <row r="104" spans="1:11" s="119" customFormat="1" ht="16.5" customHeight="1">
      <c r="A104"/>
      <c r="B104" s="21"/>
      <c r="C104" s="26"/>
      <c r="D104" s="26"/>
      <c r="E104"/>
      <c r="F104"/>
      <c r="G104"/>
      <c r="H104"/>
      <c r="I104"/>
      <c r="J104"/>
      <c r="K104"/>
    </row>
  </sheetData>
  <sheetProtection/>
  <mergeCells count="23">
    <mergeCell ref="A92:B92"/>
    <mergeCell ref="A93:K93"/>
    <mergeCell ref="A94:K94"/>
    <mergeCell ref="A95:K95"/>
    <mergeCell ref="A96:K96"/>
    <mergeCell ref="A72:K72"/>
    <mergeCell ref="A78:B78"/>
    <mergeCell ref="A3:I3"/>
    <mergeCell ref="A23:I23"/>
    <mergeCell ref="A34:I34"/>
    <mergeCell ref="A7:I7"/>
    <mergeCell ref="A46:I46"/>
    <mergeCell ref="A51:I51"/>
    <mergeCell ref="A71:K71"/>
    <mergeCell ref="A61:I61"/>
    <mergeCell ref="A73:K73"/>
    <mergeCell ref="A74:K74"/>
    <mergeCell ref="A75:K75"/>
    <mergeCell ref="A76:K76"/>
    <mergeCell ref="A69:K69"/>
    <mergeCell ref="A70:K70"/>
    <mergeCell ref="A67:B67"/>
    <mergeCell ref="A68:K68"/>
  </mergeCells>
  <dataValidations count="1">
    <dataValidation type="whole" operator="equal" allowBlank="1" showInputMessage="1" showErrorMessage="1" sqref="J62:K64 J10:K21 J52:K59 J24:K32 J35:K44 J47:K49">
      <formula1>1</formula1>
    </dataValidation>
  </dataValidations>
  <printOptions/>
  <pageMargins left="0.74" right="0.7480314960629921" top="0.984251968503937" bottom="0.984251968503937" header="0" footer="0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44"/>
  <sheetViews>
    <sheetView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3.00390625" style="0" customWidth="1"/>
    <col min="2" max="2" width="21.7109375" style="0" customWidth="1"/>
    <col min="3" max="3" width="6.7109375" style="0" customWidth="1"/>
    <col min="4" max="4" width="6.421875" style="0" customWidth="1"/>
    <col min="5" max="5" width="12.421875" style="0" customWidth="1"/>
    <col min="7" max="7" width="17.28125" style="0" customWidth="1"/>
    <col min="9" max="9" width="15.8515625" style="0" customWidth="1"/>
    <col min="10" max="10" width="13.00390625" style="0" customWidth="1"/>
    <col min="11" max="11" width="11.57421875" style="0" customWidth="1"/>
  </cols>
  <sheetData>
    <row r="1" spans="1:9" ht="12.75">
      <c r="A1" s="1" t="s">
        <v>9</v>
      </c>
      <c r="I1" s="9"/>
    </row>
    <row r="2" ht="12.75">
      <c r="A2" s="9" t="s">
        <v>506</v>
      </c>
    </row>
    <row r="3" spans="1:9" ht="18" customHeight="1">
      <c r="A3" s="138" t="s">
        <v>28</v>
      </c>
      <c r="B3" s="138"/>
      <c r="C3" s="138"/>
      <c r="D3" s="138"/>
      <c r="E3" s="138"/>
      <c r="F3" s="138"/>
      <c r="G3" s="138"/>
      <c r="H3" s="138"/>
      <c r="I3" s="138"/>
    </row>
    <row r="4" spans="1:9" ht="12.75">
      <c r="A4" s="1"/>
      <c r="B4" s="3"/>
      <c r="C4" s="25"/>
      <c r="D4" s="25"/>
      <c r="E4" s="1"/>
      <c r="F4" s="1"/>
      <c r="G4" s="1"/>
      <c r="H4" s="1"/>
      <c r="I4" s="1"/>
    </row>
    <row r="5" spans="1:11" ht="36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357</v>
      </c>
      <c r="G5" s="10" t="s">
        <v>359</v>
      </c>
      <c r="H5" s="10" t="s">
        <v>358</v>
      </c>
      <c r="I5" s="10" t="s">
        <v>344</v>
      </c>
      <c r="J5" s="112" t="s">
        <v>379</v>
      </c>
      <c r="K5" s="112" t="s">
        <v>380</v>
      </c>
    </row>
    <row r="6" spans="1:11" ht="24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363</v>
      </c>
      <c r="H6" s="13" t="s">
        <v>364</v>
      </c>
      <c r="I6" s="13" t="s">
        <v>356</v>
      </c>
      <c r="J6" s="113">
        <v>10</v>
      </c>
      <c r="K6" s="113">
        <v>11</v>
      </c>
    </row>
    <row r="7" spans="1:11" ht="12.75" customHeight="1">
      <c r="A7" s="142" t="s">
        <v>510</v>
      </c>
      <c r="B7" s="150"/>
      <c r="C7" s="150"/>
      <c r="D7" s="150"/>
      <c r="E7" s="150"/>
      <c r="F7" s="150"/>
      <c r="G7" s="150"/>
      <c r="H7" s="150"/>
      <c r="I7" s="150"/>
      <c r="J7" s="127"/>
      <c r="K7" s="127"/>
    </row>
    <row r="8" spans="1:11" ht="12.75">
      <c r="A8" s="17" t="s">
        <v>366</v>
      </c>
      <c r="B8" s="82" t="s">
        <v>29</v>
      </c>
      <c r="C8" s="22">
        <v>1000</v>
      </c>
      <c r="D8" s="19" t="s">
        <v>8</v>
      </c>
      <c r="E8" s="101"/>
      <c r="F8" s="101"/>
      <c r="G8" s="101">
        <f>C8*F8</f>
        <v>0</v>
      </c>
      <c r="H8" s="107">
        <f>G8*0.085</f>
        <v>0</v>
      </c>
      <c r="I8" s="123">
        <f>G8+H8</f>
        <v>0</v>
      </c>
      <c r="J8" s="41"/>
      <c r="K8" s="41"/>
    </row>
    <row r="9" spans="1:11" ht="12.75">
      <c r="A9" s="17" t="s">
        <v>367</v>
      </c>
      <c r="B9" s="82" t="s">
        <v>509</v>
      </c>
      <c r="C9" s="22">
        <v>50</v>
      </c>
      <c r="D9" s="19" t="s">
        <v>8</v>
      </c>
      <c r="E9" s="101"/>
      <c r="F9" s="101"/>
      <c r="G9" s="101">
        <f aca="true" t="shared" si="0" ref="G9:G14">C9*F9</f>
        <v>0</v>
      </c>
      <c r="H9" s="107">
        <f aca="true" t="shared" si="1" ref="H9:H15">G9*0.085</f>
        <v>0</v>
      </c>
      <c r="I9" s="123">
        <f aca="true" t="shared" si="2" ref="I9:I15">G9+H9</f>
        <v>0</v>
      </c>
      <c r="J9" s="41"/>
      <c r="K9" s="41"/>
    </row>
    <row r="10" spans="1:11" ht="12.75">
      <c r="A10" s="17" t="s">
        <v>368</v>
      </c>
      <c r="B10" s="82" t="s">
        <v>511</v>
      </c>
      <c r="C10" s="22">
        <v>120</v>
      </c>
      <c r="D10" s="19" t="s">
        <v>8</v>
      </c>
      <c r="E10" s="101"/>
      <c r="F10" s="101"/>
      <c r="G10" s="101">
        <f t="shared" si="0"/>
        <v>0</v>
      </c>
      <c r="H10" s="107">
        <f t="shared" si="1"/>
        <v>0</v>
      </c>
      <c r="I10" s="123">
        <f t="shared" si="2"/>
        <v>0</v>
      </c>
      <c r="J10" s="41"/>
      <c r="K10" s="41"/>
    </row>
    <row r="11" spans="1:11" ht="12.75">
      <c r="A11" s="17" t="s">
        <v>369</v>
      </c>
      <c r="B11" s="82" t="s">
        <v>507</v>
      </c>
      <c r="C11" s="22">
        <v>70</v>
      </c>
      <c r="D11" s="19" t="s">
        <v>8</v>
      </c>
      <c r="E11" s="101"/>
      <c r="F11" s="101"/>
      <c r="G11" s="101">
        <f t="shared" si="0"/>
        <v>0</v>
      </c>
      <c r="H11" s="107">
        <f t="shared" si="1"/>
        <v>0</v>
      </c>
      <c r="I11" s="123">
        <f t="shared" si="2"/>
        <v>0</v>
      </c>
      <c r="J11" s="41"/>
      <c r="K11" s="41"/>
    </row>
    <row r="12" spans="1:11" ht="12.75">
      <c r="A12" s="17" t="s">
        <v>370</v>
      </c>
      <c r="B12" s="137" t="s">
        <v>512</v>
      </c>
      <c r="C12" s="22">
        <v>150</v>
      </c>
      <c r="D12" s="19" t="s">
        <v>8</v>
      </c>
      <c r="E12" s="101"/>
      <c r="F12" s="101"/>
      <c r="G12" s="101">
        <f t="shared" si="0"/>
        <v>0</v>
      </c>
      <c r="H12" s="107">
        <f t="shared" si="1"/>
        <v>0</v>
      </c>
      <c r="I12" s="123">
        <f t="shared" si="2"/>
        <v>0</v>
      </c>
      <c r="J12" s="41"/>
      <c r="K12" s="41"/>
    </row>
    <row r="13" spans="1:11" ht="24">
      <c r="A13" s="17" t="s">
        <v>371</v>
      </c>
      <c r="B13" s="82" t="s">
        <v>30</v>
      </c>
      <c r="C13" s="22">
        <v>200</v>
      </c>
      <c r="D13" s="19" t="s">
        <v>8</v>
      </c>
      <c r="E13" s="101"/>
      <c r="F13" s="101"/>
      <c r="G13" s="101">
        <f t="shared" si="0"/>
        <v>0</v>
      </c>
      <c r="H13" s="107">
        <f t="shared" si="1"/>
        <v>0</v>
      </c>
      <c r="I13" s="123">
        <f t="shared" si="2"/>
        <v>0</v>
      </c>
      <c r="J13" s="41"/>
      <c r="K13" s="41"/>
    </row>
    <row r="14" spans="1:11" ht="12.75">
      <c r="A14" s="17" t="s">
        <v>372</v>
      </c>
      <c r="B14" s="82" t="s">
        <v>508</v>
      </c>
      <c r="C14" s="22">
        <v>80</v>
      </c>
      <c r="D14" s="19" t="s">
        <v>8</v>
      </c>
      <c r="E14" s="101"/>
      <c r="F14" s="101"/>
      <c r="G14" s="101">
        <f t="shared" si="0"/>
        <v>0</v>
      </c>
      <c r="H14" s="107">
        <f t="shared" si="1"/>
        <v>0</v>
      </c>
      <c r="I14" s="123">
        <f t="shared" si="2"/>
        <v>0</v>
      </c>
      <c r="J14" s="41"/>
      <c r="K14" s="41"/>
    </row>
    <row r="15" spans="1:11" ht="13.5">
      <c r="A15" s="17"/>
      <c r="B15" s="76" t="s">
        <v>55</v>
      </c>
      <c r="C15" s="28" t="s">
        <v>3</v>
      </c>
      <c r="D15" s="23" t="s">
        <v>3</v>
      </c>
      <c r="E15" s="23"/>
      <c r="F15" s="23"/>
      <c r="G15" s="23">
        <f>SUM(G8:G14)</f>
        <v>0</v>
      </c>
      <c r="H15" s="23">
        <f t="shared" si="1"/>
        <v>0</v>
      </c>
      <c r="I15" s="125">
        <f t="shared" si="2"/>
        <v>0</v>
      </c>
      <c r="J15" s="41">
        <f>SUM(J8:J14)</f>
        <v>0</v>
      </c>
      <c r="K15" s="41">
        <f>SUM(K8:K14)</f>
        <v>0</v>
      </c>
    </row>
    <row r="16" spans="1:11" ht="12.75" customHeight="1">
      <c r="A16" s="163" t="s">
        <v>361</v>
      </c>
      <c r="B16" s="164"/>
      <c r="C16" s="164"/>
      <c r="D16" s="164"/>
      <c r="E16" s="164"/>
      <c r="F16" s="164"/>
      <c r="G16" s="164"/>
      <c r="H16" s="164"/>
      <c r="I16" s="164"/>
      <c r="J16" s="127"/>
      <c r="K16" s="127"/>
    </row>
    <row r="17" spans="1:11" ht="24">
      <c r="A17" s="39" t="s">
        <v>366</v>
      </c>
      <c r="B17" s="82" t="s">
        <v>513</v>
      </c>
      <c r="C17" s="31">
        <v>100</v>
      </c>
      <c r="D17" s="30" t="s">
        <v>14</v>
      </c>
      <c r="E17" s="101"/>
      <c r="F17" s="101"/>
      <c r="G17" s="101">
        <f>C17*F17</f>
        <v>0</v>
      </c>
      <c r="H17" s="107">
        <f>G17*0.085</f>
        <v>0</v>
      </c>
      <c r="I17" s="123">
        <f>G17+H17</f>
        <v>0</v>
      </c>
      <c r="J17" s="41"/>
      <c r="K17" s="41"/>
    </row>
    <row r="18" spans="1:11" ht="13.5">
      <c r="A18" s="41"/>
      <c r="B18" s="76" t="s">
        <v>59</v>
      </c>
      <c r="C18" s="28" t="s">
        <v>3</v>
      </c>
      <c r="D18" s="23" t="s">
        <v>3</v>
      </c>
      <c r="E18" s="106"/>
      <c r="F18" s="106"/>
      <c r="G18" s="106">
        <f>SUM(G17:G17)</f>
        <v>0</v>
      </c>
      <c r="H18" s="106">
        <f>G18*0.085</f>
        <v>0</v>
      </c>
      <c r="I18" s="124">
        <f>G18+H18</f>
        <v>0</v>
      </c>
      <c r="J18" s="41">
        <f>SUM(J17:J17)</f>
        <v>0</v>
      </c>
      <c r="K18" s="41">
        <f>SUM(K17:K17)</f>
        <v>0</v>
      </c>
    </row>
    <row r="21" spans="1:11" s="119" customFormat="1" ht="30.75" customHeight="1">
      <c r="A21" s="147" t="s">
        <v>345</v>
      </c>
      <c r="B21" s="148"/>
      <c r="C21" s="25"/>
      <c r="D21" s="118"/>
      <c r="E21" s="9"/>
      <c r="F21" s="9"/>
      <c r="G21" s="9"/>
      <c r="H21" s="9"/>
      <c r="I21" s="9"/>
      <c r="J21" s="9"/>
      <c r="K21" s="9"/>
    </row>
    <row r="22" spans="1:11" s="119" customFormat="1" ht="12.75">
      <c r="A22" s="144" t="s">
        <v>346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</row>
    <row r="23" spans="1:11" s="119" customFormat="1" ht="15.75" customHeight="1">
      <c r="A23" s="144" t="s">
        <v>347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</row>
    <row r="24" spans="1:11" s="119" customFormat="1" ht="15.75" customHeight="1">
      <c r="A24" s="144" t="s">
        <v>348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</row>
    <row r="25" spans="1:11" s="119" customFormat="1" ht="16.5" customHeight="1">
      <c r="A25" s="144" t="s">
        <v>349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</row>
    <row r="26" spans="1:11" s="119" customFormat="1" ht="15.75" customHeight="1">
      <c r="A26" s="144" t="s">
        <v>350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</row>
    <row r="27" spans="1:11" s="119" customFormat="1" ht="15.75" customHeight="1">
      <c r="A27" s="144" t="s">
        <v>351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</row>
    <row r="28" spans="1:11" s="119" customFormat="1" ht="16.5" customHeight="1">
      <c r="A28" s="144" t="s">
        <v>352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</row>
    <row r="29" spans="1:11" s="119" customFormat="1" ht="43.5" customHeight="1">
      <c r="A29" s="144" t="s">
        <v>404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</row>
    <row r="30" spans="1:11" s="119" customFormat="1" ht="44.25" customHeight="1">
      <c r="A30" s="144" t="s">
        <v>405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</row>
    <row r="31" spans="1:11" s="119" customFormat="1" ht="30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</row>
    <row r="32" spans="1:11" s="119" customFormat="1" ht="16.5" customHeight="1">
      <c r="A32" s="145" t="s">
        <v>353</v>
      </c>
      <c r="B32" s="145"/>
      <c r="C32" s="121" t="s">
        <v>7</v>
      </c>
      <c r="D32" s="118"/>
      <c r="E32" s="9"/>
      <c r="F32" s="122" t="s">
        <v>4</v>
      </c>
      <c r="G32" s="9"/>
      <c r="H32" s="9"/>
      <c r="I32" s="9"/>
      <c r="J32" s="9"/>
      <c r="K32" s="9"/>
    </row>
    <row r="33" spans="1:11" s="119" customFormat="1" ht="16.5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</row>
    <row r="34" spans="1:11" s="119" customFormat="1" ht="30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</row>
    <row r="35" spans="1:11" s="119" customFormat="1" ht="27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</row>
    <row r="36" spans="1:11" s="119" customFormat="1" ht="30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</row>
    <row r="37" spans="1:11" s="119" customFormat="1" ht="16.5" customHeight="1">
      <c r="A37" s="145"/>
      <c r="B37" s="145"/>
      <c r="C37" s="121"/>
      <c r="D37" s="118"/>
      <c r="E37" s="9"/>
      <c r="F37" s="122"/>
      <c r="G37" s="9"/>
      <c r="H37" s="9"/>
      <c r="I37" s="9"/>
      <c r="J37" s="9"/>
      <c r="K37" s="9"/>
    </row>
    <row r="44" spans="2:9" ht="12.75">
      <c r="B44" s="162"/>
      <c r="C44" s="162"/>
      <c r="D44" s="162"/>
      <c r="E44" s="162"/>
      <c r="F44" s="162"/>
      <c r="G44" s="162"/>
      <c r="H44" s="162"/>
      <c r="I44" s="162"/>
    </row>
  </sheetData>
  <sheetProtection/>
  <mergeCells count="19">
    <mergeCell ref="B44:I44"/>
    <mergeCell ref="A29:K29"/>
    <mergeCell ref="A30:K30"/>
    <mergeCell ref="A3:I3"/>
    <mergeCell ref="A7:I7"/>
    <mergeCell ref="A16:I16"/>
    <mergeCell ref="A23:K23"/>
    <mergeCell ref="A24:K24"/>
    <mergeCell ref="A25:K25"/>
    <mergeCell ref="A35:K35"/>
    <mergeCell ref="A37:B37"/>
    <mergeCell ref="A33:K33"/>
    <mergeCell ref="A21:B21"/>
    <mergeCell ref="A22:K22"/>
    <mergeCell ref="A32:B32"/>
    <mergeCell ref="A34:K34"/>
    <mergeCell ref="A26:K26"/>
    <mergeCell ref="A27:K27"/>
    <mergeCell ref="A28:K28"/>
  </mergeCells>
  <dataValidations count="1">
    <dataValidation type="whole" operator="equal" allowBlank="1" showInputMessage="1" showErrorMessage="1" sqref="J8:K14 J17:K17">
      <formula1>1</formula1>
    </dataValidation>
  </dataValidations>
  <printOptions horizontalCentered="1"/>
  <pageMargins left="0.31496062992125984" right="0.3937007874015748" top="0.6692913385826772" bottom="0.35433070866141736" header="0.5905511811023623" footer="0.31496062992125984"/>
  <pageSetup horizontalDpi="600" verticalDpi="600" orientation="landscape" paperSize="9" scale="10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K25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6.7109375" style="0" customWidth="1"/>
    <col min="4" max="4" width="6.57421875" style="0" customWidth="1"/>
    <col min="5" max="5" width="14.57421875" style="0" customWidth="1"/>
    <col min="6" max="6" width="12.8515625" style="0" customWidth="1"/>
    <col min="7" max="7" width="15.7109375" style="0" customWidth="1"/>
    <col min="8" max="8" width="11.8515625" style="0" customWidth="1"/>
    <col min="9" max="9" width="18.28125" style="0" customWidth="1"/>
  </cols>
  <sheetData>
    <row r="1" spans="1:8" ht="12.75">
      <c r="A1" s="1" t="s">
        <v>9</v>
      </c>
      <c r="B1" s="42"/>
      <c r="C1" s="25"/>
      <c r="D1" s="25"/>
      <c r="E1" s="1"/>
      <c r="F1" s="1"/>
      <c r="G1" s="1"/>
      <c r="H1" s="1"/>
    </row>
    <row r="2" spans="1:9" ht="12.75">
      <c r="A2" s="9" t="s">
        <v>471</v>
      </c>
      <c r="B2" s="42"/>
      <c r="C2" s="25"/>
      <c r="D2" s="25"/>
      <c r="E2" s="1"/>
      <c r="F2" s="1"/>
      <c r="G2" s="1"/>
      <c r="H2" s="1"/>
      <c r="I2" s="1"/>
    </row>
    <row r="3" spans="1:9" ht="12.75">
      <c r="A3" s="1"/>
      <c r="B3" s="3"/>
      <c r="C3" s="25"/>
      <c r="D3" s="25"/>
      <c r="E3" s="1"/>
      <c r="F3" s="1"/>
      <c r="G3" s="1"/>
      <c r="H3" s="1"/>
      <c r="I3" s="1"/>
    </row>
    <row r="4" spans="1:9" ht="18">
      <c r="A4" s="138" t="s">
        <v>31</v>
      </c>
      <c r="B4" s="138"/>
      <c r="C4" s="138"/>
      <c r="D4" s="138"/>
      <c r="E4" s="138"/>
      <c r="F4" s="138"/>
      <c r="G4" s="138"/>
      <c r="H4" s="138"/>
      <c r="I4" s="138"/>
    </row>
    <row r="5" spans="1:9" ht="12.75">
      <c r="A5" s="1"/>
      <c r="B5" s="3"/>
      <c r="C5" s="25"/>
      <c r="D5" s="25"/>
      <c r="E5" s="1"/>
      <c r="F5" s="1"/>
      <c r="G5" s="1"/>
      <c r="H5" s="1"/>
      <c r="I5" s="1"/>
    </row>
    <row r="6" spans="1:11" ht="48">
      <c r="A6" s="8" t="s">
        <v>2</v>
      </c>
      <c r="B6" s="8" t="s">
        <v>0</v>
      </c>
      <c r="C6" s="8" t="s">
        <v>1</v>
      </c>
      <c r="D6" s="8" t="s">
        <v>6</v>
      </c>
      <c r="E6" s="10" t="s">
        <v>5</v>
      </c>
      <c r="F6" s="10" t="s">
        <v>357</v>
      </c>
      <c r="G6" s="10" t="s">
        <v>359</v>
      </c>
      <c r="H6" s="10" t="s">
        <v>358</v>
      </c>
      <c r="I6" s="10" t="s">
        <v>344</v>
      </c>
      <c r="J6" s="112" t="s">
        <v>379</v>
      </c>
      <c r="K6" s="112" t="s">
        <v>380</v>
      </c>
    </row>
    <row r="7" spans="1:11" ht="21" customHeight="1">
      <c r="A7" s="8">
        <v>1</v>
      </c>
      <c r="B7" s="8">
        <v>2</v>
      </c>
      <c r="C7" s="8">
        <v>3</v>
      </c>
      <c r="D7" s="8">
        <v>4</v>
      </c>
      <c r="E7" s="13">
        <v>5</v>
      </c>
      <c r="F7" s="13">
        <v>6</v>
      </c>
      <c r="G7" s="10" t="s">
        <v>363</v>
      </c>
      <c r="H7" s="13" t="s">
        <v>364</v>
      </c>
      <c r="I7" s="13" t="s">
        <v>356</v>
      </c>
      <c r="J7" s="113">
        <v>10</v>
      </c>
      <c r="K7" s="113">
        <v>11</v>
      </c>
    </row>
    <row r="8" spans="1:11" ht="12.75">
      <c r="A8" s="154" t="s">
        <v>32</v>
      </c>
      <c r="B8" s="155"/>
      <c r="C8" s="156"/>
      <c r="D8" s="156"/>
      <c r="E8" s="156"/>
      <c r="F8" s="156"/>
      <c r="G8" s="156"/>
      <c r="H8" s="156"/>
      <c r="I8" s="156"/>
      <c r="J8" s="127"/>
      <c r="K8" s="127"/>
    </row>
    <row r="9" spans="1:11" ht="31.5" customHeight="1">
      <c r="A9" s="17">
        <v>1</v>
      </c>
      <c r="B9" s="86" t="s">
        <v>411</v>
      </c>
      <c r="C9" s="22">
        <v>38600</v>
      </c>
      <c r="D9" s="19" t="s">
        <v>14</v>
      </c>
      <c r="E9" s="101"/>
      <c r="F9" s="101"/>
      <c r="G9" s="101">
        <f>C9*F9</f>
        <v>0</v>
      </c>
      <c r="H9" s="107">
        <f>G9*0.085</f>
        <v>0</v>
      </c>
      <c r="I9" s="101">
        <f>G9+H9</f>
        <v>0</v>
      </c>
      <c r="J9" s="41"/>
      <c r="K9" s="41"/>
    </row>
    <row r="10" spans="1:11" ht="13.5">
      <c r="A10" s="17"/>
      <c r="B10" s="76" t="s">
        <v>50</v>
      </c>
      <c r="C10" s="22" t="s">
        <v>3</v>
      </c>
      <c r="D10" s="22" t="s">
        <v>3</v>
      </c>
      <c r="E10" s="31"/>
      <c r="F10" s="31"/>
      <c r="G10" s="101">
        <f>SUM(G9)</f>
        <v>0</v>
      </c>
      <c r="H10" s="107">
        <f>SUM(H9)</f>
        <v>0</v>
      </c>
      <c r="I10" s="101">
        <f>SUM(I9)</f>
        <v>0</v>
      </c>
      <c r="J10" s="41"/>
      <c r="K10" s="41"/>
    </row>
    <row r="14" spans="1:11" s="119" customFormat="1" ht="30.75" customHeight="1">
      <c r="A14" s="147" t="s">
        <v>345</v>
      </c>
      <c r="B14" s="148"/>
      <c r="C14" s="25"/>
      <c r="D14" s="118"/>
      <c r="E14" s="9"/>
      <c r="F14" s="9"/>
      <c r="G14" s="9"/>
      <c r="H14" s="9"/>
      <c r="I14" s="9"/>
      <c r="J14" s="9"/>
      <c r="K14" s="9"/>
    </row>
    <row r="15" spans="1:11" s="119" customFormat="1" ht="12.75">
      <c r="A15" s="144" t="s">
        <v>346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</row>
    <row r="16" spans="1:11" s="119" customFormat="1" ht="15.75" customHeight="1">
      <c r="A16" s="144" t="s">
        <v>347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1:11" s="119" customFormat="1" ht="15.75" customHeight="1">
      <c r="A17" s="144" t="s">
        <v>348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</row>
    <row r="18" spans="1:11" s="119" customFormat="1" ht="16.5" customHeight="1">
      <c r="A18" s="144" t="s">
        <v>349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</row>
    <row r="19" spans="1:11" s="119" customFormat="1" ht="15.75" customHeight="1">
      <c r="A19" s="144" t="s">
        <v>350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</row>
    <row r="20" spans="1:11" s="119" customFormat="1" ht="15.75" customHeight="1">
      <c r="A20" s="144" t="s">
        <v>351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</row>
    <row r="21" spans="1:11" s="119" customFormat="1" ht="16.5" customHeight="1">
      <c r="A21" s="144" t="s">
        <v>352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</row>
    <row r="22" spans="1:11" s="119" customFormat="1" ht="27" customHeight="1">
      <c r="A22" s="144" t="s">
        <v>404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</row>
    <row r="23" spans="1:11" s="119" customFormat="1" ht="30" customHeight="1">
      <c r="A23" s="144" t="s">
        <v>405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</row>
    <row r="24" spans="1:11" s="119" customFormat="1" ht="16.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</row>
    <row r="25" spans="1:11" s="119" customFormat="1" ht="16.5" customHeight="1">
      <c r="A25" s="145" t="s">
        <v>353</v>
      </c>
      <c r="B25" s="145"/>
      <c r="C25" s="121" t="s">
        <v>7</v>
      </c>
      <c r="D25" s="118"/>
      <c r="E25" s="9"/>
      <c r="F25" s="122" t="s">
        <v>4</v>
      </c>
      <c r="G25" s="9"/>
      <c r="H25" s="9"/>
      <c r="I25" s="9"/>
      <c r="J25" s="9"/>
      <c r="K25" s="9"/>
    </row>
  </sheetData>
  <sheetProtection/>
  <mergeCells count="13">
    <mergeCell ref="A19:K19"/>
    <mergeCell ref="A20:K20"/>
    <mergeCell ref="A21:K21"/>
    <mergeCell ref="A22:K22"/>
    <mergeCell ref="A25:B25"/>
    <mergeCell ref="A23:K23"/>
    <mergeCell ref="A14:B14"/>
    <mergeCell ref="A15:K15"/>
    <mergeCell ref="A16:K16"/>
    <mergeCell ref="A17:K17"/>
    <mergeCell ref="A18:K18"/>
    <mergeCell ref="A4:I4"/>
    <mergeCell ref="A8:I8"/>
  </mergeCells>
  <dataValidations count="1">
    <dataValidation type="whole" operator="equal" allowBlank="1" showInputMessage="1" showErrorMessage="1" sqref="J9:K9">
      <formula1>1</formula1>
    </dataValidation>
  </dataValidations>
  <printOptions/>
  <pageMargins left="0.7086614173228347" right="0.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6.28125" style="0" customWidth="1"/>
    <col min="2" max="2" width="17.7109375" style="45" customWidth="1"/>
    <col min="3" max="3" width="7.421875" style="0" customWidth="1"/>
    <col min="4" max="4" width="6.57421875" style="0" customWidth="1"/>
    <col min="5" max="5" width="15.8515625" style="0" customWidth="1"/>
    <col min="6" max="6" width="12.8515625" style="0" customWidth="1"/>
    <col min="7" max="7" width="16.421875" style="0" customWidth="1"/>
    <col min="8" max="8" width="13.421875" style="0" customWidth="1"/>
    <col min="9" max="9" width="16.28125" style="0" customWidth="1"/>
  </cols>
  <sheetData>
    <row r="1" spans="1:8" ht="12.75">
      <c r="A1" s="1" t="s">
        <v>9</v>
      </c>
      <c r="B1" s="42"/>
      <c r="C1" s="25"/>
      <c r="D1" s="25"/>
      <c r="E1" s="1"/>
      <c r="F1" s="1"/>
      <c r="G1" s="1"/>
      <c r="H1" s="1"/>
    </row>
    <row r="2" spans="1:9" ht="12.75">
      <c r="A2" s="9" t="s">
        <v>471</v>
      </c>
      <c r="B2" s="42"/>
      <c r="C2" s="25"/>
      <c r="D2" s="25"/>
      <c r="E2" s="1"/>
      <c r="F2" s="1"/>
      <c r="G2" s="1"/>
      <c r="H2" s="1"/>
      <c r="I2" s="1"/>
    </row>
    <row r="3" spans="1:9" ht="18">
      <c r="A3" s="138" t="s">
        <v>60</v>
      </c>
      <c r="B3" s="138"/>
      <c r="C3" s="138"/>
      <c r="D3" s="138"/>
      <c r="E3" s="138"/>
      <c r="F3" s="138"/>
      <c r="G3" s="138"/>
      <c r="H3" s="138"/>
      <c r="I3" s="138"/>
    </row>
    <row r="4" spans="1:9" ht="12.75">
      <c r="A4" s="1"/>
      <c r="B4" s="42"/>
      <c r="C4" s="25"/>
      <c r="D4" s="25"/>
      <c r="E4" s="1"/>
      <c r="F4" s="1"/>
      <c r="G4" s="1"/>
      <c r="H4" s="1"/>
      <c r="I4" s="1"/>
    </row>
    <row r="5" spans="1:11" ht="48">
      <c r="A5" s="8" t="s">
        <v>2</v>
      </c>
      <c r="B5" s="43" t="s">
        <v>0</v>
      </c>
      <c r="C5" s="8" t="s">
        <v>1</v>
      </c>
      <c r="D5" s="8" t="s">
        <v>6</v>
      </c>
      <c r="E5" s="10" t="s">
        <v>5</v>
      </c>
      <c r="F5" s="10" t="s">
        <v>357</v>
      </c>
      <c r="G5" s="10" t="s">
        <v>359</v>
      </c>
      <c r="H5" s="10" t="s">
        <v>358</v>
      </c>
      <c r="I5" s="10" t="s">
        <v>362</v>
      </c>
      <c r="J5" s="112" t="s">
        <v>379</v>
      </c>
      <c r="K5" s="112" t="s">
        <v>380</v>
      </c>
    </row>
    <row r="6" spans="1:11" ht="12.75">
      <c r="A6" s="8">
        <v>1</v>
      </c>
      <c r="B6" s="43">
        <v>2</v>
      </c>
      <c r="C6" s="8">
        <v>3</v>
      </c>
      <c r="D6" s="8">
        <v>4</v>
      </c>
      <c r="E6" s="13">
        <v>5</v>
      </c>
      <c r="F6" s="13">
        <v>6</v>
      </c>
      <c r="G6" s="10" t="s">
        <v>363</v>
      </c>
      <c r="H6" s="13" t="s">
        <v>364</v>
      </c>
      <c r="I6" s="13" t="s">
        <v>356</v>
      </c>
      <c r="J6" s="113">
        <v>10</v>
      </c>
      <c r="K6" s="113">
        <v>11</v>
      </c>
    </row>
    <row r="7" spans="1:11" ht="12.75">
      <c r="A7" s="142" t="s">
        <v>553</v>
      </c>
      <c r="B7" s="146"/>
      <c r="C7" s="146"/>
      <c r="D7" s="146"/>
      <c r="E7" s="146"/>
      <c r="F7" s="146"/>
      <c r="G7" s="146"/>
      <c r="H7" s="146"/>
      <c r="I7" s="146"/>
      <c r="J7" s="127"/>
      <c r="K7" s="127"/>
    </row>
    <row r="8" spans="1:11" ht="36">
      <c r="A8" s="17">
        <v>1</v>
      </c>
      <c r="B8" s="88" t="s">
        <v>61</v>
      </c>
      <c r="C8" s="22">
        <v>750</v>
      </c>
      <c r="D8" s="19" t="s">
        <v>62</v>
      </c>
      <c r="E8" s="101"/>
      <c r="F8" s="101"/>
      <c r="G8" s="101">
        <f>C8*F8</f>
        <v>0</v>
      </c>
      <c r="H8" s="107">
        <f aca="true" t="shared" si="0" ref="H8:H13">G8*0.085</f>
        <v>0</v>
      </c>
      <c r="I8" s="123">
        <f aca="true" t="shared" si="1" ref="I8:I13">G8+H8</f>
        <v>0</v>
      </c>
      <c r="J8" s="41"/>
      <c r="K8" s="41"/>
    </row>
    <row r="9" spans="1:11" ht="49.5" customHeight="1">
      <c r="A9" s="17">
        <v>2</v>
      </c>
      <c r="B9" s="88" t="s">
        <v>514</v>
      </c>
      <c r="C9" s="22">
        <v>1800</v>
      </c>
      <c r="D9" s="19" t="s">
        <v>62</v>
      </c>
      <c r="E9" s="101"/>
      <c r="F9" s="101"/>
      <c r="G9" s="101">
        <f>C9*F9</f>
        <v>0</v>
      </c>
      <c r="H9" s="107">
        <f t="shared" si="0"/>
        <v>0</v>
      </c>
      <c r="I9" s="123">
        <f t="shared" si="1"/>
        <v>0</v>
      </c>
      <c r="J9" s="41"/>
      <c r="K9" s="41"/>
    </row>
    <row r="10" spans="1:11" ht="24">
      <c r="A10" s="17">
        <v>3</v>
      </c>
      <c r="B10" s="88" t="s">
        <v>63</v>
      </c>
      <c r="C10" s="22">
        <v>1800</v>
      </c>
      <c r="D10" s="19" t="s">
        <v>62</v>
      </c>
      <c r="E10" s="101"/>
      <c r="F10" s="101"/>
      <c r="G10" s="101">
        <f>C10*F10</f>
        <v>0</v>
      </c>
      <c r="H10" s="107">
        <f t="shared" si="0"/>
        <v>0</v>
      </c>
      <c r="I10" s="123">
        <f t="shared" si="1"/>
        <v>0</v>
      </c>
      <c r="J10" s="41"/>
      <c r="K10" s="41"/>
    </row>
    <row r="11" spans="1:11" ht="24">
      <c r="A11" s="17">
        <v>4</v>
      </c>
      <c r="B11" s="88" t="s">
        <v>515</v>
      </c>
      <c r="C11" s="22">
        <v>400</v>
      </c>
      <c r="D11" s="19" t="s">
        <v>14</v>
      </c>
      <c r="E11" s="101"/>
      <c r="F11" s="101"/>
      <c r="G11" s="101">
        <f>C11*F11</f>
        <v>0</v>
      </c>
      <c r="H11" s="107">
        <f t="shared" si="0"/>
        <v>0</v>
      </c>
      <c r="I11" s="123">
        <f t="shared" si="1"/>
        <v>0</v>
      </c>
      <c r="J11" s="41"/>
      <c r="K11" s="41"/>
    </row>
    <row r="12" spans="1:11" ht="24">
      <c r="A12" s="17">
        <v>5</v>
      </c>
      <c r="B12" s="88" t="s">
        <v>516</v>
      </c>
      <c r="C12" s="22">
        <v>620</v>
      </c>
      <c r="D12" s="19" t="s">
        <v>14</v>
      </c>
      <c r="E12" s="101"/>
      <c r="F12" s="101"/>
      <c r="G12" s="101">
        <f>C12*F12</f>
        <v>0</v>
      </c>
      <c r="H12" s="107">
        <f t="shared" si="0"/>
        <v>0</v>
      </c>
      <c r="I12" s="123">
        <f t="shared" si="1"/>
        <v>0</v>
      </c>
      <c r="J12" s="41"/>
      <c r="K12" s="41"/>
    </row>
    <row r="13" spans="1:11" ht="13.5">
      <c r="A13" s="17"/>
      <c r="B13" s="83" t="s">
        <v>263</v>
      </c>
      <c r="C13" s="28" t="s">
        <v>3</v>
      </c>
      <c r="D13" s="23" t="s">
        <v>3</v>
      </c>
      <c r="E13" s="106"/>
      <c r="F13" s="106"/>
      <c r="G13" s="106">
        <f>SUM(G8:G12)</f>
        <v>0</v>
      </c>
      <c r="H13" s="106">
        <f t="shared" si="0"/>
        <v>0</v>
      </c>
      <c r="I13" s="124">
        <f t="shared" si="1"/>
        <v>0</v>
      </c>
      <c r="J13" s="41">
        <f>SUM(J8:J12)</f>
        <v>0</v>
      </c>
      <c r="K13" s="41">
        <f>SUM(K8:K12)</f>
        <v>0</v>
      </c>
    </row>
    <row r="14" spans="1:9" ht="15.75">
      <c r="A14" s="4"/>
      <c r="B14" s="44"/>
      <c r="C14" s="6"/>
      <c r="D14" s="6"/>
      <c r="E14" s="6"/>
      <c r="F14" s="6"/>
      <c r="G14" s="6"/>
      <c r="H14" s="6"/>
      <c r="I14" s="6"/>
    </row>
    <row r="15" spans="1:9" ht="13.5">
      <c r="A15" s="2"/>
      <c r="B15" s="162"/>
      <c r="C15" s="165"/>
      <c r="D15" s="165"/>
      <c r="E15" s="165"/>
      <c r="F15" s="165"/>
      <c r="G15" s="165"/>
      <c r="H15" s="165"/>
      <c r="I15" s="165"/>
    </row>
    <row r="16" spans="1:11" s="119" customFormat="1" ht="30.75" customHeight="1">
      <c r="A16" s="147" t="s">
        <v>345</v>
      </c>
      <c r="B16" s="148"/>
      <c r="C16" s="25"/>
      <c r="D16" s="118"/>
      <c r="E16" s="9"/>
      <c r="F16" s="9"/>
      <c r="G16" s="9"/>
      <c r="H16" s="9"/>
      <c r="I16" s="9"/>
      <c r="J16" s="9"/>
      <c r="K16" s="9"/>
    </row>
    <row r="17" spans="1:11" s="119" customFormat="1" ht="12.75">
      <c r="A17" s="144" t="s">
        <v>346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</row>
    <row r="18" spans="1:11" s="119" customFormat="1" ht="15.75" customHeight="1">
      <c r="A18" s="144" t="s">
        <v>347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</row>
    <row r="19" spans="1:11" s="119" customFormat="1" ht="15.75" customHeight="1">
      <c r="A19" s="144" t="s">
        <v>348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</row>
    <row r="20" spans="1:11" s="119" customFormat="1" ht="16.5" customHeight="1">
      <c r="A20" s="144" t="s">
        <v>349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</row>
    <row r="21" spans="1:11" s="119" customFormat="1" ht="15.75" customHeight="1">
      <c r="A21" s="144" t="s">
        <v>350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</row>
    <row r="22" spans="1:11" s="119" customFormat="1" ht="15.75" customHeight="1">
      <c r="A22" s="144" t="s">
        <v>351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</row>
    <row r="23" spans="1:11" s="119" customFormat="1" ht="16.5" customHeight="1">
      <c r="A23" s="144" t="s">
        <v>352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</row>
    <row r="24" spans="1:11" s="119" customFormat="1" ht="27" customHeight="1">
      <c r="A24" s="144" t="s">
        <v>404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</row>
    <row r="25" spans="1:11" s="119" customFormat="1" ht="30" customHeight="1">
      <c r="A25" s="144" t="s">
        <v>405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</row>
    <row r="26" spans="1:11" s="119" customFormat="1" ht="16.5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</row>
    <row r="27" spans="1:11" s="119" customFormat="1" ht="16.5" customHeight="1">
      <c r="A27" s="145" t="s">
        <v>353</v>
      </c>
      <c r="B27" s="145"/>
      <c r="C27" s="121" t="s">
        <v>7</v>
      </c>
      <c r="D27" s="118"/>
      <c r="E27" s="9"/>
      <c r="F27" s="122" t="s">
        <v>4</v>
      </c>
      <c r="G27" s="9"/>
      <c r="H27" s="9"/>
      <c r="I27" s="9"/>
      <c r="J27" s="9"/>
      <c r="K27" s="9"/>
    </row>
  </sheetData>
  <sheetProtection/>
  <mergeCells count="14">
    <mergeCell ref="A27:B27"/>
    <mergeCell ref="A16:B16"/>
    <mergeCell ref="A17:K17"/>
    <mergeCell ref="A18:K18"/>
    <mergeCell ref="A19:K19"/>
    <mergeCell ref="A20:K20"/>
    <mergeCell ref="A21:K21"/>
    <mergeCell ref="A25:K25"/>
    <mergeCell ref="A3:I3"/>
    <mergeCell ref="A7:I7"/>
    <mergeCell ref="B15:I15"/>
    <mergeCell ref="A22:K22"/>
    <mergeCell ref="A23:K23"/>
    <mergeCell ref="A24:K24"/>
  </mergeCells>
  <dataValidations count="1">
    <dataValidation type="whole" operator="equal" allowBlank="1" showInputMessage="1" showErrorMessage="1" sqref="J8:K12">
      <formula1>1</formula1>
    </dataValidation>
  </dataValidations>
  <printOptions/>
  <pageMargins left="0.7086614173228347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8"/>
  <sheetViews>
    <sheetView zoomScalePageLayoutView="0" workbookViewId="0" topLeftCell="A73">
      <selection activeCell="K103" sqref="K103"/>
    </sheetView>
  </sheetViews>
  <sheetFormatPr defaultColWidth="9.140625" defaultRowHeight="12.75"/>
  <cols>
    <col min="1" max="1" width="3.421875" style="51" customWidth="1"/>
    <col min="2" max="2" width="21.140625" style="52" customWidth="1"/>
    <col min="3" max="3" width="8.421875" style="51" customWidth="1"/>
    <col min="4" max="4" width="6.00390625" style="51" customWidth="1"/>
    <col min="5" max="5" width="14.00390625" style="51" customWidth="1"/>
    <col min="6" max="6" width="15.57421875" style="51" customWidth="1"/>
    <col min="7" max="7" width="13.140625" style="51" customWidth="1"/>
    <col min="8" max="8" width="13.57421875" style="51" customWidth="1"/>
    <col min="9" max="9" width="17.7109375" style="51" customWidth="1"/>
    <col min="10" max="10" width="13.7109375" style="51" customWidth="1"/>
    <col min="11" max="16384" width="9.140625" style="51" customWidth="1"/>
  </cols>
  <sheetData>
    <row r="1" spans="1:10" ht="14.25">
      <c r="A1" s="1" t="s">
        <v>9</v>
      </c>
      <c r="C1" s="53"/>
      <c r="D1" s="53"/>
      <c r="J1" s="9"/>
    </row>
    <row r="2" spans="1:4" ht="14.25">
      <c r="A2" s="9" t="s">
        <v>518</v>
      </c>
      <c r="C2" s="53"/>
      <c r="D2" s="53"/>
    </row>
    <row r="3" spans="1:10" ht="18.75">
      <c r="A3" s="138" t="s">
        <v>65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3:4" ht="12">
      <c r="C4" s="53"/>
      <c r="D4" s="53"/>
    </row>
    <row r="5" spans="1:11" ht="48">
      <c r="A5" s="8" t="s">
        <v>2</v>
      </c>
      <c r="B5" s="49" t="s">
        <v>0</v>
      </c>
      <c r="C5" s="8" t="s">
        <v>1</v>
      </c>
      <c r="D5" s="8" t="s">
        <v>6</v>
      </c>
      <c r="E5" s="10" t="s">
        <v>5</v>
      </c>
      <c r="F5" s="10" t="s">
        <v>357</v>
      </c>
      <c r="G5" s="10" t="s">
        <v>359</v>
      </c>
      <c r="H5" s="10" t="s">
        <v>358</v>
      </c>
      <c r="I5" s="10" t="s">
        <v>344</v>
      </c>
      <c r="J5" s="112" t="s">
        <v>379</v>
      </c>
      <c r="K5" s="112" t="s">
        <v>380</v>
      </c>
    </row>
    <row r="6" spans="1:11" ht="12">
      <c r="A6" s="8">
        <v>1</v>
      </c>
      <c r="B6" s="50">
        <v>2</v>
      </c>
      <c r="C6" s="8">
        <v>3</v>
      </c>
      <c r="D6" s="8">
        <v>4</v>
      </c>
      <c r="E6" s="13">
        <v>5</v>
      </c>
      <c r="F6" s="13">
        <v>6</v>
      </c>
      <c r="G6" s="10" t="s">
        <v>363</v>
      </c>
      <c r="H6" s="13" t="s">
        <v>364</v>
      </c>
      <c r="I6" s="13" t="s">
        <v>356</v>
      </c>
      <c r="J6" s="113">
        <v>10</v>
      </c>
      <c r="K6" s="113">
        <v>11</v>
      </c>
    </row>
    <row r="7" spans="1:11" ht="14.25">
      <c r="A7" s="167" t="s">
        <v>66</v>
      </c>
      <c r="B7" s="168"/>
      <c r="C7" s="168"/>
      <c r="D7" s="168"/>
      <c r="E7" s="168"/>
      <c r="F7" s="168"/>
      <c r="G7" s="168"/>
      <c r="H7" s="168"/>
      <c r="I7" s="168"/>
      <c r="J7" s="168"/>
      <c r="K7" s="131"/>
    </row>
    <row r="8" spans="1:11" ht="25.5" customHeight="1">
      <c r="A8" s="17">
        <v>1</v>
      </c>
      <c r="B8" s="89" t="s">
        <v>193</v>
      </c>
      <c r="C8" s="22">
        <v>120</v>
      </c>
      <c r="D8" s="19" t="s">
        <v>8</v>
      </c>
      <c r="E8" s="105"/>
      <c r="F8" s="105"/>
      <c r="G8" s="101">
        <f>C8*F8</f>
        <v>0</v>
      </c>
      <c r="H8" s="107">
        <f>G8*0.085</f>
        <v>0</v>
      </c>
      <c r="I8" s="101">
        <f>G8+H8</f>
        <v>0</v>
      </c>
      <c r="J8" s="39"/>
      <c r="K8" s="130"/>
    </row>
    <row r="9" spans="1:11" ht="27" customHeight="1">
      <c r="A9" s="17">
        <v>2</v>
      </c>
      <c r="B9" s="89" t="s">
        <v>194</v>
      </c>
      <c r="C9" s="22">
        <v>220</v>
      </c>
      <c r="D9" s="19" t="s">
        <v>8</v>
      </c>
      <c r="E9" s="105"/>
      <c r="F9" s="105"/>
      <c r="G9" s="101">
        <f aca="true" t="shared" si="0" ref="G9:G15">C9*F9</f>
        <v>0</v>
      </c>
      <c r="H9" s="107">
        <f aca="true" t="shared" si="1" ref="H9:H16">G9*0.085</f>
        <v>0</v>
      </c>
      <c r="I9" s="101">
        <f aca="true" t="shared" si="2" ref="I9:I16">G9+H9</f>
        <v>0</v>
      </c>
      <c r="J9" s="39"/>
      <c r="K9" s="130"/>
    </row>
    <row r="10" spans="1:11" ht="27" customHeight="1">
      <c r="A10" s="17">
        <v>3</v>
      </c>
      <c r="B10" s="89" t="s">
        <v>195</v>
      </c>
      <c r="C10" s="22">
        <v>250</v>
      </c>
      <c r="D10" s="19" t="s">
        <v>8</v>
      </c>
      <c r="E10" s="105"/>
      <c r="F10" s="105"/>
      <c r="G10" s="101">
        <f t="shared" si="0"/>
        <v>0</v>
      </c>
      <c r="H10" s="107">
        <f t="shared" si="1"/>
        <v>0</v>
      </c>
      <c r="I10" s="101">
        <f t="shared" si="2"/>
        <v>0</v>
      </c>
      <c r="J10" s="39"/>
      <c r="K10" s="130"/>
    </row>
    <row r="11" spans="1:11" ht="27" customHeight="1">
      <c r="A11" s="17">
        <v>4</v>
      </c>
      <c r="B11" s="89" t="s">
        <v>196</v>
      </c>
      <c r="C11" s="22">
        <v>250</v>
      </c>
      <c r="D11" s="19" t="s">
        <v>8</v>
      </c>
      <c r="E11" s="105"/>
      <c r="F11" s="105"/>
      <c r="G11" s="101">
        <f t="shared" si="0"/>
        <v>0</v>
      </c>
      <c r="H11" s="107">
        <f t="shared" si="1"/>
        <v>0</v>
      </c>
      <c r="I11" s="101">
        <f t="shared" si="2"/>
        <v>0</v>
      </c>
      <c r="J11" s="39"/>
      <c r="K11" s="130"/>
    </row>
    <row r="12" spans="1:11" ht="14.25" customHeight="1">
      <c r="A12" s="17">
        <v>5</v>
      </c>
      <c r="B12" s="89" t="s">
        <v>197</v>
      </c>
      <c r="C12" s="22">
        <v>50</v>
      </c>
      <c r="D12" s="19" t="s">
        <v>8</v>
      </c>
      <c r="E12" s="105"/>
      <c r="F12" s="105"/>
      <c r="G12" s="101">
        <f t="shared" si="0"/>
        <v>0</v>
      </c>
      <c r="H12" s="107">
        <f t="shared" si="1"/>
        <v>0</v>
      </c>
      <c r="I12" s="101">
        <f t="shared" si="2"/>
        <v>0</v>
      </c>
      <c r="J12" s="39"/>
      <c r="K12" s="130"/>
    </row>
    <row r="13" spans="1:11" ht="12">
      <c r="A13" s="17">
        <v>6</v>
      </c>
      <c r="B13" s="89" t="s">
        <v>198</v>
      </c>
      <c r="C13" s="22">
        <v>50</v>
      </c>
      <c r="D13" s="19" t="s">
        <v>8</v>
      </c>
      <c r="E13" s="105"/>
      <c r="F13" s="105"/>
      <c r="G13" s="101">
        <f t="shared" si="0"/>
        <v>0</v>
      </c>
      <c r="H13" s="107">
        <f t="shared" si="1"/>
        <v>0</v>
      </c>
      <c r="I13" s="101">
        <f t="shared" si="2"/>
        <v>0</v>
      </c>
      <c r="J13" s="39"/>
      <c r="K13" s="130"/>
    </row>
    <row r="14" spans="1:11" ht="12">
      <c r="A14" s="17">
        <v>7</v>
      </c>
      <c r="B14" s="89" t="s">
        <v>199</v>
      </c>
      <c r="C14" s="22">
        <v>50</v>
      </c>
      <c r="D14" s="19" t="s">
        <v>8</v>
      </c>
      <c r="E14" s="105"/>
      <c r="F14" s="105"/>
      <c r="G14" s="101">
        <f t="shared" si="0"/>
        <v>0</v>
      </c>
      <c r="H14" s="107">
        <f t="shared" si="1"/>
        <v>0</v>
      </c>
      <c r="I14" s="101">
        <f t="shared" si="2"/>
        <v>0</v>
      </c>
      <c r="J14" s="39"/>
      <c r="K14" s="130"/>
    </row>
    <row r="15" spans="1:11" ht="14.25" customHeight="1">
      <c r="A15" s="17">
        <v>8</v>
      </c>
      <c r="B15" s="89" t="s">
        <v>201</v>
      </c>
      <c r="C15" s="22">
        <v>30</v>
      </c>
      <c r="D15" s="19" t="s">
        <v>8</v>
      </c>
      <c r="E15" s="105"/>
      <c r="F15" s="105"/>
      <c r="G15" s="101">
        <f t="shared" si="0"/>
        <v>0</v>
      </c>
      <c r="H15" s="107">
        <f t="shared" si="1"/>
        <v>0</v>
      </c>
      <c r="I15" s="101">
        <f t="shared" si="2"/>
        <v>0</v>
      </c>
      <c r="J15" s="39"/>
      <c r="K15" s="130"/>
    </row>
    <row r="16" spans="1:11" ht="18.75" customHeight="1">
      <c r="A16" s="17"/>
      <c r="B16" s="77" t="s">
        <v>64</v>
      </c>
      <c r="C16" s="28" t="s">
        <v>3</v>
      </c>
      <c r="D16" s="23" t="s">
        <v>3</v>
      </c>
      <c r="E16" s="23" t="s">
        <v>3</v>
      </c>
      <c r="F16" s="23" t="s">
        <v>3</v>
      </c>
      <c r="G16" s="23">
        <f>SUM(G8:G15)</f>
        <v>0</v>
      </c>
      <c r="H16" s="23">
        <f t="shared" si="1"/>
        <v>0</v>
      </c>
      <c r="I16" s="23">
        <f t="shared" si="2"/>
        <v>0</v>
      </c>
      <c r="J16" s="28">
        <f>SUM(J8:J15)</f>
        <v>0</v>
      </c>
      <c r="K16" s="130">
        <f>SUM(K8:K15)</f>
        <v>0</v>
      </c>
    </row>
    <row r="17" spans="1:11" ht="15.75" customHeight="1">
      <c r="A17" s="169" t="s">
        <v>67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31"/>
    </row>
    <row r="18" spans="1:11" ht="12">
      <c r="A18" s="17">
        <v>9</v>
      </c>
      <c r="B18" s="89" t="s">
        <v>200</v>
      </c>
      <c r="C18" s="22">
        <v>120</v>
      </c>
      <c r="D18" s="19" t="s">
        <v>8</v>
      </c>
      <c r="E18" s="105"/>
      <c r="F18" s="105"/>
      <c r="G18" s="101">
        <f>C18*F18</f>
        <v>0</v>
      </c>
      <c r="H18" s="107">
        <f>G18*0.085</f>
        <v>0</v>
      </c>
      <c r="I18" s="101">
        <f>G18+H18</f>
        <v>0</v>
      </c>
      <c r="J18" s="39"/>
      <c r="K18" s="130"/>
    </row>
    <row r="19" spans="1:11" ht="12">
      <c r="A19" s="17">
        <v>10</v>
      </c>
      <c r="B19" s="89" t="s">
        <v>202</v>
      </c>
      <c r="C19" s="22">
        <v>60</v>
      </c>
      <c r="D19" s="19" t="s">
        <v>8</v>
      </c>
      <c r="E19" s="105"/>
      <c r="F19" s="105"/>
      <c r="G19" s="101">
        <f aca="true" t="shared" si="3" ref="G19:G42">C19*F19</f>
        <v>0</v>
      </c>
      <c r="H19" s="107">
        <f aca="true" t="shared" si="4" ref="H19:H43">G19*0.085</f>
        <v>0</v>
      </c>
      <c r="I19" s="101">
        <f aca="true" t="shared" si="5" ref="I19:I43">G19+H19</f>
        <v>0</v>
      </c>
      <c r="J19" s="39"/>
      <c r="K19" s="130"/>
    </row>
    <row r="20" spans="1:11" ht="28.5" customHeight="1">
      <c r="A20" s="17">
        <v>11</v>
      </c>
      <c r="B20" s="89" t="s">
        <v>203</v>
      </c>
      <c r="C20" s="22">
        <v>1400</v>
      </c>
      <c r="D20" s="19" t="s">
        <v>8</v>
      </c>
      <c r="E20" s="105"/>
      <c r="F20" s="105"/>
      <c r="G20" s="101">
        <f t="shared" si="3"/>
        <v>0</v>
      </c>
      <c r="H20" s="107">
        <f t="shared" si="4"/>
        <v>0</v>
      </c>
      <c r="I20" s="101">
        <f t="shared" si="5"/>
        <v>0</v>
      </c>
      <c r="J20" s="39"/>
      <c r="K20" s="130"/>
    </row>
    <row r="21" spans="1:11" ht="12">
      <c r="A21" s="17">
        <v>12</v>
      </c>
      <c r="B21" s="89" t="s">
        <v>204</v>
      </c>
      <c r="C21" s="22">
        <v>50</v>
      </c>
      <c r="D21" s="19" t="s">
        <v>8</v>
      </c>
      <c r="E21" s="105"/>
      <c r="F21" s="105"/>
      <c r="G21" s="101">
        <f t="shared" si="3"/>
        <v>0</v>
      </c>
      <c r="H21" s="107">
        <f t="shared" si="4"/>
        <v>0</v>
      </c>
      <c r="I21" s="101">
        <f t="shared" si="5"/>
        <v>0</v>
      </c>
      <c r="J21" s="39"/>
      <c r="K21" s="130"/>
    </row>
    <row r="22" spans="1:11" ht="12">
      <c r="A22" s="17">
        <v>13</v>
      </c>
      <c r="B22" s="89" t="s">
        <v>205</v>
      </c>
      <c r="C22" s="22">
        <v>420</v>
      </c>
      <c r="D22" s="19" t="s">
        <v>8</v>
      </c>
      <c r="E22" s="105"/>
      <c r="F22" s="105"/>
      <c r="G22" s="101">
        <f t="shared" si="3"/>
        <v>0</v>
      </c>
      <c r="H22" s="107">
        <f t="shared" si="4"/>
        <v>0</v>
      </c>
      <c r="I22" s="101">
        <f t="shared" si="5"/>
        <v>0</v>
      </c>
      <c r="J22" s="39"/>
      <c r="K22" s="130"/>
    </row>
    <row r="23" spans="1:11" ht="12">
      <c r="A23" s="17">
        <v>14</v>
      </c>
      <c r="B23" s="89" t="s">
        <v>206</v>
      </c>
      <c r="C23" s="22">
        <v>40</v>
      </c>
      <c r="D23" s="19" t="s">
        <v>8</v>
      </c>
      <c r="E23" s="105"/>
      <c r="F23" s="105"/>
      <c r="G23" s="101">
        <f t="shared" si="3"/>
        <v>0</v>
      </c>
      <c r="H23" s="107">
        <f t="shared" si="4"/>
        <v>0</v>
      </c>
      <c r="I23" s="101">
        <f t="shared" si="5"/>
        <v>0</v>
      </c>
      <c r="J23" s="39"/>
      <c r="K23" s="130"/>
    </row>
    <row r="24" spans="1:11" ht="12">
      <c r="A24" s="17">
        <v>15</v>
      </c>
      <c r="B24" s="89" t="s">
        <v>207</v>
      </c>
      <c r="C24" s="22">
        <v>140</v>
      </c>
      <c r="D24" s="19" t="s">
        <v>8</v>
      </c>
      <c r="E24" s="105"/>
      <c r="F24" s="105"/>
      <c r="G24" s="101">
        <f t="shared" si="3"/>
        <v>0</v>
      </c>
      <c r="H24" s="107">
        <f t="shared" si="4"/>
        <v>0</v>
      </c>
      <c r="I24" s="101">
        <f t="shared" si="5"/>
        <v>0</v>
      </c>
      <c r="J24" s="39"/>
      <c r="K24" s="130"/>
    </row>
    <row r="25" spans="1:11" ht="12">
      <c r="A25" s="17">
        <v>16</v>
      </c>
      <c r="B25" s="89" t="s">
        <v>208</v>
      </c>
      <c r="C25" s="22">
        <v>40</v>
      </c>
      <c r="D25" s="19" t="s">
        <v>8</v>
      </c>
      <c r="E25" s="105"/>
      <c r="F25" s="105"/>
      <c r="G25" s="101">
        <f t="shared" si="3"/>
        <v>0</v>
      </c>
      <c r="H25" s="107">
        <f t="shared" si="4"/>
        <v>0</v>
      </c>
      <c r="I25" s="101">
        <f t="shared" si="5"/>
        <v>0</v>
      </c>
      <c r="J25" s="39"/>
      <c r="K25" s="130"/>
    </row>
    <row r="26" spans="1:11" ht="14.25" customHeight="1">
      <c r="A26" s="17">
        <v>17</v>
      </c>
      <c r="B26" s="89" t="s">
        <v>209</v>
      </c>
      <c r="C26" s="22">
        <v>400</v>
      </c>
      <c r="D26" s="19" t="s">
        <v>8</v>
      </c>
      <c r="E26" s="105"/>
      <c r="F26" s="105"/>
      <c r="G26" s="101">
        <f t="shared" si="3"/>
        <v>0</v>
      </c>
      <c r="H26" s="107">
        <f t="shared" si="4"/>
        <v>0</v>
      </c>
      <c r="I26" s="101">
        <f t="shared" si="5"/>
        <v>0</v>
      </c>
      <c r="J26" s="39"/>
      <c r="K26" s="130"/>
    </row>
    <row r="27" spans="1:11" ht="12">
      <c r="A27" s="17">
        <v>18</v>
      </c>
      <c r="B27" s="89" t="s">
        <v>517</v>
      </c>
      <c r="C27" s="22">
        <v>200</v>
      </c>
      <c r="D27" s="19" t="s">
        <v>8</v>
      </c>
      <c r="E27" s="105"/>
      <c r="F27" s="105"/>
      <c r="G27" s="101">
        <f t="shared" si="3"/>
        <v>0</v>
      </c>
      <c r="H27" s="107">
        <f t="shared" si="4"/>
        <v>0</v>
      </c>
      <c r="I27" s="101">
        <f t="shared" si="5"/>
        <v>0</v>
      </c>
      <c r="J27" s="39"/>
      <c r="K27" s="130"/>
    </row>
    <row r="28" spans="1:11" ht="12">
      <c r="A28" s="17">
        <v>19</v>
      </c>
      <c r="B28" s="89" t="s">
        <v>210</v>
      </c>
      <c r="C28" s="22"/>
      <c r="D28" s="19" t="s">
        <v>8</v>
      </c>
      <c r="E28" s="105"/>
      <c r="F28" s="105"/>
      <c r="G28" s="101">
        <f t="shared" si="3"/>
        <v>0</v>
      </c>
      <c r="H28" s="107">
        <f t="shared" si="4"/>
        <v>0</v>
      </c>
      <c r="I28" s="101">
        <f t="shared" si="5"/>
        <v>0</v>
      </c>
      <c r="J28" s="39"/>
      <c r="K28" s="130"/>
    </row>
    <row r="29" spans="1:11" ht="12">
      <c r="A29" s="17">
        <v>20</v>
      </c>
      <c r="B29" s="89" t="s">
        <v>211</v>
      </c>
      <c r="C29" s="22">
        <v>30</v>
      </c>
      <c r="D29" s="19" t="s">
        <v>8</v>
      </c>
      <c r="E29" s="105"/>
      <c r="F29" s="105"/>
      <c r="G29" s="101">
        <f t="shared" si="3"/>
        <v>0</v>
      </c>
      <c r="H29" s="107">
        <f t="shared" si="4"/>
        <v>0</v>
      </c>
      <c r="I29" s="101">
        <f t="shared" si="5"/>
        <v>0</v>
      </c>
      <c r="J29" s="39"/>
      <c r="K29" s="130"/>
    </row>
    <row r="30" spans="1:11" ht="12">
      <c r="A30" s="17">
        <v>21</v>
      </c>
      <c r="B30" s="89" t="s">
        <v>212</v>
      </c>
      <c r="C30" s="22"/>
      <c r="D30" s="19" t="s">
        <v>8</v>
      </c>
      <c r="E30" s="105"/>
      <c r="F30" s="105"/>
      <c r="G30" s="101">
        <f t="shared" si="3"/>
        <v>0</v>
      </c>
      <c r="H30" s="107">
        <f t="shared" si="4"/>
        <v>0</v>
      </c>
      <c r="I30" s="101">
        <f t="shared" si="5"/>
        <v>0</v>
      </c>
      <c r="J30" s="39"/>
      <c r="K30" s="130"/>
    </row>
    <row r="31" spans="1:11" ht="12">
      <c r="A31" s="17">
        <v>22</v>
      </c>
      <c r="B31" s="89" t="s">
        <v>213</v>
      </c>
      <c r="C31" s="22">
        <v>120</v>
      </c>
      <c r="D31" s="19" t="s">
        <v>8</v>
      </c>
      <c r="E31" s="105"/>
      <c r="F31" s="105"/>
      <c r="G31" s="101">
        <f t="shared" si="3"/>
        <v>0</v>
      </c>
      <c r="H31" s="107">
        <f t="shared" si="4"/>
        <v>0</v>
      </c>
      <c r="I31" s="101">
        <f t="shared" si="5"/>
        <v>0</v>
      </c>
      <c r="J31" s="39"/>
      <c r="K31" s="130"/>
    </row>
    <row r="32" spans="1:11" ht="27" customHeight="1">
      <c r="A32" s="17">
        <v>23</v>
      </c>
      <c r="B32" s="89" t="s">
        <v>214</v>
      </c>
      <c r="C32" s="22">
        <v>260</v>
      </c>
      <c r="D32" s="19" t="s">
        <v>8</v>
      </c>
      <c r="E32" s="105"/>
      <c r="F32" s="105"/>
      <c r="G32" s="101">
        <f t="shared" si="3"/>
        <v>0</v>
      </c>
      <c r="H32" s="107">
        <f t="shared" si="4"/>
        <v>0</v>
      </c>
      <c r="I32" s="101">
        <f t="shared" si="5"/>
        <v>0</v>
      </c>
      <c r="J32" s="39"/>
      <c r="K32" s="130"/>
    </row>
    <row r="33" spans="1:11" ht="12">
      <c r="A33" s="17">
        <v>24</v>
      </c>
      <c r="B33" s="89" t="s">
        <v>69</v>
      </c>
      <c r="C33" s="22">
        <v>300</v>
      </c>
      <c r="D33" s="19" t="s">
        <v>8</v>
      </c>
      <c r="E33" s="105"/>
      <c r="F33" s="105"/>
      <c r="G33" s="101">
        <f t="shared" si="3"/>
        <v>0</v>
      </c>
      <c r="H33" s="107">
        <f t="shared" si="4"/>
        <v>0</v>
      </c>
      <c r="I33" s="101">
        <f t="shared" si="5"/>
        <v>0</v>
      </c>
      <c r="J33" s="39"/>
      <c r="K33" s="130"/>
    </row>
    <row r="34" spans="1:11" ht="24">
      <c r="A34" s="17">
        <v>25</v>
      </c>
      <c r="B34" s="89" t="s">
        <v>70</v>
      </c>
      <c r="C34" s="22">
        <v>300</v>
      </c>
      <c r="D34" s="19" t="s">
        <v>8</v>
      </c>
      <c r="E34" s="105"/>
      <c r="F34" s="105"/>
      <c r="G34" s="101">
        <f t="shared" si="3"/>
        <v>0</v>
      </c>
      <c r="H34" s="107">
        <f t="shared" si="4"/>
        <v>0</v>
      </c>
      <c r="I34" s="101">
        <f t="shared" si="5"/>
        <v>0</v>
      </c>
      <c r="J34" s="39"/>
      <c r="K34" s="130"/>
    </row>
    <row r="35" spans="1:11" ht="12">
      <c r="A35" s="17">
        <v>26</v>
      </c>
      <c r="B35" s="89" t="s">
        <v>71</v>
      </c>
      <c r="C35" s="22">
        <v>200</v>
      </c>
      <c r="D35" s="19" t="s">
        <v>8</v>
      </c>
      <c r="E35" s="105"/>
      <c r="F35" s="105"/>
      <c r="G35" s="101">
        <f t="shared" si="3"/>
        <v>0</v>
      </c>
      <c r="H35" s="107">
        <f t="shared" si="4"/>
        <v>0</v>
      </c>
      <c r="I35" s="101">
        <f t="shared" si="5"/>
        <v>0</v>
      </c>
      <c r="J35" s="39"/>
      <c r="K35" s="130"/>
    </row>
    <row r="36" spans="1:11" ht="12">
      <c r="A36" s="17">
        <v>27</v>
      </c>
      <c r="B36" s="89" t="s">
        <v>215</v>
      </c>
      <c r="C36" s="22">
        <v>260</v>
      </c>
      <c r="D36" s="19" t="s">
        <v>8</v>
      </c>
      <c r="E36" s="105"/>
      <c r="F36" s="105"/>
      <c r="G36" s="101">
        <f t="shared" si="3"/>
        <v>0</v>
      </c>
      <c r="H36" s="107">
        <f t="shared" si="4"/>
        <v>0</v>
      </c>
      <c r="I36" s="101">
        <f t="shared" si="5"/>
        <v>0</v>
      </c>
      <c r="J36" s="39"/>
      <c r="K36" s="130"/>
    </row>
    <row r="37" spans="1:11" ht="12">
      <c r="A37" s="17">
        <v>28</v>
      </c>
      <c r="B37" s="89" t="s">
        <v>216</v>
      </c>
      <c r="C37" s="22">
        <v>240</v>
      </c>
      <c r="D37" s="19" t="s">
        <v>8</v>
      </c>
      <c r="E37" s="105"/>
      <c r="F37" s="105"/>
      <c r="G37" s="101">
        <f t="shared" si="3"/>
        <v>0</v>
      </c>
      <c r="H37" s="107">
        <f t="shared" si="4"/>
        <v>0</v>
      </c>
      <c r="I37" s="101">
        <f t="shared" si="5"/>
        <v>0</v>
      </c>
      <c r="J37" s="39"/>
      <c r="K37" s="130"/>
    </row>
    <row r="38" spans="1:11" ht="12">
      <c r="A38" s="17">
        <v>29</v>
      </c>
      <c r="B38" s="89" t="s">
        <v>217</v>
      </c>
      <c r="C38" s="22">
        <v>200</v>
      </c>
      <c r="D38" s="19" t="s">
        <v>8</v>
      </c>
      <c r="E38" s="105"/>
      <c r="F38" s="105"/>
      <c r="G38" s="101">
        <f t="shared" si="3"/>
        <v>0</v>
      </c>
      <c r="H38" s="107">
        <f t="shared" si="4"/>
        <v>0</v>
      </c>
      <c r="I38" s="101">
        <f t="shared" si="5"/>
        <v>0</v>
      </c>
      <c r="J38" s="39"/>
      <c r="K38" s="130"/>
    </row>
    <row r="39" spans="1:11" ht="15" customHeight="1">
      <c r="A39" s="17">
        <v>30</v>
      </c>
      <c r="B39" s="89" t="s">
        <v>218</v>
      </c>
      <c r="C39" s="22">
        <v>260</v>
      </c>
      <c r="D39" s="19" t="s">
        <v>8</v>
      </c>
      <c r="E39" s="105"/>
      <c r="F39" s="105"/>
      <c r="G39" s="101">
        <f t="shared" si="3"/>
        <v>0</v>
      </c>
      <c r="H39" s="107">
        <f t="shared" si="4"/>
        <v>0</v>
      </c>
      <c r="I39" s="101">
        <f t="shared" si="5"/>
        <v>0</v>
      </c>
      <c r="J39" s="39"/>
      <c r="K39" s="130"/>
    </row>
    <row r="40" spans="1:11" ht="14.25" customHeight="1">
      <c r="A40" s="17">
        <v>31</v>
      </c>
      <c r="B40" s="89" t="s">
        <v>219</v>
      </c>
      <c r="C40" s="22">
        <v>60</v>
      </c>
      <c r="D40" s="19" t="s">
        <v>8</v>
      </c>
      <c r="E40" s="105"/>
      <c r="F40" s="105"/>
      <c r="G40" s="101">
        <f t="shared" si="3"/>
        <v>0</v>
      </c>
      <c r="H40" s="107">
        <f t="shared" si="4"/>
        <v>0</v>
      </c>
      <c r="I40" s="101">
        <f t="shared" si="5"/>
        <v>0</v>
      </c>
      <c r="J40" s="39"/>
      <c r="K40" s="130"/>
    </row>
    <row r="41" spans="1:11" ht="12">
      <c r="A41" s="17">
        <v>32</v>
      </c>
      <c r="B41" s="89" t="s">
        <v>220</v>
      </c>
      <c r="C41" s="22">
        <v>70</v>
      </c>
      <c r="D41" s="19" t="s">
        <v>8</v>
      </c>
      <c r="E41" s="105"/>
      <c r="F41" s="105"/>
      <c r="G41" s="101">
        <f t="shared" si="3"/>
        <v>0</v>
      </c>
      <c r="H41" s="107">
        <f t="shared" si="4"/>
        <v>0</v>
      </c>
      <c r="I41" s="101">
        <f t="shared" si="5"/>
        <v>0</v>
      </c>
      <c r="J41" s="39"/>
      <c r="K41" s="130"/>
    </row>
    <row r="42" spans="1:11" ht="12">
      <c r="A42" s="17">
        <v>33</v>
      </c>
      <c r="B42" s="89" t="s">
        <v>221</v>
      </c>
      <c r="C42" s="22">
        <v>70</v>
      </c>
      <c r="D42" s="19" t="s">
        <v>8</v>
      </c>
      <c r="E42" s="105"/>
      <c r="F42" s="105"/>
      <c r="G42" s="101">
        <f t="shared" si="3"/>
        <v>0</v>
      </c>
      <c r="H42" s="107">
        <f t="shared" si="4"/>
        <v>0</v>
      </c>
      <c r="I42" s="101">
        <f t="shared" si="5"/>
        <v>0</v>
      </c>
      <c r="J42" s="39"/>
      <c r="K42" s="130"/>
    </row>
    <row r="43" spans="1:11" ht="13.5">
      <c r="A43" s="17"/>
      <c r="B43" s="77" t="s">
        <v>15</v>
      </c>
      <c r="C43" s="28" t="s">
        <v>3</v>
      </c>
      <c r="D43" s="23" t="s">
        <v>3</v>
      </c>
      <c r="E43" s="23" t="s">
        <v>3</v>
      </c>
      <c r="F43" s="23" t="s">
        <v>3</v>
      </c>
      <c r="G43" s="23">
        <f>SUM(G18:G42)</f>
        <v>0</v>
      </c>
      <c r="H43" s="23">
        <f t="shared" si="4"/>
        <v>0</v>
      </c>
      <c r="I43" s="23">
        <f t="shared" si="5"/>
        <v>0</v>
      </c>
      <c r="J43" s="28">
        <f>SUM(J18:J42)</f>
        <v>0</v>
      </c>
      <c r="K43" s="130">
        <f>SUM(K18:K42)</f>
        <v>0</v>
      </c>
    </row>
    <row r="44" spans="1:11" ht="14.25">
      <c r="A44" s="169" t="s">
        <v>247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31"/>
    </row>
    <row r="45" spans="1:11" ht="24">
      <c r="A45" s="39">
        <v>35</v>
      </c>
      <c r="B45" s="90" t="s">
        <v>68</v>
      </c>
      <c r="C45" s="31">
        <v>380</v>
      </c>
      <c r="D45" s="30" t="s">
        <v>8</v>
      </c>
      <c r="E45" s="105"/>
      <c r="F45" s="105"/>
      <c r="G45" s="101">
        <f>C45*F45</f>
        <v>0</v>
      </c>
      <c r="H45" s="107">
        <f>G45*0.085</f>
        <v>0</v>
      </c>
      <c r="I45" s="101">
        <f>G45+H45</f>
        <v>0</v>
      </c>
      <c r="J45" s="130"/>
      <c r="K45" s="130"/>
    </row>
    <row r="46" spans="1:11" ht="13.5">
      <c r="A46" s="39"/>
      <c r="B46" s="77" t="s">
        <v>16</v>
      </c>
      <c r="C46" s="28" t="s">
        <v>3</v>
      </c>
      <c r="D46" s="23" t="s">
        <v>3</v>
      </c>
      <c r="E46" s="23" t="s">
        <v>3</v>
      </c>
      <c r="F46" s="23" t="s">
        <v>3</v>
      </c>
      <c r="G46" s="23">
        <f>SUM(G45:G45)</f>
        <v>0</v>
      </c>
      <c r="H46" s="23">
        <f>SUM(H45:H45)</f>
        <v>0</v>
      </c>
      <c r="I46" s="23">
        <f>SUM(I45:I45)</f>
        <v>0</v>
      </c>
      <c r="J46" s="39">
        <f>SUM(J45:J45)</f>
        <v>0</v>
      </c>
      <c r="K46" s="130">
        <f>SUM(K45:K45)</f>
        <v>0</v>
      </c>
    </row>
    <row r="47" spans="1:11" ht="14.25">
      <c r="A47" s="169" t="s">
        <v>248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31"/>
    </row>
    <row r="48" spans="1:11" ht="12">
      <c r="A48" s="17">
        <v>36</v>
      </c>
      <c r="B48" s="89" t="s">
        <v>222</v>
      </c>
      <c r="C48" s="22">
        <v>1200</v>
      </c>
      <c r="D48" s="19" t="s">
        <v>8</v>
      </c>
      <c r="E48" s="105"/>
      <c r="F48" s="105"/>
      <c r="G48" s="101">
        <f>C48*F48</f>
        <v>0</v>
      </c>
      <c r="H48" s="107">
        <f>G48*0.085</f>
        <v>0</v>
      </c>
      <c r="I48" s="101">
        <f>G48+H48</f>
        <v>0</v>
      </c>
      <c r="J48" s="39"/>
      <c r="K48" s="130"/>
    </row>
    <row r="49" spans="1:11" ht="12">
      <c r="A49" s="17">
        <v>37</v>
      </c>
      <c r="B49" s="89" t="s">
        <v>223</v>
      </c>
      <c r="C49" s="22">
        <v>480</v>
      </c>
      <c r="D49" s="19" t="s">
        <v>8</v>
      </c>
      <c r="E49" s="105"/>
      <c r="F49" s="105"/>
      <c r="G49" s="101">
        <f>C49*F49</f>
        <v>0</v>
      </c>
      <c r="H49" s="107">
        <f>G49*0.085</f>
        <v>0</v>
      </c>
      <c r="I49" s="101">
        <f>G49+H49</f>
        <v>0</v>
      </c>
      <c r="J49" s="39"/>
      <c r="K49" s="130"/>
    </row>
    <row r="50" spans="1:11" ht="13.5">
      <c r="A50" s="17"/>
      <c r="B50" s="77" t="s">
        <v>95</v>
      </c>
      <c r="C50" s="28" t="s">
        <v>3</v>
      </c>
      <c r="D50" s="23" t="s">
        <v>3</v>
      </c>
      <c r="E50" s="23"/>
      <c r="F50" s="23"/>
      <c r="G50" s="23">
        <f>SUM(G48:G49)</f>
        <v>0</v>
      </c>
      <c r="H50" s="23">
        <f>SUM(H48:H49)</f>
        <v>0</v>
      </c>
      <c r="I50" s="23">
        <f>SUM(I48:I49)</f>
        <v>0</v>
      </c>
      <c r="J50" s="28">
        <f>SUM(J48:J49)</f>
        <v>0</v>
      </c>
      <c r="K50" s="130">
        <f>SUM(K48:K49)</f>
        <v>0</v>
      </c>
    </row>
    <row r="51" spans="1:11" ht="13.5">
      <c r="A51" s="170" t="s">
        <v>249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31"/>
    </row>
    <row r="52" spans="1:11" ht="28.5" customHeight="1">
      <c r="A52" s="17">
        <v>38</v>
      </c>
      <c r="B52" s="89" t="s">
        <v>224</v>
      </c>
      <c r="C52" s="57">
        <v>120</v>
      </c>
      <c r="D52" s="58" t="s">
        <v>8</v>
      </c>
      <c r="E52" s="105"/>
      <c r="F52" s="105"/>
      <c r="G52" s="101">
        <f>C52*F52</f>
        <v>0</v>
      </c>
      <c r="H52" s="107">
        <f>G52*0.085</f>
        <v>0</v>
      </c>
      <c r="I52" s="101">
        <f>G52+H52</f>
        <v>0</v>
      </c>
      <c r="J52" s="39"/>
      <c r="K52" s="130"/>
    </row>
    <row r="53" spans="1:11" ht="30.75" customHeight="1">
      <c r="A53" s="17">
        <v>39</v>
      </c>
      <c r="B53" s="89" t="s">
        <v>225</v>
      </c>
      <c r="C53" s="57">
        <v>400</v>
      </c>
      <c r="D53" s="58" t="s">
        <v>8</v>
      </c>
      <c r="E53" s="105"/>
      <c r="F53" s="105"/>
      <c r="G53" s="101">
        <f>C53*F53</f>
        <v>0</v>
      </c>
      <c r="H53" s="107">
        <f>G53*0.085</f>
        <v>0</v>
      </c>
      <c r="I53" s="101">
        <f>G53+H53</f>
        <v>0</v>
      </c>
      <c r="J53" s="39"/>
      <c r="K53" s="130"/>
    </row>
    <row r="54" spans="1:11" ht="13.5">
      <c r="A54" s="17"/>
      <c r="B54" s="77" t="s">
        <v>96</v>
      </c>
      <c r="C54" s="28" t="s">
        <v>3</v>
      </c>
      <c r="D54" s="23" t="s">
        <v>3</v>
      </c>
      <c r="E54" s="106"/>
      <c r="F54" s="106"/>
      <c r="G54" s="106">
        <f>SUM(G52:G53)</f>
        <v>0</v>
      </c>
      <c r="H54" s="106">
        <f>G54*0.085</f>
        <v>0</v>
      </c>
      <c r="I54" s="106">
        <f>G54+H54</f>
        <v>0</v>
      </c>
      <c r="J54" s="132">
        <f>SUM(J52:J53)</f>
        <v>0</v>
      </c>
      <c r="K54" s="130">
        <f>SUM(K52:K53)</f>
        <v>0</v>
      </c>
    </row>
    <row r="55" spans="1:11" ht="13.5">
      <c r="A55" s="169" t="s">
        <v>250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31"/>
    </row>
    <row r="56" spans="1:11" ht="12">
      <c r="A56" s="17">
        <v>40</v>
      </c>
      <c r="B56" s="89" t="s">
        <v>226</v>
      </c>
      <c r="C56" s="57">
        <v>800</v>
      </c>
      <c r="D56" s="58" t="s">
        <v>8</v>
      </c>
      <c r="E56" s="105"/>
      <c r="F56" s="105"/>
      <c r="G56" s="101">
        <f>C56*F56</f>
        <v>0</v>
      </c>
      <c r="H56" s="107">
        <f>G56*0.085</f>
        <v>0</v>
      </c>
      <c r="I56" s="101">
        <f>G56+H56</f>
        <v>0</v>
      </c>
      <c r="J56" s="39"/>
      <c r="K56" s="130"/>
    </row>
    <row r="57" spans="1:11" ht="12">
      <c r="A57" s="17">
        <v>41</v>
      </c>
      <c r="B57" s="89" t="s">
        <v>227</v>
      </c>
      <c r="C57" s="57">
        <v>360</v>
      </c>
      <c r="D57" s="58" t="s">
        <v>8</v>
      </c>
      <c r="E57" s="105"/>
      <c r="F57" s="105"/>
      <c r="G57" s="101">
        <f aca="true" t="shared" si="6" ref="G57:G68">C57*F57</f>
        <v>0</v>
      </c>
      <c r="H57" s="107">
        <f aca="true" t="shared" si="7" ref="H57:H69">G57*0.085</f>
        <v>0</v>
      </c>
      <c r="I57" s="101">
        <f aca="true" t="shared" si="8" ref="I57:I69">G57+H57</f>
        <v>0</v>
      </c>
      <c r="J57" s="39"/>
      <c r="K57" s="130"/>
    </row>
    <row r="58" spans="1:11" ht="12">
      <c r="A58" s="17">
        <v>42</v>
      </c>
      <c r="B58" s="89" t="s">
        <v>228</v>
      </c>
      <c r="C58" s="57">
        <v>700</v>
      </c>
      <c r="D58" s="58" t="s">
        <v>8</v>
      </c>
      <c r="E58" s="105"/>
      <c r="F58" s="105"/>
      <c r="G58" s="101">
        <f t="shared" si="6"/>
        <v>0</v>
      </c>
      <c r="H58" s="107">
        <f t="shared" si="7"/>
        <v>0</v>
      </c>
      <c r="I58" s="101">
        <f t="shared" si="8"/>
        <v>0</v>
      </c>
      <c r="J58" s="39"/>
      <c r="K58" s="130"/>
    </row>
    <row r="59" spans="1:11" ht="29.25" customHeight="1">
      <c r="A59" s="17">
        <v>43</v>
      </c>
      <c r="B59" s="89" t="s">
        <v>243</v>
      </c>
      <c r="C59" s="57">
        <v>600</v>
      </c>
      <c r="D59" s="58" t="s">
        <v>8</v>
      </c>
      <c r="E59" s="105"/>
      <c r="F59" s="105"/>
      <c r="G59" s="101">
        <f t="shared" si="6"/>
        <v>0</v>
      </c>
      <c r="H59" s="107">
        <f t="shared" si="7"/>
        <v>0</v>
      </c>
      <c r="I59" s="101">
        <f t="shared" si="8"/>
        <v>0</v>
      </c>
      <c r="J59" s="39"/>
      <c r="K59" s="130"/>
    </row>
    <row r="60" spans="1:11" ht="12">
      <c r="A60" s="17">
        <v>44</v>
      </c>
      <c r="B60" s="89" t="s">
        <v>242</v>
      </c>
      <c r="C60" s="57">
        <v>1000</v>
      </c>
      <c r="D60" s="58" t="s">
        <v>8</v>
      </c>
      <c r="E60" s="105"/>
      <c r="F60" s="105"/>
      <c r="G60" s="101">
        <f t="shared" si="6"/>
        <v>0</v>
      </c>
      <c r="H60" s="107">
        <f t="shared" si="7"/>
        <v>0</v>
      </c>
      <c r="I60" s="101">
        <f t="shared" si="8"/>
        <v>0</v>
      </c>
      <c r="J60" s="39"/>
      <c r="K60" s="130"/>
    </row>
    <row r="61" spans="1:11" ht="12">
      <c r="A61" s="17">
        <v>45</v>
      </c>
      <c r="B61" s="89" t="s">
        <v>229</v>
      </c>
      <c r="C61" s="57">
        <v>300</v>
      </c>
      <c r="D61" s="58" t="s">
        <v>8</v>
      </c>
      <c r="E61" s="105"/>
      <c r="F61" s="105"/>
      <c r="G61" s="101">
        <f t="shared" si="6"/>
        <v>0</v>
      </c>
      <c r="H61" s="107">
        <f t="shared" si="7"/>
        <v>0</v>
      </c>
      <c r="I61" s="101">
        <f t="shared" si="8"/>
        <v>0</v>
      </c>
      <c r="J61" s="39"/>
      <c r="K61" s="130"/>
    </row>
    <row r="62" spans="1:11" ht="12">
      <c r="A62" s="17">
        <v>46</v>
      </c>
      <c r="B62" s="89" t="s">
        <v>245</v>
      </c>
      <c r="C62" s="57">
        <v>300</v>
      </c>
      <c r="D62" s="58" t="s">
        <v>8</v>
      </c>
      <c r="E62" s="105"/>
      <c r="F62" s="105"/>
      <c r="G62" s="101">
        <f t="shared" si="6"/>
        <v>0</v>
      </c>
      <c r="H62" s="107">
        <f t="shared" si="7"/>
        <v>0</v>
      </c>
      <c r="I62" s="101">
        <f t="shared" si="8"/>
        <v>0</v>
      </c>
      <c r="J62" s="39"/>
      <c r="K62" s="130"/>
    </row>
    <row r="63" spans="1:11" ht="12">
      <c r="A63" s="17">
        <v>47</v>
      </c>
      <c r="B63" s="89" t="s">
        <v>246</v>
      </c>
      <c r="C63" s="57">
        <v>200</v>
      </c>
      <c r="D63" s="58" t="s">
        <v>8</v>
      </c>
      <c r="E63" s="105"/>
      <c r="F63" s="105"/>
      <c r="G63" s="101">
        <f t="shared" si="6"/>
        <v>0</v>
      </c>
      <c r="H63" s="107">
        <f t="shared" si="7"/>
        <v>0</v>
      </c>
      <c r="I63" s="101">
        <f t="shared" si="8"/>
        <v>0</v>
      </c>
      <c r="J63" s="39"/>
      <c r="K63" s="130"/>
    </row>
    <row r="64" spans="1:11" ht="12">
      <c r="A64" s="17">
        <v>48</v>
      </c>
      <c r="B64" s="89" t="s">
        <v>230</v>
      </c>
      <c r="C64" s="48">
        <v>240</v>
      </c>
      <c r="D64" s="48" t="s">
        <v>8</v>
      </c>
      <c r="E64" s="105"/>
      <c r="F64" s="105"/>
      <c r="G64" s="101">
        <f t="shared" si="6"/>
        <v>0</v>
      </c>
      <c r="H64" s="107">
        <f t="shared" si="7"/>
        <v>0</v>
      </c>
      <c r="I64" s="101">
        <f t="shared" si="8"/>
        <v>0</v>
      </c>
      <c r="J64" s="39"/>
      <c r="K64" s="130"/>
    </row>
    <row r="65" spans="1:11" ht="12">
      <c r="A65" s="17">
        <v>49</v>
      </c>
      <c r="B65" s="89" t="s">
        <v>231</v>
      </c>
      <c r="C65" s="48">
        <v>200</v>
      </c>
      <c r="D65" s="48" t="s">
        <v>8</v>
      </c>
      <c r="E65" s="105"/>
      <c r="F65" s="105"/>
      <c r="G65" s="101">
        <f t="shared" si="6"/>
        <v>0</v>
      </c>
      <c r="H65" s="107">
        <f t="shared" si="7"/>
        <v>0</v>
      </c>
      <c r="I65" s="101">
        <f t="shared" si="8"/>
        <v>0</v>
      </c>
      <c r="J65" s="39"/>
      <c r="K65" s="130"/>
    </row>
    <row r="66" spans="1:11" ht="12">
      <c r="A66" s="17">
        <v>50</v>
      </c>
      <c r="B66" s="89" t="s">
        <v>232</v>
      </c>
      <c r="C66" s="48">
        <v>60</v>
      </c>
      <c r="D66" s="48" t="s">
        <v>8</v>
      </c>
      <c r="E66" s="105"/>
      <c r="F66" s="105"/>
      <c r="G66" s="101">
        <f t="shared" si="6"/>
        <v>0</v>
      </c>
      <c r="H66" s="107">
        <f t="shared" si="7"/>
        <v>0</v>
      </c>
      <c r="I66" s="101">
        <f t="shared" si="8"/>
        <v>0</v>
      </c>
      <c r="J66" s="39"/>
      <c r="K66" s="130"/>
    </row>
    <row r="67" spans="1:11" ht="12">
      <c r="A67" s="17">
        <v>51</v>
      </c>
      <c r="B67" s="89" t="s">
        <v>244</v>
      </c>
      <c r="C67" s="48">
        <v>50</v>
      </c>
      <c r="D67" s="48" t="s">
        <v>8</v>
      </c>
      <c r="E67" s="105"/>
      <c r="F67" s="105"/>
      <c r="G67" s="101">
        <f t="shared" si="6"/>
        <v>0</v>
      </c>
      <c r="H67" s="107">
        <f t="shared" si="7"/>
        <v>0</v>
      </c>
      <c r="I67" s="101">
        <f t="shared" si="8"/>
        <v>0</v>
      </c>
      <c r="J67" s="39"/>
      <c r="K67" s="130"/>
    </row>
    <row r="68" spans="1:11" ht="27" customHeight="1">
      <c r="A68" s="17">
        <v>52</v>
      </c>
      <c r="B68" s="89" t="s">
        <v>72</v>
      </c>
      <c r="C68" s="48">
        <v>2400</v>
      </c>
      <c r="D68" s="48" t="s">
        <v>8</v>
      </c>
      <c r="E68" s="105"/>
      <c r="F68" s="105"/>
      <c r="G68" s="101">
        <f t="shared" si="6"/>
        <v>0</v>
      </c>
      <c r="H68" s="107">
        <f t="shared" si="7"/>
        <v>0</v>
      </c>
      <c r="I68" s="101">
        <f t="shared" si="8"/>
        <v>0</v>
      </c>
      <c r="J68" s="39"/>
      <c r="K68" s="130"/>
    </row>
    <row r="69" spans="1:11" ht="13.5">
      <c r="A69" s="17"/>
      <c r="B69" s="77" t="s">
        <v>97</v>
      </c>
      <c r="C69" s="28" t="s">
        <v>3</v>
      </c>
      <c r="D69" s="23" t="s">
        <v>3</v>
      </c>
      <c r="E69" s="106"/>
      <c r="F69" s="106"/>
      <c r="G69" s="106">
        <f>SUM(G56:G68)</f>
        <v>0</v>
      </c>
      <c r="H69" s="106">
        <f t="shared" si="7"/>
        <v>0</v>
      </c>
      <c r="I69" s="106">
        <f t="shared" si="8"/>
        <v>0</v>
      </c>
      <c r="J69" s="132">
        <f>SUM(J56:J68)</f>
        <v>0</v>
      </c>
      <c r="K69" s="130">
        <f>SUM(K56:K68)</f>
        <v>0</v>
      </c>
    </row>
    <row r="70" spans="1:11" ht="13.5">
      <c r="A70" s="169" t="s">
        <v>251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31"/>
    </row>
    <row r="71" spans="1:11" ht="43.5" customHeight="1">
      <c r="A71" s="17">
        <v>53</v>
      </c>
      <c r="B71" s="89" t="s">
        <v>98</v>
      </c>
      <c r="C71" s="19">
        <v>8600</v>
      </c>
      <c r="D71" s="19" t="s">
        <v>8</v>
      </c>
      <c r="E71" s="105"/>
      <c r="F71" s="105"/>
      <c r="G71" s="101">
        <f>C71*F71</f>
        <v>0</v>
      </c>
      <c r="H71" s="107">
        <f>G71*0.085</f>
        <v>0</v>
      </c>
      <c r="I71" s="101">
        <f>G71+H71</f>
        <v>0</v>
      </c>
      <c r="J71" s="39"/>
      <c r="K71" s="130"/>
    </row>
    <row r="72" spans="1:11" ht="13.5">
      <c r="A72" s="47"/>
      <c r="B72" s="77" t="s">
        <v>99</v>
      </c>
      <c r="C72" s="28" t="s">
        <v>3</v>
      </c>
      <c r="D72" s="23" t="s">
        <v>3</v>
      </c>
      <c r="E72" s="106"/>
      <c r="F72" s="106"/>
      <c r="G72" s="106">
        <f>SUM(G71)</f>
        <v>0</v>
      </c>
      <c r="H72" s="106">
        <f>SUM(H71)</f>
        <v>0</v>
      </c>
      <c r="I72" s="106">
        <f>SUM(I71)</f>
        <v>0</v>
      </c>
      <c r="J72" s="106"/>
      <c r="K72" s="130"/>
    </row>
    <row r="73" spans="1:11" ht="14.25" customHeight="1">
      <c r="A73" s="169" t="s">
        <v>252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31"/>
    </row>
    <row r="74" spans="1:11" ht="12">
      <c r="A74" s="47">
        <v>54</v>
      </c>
      <c r="B74" s="89" t="s">
        <v>233</v>
      </c>
      <c r="C74" s="48">
        <v>40</v>
      </c>
      <c r="D74" s="48" t="s">
        <v>8</v>
      </c>
      <c r="E74" s="105"/>
      <c r="F74" s="105"/>
      <c r="G74" s="101">
        <f>C74*F74</f>
        <v>0</v>
      </c>
      <c r="H74" s="107">
        <f>G74*0.085</f>
        <v>0</v>
      </c>
      <c r="I74" s="101">
        <f>G74+H74</f>
        <v>0</v>
      </c>
      <c r="J74" s="39"/>
      <c r="K74" s="130"/>
    </row>
    <row r="75" spans="1:11" ht="12">
      <c r="A75" s="47">
        <v>55</v>
      </c>
      <c r="B75" s="89" t="s">
        <v>234</v>
      </c>
      <c r="C75" s="48">
        <v>40</v>
      </c>
      <c r="D75" s="48" t="s">
        <v>8</v>
      </c>
      <c r="E75" s="105"/>
      <c r="F75" s="105"/>
      <c r="G75" s="101">
        <f>C75*F75</f>
        <v>0</v>
      </c>
      <c r="H75" s="107">
        <f>G75*0.085</f>
        <v>0</v>
      </c>
      <c r="I75" s="101">
        <f>G75+H75</f>
        <v>0</v>
      </c>
      <c r="J75" s="39"/>
      <c r="K75" s="130"/>
    </row>
    <row r="76" spans="1:11" ht="13.5">
      <c r="A76" s="47"/>
      <c r="B76" s="77" t="s">
        <v>100</v>
      </c>
      <c r="C76" s="28" t="s">
        <v>3</v>
      </c>
      <c r="D76" s="23" t="s">
        <v>3</v>
      </c>
      <c r="E76" s="106"/>
      <c r="F76" s="106"/>
      <c r="G76" s="106">
        <f>SUM(G74:G75)</f>
        <v>0</v>
      </c>
      <c r="H76" s="106">
        <f>SUM(H74:H75)</f>
        <v>0</v>
      </c>
      <c r="I76" s="106">
        <f>SUM(I74:I75)</f>
        <v>0</v>
      </c>
      <c r="J76" s="132">
        <f>SUM(J74:J75)</f>
        <v>0</v>
      </c>
      <c r="K76" s="130">
        <f>SUM(K74:K75)</f>
        <v>0</v>
      </c>
    </row>
    <row r="77" spans="1:11" ht="13.5">
      <c r="A77" s="172" t="s">
        <v>253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31"/>
    </row>
    <row r="78" spans="1:11" ht="12">
      <c r="A78" s="47">
        <v>26</v>
      </c>
      <c r="B78" s="89" t="s">
        <v>235</v>
      </c>
      <c r="C78" s="48">
        <v>1000</v>
      </c>
      <c r="D78" s="48" t="s">
        <v>8</v>
      </c>
      <c r="E78" s="105"/>
      <c r="F78" s="105"/>
      <c r="G78" s="101">
        <f>C78*F78</f>
        <v>0</v>
      </c>
      <c r="H78" s="107">
        <f>G78*0.085</f>
        <v>0</v>
      </c>
      <c r="I78" s="101">
        <f>G78+H78</f>
        <v>0</v>
      </c>
      <c r="J78" s="39"/>
      <c r="K78" s="130"/>
    </row>
    <row r="79" spans="1:11" ht="12">
      <c r="A79" s="47">
        <v>57</v>
      </c>
      <c r="B79" s="89" t="s">
        <v>236</v>
      </c>
      <c r="C79" s="48">
        <v>200</v>
      </c>
      <c r="D79" s="48" t="s">
        <v>8</v>
      </c>
      <c r="E79" s="105"/>
      <c r="F79" s="105"/>
      <c r="G79" s="101">
        <f>C79*F79</f>
        <v>0</v>
      </c>
      <c r="H79" s="107">
        <f>G79*0.085</f>
        <v>0</v>
      </c>
      <c r="I79" s="101">
        <f>G79+H79</f>
        <v>0</v>
      </c>
      <c r="J79" s="39"/>
      <c r="K79" s="130"/>
    </row>
    <row r="80" spans="1:11" ht="13.5">
      <c r="A80" s="47"/>
      <c r="B80" s="77" t="s">
        <v>101</v>
      </c>
      <c r="C80" s="28" t="s">
        <v>3</v>
      </c>
      <c r="D80" s="23" t="s">
        <v>3</v>
      </c>
      <c r="E80" s="106"/>
      <c r="F80" s="106"/>
      <c r="G80" s="106">
        <f>SUM(G78:G79)</f>
        <v>0</v>
      </c>
      <c r="H80" s="106">
        <f>SUM(H78:H79)</f>
        <v>0</v>
      </c>
      <c r="I80" s="106">
        <f>SUM(I78:I79)</f>
        <v>0</v>
      </c>
      <c r="J80" s="132">
        <f>SUM(J78:J79)</f>
        <v>0</v>
      </c>
      <c r="K80" s="130">
        <f>SUM(K78:K79)</f>
        <v>0</v>
      </c>
    </row>
    <row r="81" spans="1:11" ht="13.5">
      <c r="A81" s="169" t="s">
        <v>254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31"/>
    </row>
    <row r="82" spans="1:11" ht="25.5" customHeight="1">
      <c r="A82" s="47">
        <v>58</v>
      </c>
      <c r="B82" s="89" t="s">
        <v>259</v>
      </c>
      <c r="C82" s="48">
        <v>1200</v>
      </c>
      <c r="D82" s="48" t="s">
        <v>8</v>
      </c>
      <c r="E82" s="105"/>
      <c r="F82" s="105"/>
      <c r="G82" s="101">
        <f>C82*F82</f>
        <v>0</v>
      </c>
      <c r="H82" s="107">
        <f>G82*0.085</f>
        <v>0</v>
      </c>
      <c r="I82" s="101">
        <f>G82+H82</f>
        <v>0</v>
      </c>
      <c r="J82" s="39"/>
      <c r="K82" s="130"/>
    </row>
    <row r="83" spans="1:11" ht="13.5">
      <c r="A83" s="47"/>
      <c r="B83" s="77" t="s">
        <v>102</v>
      </c>
      <c r="C83" s="28" t="s">
        <v>3</v>
      </c>
      <c r="D83" s="23" t="s">
        <v>3</v>
      </c>
      <c r="E83" s="106"/>
      <c r="F83" s="106"/>
      <c r="G83" s="106">
        <f>SUM(G82)</f>
        <v>0</v>
      </c>
      <c r="H83" s="106">
        <f>SUM(H82)</f>
        <v>0</v>
      </c>
      <c r="I83" s="106">
        <f>SUM(I82)</f>
        <v>0</v>
      </c>
      <c r="J83" s="106"/>
      <c r="K83" s="130"/>
    </row>
    <row r="84" spans="1:11" ht="13.5">
      <c r="A84" s="174" t="s">
        <v>255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31"/>
    </row>
    <row r="85" spans="1:11" ht="18.75" customHeight="1">
      <c r="A85" s="47">
        <v>59</v>
      </c>
      <c r="B85" s="89" t="s">
        <v>73</v>
      </c>
      <c r="C85" s="48">
        <v>340</v>
      </c>
      <c r="D85" s="48" t="s">
        <v>8</v>
      </c>
      <c r="E85" s="105"/>
      <c r="F85" s="105"/>
      <c r="G85" s="101">
        <f>C85*F85</f>
        <v>0</v>
      </c>
      <c r="H85" s="107">
        <f>G85*0.085</f>
        <v>0</v>
      </c>
      <c r="I85" s="101">
        <f>G85+H85</f>
        <v>0</v>
      </c>
      <c r="J85" s="39"/>
      <c r="K85" s="130"/>
    </row>
    <row r="86" spans="1:11" ht="13.5">
      <c r="A86" s="47"/>
      <c r="B86" s="77" t="s">
        <v>103</v>
      </c>
      <c r="C86" s="28" t="s">
        <v>3</v>
      </c>
      <c r="D86" s="23" t="s">
        <v>3</v>
      </c>
      <c r="E86" s="106"/>
      <c r="F86" s="106"/>
      <c r="G86" s="106">
        <f>SUM(G85)</f>
        <v>0</v>
      </c>
      <c r="H86" s="106">
        <f>SUM(H85)</f>
        <v>0</v>
      </c>
      <c r="I86" s="106">
        <f>SUM(I85)</f>
        <v>0</v>
      </c>
      <c r="J86" s="106"/>
      <c r="K86" s="130"/>
    </row>
    <row r="87" spans="1:11" ht="13.5">
      <c r="A87" s="172" t="s">
        <v>256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31"/>
    </row>
    <row r="88" spans="1:11" ht="12">
      <c r="A88" s="47">
        <v>60</v>
      </c>
      <c r="B88" s="89" t="s">
        <v>238</v>
      </c>
      <c r="C88" s="48">
        <v>440</v>
      </c>
      <c r="D88" s="48" t="s">
        <v>8</v>
      </c>
      <c r="E88" s="105"/>
      <c r="F88" s="105"/>
      <c r="G88" s="101">
        <f>C88*F88</f>
        <v>0</v>
      </c>
      <c r="H88" s="107">
        <f aca="true" t="shared" si="9" ref="H88:H93">G88*0.085</f>
        <v>0</v>
      </c>
      <c r="I88" s="101">
        <f aca="true" t="shared" si="10" ref="I88:I93">G88+H88</f>
        <v>0</v>
      </c>
      <c r="J88" s="39"/>
      <c r="K88" s="130"/>
    </row>
    <row r="89" spans="1:11" ht="12">
      <c r="A89" s="47">
        <v>61</v>
      </c>
      <c r="B89" s="89" t="s">
        <v>237</v>
      </c>
      <c r="C89" s="48">
        <v>600</v>
      </c>
      <c r="D89" s="48" t="s">
        <v>8</v>
      </c>
      <c r="E89" s="105"/>
      <c r="F89" s="105"/>
      <c r="G89" s="101">
        <f>C89*F89</f>
        <v>0</v>
      </c>
      <c r="H89" s="107">
        <f t="shared" si="9"/>
        <v>0</v>
      </c>
      <c r="I89" s="101">
        <f t="shared" si="10"/>
        <v>0</v>
      </c>
      <c r="J89" s="39"/>
      <c r="K89" s="130"/>
    </row>
    <row r="90" spans="1:11" ht="24">
      <c r="A90" s="47">
        <v>62</v>
      </c>
      <c r="B90" s="89" t="s">
        <v>239</v>
      </c>
      <c r="C90" s="48">
        <v>400</v>
      </c>
      <c r="D90" s="48" t="s">
        <v>8</v>
      </c>
      <c r="E90" s="105"/>
      <c r="F90" s="105"/>
      <c r="G90" s="101">
        <f>C90*F90</f>
        <v>0</v>
      </c>
      <c r="H90" s="107">
        <f t="shared" si="9"/>
        <v>0</v>
      </c>
      <c r="I90" s="101">
        <f t="shared" si="10"/>
        <v>0</v>
      </c>
      <c r="J90" s="39"/>
      <c r="K90" s="130"/>
    </row>
    <row r="91" spans="1:11" ht="12">
      <c r="A91" s="47">
        <v>63</v>
      </c>
      <c r="B91" s="89" t="s">
        <v>240</v>
      </c>
      <c r="C91" s="48">
        <v>140</v>
      </c>
      <c r="D91" s="48" t="s">
        <v>8</v>
      </c>
      <c r="E91" s="105"/>
      <c r="F91" s="105"/>
      <c r="G91" s="101">
        <f>C91*F91</f>
        <v>0</v>
      </c>
      <c r="H91" s="107">
        <f t="shared" si="9"/>
        <v>0</v>
      </c>
      <c r="I91" s="101">
        <f t="shared" si="10"/>
        <v>0</v>
      </c>
      <c r="J91" s="39"/>
      <c r="K91" s="130"/>
    </row>
    <row r="92" spans="1:11" ht="12">
      <c r="A92" s="47">
        <v>64</v>
      </c>
      <c r="B92" s="89" t="s">
        <v>241</v>
      </c>
      <c r="C92" s="48">
        <v>850</v>
      </c>
      <c r="D92" s="48" t="s">
        <v>8</v>
      </c>
      <c r="E92" s="105"/>
      <c r="F92" s="105"/>
      <c r="G92" s="101">
        <f>C92*F92</f>
        <v>0</v>
      </c>
      <c r="H92" s="107">
        <f t="shared" si="9"/>
        <v>0</v>
      </c>
      <c r="I92" s="101">
        <f t="shared" si="10"/>
        <v>0</v>
      </c>
      <c r="J92" s="39"/>
      <c r="K92" s="130"/>
    </row>
    <row r="93" spans="1:11" ht="13.5">
      <c r="A93" s="47"/>
      <c r="B93" s="77" t="s">
        <v>104</v>
      </c>
      <c r="C93" s="28" t="s">
        <v>3</v>
      </c>
      <c r="D93" s="23" t="s">
        <v>3</v>
      </c>
      <c r="E93" s="106"/>
      <c r="F93" s="106"/>
      <c r="G93" s="106">
        <f>SUM(G88:G92)</f>
        <v>0</v>
      </c>
      <c r="H93" s="106">
        <f t="shared" si="9"/>
        <v>0</v>
      </c>
      <c r="I93" s="106">
        <f t="shared" si="10"/>
        <v>0</v>
      </c>
      <c r="J93" s="132">
        <f>SUM(J88:J92)</f>
        <v>0</v>
      </c>
      <c r="K93" s="130">
        <f>SUM(K88:K92)</f>
        <v>0</v>
      </c>
    </row>
    <row r="94" spans="1:11" ht="14.25" customHeight="1">
      <c r="A94" s="169" t="s">
        <v>257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31"/>
    </row>
    <row r="95" spans="1:11" ht="24">
      <c r="A95" s="47">
        <v>65</v>
      </c>
      <c r="B95" s="89" t="s">
        <v>74</v>
      </c>
      <c r="C95" s="48">
        <v>5</v>
      </c>
      <c r="D95" s="48" t="s">
        <v>8</v>
      </c>
      <c r="E95" s="105"/>
      <c r="F95" s="105"/>
      <c r="G95" s="101">
        <f>C95*F95</f>
        <v>0</v>
      </c>
      <c r="H95" s="107">
        <f>G95*0.085</f>
        <v>0</v>
      </c>
      <c r="I95" s="101">
        <f>G95+H95</f>
        <v>0</v>
      </c>
      <c r="J95" s="39"/>
      <c r="K95" s="130"/>
    </row>
    <row r="96" spans="1:11" ht="12">
      <c r="A96" s="47">
        <v>66</v>
      </c>
      <c r="B96" s="89" t="s">
        <v>75</v>
      </c>
      <c r="C96" s="48">
        <v>5</v>
      </c>
      <c r="D96" s="48" t="s">
        <v>8</v>
      </c>
      <c r="E96" s="105"/>
      <c r="F96" s="105"/>
      <c r="G96" s="101">
        <f aca="true" t="shared" si="11" ref="G96:G102">C96*F96</f>
        <v>0</v>
      </c>
      <c r="H96" s="107">
        <f aca="true" t="shared" si="12" ref="H96:H103">G96*0.085</f>
        <v>0</v>
      </c>
      <c r="I96" s="101">
        <f aca="true" t="shared" si="13" ref="I96:I103">G96+H96</f>
        <v>0</v>
      </c>
      <c r="J96" s="39"/>
      <c r="K96" s="130"/>
    </row>
    <row r="97" spans="1:11" ht="12">
      <c r="A97" s="47">
        <v>67</v>
      </c>
      <c r="B97" s="89" t="s">
        <v>76</v>
      </c>
      <c r="C97" s="48">
        <v>30</v>
      </c>
      <c r="D97" s="48" t="s">
        <v>8</v>
      </c>
      <c r="E97" s="105"/>
      <c r="F97" s="105"/>
      <c r="G97" s="101">
        <f t="shared" si="11"/>
        <v>0</v>
      </c>
      <c r="H97" s="107">
        <f t="shared" si="12"/>
        <v>0</v>
      </c>
      <c r="I97" s="101">
        <f t="shared" si="13"/>
        <v>0</v>
      </c>
      <c r="J97" s="39"/>
      <c r="K97" s="130"/>
    </row>
    <row r="98" spans="1:11" ht="12">
      <c r="A98" s="47">
        <v>68</v>
      </c>
      <c r="B98" s="89" t="s">
        <v>77</v>
      </c>
      <c r="C98" s="48">
        <v>30</v>
      </c>
      <c r="D98" s="48" t="s">
        <v>8</v>
      </c>
      <c r="E98" s="105"/>
      <c r="F98" s="105"/>
      <c r="G98" s="101">
        <f t="shared" si="11"/>
        <v>0</v>
      </c>
      <c r="H98" s="107">
        <f t="shared" si="12"/>
        <v>0</v>
      </c>
      <c r="I98" s="101">
        <f t="shared" si="13"/>
        <v>0</v>
      </c>
      <c r="J98" s="39"/>
      <c r="K98" s="130"/>
    </row>
    <row r="99" spans="1:11" ht="27.75" customHeight="1">
      <c r="A99" s="47">
        <v>69</v>
      </c>
      <c r="B99" s="89" t="s">
        <v>78</v>
      </c>
      <c r="C99" s="48">
        <v>50</v>
      </c>
      <c r="D99" s="48" t="s">
        <v>8</v>
      </c>
      <c r="E99" s="105"/>
      <c r="F99" s="105"/>
      <c r="G99" s="101">
        <f t="shared" si="11"/>
        <v>0</v>
      </c>
      <c r="H99" s="107">
        <f t="shared" si="12"/>
        <v>0</v>
      </c>
      <c r="I99" s="101">
        <f t="shared" si="13"/>
        <v>0</v>
      </c>
      <c r="J99" s="39"/>
      <c r="K99" s="130"/>
    </row>
    <row r="100" spans="1:11" ht="17.25" customHeight="1">
      <c r="A100" s="47">
        <v>70</v>
      </c>
      <c r="B100" s="89" t="s">
        <v>79</v>
      </c>
      <c r="C100" s="48">
        <v>50</v>
      </c>
      <c r="D100" s="48" t="s">
        <v>8</v>
      </c>
      <c r="E100" s="105"/>
      <c r="F100" s="105"/>
      <c r="G100" s="101">
        <f t="shared" si="11"/>
        <v>0</v>
      </c>
      <c r="H100" s="107">
        <f t="shared" si="12"/>
        <v>0</v>
      </c>
      <c r="I100" s="101">
        <f t="shared" si="13"/>
        <v>0</v>
      </c>
      <c r="J100" s="39"/>
      <c r="K100" s="130"/>
    </row>
    <row r="101" spans="1:11" ht="24" customHeight="1">
      <c r="A101" s="47">
        <v>71</v>
      </c>
      <c r="B101" s="89" t="s">
        <v>80</v>
      </c>
      <c r="C101" s="48">
        <v>40</v>
      </c>
      <c r="D101" s="48" t="s">
        <v>8</v>
      </c>
      <c r="E101" s="105"/>
      <c r="F101" s="105"/>
      <c r="G101" s="101">
        <f t="shared" si="11"/>
        <v>0</v>
      </c>
      <c r="H101" s="107">
        <f t="shared" si="12"/>
        <v>0</v>
      </c>
      <c r="I101" s="101">
        <f t="shared" si="13"/>
        <v>0</v>
      </c>
      <c r="J101" s="39"/>
      <c r="K101" s="130"/>
    </row>
    <row r="102" spans="1:11" ht="24">
      <c r="A102" s="47">
        <v>72</v>
      </c>
      <c r="B102" s="89" t="s">
        <v>81</v>
      </c>
      <c r="C102" s="48">
        <v>40</v>
      </c>
      <c r="D102" s="48" t="s">
        <v>8</v>
      </c>
      <c r="E102" s="105"/>
      <c r="F102" s="105"/>
      <c r="G102" s="101">
        <f t="shared" si="11"/>
        <v>0</v>
      </c>
      <c r="H102" s="107">
        <f t="shared" si="12"/>
        <v>0</v>
      </c>
      <c r="I102" s="101">
        <f t="shared" si="13"/>
        <v>0</v>
      </c>
      <c r="J102" s="39"/>
      <c r="K102" s="130"/>
    </row>
    <row r="103" spans="1:11" ht="14.25" customHeight="1">
      <c r="A103" s="47"/>
      <c r="B103" s="77" t="s">
        <v>258</v>
      </c>
      <c r="C103" s="28" t="s">
        <v>3</v>
      </c>
      <c r="D103" s="23" t="s">
        <v>3</v>
      </c>
      <c r="E103" s="106"/>
      <c r="F103" s="106"/>
      <c r="G103" s="106">
        <f>SUM(G95:G102)</f>
        <v>0</v>
      </c>
      <c r="H103" s="106">
        <f t="shared" si="12"/>
        <v>0</v>
      </c>
      <c r="I103" s="106">
        <f t="shared" si="13"/>
        <v>0</v>
      </c>
      <c r="J103" s="132">
        <f>SUM(J95:J102)</f>
        <v>0</v>
      </c>
      <c r="K103" s="130">
        <f>SUM(K95:K102)</f>
        <v>0</v>
      </c>
    </row>
    <row r="104" ht="12">
      <c r="A104" s="4"/>
    </row>
    <row r="105" spans="2:10" ht="12">
      <c r="B105" s="176"/>
      <c r="C105" s="177"/>
      <c r="D105" s="177"/>
      <c r="E105" s="177"/>
      <c r="F105" s="177"/>
      <c r="G105" s="177"/>
      <c r="H105" s="177"/>
      <c r="I105" s="177"/>
      <c r="J105" s="177"/>
    </row>
    <row r="107" spans="1:11" s="119" customFormat="1" ht="30.75" customHeight="1">
      <c r="A107" s="147" t="s">
        <v>345</v>
      </c>
      <c r="B107" s="148"/>
      <c r="C107" s="25"/>
      <c r="D107" s="118"/>
      <c r="E107" s="9"/>
      <c r="F107" s="9"/>
      <c r="G107" s="9"/>
      <c r="H107" s="9"/>
      <c r="I107" s="9"/>
      <c r="J107" s="9"/>
      <c r="K107" s="9"/>
    </row>
    <row r="108" spans="1:11" s="119" customFormat="1" ht="12.75">
      <c r="A108" s="144" t="s">
        <v>346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</row>
    <row r="109" spans="1:11" s="119" customFormat="1" ht="15.75" customHeight="1">
      <c r="A109" s="144" t="s">
        <v>347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</row>
    <row r="110" spans="1:11" s="119" customFormat="1" ht="15.75" customHeight="1">
      <c r="A110" s="144" t="s">
        <v>348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</row>
    <row r="111" spans="1:11" s="119" customFormat="1" ht="16.5" customHeight="1">
      <c r="A111" s="144" t="s">
        <v>349</v>
      </c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</row>
    <row r="112" spans="1:11" s="119" customFormat="1" ht="15.75" customHeight="1">
      <c r="A112" s="144" t="s">
        <v>350</v>
      </c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</row>
    <row r="113" spans="1:11" s="119" customFormat="1" ht="15.75" customHeight="1">
      <c r="A113" s="144" t="s">
        <v>351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</row>
    <row r="114" spans="1:11" s="119" customFormat="1" ht="16.5" customHeight="1">
      <c r="A114" s="144" t="s">
        <v>352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</row>
    <row r="115" spans="1:11" s="119" customFormat="1" ht="27" customHeight="1">
      <c r="A115" s="144" t="s">
        <v>404</v>
      </c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</row>
    <row r="116" spans="1:11" s="119" customFormat="1" ht="30" customHeight="1">
      <c r="A116" s="144" t="s">
        <v>405</v>
      </c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</row>
    <row r="117" spans="1:11" s="119" customFormat="1" ht="16.5" customHeight="1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</row>
    <row r="118" spans="1:11" s="119" customFormat="1" ht="16.5" customHeight="1">
      <c r="A118" s="145" t="s">
        <v>353</v>
      </c>
      <c r="B118" s="145"/>
      <c r="C118" s="121" t="s">
        <v>7</v>
      </c>
      <c r="D118" s="118"/>
      <c r="E118" s="9"/>
      <c r="F118" s="122" t="s">
        <v>4</v>
      </c>
      <c r="G118" s="9"/>
      <c r="H118" s="9"/>
      <c r="I118" s="9"/>
      <c r="J118" s="9"/>
      <c r="K118" s="9"/>
    </row>
  </sheetData>
  <sheetProtection/>
  <mergeCells count="26">
    <mergeCell ref="A107:B107"/>
    <mergeCell ref="A115:K115"/>
    <mergeCell ref="A118:B118"/>
    <mergeCell ref="A109:K109"/>
    <mergeCell ref="A110:K110"/>
    <mergeCell ref="A111:K111"/>
    <mergeCell ref="A112:K112"/>
    <mergeCell ref="A113:K113"/>
    <mergeCell ref="A114:K114"/>
    <mergeCell ref="A116:K116"/>
    <mergeCell ref="A77:J77"/>
    <mergeCell ref="A81:J81"/>
    <mergeCell ref="A84:J84"/>
    <mergeCell ref="A87:J87"/>
    <mergeCell ref="B105:J105"/>
    <mergeCell ref="A73:J73"/>
    <mergeCell ref="A108:K108"/>
    <mergeCell ref="A3:J3"/>
    <mergeCell ref="A7:J7"/>
    <mergeCell ref="A17:J17"/>
    <mergeCell ref="A47:J47"/>
    <mergeCell ref="A51:J51"/>
    <mergeCell ref="A44:J44"/>
    <mergeCell ref="A55:J55"/>
    <mergeCell ref="A94:J94"/>
    <mergeCell ref="A70:J70"/>
  </mergeCells>
  <dataValidations count="1">
    <dataValidation type="whole" operator="equal" allowBlank="1" showInputMessage="1" showErrorMessage="1" sqref="J95:K102 J88:K92 J85:K85 J82:K82 J78:K79 J74:K75 J71:K71 J52:K53 J48:K49 J56:K68 J45:K45 J8:K15 J18:K42">
      <formula1>1</formula1>
    </dataValidation>
  </dataValidations>
  <printOptions/>
  <pageMargins left="0.7086614173228347" right="0.41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5"/>
  <sheetViews>
    <sheetView zoomScalePageLayoutView="0" workbookViewId="0" topLeftCell="A37">
      <selection activeCell="K50" sqref="K50"/>
    </sheetView>
  </sheetViews>
  <sheetFormatPr defaultColWidth="9.140625" defaultRowHeight="12.75"/>
  <cols>
    <col min="1" max="1" width="4.8515625" style="0" customWidth="1"/>
    <col min="2" max="2" width="17.28125" style="0" customWidth="1"/>
    <col min="3" max="3" width="7.421875" style="0" customWidth="1"/>
    <col min="4" max="4" width="6.28125" style="0" customWidth="1"/>
    <col min="5" max="5" width="13.8515625" style="0" customWidth="1"/>
    <col min="6" max="6" width="14.421875" style="0" customWidth="1"/>
    <col min="7" max="7" width="14.8515625" style="0" customWidth="1"/>
    <col min="8" max="8" width="15.28125" style="0" customWidth="1"/>
    <col min="9" max="9" width="17.7109375" style="0" customWidth="1"/>
  </cols>
  <sheetData>
    <row r="1" spans="1:8" ht="16.5">
      <c r="A1" s="111" t="s">
        <v>9</v>
      </c>
      <c r="B1" s="52"/>
      <c r="C1" s="53"/>
      <c r="D1" s="53"/>
      <c r="E1" s="51"/>
      <c r="F1" s="51"/>
      <c r="G1" s="51"/>
      <c r="H1" s="51"/>
    </row>
    <row r="2" spans="1:9" ht="14.25">
      <c r="A2" s="9" t="s">
        <v>471</v>
      </c>
      <c r="B2" s="52"/>
      <c r="C2" s="53"/>
      <c r="D2" s="53"/>
      <c r="E2" s="51"/>
      <c r="F2" s="51"/>
      <c r="G2" s="51"/>
      <c r="H2" s="51"/>
      <c r="I2" s="51"/>
    </row>
    <row r="3" spans="1:9" ht="18">
      <c r="A3" s="138" t="s">
        <v>554</v>
      </c>
      <c r="B3" s="166"/>
      <c r="C3" s="166"/>
      <c r="D3" s="166"/>
      <c r="E3" s="166"/>
      <c r="F3" s="166"/>
      <c r="G3" s="166"/>
      <c r="H3" s="166"/>
      <c r="I3" s="166"/>
    </row>
    <row r="4" spans="1:9" ht="14.25">
      <c r="A4" s="51"/>
      <c r="B4" s="52"/>
      <c r="C4" s="53"/>
      <c r="D4" s="53"/>
      <c r="E4" s="51"/>
      <c r="F4" s="51"/>
      <c r="G4" s="51"/>
      <c r="H4" s="51"/>
      <c r="I4" s="51"/>
    </row>
    <row r="5" spans="1:11" ht="48">
      <c r="A5" s="8" t="s">
        <v>2</v>
      </c>
      <c r="B5" s="49" t="s">
        <v>0</v>
      </c>
      <c r="C5" s="8" t="s">
        <v>1</v>
      </c>
      <c r="D5" s="8" t="s">
        <v>6</v>
      </c>
      <c r="E5" s="10" t="s">
        <v>5</v>
      </c>
      <c r="F5" s="10" t="s">
        <v>357</v>
      </c>
      <c r="G5" s="10" t="s">
        <v>359</v>
      </c>
      <c r="H5" s="10" t="s">
        <v>358</v>
      </c>
      <c r="I5" s="10" t="s">
        <v>344</v>
      </c>
      <c r="J5" s="112" t="s">
        <v>379</v>
      </c>
      <c r="K5" s="112" t="s">
        <v>380</v>
      </c>
    </row>
    <row r="6" spans="1:11" ht="12.75">
      <c r="A6" s="8">
        <v>1</v>
      </c>
      <c r="B6" s="50">
        <v>2</v>
      </c>
      <c r="C6" s="8">
        <v>3</v>
      </c>
      <c r="D6" s="8">
        <v>4</v>
      </c>
      <c r="E6" s="13">
        <v>5</v>
      </c>
      <c r="F6" s="13">
        <v>6</v>
      </c>
      <c r="G6" s="10" t="s">
        <v>363</v>
      </c>
      <c r="H6" s="13" t="s">
        <v>365</v>
      </c>
      <c r="I6" s="13" t="s">
        <v>356</v>
      </c>
      <c r="J6" s="113">
        <v>10</v>
      </c>
      <c r="K6" s="113">
        <v>11</v>
      </c>
    </row>
    <row r="7" spans="1:11" ht="13.5">
      <c r="A7" s="178" t="s">
        <v>260</v>
      </c>
      <c r="B7" s="179"/>
      <c r="C7" s="179"/>
      <c r="D7" s="179"/>
      <c r="E7" s="179"/>
      <c r="F7" s="179"/>
      <c r="G7" s="179"/>
      <c r="H7" s="179"/>
      <c r="I7" s="179"/>
      <c r="J7" s="127"/>
      <c r="K7" s="127"/>
    </row>
    <row r="8" spans="1:11" ht="24">
      <c r="A8" s="54">
        <v>1</v>
      </c>
      <c r="B8" s="89" t="s">
        <v>82</v>
      </c>
      <c r="C8" s="48">
        <v>40</v>
      </c>
      <c r="D8" s="48" t="s">
        <v>8</v>
      </c>
      <c r="E8" s="105"/>
      <c r="F8" s="105"/>
      <c r="G8" s="101">
        <f>C8*F8</f>
        <v>0</v>
      </c>
      <c r="H8" s="107">
        <f>G8*0.085</f>
        <v>0</v>
      </c>
      <c r="I8" s="123">
        <f>G8+H8</f>
        <v>0</v>
      </c>
      <c r="J8" s="41"/>
      <c r="K8" s="41"/>
    </row>
    <row r="9" spans="1:11" ht="24">
      <c r="A9" s="54">
        <v>2</v>
      </c>
      <c r="B9" s="89" t="s">
        <v>83</v>
      </c>
      <c r="C9" s="48">
        <v>40</v>
      </c>
      <c r="D9" s="48" t="s">
        <v>8</v>
      </c>
      <c r="E9" s="105"/>
      <c r="F9" s="105"/>
      <c r="G9" s="101">
        <f aca="true" t="shared" si="0" ref="G9:G20">C9*F9</f>
        <v>0</v>
      </c>
      <c r="H9" s="107">
        <f aca="true" t="shared" si="1" ref="H9:H21">G9*0.085</f>
        <v>0</v>
      </c>
      <c r="I9" s="123">
        <f aca="true" t="shared" si="2" ref="I9:I21">G9+H9</f>
        <v>0</v>
      </c>
      <c r="J9" s="41"/>
      <c r="K9" s="41"/>
    </row>
    <row r="10" spans="1:11" ht="36">
      <c r="A10" s="54">
        <v>3</v>
      </c>
      <c r="B10" s="89" t="s">
        <v>84</v>
      </c>
      <c r="C10" s="48">
        <v>40</v>
      </c>
      <c r="D10" s="48" t="s">
        <v>8</v>
      </c>
      <c r="E10" s="105"/>
      <c r="F10" s="105"/>
      <c r="G10" s="101">
        <f t="shared" si="0"/>
        <v>0</v>
      </c>
      <c r="H10" s="107">
        <f t="shared" si="1"/>
        <v>0</v>
      </c>
      <c r="I10" s="123">
        <f t="shared" si="2"/>
        <v>0</v>
      </c>
      <c r="J10" s="41"/>
      <c r="K10" s="41"/>
    </row>
    <row r="11" spans="1:11" ht="24">
      <c r="A11" s="54">
        <v>4</v>
      </c>
      <c r="B11" s="89" t="s">
        <v>85</v>
      </c>
      <c r="C11" s="48">
        <v>40</v>
      </c>
      <c r="D11" s="48" t="s">
        <v>8</v>
      </c>
      <c r="E11" s="105"/>
      <c r="F11" s="105"/>
      <c r="G11" s="101">
        <f t="shared" si="0"/>
        <v>0</v>
      </c>
      <c r="H11" s="107">
        <f t="shared" si="1"/>
        <v>0</v>
      </c>
      <c r="I11" s="123">
        <f t="shared" si="2"/>
        <v>0</v>
      </c>
      <c r="J11" s="41"/>
      <c r="K11" s="41"/>
    </row>
    <row r="12" spans="1:11" ht="24">
      <c r="A12" s="54">
        <v>5</v>
      </c>
      <c r="B12" s="89" t="s">
        <v>86</v>
      </c>
      <c r="C12" s="48">
        <v>100</v>
      </c>
      <c r="D12" s="48" t="s">
        <v>8</v>
      </c>
      <c r="E12" s="105"/>
      <c r="F12" s="105"/>
      <c r="G12" s="101">
        <f t="shared" si="0"/>
        <v>0</v>
      </c>
      <c r="H12" s="107">
        <f t="shared" si="1"/>
        <v>0</v>
      </c>
      <c r="I12" s="123">
        <f t="shared" si="2"/>
        <v>0</v>
      </c>
      <c r="J12" s="41"/>
      <c r="K12" s="41"/>
    </row>
    <row r="13" spans="1:11" ht="24">
      <c r="A13" s="54">
        <v>6</v>
      </c>
      <c r="B13" s="89" t="s">
        <v>87</v>
      </c>
      <c r="C13" s="48">
        <v>520</v>
      </c>
      <c r="D13" s="48" t="s">
        <v>8</v>
      </c>
      <c r="E13" s="105"/>
      <c r="F13" s="105"/>
      <c r="G13" s="101">
        <f t="shared" si="0"/>
        <v>0</v>
      </c>
      <c r="H13" s="107">
        <f t="shared" si="1"/>
        <v>0</v>
      </c>
      <c r="I13" s="123">
        <f t="shared" si="2"/>
        <v>0</v>
      </c>
      <c r="J13" s="41"/>
      <c r="K13" s="41"/>
    </row>
    <row r="14" spans="1:11" ht="24">
      <c r="A14" s="54">
        <v>7</v>
      </c>
      <c r="B14" s="89" t="s">
        <v>88</v>
      </c>
      <c r="C14" s="48">
        <v>70</v>
      </c>
      <c r="D14" s="48" t="s">
        <v>8</v>
      </c>
      <c r="E14" s="105"/>
      <c r="F14" s="105"/>
      <c r="G14" s="101">
        <f t="shared" si="0"/>
        <v>0</v>
      </c>
      <c r="H14" s="107">
        <f t="shared" si="1"/>
        <v>0</v>
      </c>
      <c r="I14" s="123">
        <f t="shared" si="2"/>
        <v>0</v>
      </c>
      <c r="J14" s="41"/>
      <c r="K14" s="41"/>
    </row>
    <row r="15" spans="1:11" ht="24">
      <c r="A15" s="54">
        <v>8</v>
      </c>
      <c r="B15" s="89" t="s">
        <v>89</v>
      </c>
      <c r="C15" s="48">
        <v>300</v>
      </c>
      <c r="D15" s="48" t="s">
        <v>8</v>
      </c>
      <c r="E15" s="105"/>
      <c r="F15" s="105"/>
      <c r="G15" s="101">
        <f t="shared" si="0"/>
        <v>0</v>
      </c>
      <c r="H15" s="107">
        <f t="shared" si="1"/>
        <v>0</v>
      </c>
      <c r="I15" s="123">
        <f t="shared" si="2"/>
        <v>0</v>
      </c>
      <c r="J15" s="41"/>
      <c r="K15" s="41"/>
    </row>
    <row r="16" spans="1:11" ht="51" customHeight="1">
      <c r="A16" s="54">
        <v>9</v>
      </c>
      <c r="B16" s="86" t="s">
        <v>261</v>
      </c>
      <c r="C16" s="48">
        <v>40</v>
      </c>
      <c r="D16" s="48" t="s">
        <v>8</v>
      </c>
      <c r="E16" s="105"/>
      <c r="F16" s="105"/>
      <c r="G16" s="101">
        <f t="shared" si="0"/>
        <v>0</v>
      </c>
      <c r="H16" s="107">
        <f t="shared" si="1"/>
        <v>0</v>
      </c>
      <c r="I16" s="123">
        <f t="shared" si="2"/>
        <v>0</v>
      </c>
      <c r="J16" s="41"/>
      <c r="K16" s="41"/>
    </row>
    <row r="17" spans="1:11" ht="12.75">
      <c r="A17" s="54">
        <v>10</v>
      </c>
      <c r="B17" s="89" t="s">
        <v>90</v>
      </c>
      <c r="C17" s="48">
        <v>60</v>
      </c>
      <c r="D17" s="48" t="s">
        <v>8</v>
      </c>
      <c r="E17" s="105"/>
      <c r="F17" s="105"/>
      <c r="G17" s="101">
        <f t="shared" si="0"/>
        <v>0</v>
      </c>
      <c r="H17" s="107">
        <f t="shared" si="1"/>
        <v>0</v>
      </c>
      <c r="I17" s="123">
        <f t="shared" si="2"/>
        <v>0</v>
      </c>
      <c r="J17" s="41"/>
      <c r="K17" s="41"/>
    </row>
    <row r="18" spans="1:11" ht="24">
      <c r="A18" s="54">
        <v>11</v>
      </c>
      <c r="B18" s="89" t="s">
        <v>519</v>
      </c>
      <c r="C18" s="48">
        <v>120</v>
      </c>
      <c r="D18" s="48" t="s">
        <v>8</v>
      </c>
      <c r="E18" s="105"/>
      <c r="F18" s="105"/>
      <c r="G18" s="101">
        <f t="shared" si="0"/>
        <v>0</v>
      </c>
      <c r="H18" s="107">
        <f t="shared" si="1"/>
        <v>0</v>
      </c>
      <c r="I18" s="123">
        <f t="shared" si="2"/>
        <v>0</v>
      </c>
      <c r="J18" s="41"/>
      <c r="K18" s="41"/>
    </row>
    <row r="19" spans="1:11" ht="24">
      <c r="A19" s="54">
        <v>12</v>
      </c>
      <c r="B19" s="89" t="s">
        <v>91</v>
      </c>
      <c r="C19" s="48">
        <v>340</v>
      </c>
      <c r="D19" s="48" t="s">
        <v>8</v>
      </c>
      <c r="E19" s="105"/>
      <c r="F19" s="105"/>
      <c r="G19" s="101">
        <f t="shared" si="0"/>
        <v>0</v>
      </c>
      <c r="H19" s="107">
        <f t="shared" si="1"/>
        <v>0</v>
      </c>
      <c r="I19" s="123">
        <f t="shared" si="2"/>
        <v>0</v>
      </c>
      <c r="J19" s="41"/>
      <c r="K19" s="41"/>
    </row>
    <row r="20" spans="1:11" ht="12.75">
      <c r="A20" s="54">
        <v>13</v>
      </c>
      <c r="B20" s="89" t="s">
        <v>262</v>
      </c>
      <c r="C20" s="48">
        <v>300</v>
      </c>
      <c r="D20" s="48" t="s">
        <v>8</v>
      </c>
      <c r="E20" s="105"/>
      <c r="F20" s="105"/>
      <c r="G20" s="101">
        <f t="shared" si="0"/>
        <v>0</v>
      </c>
      <c r="H20" s="107">
        <f t="shared" si="1"/>
        <v>0</v>
      </c>
      <c r="I20" s="123">
        <f t="shared" si="2"/>
        <v>0</v>
      </c>
      <c r="J20" s="41"/>
      <c r="K20" s="41"/>
    </row>
    <row r="21" spans="1:11" ht="13.5">
      <c r="A21" s="17"/>
      <c r="B21" s="77" t="s">
        <v>263</v>
      </c>
      <c r="C21" s="28" t="s">
        <v>3</v>
      </c>
      <c r="D21" s="23" t="s">
        <v>3</v>
      </c>
      <c r="E21" s="23"/>
      <c r="F21" s="23"/>
      <c r="G21" s="23">
        <f>SUM(G8:G20)</f>
        <v>0</v>
      </c>
      <c r="H21" s="23">
        <f t="shared" si="1"/>
        <v>0</v>
      </c>
      <c r="I21" s="125">
        <f t="shared" si="2"/>
        <v>0</v>
      </c>
      <c r="J21" s="41">
        <f>SUM(J8:J20)</f>
        <v>0</v>
      </c>
      <c r="K21" s="41">
        <f>SUM(K8:K20)</f>
        <v>0</v>
      </c>
    </row>
    <row r="22" spans="1:11" ht="13.5">
      <c r="A22" s="178" t="s">
        <v>335</v>
      </c>
      <c r="B22" s="179"/>
      <c r="C22" s="179"/>
      <c r="D22" s="179"/>
      <c r="E22" s="179"/>
      <c r="F22" s="179"/>
      <c r="G22" s="179"/>
      <c r="H22" s="179"/>
      <c r="I22" s="179"/>
      <c r="J22" s="127"/>
      <c r="K22" s="127"/>
    </row>
    <row r="23" spans="1:11" ht="36">
      <c r="A23" s="54">
        <v>14</v>
      </c>
      <c r="B23" s="89" t="s">
        <v>520</v>
      </c>
      <c r="C23" s="19">
        <v>200</v>
      </c>
      <c r="D23" s="19" t="s">
        <v>8</v>
      </c>
      <c r="E23" s="105"/>
      <c r="F23" s="105"/>
      <c r="G23" s="101">
        <f>C23*F23</f>
        <v>0</v>
      </c>
      <c r="H23" s="107">
        <f>G23*0.085</f>
        <v>0</v>
      </c>
      <c r="I23" s="123">
        <f>G23+H23</f>
        <v>0</v>
      </c>
      <c r="J23" s="41"/>
      <c r="K23" s="41"/>
    </row>
    <row r="24" spans="1:11" ht="36">
      <c r="A24" s="54">
        <v>15</v>
      </c>
      <c r="B24" s="89" t="s">
        <v>336</v>
      </c>
      <c r="C24" s="19">
        <v>60</v>
      </c>
      <c r="D24" s="19" t="s">
        <v>8</v>
      </c>
      <c r="E24" s="105"/>
      <c r="F24" s="105"/>
      <c r="G24" s="101">
        <f aca="true" t="shared" si="3" ref="G24:G31">C24*F24</f>
        <v>0</v>
      </c>
      <c r="H24" s="107">
        <f aca="true" t="shared" si="4" ref="H24:H32">G24*0.085</f>
        <v>0</v>
      </c>
      <c r="I24" s="123">
        <f aca="true" t="shared" si="5" ref="I24:I32">G24+H24</f>
        <v>0</v>
      </c>
      <c r="J24" s="41"/>
      <c r="K24" s="41"/>
    </row>
    <row r="25" spans="1:11" ht="36">
      <c r="A25" s="54">
        <v>16</v>
      </c>
      <c r="B25" s="89" t="s">
        <v>337</v>
      </c>
      <c r="C25" s="19">
        <v>1000</v>
      </c>
      <c r="D25" s="19" t="s">
        <v>8</v>
      </c>
      <c r="E25" s="105"/>
      <c r="F25" s="105"/>
      <c r="G25" s="101">
        <f t="shared" si="3"/>
        <v>0</v>
      </c>
      <c r="H25" s="107">
        <f t="shared" si="4"/>
        <v>0</v>
      </c>
      <c r="I25" s="123">
        <f t="shared" si="5"/>
        <v>0</v>
      </c>
      <c r="J25" s="41"/>
      <c r="K25" s="41"/>
    </row>
    <row r="26" spans="1:11" ht="24">
      <c r="A26" s="54">
        <v>17</v>
      </c>
      <c r="B26" s="89" t="s">
        <v>338</v>
      </c>
      <c r="C26" s="19">
        <v>80</v>
      </c>
      <c r="D26" s="19" t="s">
        <v>8</v>
      </c>
      <c r="E26" s="105"/>
      <c r="F26" s="105"/>
      <c r="G26" s="101">
        <f t="shared" si="3"/>
        <v>0</v>
      </c>
      <c r="H26" s="107">
        <f t="shared" si="4"/>
        <v>0</v>
      </c>
      <c r="I26" s="123">
        <f t="shared" si="5"/>
        <v>0</v>
      </c>
      <c r="J26" s="41"/>
      <c r="K26" s="41"/>
    </row>
    <row r="27" spans="1:11" ht="38.25" customHeight="1">
      <c r="A27" s="54">
        <v>18</v>
      </c>
      <c r="B27" s="89" t="s">
        <v>339</v>
      </c>
      <c r="C27" s="19">
        <v>80</v>
      </c>
      <c r="D27" s="19" t="s">
        <v>8</v>
      </c>
      <c r="E27" s="105"/>
      <c r="F27" s="105"/>
      <c r="G27" s="101">
        <f t="shared" si="3"/>
        <v>0</v>
      </c>
      <c r="H27" s="107">
        <f t="shared" si="4"/>
        <v>0</v>
      </c>
      <c r="I27" s="123">
        <f t="shared" si="5"/>
        <v>0</v>
      </c>
      <c r="J27" s="41"/>
      <c r="K27" s="41"/>
    </row>
    <row r="28" spans="1:11" ht="36">
      <c r="A28" s="54">
        <v>19</v>
      </c>
      <c r="B28" s="89" t="s">
        <v>340</v>
      </c>
      <c r="C28" s="19">
        <v>280</v>
      </c>
      <c r="D28" s="19" t="s">
        <v>8</v>
      </c>
      <c r="E28" s="105"/>
      <c r="F28" s="105"/>
      <c r="G28" s="101">
        <f t="shared" si="3"/>
        <v>0</v>
      </c>
      <c r="H28" s="107">
        <f t="shared" si="4"/>
        <v>0</v>
      </c>
      <c r="I28" s="123">
        <f t="shared" si="5"/>
        <v>0</v>
      </c>
      <c r="J28" s="41"/>
      <c r="K28" s="41"/>
    </row>
    <row r="29" spans="1:11" ht="24">
      <c r="A29" s="54">
        <v>20</v>
      </c>
      <c r="B29" s="89" t="s">
        <v>105</v>
      </c>
      <c r="C29" s="19">
        <v>35</v>
      </c>
      <c r="D29" s="19" t="s">
        <v>8</v>
      </c>
      <c r="E29" s="105"/>
      <c r="F29" s="105"/>
      <c r="G29" s="101">
        <f t="shared" si="3"/>
        <v>0</v>
      </c>
      <c r="H29" s="107">
        <f t="shared" si="4"/>
        <v>0</v>
      </c>
      <c r="I29" s="123">
        <f t="shared" si="5"/>
        <v>0</v>
      </c>
      <c r="J29" s="41"/>
      <c r="K29" s="41"/>
    </row>
    <row r="30" spans="1:11" ht="24">
      <c r="A30" s="54">
        <v>21</v>
      </c>
      <c r="B30" s="89" t="s">
        <v>92</v>
      </c>
      <c r="C30" s="19">
        <v>80</v>
      </c>
      <c r="D30" s="19" t="s">
        <v>8</v>
      </c>
      <c r="E30" s="105"/>
      <c r="F30" s="105"/>
      <c r="G30" s="101">
        <f t="shared" si="3"/>
        <v>0</v>
      </c>
      <c r="H30" s="107">
        <f t="shared" si="4"/>
        <v>0</v>
      </c>
      <c r="I30" s="123">
        <f t="shared" si="5"/>
        <v>0</v>
      </c>
      <c r="J30" s="41"/>
      <c r="K30" s="41"/>
    </row>
    <row r="31" spans="1:11" ht="12.75">
      <c r="A31" s="54">
        <v>22</v>
      </c>
      <c r="B31" s="89" t="s">
        <v>93</v>
      </c>
      <c r="C31" s="19">
        <v>40</v>
      </c>
      <c r="D31" s="19" t="s">
        <v>8</v>
      </c>
      <c r="E31" s="105"/>
      <c r="F31" s="105"/>
      <c r="G31" s="101">
        <f t="shared" si="3"/>
        <v>0</v>
      </c>
      <c r="H31" s="107">
        <f t="shared" si="4"/>
        <v>0</v>
      </c>
      <c r="I31" s="123">
        <f t="shared" si="5"/>
        <v>0</v>
      </c>
      <c r="J31" s="41"/>
      <c r="K31" s="41"/>
    </row>
    <row r="32" spans="1:11" ht="13.5">
      <c r="A32" s="17"/>
      <c r="B32" s="77" t="s">
        <v>15</v>
      </c>
      <c r="C32" s="28" t="s">
        <v>3</v>
      </c>
      <c r="D32" s="23" t="s">
        <v>3</v>
      </c>
      <c r="E32" s="106"/>
      <c r="F32" s="106"/>
      <c r="G32" s="106">
        <f>SUM(G23:G31)</f>
        <v>0</v>
      </c>
      <c r="H32" s="106">
        <f t="shared" si="4"/>
        <v>0</v>
      </c>
      <c r="I32" s="124">
        <f t="shared" si="5"/>
        <v>0</v>
      </c>
      <c r="J32" s="41">
        <f>SUM(J23:J31)</f>
        <v>0</v>
      </c>
      <c r="K32" s="41">
        <f>SUM(K23:K31)</f>
        <v>0</v>
      </c>
    </row>
    <row r="33" spans="1:11" ht="13.5">
      <c r="A33" s="178" t="s">
        <v>265</v>
      </c>
      <c r="B33" s="179"/>
      <c r="C33" s="179"/>
      <c r="D33" s="179"/>
      <c r="E33" s="179"/>
      <c r="F33" s="179"/>
      <c r="G33" s="179"/>
      <c r="H33" s="179"/>
      <c r="I33" s="179"/>
      <c r="J33" s="127"/>
      <c r="K33" s="127"/>
    </row>
    <row r="34" spans="1:11" ht="24">
      <c r="A34" s="54">
        <v>23</v>
      </c>
      <c r="B34" s="89" t="s">
        <v>328</v>
      </c>
      <c r="C34" s="19">
        <v>50</v>
      </c>
      <c r="D34" s="19" t="s">
        <v>8</v>
      </c>
      <c r="E34" s="105"/>
      <c r="F34" s="105"/>
      <c r="G34" s="101">
        <f>C34*F34</f>
        <v>0</v>
      </c>
      <c r="H34" s="107">
        <f>G34*0.085</f>
        <v>0</v>
      </c>
      <c r="I34" s="123">
        <f>G34+H34</f>
        <v>0</v>
      </c>
      <c r="J34" s="41"/>
      <c r="K34" s="41"/>
    </row>
    <row r="35" spans="1:11" ht="24">
      <c r="A35" s="54">
        <v>24</v>
      </c>
      <c r="B35" s="89" t="s">
        <v>329</v>
      </c>
      <c r="C35" s="19">
        <v>390</v>
      </c>
      <c r="D35" s="19" t="s">
        <v>8</v>
      </c>
      <c r="E35" s="105"/>
      <c r="F35" s="105"/>
      <c r="G35" s="101">
        <f aca="true" t="shared" si="6" ref="G35:G45">C35*F35</f>
        <v>0</v>
      </c>
      <c r="H35" s="107">
        <f aca="true" t="shared" si="7" ref="H35:H46">G35*0.085</f>
        <v>0</v>
      </c>
      <c r="I35" s="123">
        <f aca="true" t="shared" si="8" ref="I35:I46">G35+H35</f>
        <v>0</v>
      </c>
      <c r="J35" s="41"/>
      <c r="K35" s="41"/>
    </row>
    <row r="36" spans="1:11" ht="24">
      <c r="A36" s="54">
        <v>25</v>
      </c>
      <c r="B36" s="89" t="s">
        <v>521</v>
      </c>
      <c r="C36" s="19">
        <v>90</v>
      </c>
      <c r="D36" s="19" t="s">
        <v>8</v>
      </c>
      <c r="E36" s="105"/>
      <c r="F36" s="105"/>
      <c r="G36" s="101">
        <f t="shared" si="6"/>
        <v>0</v>
      </c>
      <c r="H36" s="107">
        <f t="shared" si="7"/>
        <v>0</v>
      </c>
      <c r="I36" s="123">
        <f t="shared" si="8"/>
        <v>0</v>
      </c>
      <c r="J36" s="41"/>
      <c r="K36" s="41"/>
    </row>
    <row r="37" spans="1:11" ht="24">
      <c r="A37" s="54">
        <v>26</v>
      </c>
      <c r="B37" s="89" t="s">
        <v>330</v>
      </c>
      <c r="C37" s="19">
        <v>360</v>
      </c>
      <c r="D37" s="19" t="s">
        <v>8</v>
      </c>
      <c r="E37" s="105"/>
      <c r="F37" s="105"/>
      <c r="G37" s="101">
        <f t="shared" si="6"/>
        <v>0</v>
      </c>
      <c r="H37" s="107">
        <f t="shared" si="7"/>
        <v>0</v>
      </c>
      <c r="I37" s="123">
        <f t="shared" si="8"/>
        <v>0</v>
      </c>
      <c r="J37" s="41"/>
      <c r="K37" s="41"/>
    </row>
    <row r="38" spans="1:11" ht="24">
      <c r="A38" s="54">
        <v>27</v>
      </c>
      <c r="B38" s="89" t="s">
        <v>522</v>
      </c>
      <c r="C38" s="19">
        <v>100</v>
      </c>
      <c r="D38" s="19" t="s">
        <v>8</v>
      </c>
      <c r="E38" s="105"/>
      <c r="F38" s="105"/>
      <c r="G38" s="101">
        <f t="shared" si="6"/>
        <v>0</v>
      </c>
      <c r="H38" s="107">
        <f t="shared" si="7"/>
        <v>0</v>
      </c>
      <c r="I38" s="123">
        <f t="shared" si="8"/>
        <v>0</v>
      </c>
      <c r="J38" s="41"/>
      <c r="K38" s="41"/>
    </row>
    <row r="39" spans="1:11" ht="24">
      <c r="A39" s="54">
        <v>28</v>
      </c>
      <c r="B39" s="89" t="s">
        <v>523</v>
      </c>
      <c r="C39" s="19">
        <v>70</v>
      </c>
      <c r="D39" s="19" t="s">
        <v>8</v>
      </c>
      <c r="E39" s="105"/>
      <c r="F39" s="105"/>
      <c r="G39" s="101">
        <f t="shared" si="6"/>
        <v>0</v>
      </c>
      <c r="H39" s="107">
        <f t="shared" si="7"/>
        <v>0</v>
      </c>
      <c r="I39" s="123">
        <f t="shared" si="8"/>
        <v>0</v>
      </c>
      <c r="J39" s="41"/>
      <c r="K39" s="41"/>
    </row>
    <row r="40" spans="1:11" ht="36">
      <c r="A40" s="54">
        <v>29</v>
      </c>
      <c r="B40" s="89" t="s">
        <v>524</v>
      </c>
      <c r="C40" s="19">
        <v>40</v>
      </c>
      <c r="D40" s="19" t="s">
        <v>8</v>
      </c>
      <c r="E40" s="105"/>
      <c r="F40" s="105"/>
      <c r="G40" s="101">
        <f t="shared" si="6"/>
        <v>0</v>
      </c>
      <c r="H40" s="107">
        <f t="shared" si="7"/>
        <v>0</v>
      </c>
      <c r="I40" s="123">
        <f t="shared" si="8"/>
        <v>0</v>
      </c>
      <c r="J40" s="41"/>
      <c r="K40" s="41"/>
    </row>
    <row r="41" spans="1:11" ht="60">
      <c r="A41" s="54">
        <v>30</v>
      </c>
      <c r="B41" s="89" t="s">
        <v>331</v>
      </c>
      <c r="C41" s="19">
        <v>30</v>
      </c>
      <c r="D41" s="19" t="s">
        <v>8</v>
      </c>
      <c r="E41" s="105"/>
      <c r="F41" s="105"/>
      <c r="G41" s="101">
        <f t="shared" si="6"/>
        <v>0</v>
      </c>
      <c r="H41" s="107">
        <f t="shared" si="7"/>
        <v>0</v>
      </c>
      <c r="I41" s="123">
        <f t="shared" si="8"/>
        <v>0</v>
      </c>
      <c r="J41" s="41"/>
      <c r="K41" s="41"/>
    </row>
    <row r="42" spans="1:11" ht="60">
      <c r="A42" s="54">
        <v>31</v>
      </c>
      <c r="B42" s="89" t="s">
        <v>332</v>
      </c>
      <c r="C42" s="19">
        <v>30</v>
      </c>
      <c r="D42" s="19" t="s">
        <v>8</v>
      </c>
      <c r="E42" s="105"/>
      <c r="F42" s="105"/>
      <c r="G42" s="101">
        <f t="shared" si="6"/>
        <v>0</v>
      </c>
      <c r="H42" s="107">
        <f t="shared" si="7"/>
        <v>0</v>
      </c>
      <c r="I42" s="123">
        <f t="shared" si="8"/>
        <v>0</v>
      </c>
      <c r="J42" s="41"/>
      <c r="K42" s="41"/>
    </row>
    <row r="43" spans="1:11" ht="36">
      <c r="A43" s="54">
        <v>32</v>
      </c>
      <c r="B43" s="89" t="s">
        <v>94</v>
      </c>
      <c r="C43" s="19">
        <v>60</v>
      </c>
      <c r="D43" s="19" t="s">
        <v>8</v>
      </c>
      <c r="E43" s="105"/>
      <c r="F43" s="105"/>
      <c r="G43" s="101">
        <f t="shared" si="6"/>
        <v>0</v>
      </c>
      <c r="H43" s="107">
        <f t="shared" si="7"/>
        <v>0</v>
      </c>
      <c r="I43" s="123">
        <f t="shared" si="8"/>
        <v>0</v>
      </c>
      <c r="J43" s="41"/>
      <c r="K43" s="41"/>
    </row>
    <row r="44" spans="1:11" ht="24">
      <c r="A44" s="54">
        <v>33</v>
      </c>
      <c r="B44" s="89" t="s">
        <v>333</v>
      </c>
      <c r="C44" s="19">
        <v>400</v>
      </c>
      <c r="D44" s="19" t="s">
        <v>8</v>
      </c>
      <c r="E44" s="105"/>
      <c r="F44" s="105"/>
      <c r="G44" s="101">
        <f t="shared" si="6"/>
        <v>0</v>
      </c>
      <c r="H44" s="107">
        <f t="shared" si="7"/>
        <v>0</v>
      </c>
      <c r="I44" s="123">
        <f t="shared" si="8"/>
        <v>0</v>
      </c>
      <c r="J44" s="41"/>
      <c r="K44" s="41"/>
    </row>
    <row r="45" spans="1:11" ht="24">
      <c r="A45" s="54">
        <v>34</v>
      </c>
      <c r="B45" s="89" t="s">
        <v>266</v>
      </c>
      <c r="C45" s="19">
        <v>60</v>
      </c>
      <c r="D45" s="19" t="s">
        <v>8</v>
      </c>
      <c r="E45" s="105"/>
      <c r="F45" s="105"/>
      <c r="G45" s="101">
        <f t="shared" si="6"/>
        <v>0</v>
      </c>
      <c r="H45" s="107">
        <f t="shared" si="7"/>
        <v>0</v>
      </c>
      <c r="I45" s="123">
        <f t="shared" si="8"/>
        <v>0</v>
      </c>
      <c r="J45" s="41"/>
      <c r="K45" s="41"/>
    </row>
    <row r="46" spans="1:11" ht="13.5">
      <c r="A46" s="17"/>
      <c r="B46" s="77" t="s">
        <v>264</v>
      </c>
      <c r="C46" s="28" t="s">
        <v>3</v>
      </c>
      <c r="D46" s="23" t="s">
        <v>3</v>
      </c>
      <c r="E46" s="106"/>
      <c r="F46" s="106"/>
      <c r="G46" s="106">
        <f>SUM(G34:G45)</f>
        <v>0</v>
      </c>
      <c r="H46" s="106">
        <f t="shared" si="7"/>
        <v>0</v>
      </c>
      <c r="I46" s="124">
        <f t="shared" si="8"/>
        <v>0</v>
      </c>
      <c r="J46" s="41">
        <f>SUM(J34:J45)</f>
        <v>0</v>
      </c>
      <c r="K46" s="41">
        <f>SUM(K34:K45)</f>
        <v>0</v>
      </c>
    </row>
    <row r="47" spans="1:11" ht="13.5">
      <c r="A47" s="142" t="s">
        <v>274</v>
      </c>
      <c r="B47" s="180"/>
      <c r="C47" s="180"/>
      <c r="D47" s="180"/>
      <c r="E47" s="180"/>
      <c r="F47" s="180"/>
      <c r="G47" s="180"/>
      <c r="H47" s="180"/>
      <c r="I47" s="180"/>
      <c r="J47" s="127"/>
      <c r="K47" s="127"/>
    </row>
    <row r="48" spans="1:11" ht="48">
      <c r="A48" s="54">
        <v>35</v>
      </c>
      <c r="B48" s="89" t="s">
        <v>525</v>
      </c>
      <c r="C48" s="57">
        <v>140</v>
      </c>
      <c r="D48" s="58" t="s">
        <v>8</v>
      </c>
      <c r="E48" s="105"/>
      <c r="F48" s="105"/>
      <c r="G48" s="101">
        <f>C48*F48</f>
        <v>0</v>
      </c>
      <c r="H48" s="107">
        <f>G48*0.085</f>
        <v>0</v>
      </c>
      <c r="I48" s="123">
        <f>G48+H48</f>
        <v>0</v>
      </c>
      <c r="J48" s="41"/>
      <c r="K48" s="41"/>
    </row>
    <row r="49" spans="1:11" ht="60">
      <c r="A49" s="54">
        <v>36</v>
      </c>
      <c r="B49" s="89" t="s">
        <v>526</v>
      </c>
      <c r="C49" s="57">
        <v>140</v>
      </c>
      <c r="D49" s="58" t="s">
        <v>8</v>
      </c>
      <c r="E49" s="105"/>
      <c r="F49" s="105"/>
      <c r="G49" s="101">
        <f>C49*F49</f>
        <v>0</v>
      </c>
      <c r="H49" s="107">
        <f>G49*0.085</f>
        <v>0</v>
      </c>
      <c r="I49" s="123">
        <f>G49+H49</f>
        <v>0</v>
      </c>
      <c r="J49" s="41"/>
      <c r="K49" s="41"/>
    </row>
    <row r="50" spans="1:11" ht="13.5">
      <c r="A50" s="41"/>
      <c r="B50" s="77" t="s">
        <v>56</v>
      </c>
      <c r="C50" s="28" t="s">
        <v>3</v>
      </c>
      <c r="D50" s="23" t="s">
        <v>3</v>
      </c>
      <c r="E50" s="106"/>
      <c r="F50" s="106"/>
      <c r="G50" s="106">
        <f>SUM(G48:G49)</f>
        <v>0</v>
      </c>
      <c r="H50" s="106">
        <f>G50*0.085</f>
        <v>0</v>
      </c>
      <c r="I50" s="124">
        <f>G50+H50</f>
        <v>0</v>
      </c>
      <c r="J50" s="41">
        <f>SUM(J48:J49)</f>
        <v>0</v>
      </c>
      <c r="K50" s="41">
        <f>SUM(K48:K49)</f>
        <v>0</v>
      </c>
    </row>
    <row r="54" spans="1:11" s="119" customFormat="1" ht="30.75" customHeight="1">
      <c r="A54" s="147" t="s">
        <v>345</v>
      </c>
      <c r="B54" s="148"/>
      <c r="C54" s="25"/>
      <c r="D54" s="118"/>
      <c r="E54" s="9"/>
      <c r="F54" s="9"/>
      <c r="G54" s="9"/>
      <c r="H54" s="9"/>
      <c r="I54" s="9"/>
      <c r="J54" s="9"/>
      <c r="K54" s="9"/>
    </row>
    <row r="55" spans="1:11" s="119" customFormat="1" ht="12.75">
      <c r="A55" s="144" t="s">
        <v>346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</row>
    <row r="56" spans="1:11" s="119" customFormat="1" ht="15.75" customHeight="1">
      <c r="A56" s="144" t="s">
        <v>347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</row>
    <row r="57" spans="1:11" s="119" customFormat="1" ht="15.75" customHeight="1">
      <c r="A57" s="144" t="s">
        <v>348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</row>
    <row r="58" spans="1:11" s="119" customFormat="1" ht="16.5" customHeight="1">
      <c r="A58" s="144" t="s">
        <v>349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1:11" s="119" customFormat="1" ht="15.75" customHeight="1">
      <c r="A59" s="144" t="s">
        <v>350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</row>
    <row r="60" spans="1:11" s="119" customFormat="1" ht="15.75" customHeight="1">
      <c r="A60" s="144" t="s">
        <v>351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</row>
    <row r="61" spans="1:11" s="119" customFormat="1" ht="16.5" customHeight="1">
      <c r="A61" s="144" t="s">
        <v>352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</row>
    <row r="62" spans="1:11" s="119" customFormat="1" ht="27" customHeight="1">
      <c r="A62" s="144" t="s">
        <v>404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</row>
    <row r="63" spans="1:11" s="119" customFormat="1" ht="30" customHeight="1">
      <c r="A63" s="144" t="s">
        <v>405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</row>
    <row r="64" spans="1:11" s="119" customFormat="1" ht="16.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pans="1:11" s="119" customFormat="1" ht="16.5" customHeight="1">
      <c r="A65" s="145" t="s">
        <v>353</v>
      </c>
      <c r="B65" s="145"/>
      <c r="C65" s="121" t="s">
        <v>7</v>
      </c>
      <c r="D65" s="118"/>
      <c r="E65" s="9"/>
      <c r="F65" s="122" t="s">
        <v>4</v>
      </c>
      <c r="G65" s="9"/>
      <c r="H65" s="9"/>
      <c r="I65" s="9"/>
      <c r="J65" s="9"/>
      <c r="K65" s="9"/>
    </row>
  </sheetData>
  <sheetProtection/>
  <mergeCells count="16">
    <mergeCell ref="A65:B65"/>
    <mergeCell ref="A3:I3"/>
    <mergeCell ref="A7:I7"/>
    <mergeCell ref="A47:I47"/>
    <mergeCell ref="A22:I22"/>
    <mergeCell ref="A33:I33"/>
    <mergeCell ref="A63:K63"/>
    <mergeCell ref="A54:B54"/>
    <mergeCell ref="A55:K55"/>
    <mergeCell ref="A56:K56"/>
    <mergeCell ref="A57:K57"/>
    <mergeCell ref="A58:K58"/>
    <mergeCell ref="A59:K59"/>
    <mergeCell ref="A60:K60"/>
    <mergeCell ref="A61:K61"/>
    <mergeCell ref="A62:K62"/>
  </mergeCells>
  <dataValidations count="1">
    <dataValidation type="whole" operator="equal" allowBlank="1" showInputMessage="1" showErrorMessage="1" sqref="J23:K31 J34:K45 J48:K49 J8:K20">
      <formula1>1</formula1>
    </dataValidation>
  </dataValidations>
  <printOptions/>
  <pageMargins left="0.7086614173228347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54"/>
  <sheetViews>
    <sheetView zoomScalePageLayoutView="0" workbookViewId="0" topLeftCell="A13">
      <selection activeCell="K39" sqref="K39"/>
    </sheetView>
  </sheetViews>
  <sheetFormatPr defaultColWidth="9.140625" defaultRowHeight="12.75"/>
  <cols>
    <col min="1" max="1" width="4.00390625" style="0" customWidth="1"/>
    <col min="2" max="2" width="25.28125" style="0" customWidth="1"/>
    <col min="3" max="3" width="6.8515625" style="0" customWidth="1"/>
    <col min="4" max="4" width="6.7109375" style="0" customWidth="1"/>
    <col min="5" max="5" width="15.57421875" style="0" customWidth="1"/>
    <col min="6" max="6" width="15.7109375" style="0" customWidth="1"/>
    <col min="7" max="7" width="15.28125" style="0" customWidth="1"/>
    <col min="8" max="8" width="17.28125" style="0" customWidth="1"/>
    <col min="9" max="9" width="18.7109375" style="0" customWidth="1"/>
  </cols>
  <sheetData>
    <row r="1" spans="1:8" ht="12.75">
      <c r="A1" s="1" t="s">
        <v>9</v>
      </c>
      <c r="B1" s="3"/>
      <c r="C1" s="25"/>
      <c r="D1" s="25"/>
      <c r="E1" s="1"/>
      <c r="F1" s="1"/>
      <c r="G1" s="1"/>
      <c r="H1" s="1"/>
    </row>
    <row r="2" spans="1:9" ht="12.75">
      <c r="A2" s="9" t="s">
        <v>471</v>
      </c>
      <c r="B2" s="3"/>
      <c r="C2" s="25"/>
      <c r="D2" s="25"/>
      <c r="E2" s="1"/>
      <c r="F2" s="1"/>
      <c r="G2" s="1"/>
      <c r="H2" s="1"/>
      <c r="I2" s="1"/>
    </row>
    <row r="3" spans="1:9" ht="18">
      <c r="A3" s="138" t="s">
        <v>311</v>
      </c>
      <c r="B3" s="138"/>
      <c r="C3" s="138"/>
      <c r="D3" s="138"/>
      <c r="E3" s="138"/>
      <c r="F3" s="138"/>
      <c r="G3" s="138"/>
      <c r="H3" s="138"/>
      <c r="I3" s="138"/>
    </row>
    <row r="4" spans="1:9" ht="12.75">
      <c r="A4" s="1"/>
      <c r="B4" s="3"/>
      <c r="C4" s="25"/>
      <c r="D4" s="25"/>
      <c r="E4" s="1"/>
      <c r="F4" s="1"/>
      <c r="G4" s="1"/>
      <c r="H4" s="1"/>
      <c r="I4" s="1"/>
    </row>
    <row r="5" spans="1:1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357</v>
      </c>
      <c r="G5" s="10" t="s">
        <v>359</v>
      </c>
      <c r="H5" s="10" t="s">
        <v>358</v>
      </c>
      <c r="I5" s="10" t="s">
        <v>344</v>
      </c>
      <c r="J5" s="112" t="s">
        <v>379</v>
      </c>
      <c r="K5" s="112" t="s">
        <v>380</v>
      </c>
    </row>
    <row r="6" spans="1:11" ht="12.75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363</v>
      </c>
      <c r="H6" s="13" t="s">
        <v>355</v>
      </c>
      <c r="I6" s="13" t="s">
        <v>356</v>
      </c>
      <c r="J6" s="113">
        <v>10</v>
      </c>
      <c r="K6" s="113">
        <v>11</v>
      </c>
    </row>
    <row r="7" spans="1:11" ht="12.75">
      <c r="A7" s="154" t="s">
        <v>387</v>
      </c>
      <c r="B7" s="155"/>
      <c r="C7" s="156"/>
      <c r="D7" s="156"/>
      <c r="E7" s="156"/>
      <c r="F7" s="156"/>
      <c r="G7" s="156"/>
      <c r="H7" s="156"/>
      <c r="I7" s="181"/>
      <c r="J7" s="127"/>
      <c r="K7" s="127"/>
    </row>
    <row r="8" spans="1:11" ht="24">
      <c r="A8" s="17">
        <v>1</v>
      </c>
      <c r="B8" s="86" t="s">
        <v>149</v>
      </c>
      <c r="C8" s="22">
        <v>1200</v>
      </c>
      <c r="D8" s="19" t="s">
        <v>14</v>
      </c>
      <c r="E8" s="106"/>
      <c r="F8" s="101"/>
      <c r="G8" s="101">
        <f aca="true" t="shared" si="0" ref="G8:G13">C8*F8</f>
        <v>0</v>
      </c>
      <c r="H8" s="107">
        <f aca="true" t="shared" si="1" ref="H8:H13">G8*0.085</f>
        <v>0</v>
      </c>
      <c r="I8" s="123">
        <f aca="true" t="shared" si="2" ref="I8:I13">G8+H8</f>
        <v>0</v>
      </c>
      <c r="J8" s="41"/>
      <c r="K8" s="41"/>
    </row>
    <row r="9" spans="1:11" ht="50.25" customHeight="1">
      <c r="A9" s="17">
        <v>2</v>
      </c>
      <c r="B9" s="86" t="s">
        <v>150</v>
      </c>
      <c r="C9" s="22">
        <v>8000</v>
      </c>
      <c r="D9" s="19" t="s">
        <v>14</v>
      </c>
      <c r="E9" s="106"/>
      <c r="F9" s="101"/>
      <c r="G9" s="101">
        <f t="shared" si="0"/>
        <v>0</v>
      </c>
      <c r="H9" s="107">
        <f t="shared" si="1"/>
        <v>0</v>
      </c>
      <c r="I9" s="123">
        <f t="shared" si="2"/>
        <v>0</v>
      </c>
      <c r="J9" s="41"/>
      <c r="K9" s="41"/>
    </row>
    <row r="10" spans="1:11" ht="63" customHeight="1">
      <c r="A10" s="17">
        <v>3</v>
      </c>
      <c r="B10" s="86" t="s">
        <v>151</v>
      </c>
      <c r="C10" s="22">
        <v>1200</v>
      </c>
      <c r="D10" s="19" t="s">
        <v>14</v>
      </c>
      <c r="E10" s="106"/>
      <c r="F10" s="101"/>
      <c r="G10" s="101">
        <f t="shared" si="0"/>
        <v>0</v>
      </c>
      <c r="H10" s="107">
        <f t="shared" si="1"/>
        <v>0</v>
      </c>
      <c r="I10" s="123">
        <f t="shared" si="2"/>
        <v>0</v>
      </c>
      <c r="J10" s="41"/>
      <c r="K10" s="41"/>
    </row>
    <row r="11" spans="1:11" ht="24">
      <c r="A11" s="17">
        <v>4</v>
      </c>
      <c r="B11" s="86" t="s">
        <v>527</v>
      </c>
      <c r="C11" s="22">
        <v>5000</v>
      </c>
      <c r="D11" s="19" t="s">
        <v>14</v>
      </c>
      <c r="E11" s="106"/>
      <c r="F11" s="101"/>
      <c r="G11" s="101">
        <f t="shared" si="0"/>
        <v>0</v>
      </c>
      <c r="H11" s="107">
        <f t="shared" si="1"/>
        <v>0</v>
      </c>
      <c r="I11" s="123">
        <f t="shared" si="2"/>
        <v>0</v>
      </c>
      <c r="J11" s="41"/>
      <c r="K11" s="41"/>
    </row>
    <row r="12" spans="1:11" ht="57.75" customHeight="1">
      <c r="A12" s="17">
        <v>5</v>
      </c>
      <c r="B12" s="86" t="s">
        <v>528</v>
      </c>
      <c r="C12" s="22">
        <v>2200</v>
      </c>
      <c r="D12" s="19" t="s">
        <v>14</v>
      </c>
      <c r="E12" s="106"/>
      <c r="F12" s="101"/>
      <c r="G12" s="101">
        <f t="shared" si="0"/>
        <v>0</v>
      </c>
      <c r="H12" s="107">
        <f t="shared" si="1"/>
        <v>0</v>
      </c>
      <c r="I12" s="123">
        <f t="shared" si="2"/>
        <v>0</v>
      </c>
      <c r="J12" s="41"/>
      <c r="K12" s="41"/>
    </row>
    <row r="13" spans="1:11" ht="12.75">
      <c r="A13" s="17">
        <v>6</v>
      </c>
      <c r="B13" s="86" t="s">
        <v>152</v>
      </c>
      <c r="C13" s="22">
        <v>200</v>
      </c>
      <c r="D13" s="19" t="s">
        <v>14</v>
      </c>
      <c r="E13" s="105"/>
      <c r="F13" s="105"/>
      <c r="G13" s="101">
        <f t="shared" si="0"/>
        <v>0</v>
      </c>
      <c r="H13" s="107">
        <f t="shared" si="1"/>
        <v>0</v>
      </c>
      <c r="I13" s="123">
        <f t="shared" si="2"/>
        <v>0</v>
      </c>
      <c r="J13" s="41"/>
      <c r="K13" s="41"/>
    </row>
    <row r="14" spans="1:11" ht="34.5" customHeight="1">
      <c r="A14" s="17">
        <v>7</v>
      </c>
      <c r="B14" s="86" t="s">
        <v>532</v>
      </c>
      <c r="C14" s="22">
        <v>120</v>
      </c>
      <c r="D14" s="19" t="s">
        <v>14</v>
      </c>
      <c r="E14" s="105"/>
      <c r="F14" s="105"/>
      <c r="G14" s="101">
        <f aca="true" t="shared" si="3" ref="G14:G20">C14*F14</f>
        <v>0</v>
      </c>
      <c r="H14" s="107">
        <f aca="true" t="shared" si="4" ref="H14:H21">G14*0.085</f>
        <v>0</v>
      </c>
      <c r="I14" s="123">
        <f aca="true" t="shared" si="5" ref="I14:I21">G14+H14</f>
        <v>0</v>
      </c>
      <c r="J14" s="41"/>
      <c r="K14" s="41"/>
    </row>
    <row r="15" spans="1:11" ht="12.75">
      <c r="A15" s="17">
        <v>8</v>
      </c>
      <c r="B15" s="86" t="s">
        <v>153</v>
      </c>
      <c r="C15" s="22">
        <v>120</v>
      </c>
      <c r="D15" s="19" t="s">
        <v>14</v>
      </c>
      <c r="E15" s="105"/>
      <c r="F15" s="105"/>
      <c r="G15" s="101">
        <f t="shared" si="3"/>
        <v>0</v>
      </c>
      <c r="H15" s="107">
        <f t="shared" si="4"/>
        <v>0</v>
      </c>
      <c r="I15" s="123">
        <f t="shared" si="5"/>
        <v>0</v>
      </c>
      <c r="J15" s="41"/>
      <c r="K15" s="41"/>
    </row>
    <row r="16" spans="1:11" ht="12.75">
      <c r="A16" s="17">
        <v>9</v>
      </c>
      <c r="B16" s="86" t="s">
        <v>154</v>
      </c>
      <c r="C16" s="22">
        <v>400</v>
      </c>
      <c r="D16" s="19" t="s">
        <v>14</v>
      </c>
      <c r="E16" s="105"/>
      <c r="F16" s="105"/>
      <c r="G16" s="101">
        <f t="shared" si="3"/>
        <v>0</v>
      </c>
      <c r="H16" s="107">
        <f t="shared" si="4"/>
        <v>0</v>
      </c>
      <c r="I16" s="123">
        <f t="shared" si="5"/>
        <v>0</v>
      </c>
      <c r="J16" s="41"/>
      <c r="K16" s="41"/>
    </row>
    <row r="17" spans="1:11" ht="12.75">
      <c r="A17" s="17">
        <v>10</v>
      </c>
      <c r="B17" s="86" t="s">
        <v>155</v>
      </c>
      <c r="C17" s="22">
        <v>6000</v>
      </c>
      <c r="D17" s="19" t="s">
        <v>14</v>
      </c>
      <c r="E17" s="105"/>
      <c r="F17" s="105"/>
      <c r="G17" s="101">
        <f t="shared" si="3"/>
        <v>0</v>
      </c>
      <c r="H17" s="107">
        <f t="shared" si="4"/>
        <v>0</v>
      </c>
      <c r="I17" s="123">
        <f t="shared" si="5"/>
        <v>0</v>
      </c>
      <c r="J17" s="41"/>
      <c r="K17" s="41"/>
    </row>
    <row r="18" spans="1:11" ht="12.75">
      <c r="A18" s="17">
        <v>11</v>
      </c>
      <c r="B18" s="86" t="s">
        <v>156</v>
      </c>
      <c r="C18" s="22">
        <v>4000</v>
      </c>
      <c r="D18" s="19" t="s">
        <v>14</v>
      </c>
      <c r="E18" s="105"/>
      <c r="F18" s="105"/>
      <c r="G18" s="101">
        <f t="shared" si="3"/>
        <v>0</v>
      </c>
      <c r="H18" s="107">
        <f t="shared" si="4"/>
        <v>0</v>
      </c>
      <c r="I18" s="123">
        <f t="shared" si="5"/>
        <v>0</v>
      </c>
      <c r="J18" s="41"/>
      <c r="K18" s="41"/>
    </row>
    <row r="19" spans="1:11" ht="24">
      <c r="A19" s="17">
        <v>12</v>
      </c>
      <c r="B19" s="86" t="s">
        <v>157</v>
      </c>
      <c r="C19" s="22">
        <v>1200</v>
      </c>
      <c r="D19" s="19" t="s">
        <v>14</v>
      </c>
      <c r="E19" s="105"/>
      <c r="F19" s="105"/>
      <c r="G19" s="101">
        <f t="shared" si="3"/>
        <v>0</v>
      </c>
      <c r="H19" s="107">
        <f t="shared" si="4"/>
        <v>0</v>
      </c>
      <c r="I19" s="123">
        <f t="shared" si="5"/>
        <v>0</v>
      </c>
      <c r="J19" s="41"/>
      <c r="K19" s="41"/>
    </row>
    <row r="20" spans="1:11" ht="21" customHeight="1">
      <c r="A20" s="17">
        <v>13</v>
      </c>
      <c r="B20" s="86" t="s">
        <v>158</v>
      </c>
      <c r="C20" s="22">
        <v>1200</v>
      </c>
      <c r="D20" s="19" t="s">
        <v>14</v>
      </c>
      <c r="E20" s="105"/>
      <c r="F20" s="105"/>
      <c r="G20" s="101">
        <f t="shared" si="3"/>
        <v>0</v>
      </c>
      <c r="H20" s="107">
        <f t="shared" si="4"/>
        <v>0</v>
      </c>
      <c r="I20" s="123">
        <f t="shared" si="5"/>
        <v>0</v>
      </c>
      <c r="J20" s="41"/>
      <c r="K20" s="41"/>
    </row>
    <row r="21" spans="1:11" ht="13.5">
      <c r="A21" s="17"/>
      <c r="B21" s="76" t="s">
        <v>263</v>
      </c>
      <c r="C21" s="28" t="s">
        <v>3</v>
      </c>
      <c r="D21" s="23" t="s">
        <v>3</v>
      </c>
      <c r="E21" s="106"/>
      <c r="F21" s="106"/>
      <c r="G21" s="106">
        <f>SUM(G8:G20)</f>
        <v>0</v>
      </c>
      <c r="H21" s="106">
        <f t="shared" si="4"/>
        <v>0</v>
      </c>
      <c r="I21" s="124">
        <f t="shared" si="5"/>
        <v>0</v>
      </c>
      <c r="J21" s="41">
        <f>SUM(J8:J20)</f>
        <v>0</v>
      </c>
      <c r="K21" s="41">
        <f>SUM(K8:K20)</f>
        <v>0</v>
      </c>
    </row>
    <row r="22" spans="1:11" ht="13.5">
      <c r="A22" s="142" t="s">
        <v>388</v>
      </c>
      <c r="B22" s="150"/>
      <c r="C22" s="182"/>
      <c r="D22" s="182"/>
      <c r="E22" s="182"/>
      <c r="F22" s="182"/>
      <c r="G22" s="182"/>
      <c r="H22" s="182"/>
      <c r="I22" s="182"/>
      <c r="J22" s="127"/>
      <c r="K22" s="127"/>
    </row>
    <row r="23" spans="1:11" ht="42" customHeight="1">
      <c r="A23" s="17">
        <v>14</v>
      </c>
      <c r="B23" s="86" t="s">
        <v>313</v>
      </c>
      <c r="C23" s="22">
        <v>120</v>
      </c>
      <c r="D23" s="19" t="s">
        <v>8</v>
      </c>
      <c r="E23" s="105"/>
      <c r="F23" s="105"/>
      <c r="G23" s="101">
        <f>C23*F23</f>
        <v>0</v>
      </c>
      <c r="H23" s="107">
        <f>G23*0.085</f>
        <v>0</v>
      </c>
      <c r="I23" s="123">
        <f>G23+H23</f>
        <v>0</v>
      </c>
      <c r="J23" s="41"/>
      <c r="K23" s="41"/>
    </row>
    <row r="24" spans="1:11" ht="13.5">
      <c r="A24" s="17"/>
      <c r="B24" s="76" t="s">
        <v>15</v>
      </c>
      <c r="C24" s="28" t="s">
        <v>3</v>
      </c>
      <c r="D24" s="23" t="s">
        <v>3</v>
      </c>
      <c r="E24" s="106"/>
      <c r="F24" s="106"/>
      <c r="G24" s="106">
        <f>SUM(G23)</f>
        <v>0</v>
      </c>
      <c r="H24" s="106">
        <f>SUM(H23)</f>
        <v>0</v>
      </c>
      <c r="I24" s="124">
        <f>G24+H24</f>
        <v>0</v>
      </c>
      <c r="J24" s="41"/>
      <c r="K24" s="41"/>
    </row>
    <row r="25" spans="1:11" ht="12.75">
      <c r="A25" s="142" t="s">
        <v>389</v>
      </c>
      <c r="B25" s="182"/>
      <c r="C25" s="182"/>
      <c r="D25" s="182"/>
      <c r="E25" s="182"/>
      <c r="F25" s="182"/>
      <c r="G25" s="182"/>
      <c r="H25" s="182"/>
      <c r="I25" s="182"/>
      <c r="J25" s="127"/>
      <c r="K25" s="127"/>
    </row>
    <row r="26" spans="1:11" ht="19.5" customHeight="1">
      <c r="A26" s="17">
        <v>15</v>
      </c>
      <c r="B26" s="86" t="s">
        <v>267</v>
      </c>
      <c r="C26" s="57">
        <v>1400</v>
      </c>
      <c r="D26" s="58" t="s">
        <v>14</v>
      </c>
      <c r="E26" s="106"/>
      <c r="F26" s="101"/>
      <c r="G26" s="101">
        <f>C26*F26</f>
        <v>0</v>
      </c>
      <c r="H26" s="107">
        <f>G26*0.085</f>
        <v>0</v>
      </c>
      <c r="I26" s="123">
        <f>G26+H26</f>
        <v>0</v>
      </c>
      <c r="J26" s="41"/>
      <c r="K26" s="41"/>
    </row>
    <row r="27" spans="1:11" ht="13.5">
      <c r="A27" s="17"/>
      <c r="B27" s="76" t="s">
        <v>16</v>
      </c>
      <c r="C27" s="28" t="s">
        <v>3</v>
      </c>
      <c r="D27" s="23" t="s">
        <v>3</v>
      </c>
      <c r="E27" s="106"/>
      <c r="F27" s="106"/>
      <c r="G27" s="106">
        <f>SUM(G26:G26)</f>
        <v>0</v>
      </c>
      <c r="H27" s="106">
        <f>SUM(H26:H26)</f>
        <v>0</v>
      </c>
      <c r="I27" s="124">
        <f>SUM(I26:I26)</f>
        <v>0</v>
      </c>
      <c r="J27" s="41">
        <f>SUM(J26:J26)</f>
        <v>0</v>
      </c>
      <c r="K27" s="41">
        <f>SUM(K26:K26)</f>
        <v>0</v>
      </c>
    </row>
    <row r="28" spans="1:11" ht="12.75">
      <c r="A28" s="142" t="s">
        <v>390</v>
      </c>
      <c r="B28" s="182"/>
      <c r="C28" s="182"/>
      <c r="D28" s="182"/>
      <c r="E28" s="182"/>
      <c r="F28" s="182"/>
      <c r="G28" s="182"/>
      <c r="H28" s="182"/>
      <c r="I28" s="182"/>
      <c r="J28" s="127"/>
      <c r="K28" s="127"/>
    </row>
    <row r="29" spans="1:11" ht="24.75" customHeight="1">
      <c r="A29" s="17">
        <v>16</v>
      </c>
      <c r="B29" s="91" t="s">
        <v>159</v>
      </c>
      <c r="C29" s="57">
        <v>100</v>
      </c>
      <c r="D29" s="58" t="s">
        <v>14</v>
      </c>
      <c r="E29" s="106"/>
      <c r="F29" s="101"/>
      <c r="G29" s="101">
        <f>C29*F29</f>
        <v>0</v>
      </c>
      <c r="H29" s="107">
        <f>G29*0.085</f>
        <v>0</v>
      </c>
      <c r="I29" s="123">
        <f>G29+H29</f>
        <v>0</v>
      </c>
      <c r="J29" s="41"/>
      <c r="K29" s="41"/>
    </row>
    <row r="30" spans="1:11" ht="28.5" customHeight="1">
      <c r="A30" s="17">
        <v>16</v>
      </c>
      <c r="B30" s="86" t="s">
        <v>160</v>
      </c>
      <c r="C30" s="57">
        <v>100</v>
      </c>
      <c r="D30" s="58" t="s">
        <v>14</v>
      </c>
      <c r="E30" s="106"/>
      <c r="F30" s="101"/>
      <c r="G30" s="101">
        <f>C30*F30</f>
        <v>0</v>
      </c>
      <c r="H30" s="107">
        <f>G30*0.085</f>
        <v>0</v>
      </c>
      <c r="I30" s="123">
        <f>G30+H30</f>
        <v>0</v>
      </c>
      <c r="J30" s="41"/>
      <c r="K30" s="41"/>
    </row>
    <row r="31" spans="1:11" ht="16.5" customHeight="1">
      <c r="A31" s="17">
        <v>16</v>
      </c>
      <c r="B31" s="86" t="s">
        <v>161</v>
      </c>
      <c r="C31" s="57">
        <v>800</v>
      </c>
      <c r="D31" s="58" t="s">
        <v>14</v>
      </c>
      <c r="E31" s="106"/>
      <c r="F31" s="101"/>
      <c r="G31" s="101">
        <f>C31*F31</f>
        <v>0</v>
      </c>
      <c r="H31" s="107">
        <f>G31*0.085</f>
        <v>0</v>
      </c>
      <c r="I31" s="123">
        <f>G31+H31</f>
        <v>0</v>
      </c>
      <c r="J31" s="41"/>
      <c r="K31" s="41"/>
    </row>
    <row r="32" spans="1:11" ht="12.75">
      <c r="A32" s="17">
        <v>16</v>
      </c>
      <c r="B32" s="86" t="s">
        <v>529</v>
      </c>
      <c r="C32" s="57">
        <v>1600</v>
      </c>
      <c r="D32" s="58" t="s">
        <v>14</v>
      </c>
      <c r="E32" s="106"/>
      <c r="F32" s="101"/>
      <c r="G32" s="101">
        <f>C32*F32</f>
        <v>0</v>
      </c>
      <c r="H32" s="107">
        <f>G32*0.085</f>
        <v>0</v>
      </c>
      <c r="I32" s="123">
        <f>G32+H32</f>
        <v>0</v>
      </c>
      <c r="J32" s="41"/>
      <c r="K32" s="41"/>
    </row>
    <row r="33" spans="1:11" ht="13.5">
      <c r="A33" s="17"/>
      <c r="B33" s="76" t="s">
        <v>95</v>
      </c>
      <c r="C33" s="28" t="s">
        <v>3</v>
      </c>
      <c r="D33" s="23" t="s">
        <v>3</v>
      </c>
      <c r="E33" s="106"/>
      <c r="F33" s="106"/>
      <c r="G33" s="106">
        <f>SUM(G29:G32)</f>
        <v>0</v>
      </c>
      <c r="H33" s="106">
        <f>G33*0.085</f>
        <v>0</v>
      </c>
      <c r="I33" s="124">
        <f>G33+H33</f>
        <v>0</v>
      </c>
      <c r="J33" s="41">
        <f>SUM(J29:J32)</f>
        <v>0</v>
      </c>
      <c r="K33" s="41">
        <f>SUM(K29:K32)</f>
        <v>0</v>
      </c>
    </row>
    <row r="34" spans="1:11" ht="13.5">
      <c r="A34" s="183" t="s">
        <v>391</v>
      </c>
      <c r="B34" s="184"/>
      <c r="C34" s="184"/>
      <c r="D34" s="184"/>
      <c r="E34" s="184"/>
      <c r="F34" s="184"/>
      <c r="G34" s="184"/>
      <c r="H34" s="184"/>
      <c r="I34" s="184"/>
      <c r="J34" s="127"/>
      <c r="K34" s="127"/>
    </row>
    <row r="35" spans="1:11" ht="36">
      <c r="A35" s="47">
        <v>17</v>
      </c>
      <c r="B35" s="92" t="s">
        <v>531</v>
      </c>
      <c r="C35" s="19">
        <v>1000</v>
      </c>
      <c r="D35" s="19" t="s">
        <v>13</v>
      </c>
      <c r="E35" s="106"/>
      <c r="F35" s="101"/>
      <c r="G35" s="101">
        <f>C35*F35</f>
        <v>0</v>
      </c>
      <c r="H35" s="107">
        <f>G35*0.085</f>
        <v>0</v>
      </c>
      <c r="I35" s="123">
        <f>G35+H35</f>
        <v>0</v>
      </c>
      <c r="J35" s="41"/>
      <c r="K35" s="41"/>
    </row>
    <row r="36" spans="1:11" ht="24">
      <c r="A36" s="47">
        <v>17</v>
      </c>
      <c r="B36" s="92" t="s">
        <v>530</v>
      </c>
      <c r="C36" s="19">
        <v>1200</v>
      </c>
      <c r="D36" s="19" t="s">
        <v>13</v>
      </c>
      <c r="E36" s="106"/>
      <c r="F36" s="101"/>
      <c r="G36" s="101">
        <f>C36*F36</f>
        <v>0</v>
      </c>
      <c r="H36" s="107">
        <f>G36*0.085</f>
        <v>0</v>
      </c>
      <c r="I36" s="123">
        <f>G36+H36</f>
        <v>0</v>
      </c>
      <c r="J36" s="41"/>
      <c r="K36" s="41"/>
    </row>
    <row r="37" spans="1:11" ht="36">
      <c r="A37" s="47">
        <v>18</v>
      </c>
      <c r="B37" s="92" t="s">
        <v>268</v>
      </c>
      <c r="C37" s="19">
        <v>100</v>
      </c>
      <c r="D37" s="19" t="s">
        <v>13</v>
      </c>
      <c r="E37" s="106"/>
      <c r="F37" s="101"/>
      <c r="G37" s="101">
        <f>C37*F37</f>
        <v>0</v>
      </c>
      <c r="H37" s="107">
        <f>G37*0.085</f>
        <v>0</v>
      </c>
      <c r="I37" s="123">
        <f>G37+H37</f>
        <v>0</v>
      </c>
      <c r="J37" s="41"/>
      <c r="K37" s="41"/>
    </row>
    <row r="38" spans="1:11" ht="36">
      <c r="A38" s="47">
        <v>19</v>
      </c>
      <c r="B38" s="92" t="s">
        <v>269</v>
      </c>
      <c r="C38" s="19">
        <v>100</v>
      </c>
      <c r="D38" s="19" t="s">
        <v>13</v>
      </c>
      <c r="E38" s="106"/>
      <c r="F38" s="101"/>
      <c r="G38" s="101">
        <f>C38*F38</f>
        <v>0</v>
      </c>
      <c r="H38" s="107">
        <f>G38*0.085</f>
        <v>0</v>
      </c>
      <c r="I38" s="123">
        <f>G38+H38</f>
        <v>0</v>
      </c>
      <c r="J38" s="41"/>
      <c r="K38" s="41"/>
    </row>
    <row r="39" spans="1:11" ht="13.5">
      <c r="A39" s="17"/>
      <c r="B39" s="76" t="s">
        <v>96</v>
      </c>
      <c r="C39" s="28" t="s">
        <v>3</v>
      </c>
      <c r="D39" s="23" t="s">
        <v>3</v>
      </c>
      <c r="E39" s="106"/>
      <c r="F39" s="106"/>
      <c r="G39" s="106">
        <f>SUM(G35:G38)</f>
        <v>0</v>
      </c>
      <c r="H39" s="106">
        <f>G39*0.085</f>
        <v>0</v>
      </c>
      <c r="I39" s="124">
        <f>G39+H39</f>
        <v>0</v>
      </c>
      <c r="J39" s="41">
        <f>SUM(J35:J38)</f>
        <v>0</v>
      </c>
      <c r="K39" s="41">
        <f>SUM(K35:K38)</f>
        <v>0</v>
      </c>
    </row>
    <row r="40" spans="1:9" ht="12.75">
      <c r="A40" s="56"/>
      <c r="B40" s="63"/>
      <c r="C40" s="64"/>
      <c r="D40" s="64"/>
      <c r="E40" s="64"/>
      <c r="F40" s="64"/>
      <c r="G40" s="64"/>
      <c r="H40" s="64"/>
      <c r="I40" s="64"/>
    </row>
    <row r="41" spans="1:9" ht="13.5">
      <c r="A41" s="2"/>
      <c r="B41" s="162"/>
      <c r="C41" s="165"/>
      <c r="D41" s="165"/>
      <c r="E41" s="165"/>
      <c r="F41" s="165"/>
      <c r="G41" s="165"/>
      <c r="H41" s="165"/>
      <c r="I41" s="165"/>
    </row>
    <row r="42" spans="1:9" ht="12.75">
      <c r="A42" s="1"/>
      <c r="B42" s="162"/>
      <c r="C42" s="165"/>
      <c r="D42" s="165"/>
      <c r="E42" s="165"/>
      <c r="F42" s="165"/>
      <c r="G42" s="165"/>
      <c r="H42" s="165"/>
      <c r="I42" s="165"/>
    </row>
    <row r="43" spans="1:11" s="119" customFormat="1" ht="30.75" customHeight="1">
      <c r="A43" s="147" t="s">
        <v>345</v>
      </c>
      <c r="B43" s="148"/>
      <c r="C43" s="25"/>
      <c r="D43" s="118"/>
      <c r="E43" s="9"/>
      <c r="F43" s="9"/>
      <c r="G43" s="9"/>
      <c r="H43" s="9"/>
      <c r="I43" s="9"/>
      <c r="J43" s="9"/>
      <c r="K43" s="9"/>
    </row>
    <row r="44" spans="1:11" s="119" customFormat="1" ht="12.75">
      <c r="A44" s="144" t="s">
        <v>346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</row>
    <row r="45" spans="1:11" s="119" customFormat="1" ht="15.75" customHeight="1">
      <c r="A45" s="144" t="s">
        <v>347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</row>
    <row r="46" spans="1:11" s="119" customFormat="1" ht="15.75" customHeight="1">
      <c r="A46" s="144" t="s">
        <v>348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</row>
    <row r="47" spans="1:11" s="119" customFormat="1" ht="16.5" customHeight="1">
      <c r="A47" s="144" t="s">
        <v>349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</row>
    <row r="48" spans="1:11" s="119" customFormat="1" ht="15.75" customHeight="1">
      <c r="A48" s="144" t="s">
        <v>350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</row>
    <row r="49" spans="1:11" s="119" customFormat="1" ht="15.75" customHeight="1">
      <c r="A49" s="144" t="s">
        <v>351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</row>
    <row r="50" spans="1:11" s="119" customFormat="1" ht="16.5" customHeight="1">
      <c r="A50" s="144" t="s">
        <v>352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</row>
    <row r="51" spans="1:11" s="119" customFormat="1" ht="27" customHeight="1">
      <c r="A51" s="144" t="s">
        <v>404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</row>
    <row r="52" spans="1:11" s="119" customFormat="1" ht="30" customHeight="1">
      <c r="A52" s="144" t="s">
        <v>405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</row>
    <row r="53" spans="1:11" s="119" customFormat="1" ht="16.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</row>
    <row r="54" spans="1:11" s="119" customFormat="1" ht="16.5" customHeight="1">
      <c r="A54" s="145" t="s">
        <v>353</v>
      </c>
      <c r="B54" s="145"/>
      <c r="C54" s="121" t="s">
        <v>7</v>
      </c>
      <c r="D54" s="118"/>
      <c r="E54" s="9"/>
      <c r="F54" s="122" t="s">
        <v>4</v>
      </c>
      <c r="G54" s="9"/>
      <c r="H54" s="9"/>
      <c r="I54" s="9"/>
      <c r="J54" s="9"/>
      <c r="K54" s="9"/>
    </row>
  </sheetData>
  <sheetProtection/>
  <mergeCells count="19">
    <mergeCell ref="A51:K51"/>
    <mergeCell ref="A54:B54"/>
    <mergeCell ref="A45:K45"/>
    <mergeCell ref="A46:K46"/>
    <mergeCell ref="A47:K47"/>
    <mergeCell ref="A48:K48"/>
    <mergeCell ref="A49:K49"/>
    <mergeCell ref="A50:K50"/>
    <mergeCell ref="A52:K52"/>
    <mergeCell ref="A43:B43"/>
    <mergeCell ref="A44:K44"/>
    <mergeCell ref="B41:I41"/>
    <mergeCell ref="B42:I42"/>
    <mergeCell ref="A3:I3"/>
    <mergeCell ref="A7:I7"/>
    <mergeCell ref="A22:I22"/>
    <mergeCell ref="A25:I25"/>
    <mergeCell ref="A28:I28"/>
    <mergeCell ref="A34:I34"/>
  </mergeCells>
  <dataValidations count="1">
    <dataValidation type="whole" operator="equal" allowBlank="1" showInputMessage="1" showErrorMessage="1" sqref="J29:K32 J26:K26 J23:K23 J35:K38 J8:K20">
      <formula1>1</formula1>
    </dataValidation>
  </dataValidations>
  <printOptions/>
  <pageMargins left="0.7086614173228347" right="0.5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4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5.8515625" style="1" customWidth="1"/>
    <col min="2" max="2" width="17.8515625" style="1" customWidth="1"/>
    <col min="3" max="3" width="7.7109375" style="1" customWidth="1"/>
    <col min="4" max="4" width="6.421875" style="1" customWidth="1"/>
    <col min="5" max="5" width="15.140625" style="1" customWidth="1"/>
    <col min="6" max="6" width="16.00390625" style="1" customWidth="1"/>
    <col min="7" max="7" width="15.57421875" style="1" customWidth="1"/>
    <col min="8" max="8" width="14.00390625" style="1" customWidth="1"/>
    <col min="9" max="9" width="17.00390625" style="1" customWidth="1"/>
    <col min="10" max="16384" width="9.140625" style="1" customWidth="1"/>
  </cols>
  <sheetData>
    <row r="1" spans="1:4" ht="12.75">
      <c r="A1" s="1" t="s">
        <v>9</v>
      </c>
      <c r="B1" s="3"/>
      <c r="C1" s="25"/>
      <c r="D1" s="25"/>
    </row>
    <row r="2" spans="1:4" ht="12.75">
      <c r="A2" s="9" t="s">
        <v>538</v>
      </c>
      <c r="B2" s="3"/>
      <c r="C2" s="25"/>
      <c r="D2" s="25"/>
    </row>
    <row r="3" spans="1:9" ht="18">
      <c r="A3" s="138" t="s">
        <v>275</v>
      </c>
      <c r="B3" s="138"/>
      <c r="C3" s="138"/>
      <c r="D3" s="138"/>
      <c r="E3" s="138"/>
      <c r="F3" s="138"/>
      <c r="G3" s="138"/>
      <c r="H3" s="138"/>
      <c r="I3" s="138"/>
    </row>
    <row r="4" spans="2:4" ht="12.75">
      <c r="B4" s="3"/>
      <c r="C4" s="25"/>
      <c r="D4" s="25"/>
    </row>
    <row r="5" spans="1:1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357</v>
      </c>
      <c r="G5" s="10" t="s">
        <v>359</v>
      </c>
      <c r="H5" s="10" t="s">
        <v>358</v>
      </c>
      <c r="I5" s="10" t="s">
        <v>344</v>
      </c>
      <c r="J5" s="112" t="s">
        <v>379</v>
      </c>
      <c r="K5" s="112" t="s">
        <v>380</v>
      </c>
    </row>
    <row r="6" spans="1:11" ht="12.75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363</v>
      </c>
      <c r="H6" s="13" t="s">
        <v>364</v>
      </c>
      <c r="I6" s="13" t="s">
        <v>356</v>
      </c>
      <c r="J6" s="113">
        <v>10</v>
      </c>
      <c r="K6" s="113">
        <v>11</v>
      </c>
    </row>
    <row r="7" spans="1:11" ht="13.5">
      <c r="A7" s="154" t="s">
        <v>392</v>
      </c>
      <c r="B7" s="185"/>
      <c r="C7" s="186"/>
      <c r="D7" s="186"/>
      <c r="E7" s="186"/>
      <c r="F7" s="186"/>
      <c r="G7" s="186"/>
      <c r="H7" s="186"/>
      <c r="I7" s="187"/>
      <c r="J7" s="126"/>
      <c r="K7" s="126"/>
    </row>
    <row r="8" spans="1:11" ht="36">
      <c r="A8" s="19">
        <v>1</v>
      </c>
      <c r="B8" s="87" t="s">
        <v>533</v>
      </c>
      <c r="C8" s="22">
        <v>2900</v>
      </c>
      <c r="D8" s="19" t="s">
        <v>8</v>
      </c>
      <c r="E8" s="106"/>
      <c r="F8" s="101"/>
      <c r="G8" s="101">
        <f>C8*F8</f>
        <v>0</v>
      </c>
      <c r="H8" s="107">
        <f>G8*0.085</f>
        <v>0</v>
      </c>
      <c r="I8" s="123">
        <f>G8+H8</f>
        <v>0</v>
      </c>
      <c r="J8" s="65"/>
      <c r="K8" s="65"/>
    </row>
    <row r="9" spans="1:11" ht="36">
      <c r="A9" s="19">
        <v>2</v>
      </c>
      <c r="B9" s="86" t="s">
        <v>534</v>
      </c>
      <c r="C9" s="22">
        <v>200</v>
      </c>
      <c r="D9" s="19" t="s">
        <v>8</v>
      </c>
      <c r="E9" s="106"/>
      <c r="F9" s="101"/>
      <c r="G9" s="101">
        <f>C9*F9</f>
        <v>0</v>
      </c>
      <c r="H9" s="107">
        <f>G9*0.085</f>
        <v>0</v>
      </c>
      <c r="I9" s="123">
        <f>G9+H9</f>
        <v>0</v>
      </c>
      <c r="J9" s="65"/>
      <c r="K9" s="65"/>
    </row>
    <row r="10" spans="1:11" ht="24">
      <c r="A10" s="19">
        <v>3</v>
      </c>
      <c r="B10" s="86" t="s">
        <v>276</v>
      </c>
      <c r="C10" s="22">
        <v>60</v>
      </c>
      <c r="D10" s="19" t="s">
        <v>8</v>
      </c>
      <c r="E10" s="106"/>
      <c r="F10" s="101"/>
      <c r="G10" s="101">
        <f>C10*F10</f>
        <v>0</v>
      </c>
      <c r="H10" s="107">
        <f>G10*0.085</f>
        <v>0</v>
      </c>
      <c r="I10" s="123">
        <f>G10+H10</f>
        <v>0</v>
      </c>
      <c r="J10" s="65"/>
      <c r="K10" s="65"/>
    </row>
    <row r="11" spans="1:11" ht="12.75">
      <c r="A11" s="19">
        <v>4</v>
      </c>
      <c r="B11" s="86" t="s">
        <v>277</v>
      </c>
      <c r="C11" s="22">
        <v>200</v>
      </c>
      <c r="D11" s="19" t="s">
        <v>8</v>
      </c>
      <c r="E11" s="106"/>
      <c r="F11" s="101"/>
      <c r="G11" s="101">
        <f>C11*F11</f>
        <v>0</v>
      </c>
      <c r="H11" s="107">
        <f>G11*0.085</f>
        <v>0</v>
      </c>
      <c r="I11" s="123">
        <f>G11+H11</f>
        <v>0</v>
      </c>
      <c r="J11" s="65"/>
      <c r="K11" s="65"/>
    </row>
    <row r="12" spans="1:11" ht="24.75" customHeight="1">
      <c r="A12" s="19">
        <v>5</v>
      </c>
      <c r="B12" s="86" t="s">
        <v>278</v>
      </c>
      <c r="C12" s="22">
        <v>60</v>
      </c>
      <c r="D12" s="19" t="s">
        <v>8</v>
      </c>
      <c r="E12" s="106"/>
      <c r="F12" s="101"/>
      <c r="G12" s="101">
        <f>C12*F12</f>
        <v>0</v>
      </c>
      <c r="H12" s="107">
        <f>G12*0.085</f>
        <v>0</v>
      </c>
      <c r="I12" s="123">
        <f>G12+H12</f>
        <v>0</v>
      </c>
      <c r="J12" s="65"/>
      <c r="K12" s="65"/>
    </row>
    <row r="13" spans="1:11" ht="12.75">
      <c r="A13" s="19">
        <v>6</v>
      </c>
      <c r="B13" s="86" t="s">
        <v>279</v>
      </c>
      <c r="C13" s="22">
        <v>40</v>
      </c>
      <c r="D13" s="19" t="s">
        <v>8</v>
      </c>
      <c r="E13" s="106"/>
      <c r="F13" s="101"/>
      <c r="G13" s="101">
        <f>C13*F13</f>
        <v>0</v>
      </c>
      <c r="H13" s="107">
        <f>G13*0.085</f>
        <v>0</v>
      </c>
      <c r="I13" s="123">
        <f>G13+H13</f>
        <v>0</v>
      </c>
      <c r="J13" s="65"/>
      <c r="K13" s="65"/>
    </row>
    <row r="14" spans="1:11" ht="12.75">
      <c r="A14" s="19">
        <v>10</v>
      </c>
      <c r="B14" s="86" t="s">
        <v>170</v>
      </c>
      <c r="C14" s="22">
        <v>120</v>
      </c>
      <c r="D14" s="19" t="s">
        <v>8</v>
      </c>
      <c r="E14" s="106"/>
      <c r="F14" s="101"/>
      <c r="G14" s="101">
        <f>C14*F14</f>
        <v>0</v>
      </c>
      <c r="H14" s="107">
        <f>G14*0.085</f>
        <v>0</v>
      </c>
      <c r="I14" s="123">
        <f>G14+H14</f>
        <v>0</v>
      </c>
      <c r="J14" s="65"/>
      <c r="K14" s="65"/>
    </row>
    <row r="15" spans="1:11" ht="24">
      <c r="A15" s="19">
        <v>11</v>
      </c>
      <c r="B15" s="86" t="s">
        <v>535</v>
      </c>
      <c r="C15" s="22">
        <v>150</v>
      </c>
      <c r="D15" s="19" t="s">
        <v>8</v>
      </c>
      <c r="E15" s="106"/>
      <c r="F15" s="101"/>
      <c r="G15" s="101">
        <f>C15*F15</f>
        <v>0</v>
      </c>
      <c r="H15" s="107">
        <f>G15*0.085</f>
        <v>0</v>
      </c>
      <c r="I15" s="123">
        <f>G15+H15</f>
        <v>0</v>
      </c>
      <c r="J15" s="65"/>
      <c r="K15" s="65"/>
    </row>
    <row r="16" spans="1:11" ht="12.75">
      <c r="A16" s="19">
        <v>12</v>
      </c>
      <c r="B16" s="86" t="s">
        <v>171</v>
      </c>
      <c r="C16" s="22">
        <v>120</v>
      </c>
      <c r="D16" s="19" t="s">
        <v>8</v>
      </c>
      <c r="E16" s="106"/>
      <c r="F16" s="101"/>
      <c r="G16" s="101">
        <f>C16*F16</f>
        <v>0</v>
      </c>
      <c r="H16" s="107">
        <f>G16*0.085</f>
        <v>0</v>
      </c>
      <c r="I16" s="123">
        <f>G16+H16</f>
        <v>0</v>
      </c>
      <c r="J16" s="65"/>
      <c r="K16" s="65"/>
    </row>
    <row r="17" spans="1:11" ht="13.5">
      <c r="A17" s="19"/>
      <c r="B17" s="76" t="s">
        <v>263</v>
      </c>
      <c r="C17" s="28" t="s">
        <v>3</v>
      </c>
      <c r="D17" s="23" t="s">
        <v>3</v>
      </c>
      <c r="E17" s="106"/>
      <c r="F17" s="106"/>
      <c r="G17" s="106">
        <f>SUM(G8:G16)</f>
        <v>0</v>
      </c>
      <c r="H17" s="106">
        <f>G17*0.085</f>
        <v>0</v>
      </c>
      <c r="I17" s="124">
        <f>G17+H17</f>
        <v>0</v>
      </c>
      <c r="J17" s="65">
        <f>SUM(J8:J16)</f>
        <v>0</v>
      </c>
      <c r="K17" s="65">
        <f>SUM(K8:K16)</f>
        <v>0</v>
      </c>
    </row>
    <row r="18" spans="1:11" ht="13.5">
      <c r="A18" s="142" t="s">
        <v>393</v>
      </c>
      <c r="B18" s="150"/>
      <c r="C18" s="188"/>
      <c r="D18" s="188"/>
      <c r="E18" s="188"/>
      <c r="F18" s="188"/>
      <c r="G18" s="188"/>
      <c r="H18" s="188"/>
      <c r="I18" s="188"/>
      <c r="J18" s="126"/>
      <c r="K18" s="126"/>
    </row>
    <row r="19" spans="1:11" ht="24">
      <c r="A19" s="19">
        <v>13</v>
      </c>
      <c r="B19" s="86" t="s">
        <v>536</v>
      </c>
      <c r="C19" s="22">
        <v>2000</v>
      </c>
      <c r="D19" s="19" t="s">
        <v>8</v>
      </c>
      <c r="E19" s="106"/>
      <c r="F19" s="101"/>
      <c r="G19" s="101">
        <f>C19*F19</f>
        <v>0</v>
      </c>
      <c r="H19" s="107">
        <f>G19*0.085</f>
        <v>0</v>
      </c>
      <c r="I19" s="123">
        <f>G19+H19</f>
        <v>0</v>
      </c>
      <c r="J19" s="65"/>
      <c r="K19" s="65"/>
    </row>
    <row r="20" spans="1:11" ht="12.75">
      <c r="A20" s="19">
        <v>14</v>
      </c>
      <c r="B20" s="86" t="s">
        <v>280</v>
      </c>
      <c r="C20" s="57">
        <v>150</v>
      </c>
      <c r="D20" s="58" t="s">
        <v>8</v>
      </c>
      <c r="E20" s="106"/>
      <c r="F20" s="101"/>
      <c r="G20" s="101">
        <f>C20*F20</f>
        <v>0</v>
      </c>
      <c r="H20" s="107">
        <f>G20*0.085</f>
        <v>0</v>
      </c>
      <c r="I20" s="123">
        <f>G20+H20</f>
        <v>0</v>
      </c>
      <c r="J20" s="65"/>
      <c r="K20" s="65"/>
    </row>
    <row r="21" spans="1:11" ht="24">
      <c r="A21" s="19">
        <v>15</v>
      </c>
      <c r="B21" s="86" t="s">
        <v>281</v>
      </c>
      <c r="C21" s="57">
        <v>100</v>
      </c>
      <c r="D21" s="58" t="s">
        <v>8</v>
      </c>
      <c r="E21" s="106"/>
      <c r="F21" s="101"/>
      <c r="G21" s="101">
        <f>C21*F21</f>
        <v>0</v>
      </c>
      <c r="H21" s="107">
        <f>G21*0.085</f>
        <v>0</v>
      </c>
      <c r="I21" s="123">
        <f>G21+H21</f>
        <v>0</v>
      </c>
      <c r="J21" s="65"/>
      <c r="K21" s="65"/>
    </row>
    <row r="22" spans="1:11" ht="12.75">
      <c r="A22" s="19">
        <v>16</v>
      </c>
      <c r="B22" s="86" t="s">
        <v>282</v>
      </c>
      <c r="C22" s="57">
        <v>80</v>
      </c>
      <c r="D22" s="58" t="s">
        <v>8</v>
      </c>
      <c r="E22" s="106"/>
      <c r="F22" s="101"/>
      <c r="G22" s="101">
        <f>C22*F22</f>
        <v>0</v>
      </c>
      <c r="H22" s="107">
        <f>G22*0.085</f>
        <v>0</v>
      </c>
      <c r="I22" s="123">
        <f>G22+H22</f>
        <v>0</v>
      </c>
      <c r="J22" s="65"/>
      <c r="K22" s="65"/>
    </row>
    <row r="23" spans="1:11" ht="13.5">
      <c r="A23" s="48"/>
      <c r="B23" s="76" t="s">
        <v>15</v>
      </c>
      <c r="C23" s="28" t="s">
        <v>3</v>
      </c>
      <c r="D23" s="23" t="s">
        <v>3</v>
      </c>
      <c r="E23" s="106"/>
      <c r="F23" s="106"/>
      <c r="G23" s="106">
        <f>SUM(G19:G22)</f>
        <v>0</v>
      </c>
      <c r="H23" s="106">
        <f>G23*0.085</f>
        <v>0</v>
      </c>
      <c r="I23" s="124">
        <f>G23+H23</f>
        <v>0</v>
      </c>
      <c r="J23" s="65">
        <f>SUM(J19:J22)</f>
        <v>0</v>
      </c>
      <c r="K23" s="65">
        <f>SUM(K19:K22)</f>
        <v>0</v>
      </c>
    </row>
    <row r="24" spans="1:11" ht="14.25" customHeight="1">
      <c r="A24" s="189" t="s">
        <v>394</v>
      </c>
      <c r="B24" s="189"/>
      <c r="C24" s="189"/>
      <c r="D24" s="189"/>
      <c r="E24" s="189"/>
      <c r="F24" s="189"/>
      <c r="G24" s="189"/>
      <c r="H24" s="189"/>
      <c r="I24" s="183"/>
      <c r="J24" s="126"/>
      <c r="K24" s="126"/>
    </row>
    <row r="25" spans="1:11" ht="24">
      <c r="A25" s="19">
        <v>17</v>
      </c>
      <c r="B25" s="86" t="s">
        <v>292</v>
      </c>
      <c r="C25" s="19">
        <v>30</v>
      </c>
      <c r="D25" s="17" t="s">
        <v>8</v>
      </c>
      <c r="E25" s="106"/>
      <c r="F25" s="101"/>
      <c r="G25" s="101">
        <f>C25*F25</f>
        <v>0</v>
      </c>
      <c r="H25" s="107">
        <f>G25*0.085</f>
        <v>0</v>
      </c>
      <c r="I25" s="123">
        <f>G25+H25</f>
        <v>0</v>
      </c>
      <c r="J25" s="65"/>
      <c r="K25" s="65"/>
    </row>
    <row r="26" spans="1:11" ht="12.75">
      <c r="A26" s="19">
        <v>18</v>
      </c>
      <c r="B26" s="86" t="s">
        <v>293</v>
      </c>
      <c r="C26" s="19">
        <v>20</v>
      </c>
      <c r="D26" s="17" t="s">
        <v>8</v>
      </c>
      <c r="E26" s="106"/>
      <c r="F26" s="101"/>
      <c r="G26" s="101">
        <f aca="true" t="shared" si="0" ref="G26:G37">C26*F26</f>
        <v>0</v>
      </c>
      <c r="H26" s="107">
        <f aca="true" t="shared" si="1" ref="H26:H38">G26*0.085</f>
        <v>0</v>
      </c>
      <c r="I26" s="123">
        <f aca="true" t="shared" si="2" ref="I26:I38">G26+H26</f>
        <v>0</v>
      </c>
      <c r="J26" s="65"/>
      <c r="K26" s="65"/>
    </row>
    <row r="27" spans="1:11" ht="12.75">
      <c r="A27" s="19">
        <v>19</v>
      </c>
      <c r="B27" s="86" t="s">
        <v>283</v>
      </c>
      <c r="C27" s="19">
        <v>30</v>
      </c>
      <c r="D27" s="19" t="s">
        <v>8</v>
      </c>
      <c r="E27" s="106"/>
      <c r="F27" s="101"/>
      <c r="G27" s="101">
        <f t="shared" si="0"/>
        <v>0</v>
      </c>
      <c r="H27" s="107">
        <f t="shared" si="1"/>
        <v>0</v>
      </c>
      <c r="I27" s="123">
        <f t="shared" si="2"/>
        <v>0</v>
      </c>
      <c r="J27" s="65"/>
      <c r="K27" s="65"/>
    </row>
    <row r="28" spans="1:11" ht="38.25" customHeight="1">
      <c r="A28" s="19">
        <v>20</v>
      </c>
      <c r="B28" s="86" t="s">
        <v>284</v>
      </c>
      <c r="C28" s="19">
        <v>60</v>
      </c>
      <c r="D28" s="19" t="s">
        <v>8</v>
      </c>
      <c r="E28" s="106"/>
      <c r="F28" s="101"/>
      <c r="G28" s="101">
        <f t="shared" si="0"/>
        <v>0</v>
      </c>
      <c r="H28" s="107">
        <f t="shared" si="1"/>
        <v>0</v>
      </c>
      <c r="I28" s="123">
        <f t="shared" si="2"/>
        <v>0</v>
      </c>
      <c r="J28" s="65"/>
      <c r="K28" s="65"/>
    </row>
    <row r="29" spans="1:11" ht="24">
      <c r="A29" s="19">
        <v>21</v>
      </c>
      <c r="B29" s="86" t="s">
        <v>285</v>
      </c>
      <c r="C29" s="19">
        <v>30</v>
      </c>
      <c r="D29" s="19" t="s">
        <v>8</v>
      </c>
      <c r="E29" s="106"/>
      <c r="F29" s="101"/>
      <c r="G29" s="101">
        <f t="shared" si="0"/>
        <v>0</v>
      </c>
      <c r="H29" s="107">
        <f t="shared" si="1"/>
        <v>0</v>
      </c>
      <c r="I29" s="123">
        <f t="shared" si="2"/>
        <v>0</v>
      </c>
      <c r="J29" s="65"/>
      <c r="K29" s="65"/>
    </row>
    <row r="30" spans="1:11" ht="24">
      <c r="A30" s="19">
        <v>22</v>
      </c>
      <c r="B30" s="86" t="s">
        <v>286</v>
      </c>
      <c r="C30" s="19">
        <v>90</v>
      </c>
      <c r="D30" s="19" t="s">
        <v>8</v>
      </c>
      <c r="E30" s="106"/>
      <c r="F30" s="101"/>
      <c r="G30" s="101">
        <f t="shared" si="0"/>
        <v>0</v>
      </c>
      <c r="H30" s="107">
        <f t="shared" si="1"/>
        <v>0</v>
      </c>
      <c r="I30" s="123">
        <f t="shared" si="2"/>
        <v>0</v>
      </c>
      <c r="J30" s="65"/>
      <c r="K30" s="65"/>
    </row>
    <row r="31" spans="1:11" ht="24">
      <c r="A31" s="19">
        <v>23</v>
      </c>
      <c r="B31" s="86" t="s">
        <v>287</v>
      </c>
      <c r="C31" s="19">
        <v>700</v>
      </c>
      <c r="D31" s="19" t="s">
        <v>8</v>
      </c>
      <c r="E31" s="106"/>
      <c r="F31" s="101"/>
      <c r="G31" s="101">
        <f t="shared" si="0"/>
        <v>0</v>
      </c>
      <c r="H31" s="107">
        <f t="shared" si="1"/>
        <v>0</v>
      </c>
      <c r="I31" s="123">
        <f t="shared" si="2"/>
        <v>0</v>
      </c>
      <c r="J31" s="65"/>
      <c r="K31" s="65"/>
    </row>
    <row r="32" spans="1:11" ht="24">
      <c r="A32" s="19">
        <v>24</v>
      </c>
      <c r="B32" s="86" t="s">
        <v>288</v>
      </c>
      <c r="C32" s="19">
        <v>500</v>
      </c>
      <c r="D32" s="19" t="s">
        <v>8</v>
      </c>
      <c r="E32" s="106"/>
      <c r="F32" s="101"/>
      <c r="G32" s="101">
        <f t="shared" si="0"/>
        <v>0</v>
      </c>
      <c r="H32" s="107">
        <f t="shared" si="1"/>
        <v>0</v>
      </c>
      <c r="I32" s="123">
        <f t="shared" si="2"/>
        <v>0</v>
      </c>
      <c r="J32" s="65"/>
      <c r="K32" s="65"/>
    </row>
    <row r="33" spans="1:11" ht="24">
      <c r="A33" s="19">
        <v>25</v>
      </c>
      <c r="B33" s="86" t="s">
        <v>289</v>
      </c>
      <c r="C33" s="19">
        <v>200</v>
      </c>
      <c r="D33" s="19" t="s">
        <v>8</v>
      </c>
      <c r="E33" s="106"/>
      <c r="F33" s="101"/>
      <c r="G33" s="101">
        <f t="shared" si="0"/>
        <v>0</v>
      </c>
      <c r="H33" s="107">
        <f t="shared" si="1"/>
        <v>0</v>
      </c>
      <c r="I33" s="123">
        <f t="shared" si="2"/>
        <v>0</v>
      </c>
      <c r="J33" s="65"/>
      <c r="K33" s="65"/>
    </row>
    <row r="34" spans="1:11" ht="24">
      <c r="A34" s="19">
        <v>26</v>
      </c>
      <c r="B34" s="86" t="s">
        <v>294</v>
      </c>
      <c r="C34" s="19">
        <v>800</v>
      </c>
      <c r="D34" s="19" t="s">
        <v>8</v>
      </c>
      <c r="E34" s="106"/>
      <c r="F34" s="101"/>
      <c r="G34" s="101">
        <f t="shared" si="0"/>
        <v>0</v>
      </c>
      <c r="H34" s="107">
        <f t="shared" si="1"/>
        <v>0</v>
      </c>
      <c r="I34" s="123">
        <f t="shared" si="2"/>
        <v>0</v>
      </c>
      <c r="J34" s="65"/>
      <c r="K34" s="65"/>
    </row>
    <row r="35" spans="1:11" ht="12.75">
      <c r="A35" s="19">
        <v>27</v>
      </c>
      <c r="B35" s="86" t="s">
        <v>295</v>
      </c>
      <c r="C35" s="19">
        <v>180</v>
      </c>
      <c r="D35" s="19" t="s">
        <v>8</v>
      </c>
      <c r="E35" s="106"/>
      <c r="F35" s="101"/>
      <c r="G35" s="101">
        <f t="shared" si="0"/>
        <v>0</v>
      </c>
      <c r="H35" s="107">
        <f t="shared" si="1"/>
        <v>0</v>
      </c>
      <c r="I35" s="123">
        <f t="shared" si="2"/>
        <v>0</v>
      </c>
      <c r="J35" s="65"/>
      <c r="K35" s="65"/>
    </row>
    <row r="36" spans="1:11" ht="12.75">
      <c r="A36" s="19">
        <v>28</v>
      </c>
      <c r="B36" s="86" t="s">
        <v>296</v>
      </c>
      <c r="C36" s="19">
        <v>100</v>
      </c>
      <c r="D36" s="19" t="s">
        <v>8</v>
      </c>
      <c r="E36" s="106"/>
      <c r="F36" s="101"/>
      <c r="G36" s="101">
        <f t="shared" si="0"/>
        <v>0</v>
      </c>
      <c r="H36" s="107">
        <f t="shared" si="1"/>
        <v>0</v>
      </c>
      <c r="I36" s="123">
        <f t="shared" si="2"/>
        <v>0</v>
      </c>
      <c r="J36" s="65"/>
      <c r="K36" s="65"/>
    </row>
    <row r="37" spans="1:11" ht="12.75">
      <c r="A37" s="19">
        <v>29</v>
      </c>
      <c r="B37" s="86" t="s">
        <v>297</v>
      </c>
      <c r="C37" s="19">
        <v>50</v>
      </c>
      <c r="D37" s="19" t="s">
        <v>8</v>
      </c>
      <c r="E37" s="106"/>
      <c r="F37" s="101"/>
      <c r="G37" s="101">
        <f t="shared" si="0"/>
        <v>0</v>
      </c>
      <c r="H37" s="107">
        <f t="shared" si="1"/>
        <v>0</v>
      </c>
      <c r="I37" s="123">
        <f t="shared" si="2"/>
        <v>0</v>
      </c>
      <c r="J37" s="65"/>
      <c r="K37" s="65"/>
    </row>
    <row r="38" spans="1:11" ht="13.5">
      <c r="A38" s="19"/>
      <c r="B38" s="76" t="s">
        <v>16</v>
      </c>
      <c r="C38" s="28" t="s">
        <v>3</v>
      </c>
      <c r="D38" s="23" t="s">
        <v>3</v>
      </c>
      <c r="E38" s="106"/>
      <c r="F38" s="106"/>
      <c r="G38" s="106">
        <f>SUM(G25:G37)</f>
        <v>0</v>
      </c>
      <c r="H38" s="106">
        <f t="shared" si="1"/>
        <v>0</v>
      </c>
      <c r="I38" s="124">
        <f t="shared" si="2"/>
        <v>0</v>
      </c>
      <c r="J38" s="65">
        <f>SUM(J25:J37)</f>
        <v>0</v>
      </c>
      <c r="K38" s="65">
        <f>SUM(K25:K37)</f>
        <v>0</v>
      </c>
    </row>
    <row r="39" spans="1:11" ht="14.25" customHeight="1">
      <c r="A39" s="189" t="s">
        <v>271</v>
      </c>
      <c r="B39" s="189"/>
      <c r="C39" s="189"/>
      <c r="D39" s="189"/>
      <c r="E39" s="189"/>
      <c r="F39" s="189"/>
      <c r="G39" s="189"/>
      <c r="H39" s="189"/>
      <c r="I39" s="183"/>
      <c r="J39" s="126"/>
      <c r="K39" s="126"/>
    </row>
    <row r="40" spans="1:11" ht="12.75">
      <c r="A40" s="19">
        <v>30</v>
      </c>
      <c r="B40" s="92" t="s">
        <v>298</v>
      </c>
      <c r="C40" s="48">
        <v>120</v>
      </c>
      <c r="D40" s="48" t="s">
        <v>8</v>
      </c>
      <c r="E40" s="106"/>
      <c r="F40" s="101"/>
      <c r="G40" s="101">
        <f>C40*F40</f>
        <v>0</v>
      </c>
      <c r="H40" s="107">
        <f>G40*0.085</f>
        <v>0</v>
      </c>
      <c r="I40" s="123">
        <f>G40+H40</f>
        <v>0</v>
      </c>
      <c r="J40" s="65"/>
      <c r="K40" s="65"/>
    </row>
    <row r="41" spans="1:11" ht="12.75">
      <c r="A41" s="19">
        <v>31</v>
      </c>
      <c r="B41" s="92" t="s">
        <v>299</v>
      </c>
      <c r="C41" s="48">
        <v>120</v>
      </c>
      <c r="D41" s="48" t="s">
        <v>8</v>
      </c>
      <c r="E41" s="106"/>
      <c r="F41" s="101"/>
      <c r="G41" s="101">
        <f>C41*F41</f>
        <v>0</v>
      </c>
      <c r="H41" s="107">
        <f>G41*0.085</f>
        <v>0</v>
      </c>
      <c r="I41" s="123">
        <f>G41+H41</f>
        <v>0</v>
      </c>
      <c r="J41" s="65"/>
      <c r="K41" s="65"/>
    </row>
    <row r="42" spans="1:11" ht="13.5">
      <c r="A42" s="19"/>
      <c r="B42" s="76" t="s">
        <v>95</v>
      </c>
      <c r="C42" s="28" t="s">
        <v>3</v>
      </c>
      <c r="D42" s="23" t="s">
        <v>3</v>
      </c>
      <c r="E42" s="106"/>
      <c r="F42" s="106"/>
      <c r="G42" s="106">
        <f>SUM(G40:G41)</f>
        <v>0</v>
      </c>
      <c r="H42" s="106">
        <f>SUM(H40:H41)</f>
        <v>0</v>
      </c>
      <c r="I42" s="124">
        <f>G42+H42</f>
        <v>0</v>
      </c>
      <c r="J42" s="65">
        <f>SUM(J40:J41)</f>
        <v>0</v>
      </c>
      <c r="K42" s="65">
        <f>SUM(K40:K41)</f>
        <v>0</v>
      </c>
    </row>
    <row r="43" spans="1:11" ht="13.5">
      <c r="A43" s="189" t="s">
        <v>395</v>
      </c>
      <c r="B43" s="189"/>
      <c r="C43" s="189"/>
      <c r="D43" s="189"/>
      <c r="E43" s="189"/>
      <c r="F43" s="189"/>
      <c r="G43" s="189"/>
      <c r="H43" s="189"/>
      <c r="I43" s="183"/>
      <c r="J43" s="126"/>
      <c r="K43" s="126"/>
    </row>
    <row r="44" spans="1:11" ht="24">
      <c r="A44" s="19">
        <v>32</v>
      </c>
      <c r="B44" s="92" t="s">
        <v>290</v>
      </c>
      <c r="C44" s="19">
        <v>140</v>
      </c>
      <c r="D44" s="19" t="s">
        <v>8</v>
      </c>
      <c r="E44" s="106"/>
      <c r="F44" s="101"/>
      <c r="G44" s="101">
        <f>C44*F44</f>
        <v>0</v>
      </c>
      <c r="H44" s="107">
        <f>G44*0.085</f>
        <v>0</v>
      </c>
      <c r="I44" s="123">
        <f>G44+H44</f>
        <v>0</v>
      </c>
      <c r="J44" s="65"/>
      <c r="K44" s="65"/>
    </row>
    <row r="45" spans="1:11" ht="13.5">
      <c r="A45" s="19"/>
      <c r="B45" s="76" t="s">
        <v>96</v>
      </c>
      <c r="C45" s="28" t="s">
        <v>3</v>
      </c>
      <c r="D45" s="23" t="s">
        <v>3</v>
      </c>
      <c r="E45" s="106"/>
      <c r="F45" s="106"/>
      <c r="G45" s="106">
        <f>SUM(G44)</f>
        <v>0</v>
      </c>
      <c r="H45" s="106">
        <f>SUM(H44)</f>
        <v>0</v>
      </c>
      <c r="I45" s="124">
        <f>SUM(I44)</f>
        <v>0</v>
      </c>
      <c r="J45" s="65"/>
      <c r="K45" s="65"/>
    </row>
    <row r="46" spans="1:11" ht="14.25" customHeight="1">
      <c r="A46" s="189" t="s">
        <v>396</v>
      </c>
      <c r="B46" s="189"/>
      <c r="C46" s="189"/>
      <c r="D46" s="189"/>
      <c r="E46" s="189"/>
      <c r="F46" s="189"/>
      <c r="G46" s="189"/>
      <c r="H46" s="189"/>
      <c r="I46" s="183"/>
      <c r="J46" s="126"/>
      <c r="K46" s="126"/>
    </row>
    <row r="47" spans="1:11" ht="18.75" customHeight="1">
      <c r="A47" s="19">
        <v>33</v>
      </c>
      <c r="B47" s="86" t="s">
        <v>291</v>
      </c>
      <c r="C47" s="48">
        <v>240</v>
      </c>
      <c r="D47" s="48" t="s">
        <v>8</v>
      </c>
      <c r="E47" s="106"/>
      <c r="F47" s="101"/>
      <c r="G47" s="101">
        <f>C47*F47</f>
        <v>0</v>
      </c>
      <c r="H47" s="107">
        <f>G47*0.085</f>
        <v>0</v>
      </c>
      <c r="I47" s="123">
        <f>G47+H47</f>
        <v>0</v>
      </c>
      <c r="J47" s="65"/>
      <c r="K47" s="65"/>
    </row>
    <row r="48" spans="1:11" ht="21.75" customHeight="1">
      <c r="A48" s="19">
        <v>34</v>
      </c>
      <c r="B48" s="86" t="s">
        <v>300</v>
      </c>
      <c r="C48" s="48">
        <v>240</v>
      </c>
      <c r="D48" s="48" t="s">
        <v>8</v>
      </c>
      <c r="E48" s="106"/>
      <c r="F48" s="101"/>
      <c r="G48" s="101">
        <f>C48*F48</f>
        <v>0</v>
      </c>
      <c r="H48" s="107">
        <f>G48*0.085</f>
        <v>0</v>
      </c>
      <c r="I48" s="123">
        <f>G48+H48</f>
        <v>0</v>
      </c>
      <c r="J48" s="65"/>
      <c r="K48" s="65"/>
    </row>
    <row r="49" spans="1:11" ht="13.5">
      <c r="A49" s="65"/>
      <c r="B49" s="76" t="s">
        <v>97</v>
      </c>
      <c r="C49" s="28" t="s">
        <v>3</v>
      </c>
      <c r="D49" s="23" t="s">
        <v>3</v>
      </c>
      <c r="E49" s="106"/>
      <c r="F49" s="106"/>
      <c r="G49" s="106">
        <f>SUM(G47:G48)</f>
        <v>0</v>
      </c>
      <c r="H49" s="106">
        <f>SUM(H47:H48)</f>
        <v>0</v>
      </c>
      <c r="I49" s="124">
        <f>SUM(I47:I48)</f>
        <v>0</v>
      </c>
      <c r="J49" s="65">
        <f>SUM(J47:J48)</f>
        <v>0</v>
      </c>
      <c r="K49" s="65">
        <f>SUM(K47:K48)</f>
        <v>0</v>
      </c>
    </row>
    <row r="52" spans="2:9" ht="12.75">
      <c r="B52" s="162"/>
      <c r="C52" s="190"/>
      <c r="D52" s="190"/>
      <c r="E52" s="190"/>
      <c r="F52" s="190"/>
      <c r="G52" s="190"/>
      <c r="H52" s="190"/>
      <c r="I52" s="190"/>
    </row>
    <row r="53" spans="1:11" s="119" customFormat="1" ht="30.75" customHeight="1">
      <c r="A53" s="147" t="s">
        <v>345</v>
      </c>
      <c r="B53" s="148"/>
      <c r="C53" s="25"/>
      <c r="D53" s="118"/>
      <c r="E53" s="9"/>
      <c r="F53" s="9"/>
      <c r="G53" s="9"/>
      <c r="H53" s="9"/>
      <c r="I53" s="9"/>
      <c r="J53" s="9"/>
      <c r="K53" s="9"/>
    </row>
    <row r="54" spans="1:11" s="119" customFormat="1" ht="12.75">
      <c r="A54" s="144" t="s">
        <v>346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</row>
    <row r="55" spans="1:11" s="119" customFormat="1" ht="15.75" customHeight="1">
      <c r="A55" s="144" t="s">
        <v>347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</row>
    <row r="56" spans="1:11" s="119" customFormat="1" ht="15.75" customHeight="1">
      <c r="A56" s="144" t="s">
        <v>348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</row>
    <row r="57" spans="1:11" s="119" customFormat="1" ht="16.5" customHeight="1">
      <c r="A57" s="144" t="s">
        <v>349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</row>
    <row r="58" spans="1:11" s="119" customFormat="1" ht="15.75" customHeight="1">
      <c r="A58" s="144" t="s">
        <v>350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1:11" s="119" customFormat="1" ht="15.75" customHeight="1">
      <c r="A59" s="144" t="s">
        <v>351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</row>
    <row r="60" spans="1:11" s="119" customFormat="1" ht="16.5" customHeight="1">
      <c r="A60" s="144" t="s">
        <v>352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</row>
    <row r="61" spans="1:11" s="119" customFormat="1" ht="27" customHeight="1">
      <c r="A61" s="144" t="s">
        <v>404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</row>
    <row r="62" spans="1:11" s="119" customFormat="1" ht="30" customHeight="1">
      <c r="A62" s="144" t="s">
        <v>405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</row>
    <row r="63" spans="1:11" s="119" customFormat="1" ht="16.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s="119" customFormat="1" ht="16.5" customHeight="1">
      <c r="A64" s="145" t="s">
        <v>353</v>
      </c>
      <c r="B64" s="145"/>
      <c r="C64" s="121" t="s">
        <v>7</v>
      </c>
      <c r="D64" s="118"/>
      <c r="E64" s="9"/>
      <c r="F64" s="122" t="s">
        <v>4</v>
      </c>
      <c r="G64" s="9"/>
      <c r="H64" s="9"/>
      <c r="I64" s="9"/>
      <c r="J64" s="9"/>
      <c r="K64" s="9"/>
    </row>
  </sheetData>
  <sheetProtection/>
  <mergeCells count="19">
    <mergeCell ref="A59:K59"/>
    <mergeCell ref="A60:K60"/>
    <mergeCell ref="A61:K61"/>
    <mergeCell ref="A64:B64"/>
    <mergeCell ref="A53:B53"/>
    <mergeCell ref="A54:K54"/>
    <mergeCell ref="A55:K55"/>
    <mergeCell ref="A56:K56"/>
    <mergeCell ref="A57:K57"/>
    <mergeCell ref="A62:K62"/>
    <mergeCell ref="A58:K58"/>
    <mergeCell ref="A3:I3"/>
    <mergeCell ref="A7:I7"/>
    <mergeCell ref="A18:I18"/>
    <mergeCell ref="A43:I43"/>
    <mergeCell ref="A46:I46"/>
    <mergeCell ref="A39:I39"/>
    <mergeCell ref="A24:I24"/>
    <mergeCell ref="B52:I52"/>
  </mergeCells>
  <dataValidations count="1">
    <dataValidation type="whole" operator="equal" allowBlank="1" showInputMessage="1" showErrorMessage="1" sqref="J47:K48 J44:K44 J40:K41 J25:K37 J19:K22 J8:K16">
      <formula1>1</formula1>
    </dataValidation>
  </dataValidations>
  <printOptions/>
  <pageMargins left="0.7086614173228347" right="0.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JANEZA LEVCA</dc:creator>
  <cp:keywords/>
  <dc:description/>
  <cp:lastModifiedBy>amihelcic</cp:lastModifiedBy>
  <cp:lastPrinted>2013-05-14T11:05:21Z</cp:lastPrinted>
  <dcterms:created xsi:type="dcterms:W3CDTF">2011-09-19T19:31:00Z</dcterms:created>
  <dcterms:modified xsi:type="dcterms:W3CDTF">2013-05-16T12:56:33Z</dcterms:modified>
  <cp:category/>
  <cp:version/>
  <cp:contentType/>
  <cp:contentStatus/>
</cp:coreProperties>
</file>