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5" windowWidth="15480" windowHeight="2220" tabRatio="874" firstSheet="9" activeTab="12"/>
  </bookViews>
  <sheets>
    <sheet name="MLEKO IN MLEČNI IZDELKI" sheetId="1" r:id="rId1"/>
    <sheet name="MESO IN MESNI IZDELKI" sheetId="2" r:id="rId2"/>
    <sheet name="RIBE " sheetId="3" r:id="rId3"/>
    <sheet name="JAJCA" sheetId="4" r:id="rId4"/>
    <sheet name="OLJA IN IZDELKI " sheetId="5" r:id="rId5"/>
    <sheet name="SVEŽE SADNJE, ZELENJAVA, SUHO S" sheetId="6" r:id="rId6"/>
    <sheet name="ZAMRZNJENA IN KONZERVIRANA ZELE" sheetId="7" r:id="rId7"/>
    <sheet name="SADNI SOKOVI, VODA SIRUPI, LEDE" sheetId="8" r:id="rId8"/>
    <sheet name="ŽITA IN MLEVSKI IZDELKI" sheetId="9" r:id="rId9"/>
    <sheet name="ZAMRZNJENI IZDELKI IZ TESTA" sheetId="10" r:id="rId10"/>
    <sheet name="KRUH; PEKOVSKO PECIVO, KEKSI; S" sheetId="11" r:id="rId11"/>
    <sheet name="OSTALO PREHRAMBENO BLAGO " sheetId="12" r:id="rId12"/>
    <sheet name="EKOLOŠKA ŽIVILA" sheetId="13" r:id="rId13"/>
    <sheet name="List1" sheetId="14" r:id="rId14"/>
    <sheet name="List2" sheetId="15" r:id="rId15"/>
  </sheets>
  <definedNames>
    <definedName name="_xlnm.Print_Area" localSheetId="2">'RIBE '!$A$1:$K$29</definedName>
    <definedName name="_xlnm.Print_Titles" localSheetId="1">'MESO IN MESNI IZDELKI'!$5:$6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<sst xmlns="http://schemas.openxmlformats.org/spreadsheetml/2006/main" count="1851" uniqueCount="708">
  <si>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</si>
  <si>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</si>
  <si>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</si>
  <si>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</si>
  <si>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</si>
  <si>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</si>
  <si>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</si>
  <si>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</si>
  <si>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</si>
  <si>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</si>
  <si>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VREDNOST 1. SKLOPA:</t>
  </si>
  <si>
    <t>SKUPAJ  VREDNOST 2. SKLOPA</t>
  </si>
  <si>
    <t xml:space="preserve">SKUPAJ VREDNOST 3. SKLOPA: </t>
  </si>
  <si>
    <t>lit</t>
  </si>
  <si>
    <t>kom</t>
  </si>
  <si>
    <t>SKUPAJ 2. SKLOP:</t>
  </si>
  <si>
    <t>SKUPAJ 3. SKLOP:</t>
  </si>
  <si>
    <t>2. SKUPINA : MESO IN MESNI IZDELKI</t>
  </si>
  <si>
    <t>kosti za juho</t>
  </si>
  <si>
    <t>mlado goveje meso, mleto</t>
  </si>
  <si>
    <t>mleto svinjsko meso</t>
  </si>
  <si>
    <t>pečenice, manj začinjene, I. Kvalitete</t>
  </si>
  <si>
    <t>pršut, pečen, I. Kvalitete, v kosu</t>
  </si>
  <si>
    <t>pršut, kuhan, I. Kvalitete, v kosu</t>
  </si>
  <si>
    <t>pršut, kraški, I. Kvalitete, v kosu</t>
  </si>
  <si>
    <t>zašinek, kraški, I. Kvalitete, v kosu</t>
  </si>
  <si>
    <t>prekajena suha rebra</t>
  </si>
  <si>
    <t>hamburška slanina</t>
  </si>
  <si>
    <t>suha slanina, panceta</t>
  </si>
  <si>
    <t>salama, mortadela, navadna, v kosu od 1 do 3 kg</t>
  </si>
  <si>
    <t>salama suha, domača, drobno mleta, I. Kvalitete v kosu</t>
  </si>
  <si>
    <t>salama suha, trajna, I. Kvaliteta, v kosu</t>
  </si>
  <si>
    <t>mast, svinjska</t>
  </si>
  <si>
    <t>salama goveja, I. Kvalitete, v kosu</t>
  </si>
  <si>
    <t>puranja šunka v ovitku, I. Kvalitete, v kosu, 1 do 3 kg</t>
  </si>
  <si>
    <t>piščančje prsi v ovitku, I. Kvalitete, 1 do 3 kg</t>
  </si>
  <si>
    <t>posebna salama, I. Kvalitete, od 1 do 3 kg</t>
  </si>
  <si>
    <t>salama navadna posebna v kosu od 1 do 3 kg, brez vidne želatine</t>
  </si>
  <si>
    <t>hrenovke piščančje, dnevno sveže, I. Kvaliteta</t>
  </si>
  <si>
    <t>kokošja pašteta 30g</t>
  </si>
  <si>
    <t>jeterna pašteta 30g</t>
  </si>
  <si>
    <t>jeterna pašteta  800 do 1000g</t>
  </si>
  <si>
    <t>mlado mleto goveje meso</t>
  </si>
  <si>
    <t>piščančje hrenovke</t>
  </si>
  <si>
    <t>3. RIBE IN KONZERVIRANE RIBE</t>
  </si>
  <si>
    <t>ribja pašteta iz morskih rib, min 25% tuna in "5% sardel, max. 2% ogl. Hidratov 30 g</t>
  </si>
  <si>
    <t>pašteta iz zelenjave in morskih rib, min. 40% ribe (1. kvaliteta) 30g</t>
  </si>
  <si>
    <t>tuna v rastlinskem olju, 160 do 200g</t>
  </si>
  <si>
    <t>tunina v rastlinskem olju 1500 do 2000g</t>
  </si>
  <si>
    <t>ribja pašteta iz tune, min. 47 % tune, 8 do 10 dag</t>
  </si>
  <si>
    <t>ribja pašteta iz tune, min. 47 % tune,2 do 4 dag</t>
  </si>
  <si>
    <t>ribja pašteta iz lososa, min 48 % lososa, 80 do 100g</t>
  </si>
  <si>
    <t>tunina v lastnem soku, tuna min 80 %, 80 do 200g</t>
  </si>
  <si>
    <t>4. SKUPINA: JAJCA</t>
  </si>
  <si>
    <t>1. SKLOP: jajca</t>
  </si>
  <si>
    <t>sveža jajca A razreda, velikost M</t>
  </si>
  <si>
    <t>1. SKUPINA: MLEKO IN MLEČNI IZDELKI</t>
  </si>
  <si>
    <t>kefir navadni, 150 do 250g</t>
  </si>
  <si>
    <t>kefir sadni 150 do 250 ml</t>
  </si>
  <si>
    <t>smetana kisla polnomastna, 400 do 500g</t>
  </si>
  <si>
    <t>smetana sladka 35%mm,1/4 litra</t>
  </si>
  <si>
    <t>smetana za kuhanje 1/2l</t>
  </si>
  <si>
    <t>skuta sadna 100g</t>
  </si>
  <si>
    <t>skuta s podloženim sadjem 100 do 150g</t>
  </si>
  <si>
    <t>surovo maslo 250g</t>
  </si>
  <si>
    <t xml:space="preserve">surovo maslo 15 do 20 g </t>
  </si>
  <si>
    <t>sir riban pakiran po 5 kg</t>
  </si>
  <si>
    <t>sir topljen v lističih, 100-200g</t>
  </si>
  <si>
    <t>sirni namaz s smetano 50g</t>
  </si>
  <si>
    <t>mlečni namaz lahki, 50g</t>
  </si>
  <si>
    <t>sir za žar, 1 do 3 kg</t>
  </si>
  <si>
    <t>mlečni desert, 120 do 150g</t>
  </si>
  <si>
    <t>kefir 150 do 200g lonček</t>
  </si>
  <si>
    <t>kefir sadni, 150 do 200g lonček</t>
  </si>
  <si>
    <t>skutni namaz</t>
  </si>
  <si>
    <t>SKUPAJ</t>
  </si>
  <si>
    <t>smetana sladka 35%mm, litrska</t>
  </si>
  <si>
    <t xml:space="preserve">SKUPAJ VREDNOST 4. SKLOPA: </t>
  </si>
  <si>
    <t>SKUPAJ 1. SKLOP</t>
  </si>
  <si>
    <t>SKUPAJ 4. SKLOP</t>
  </si>
  <si>
    <t>SKUPAJ 5. SKLOP</t>
  </si>
  <si>
    <t>SKUPAJ 2. SKLOP</t>
  </si>
  <si>
    <t>5. skupina: OLJA IN IZDELKI</t>
  </si>
  <si>
    <t>1. sklop: OLJA</t>
  </si>
  <si>
    <t>olje sončnično v plastenki, pakirano po 1 liter</t>
  </si>
  <si>
    <t>liter</t>
  </si>
  <si>
    <t>olje, jedilno rastlinsko,  v plastenki, pakirano po 1 l</t>
  </si>
  <si>
    <t>olje bučno, pakirano po 1 liter</t>
  </si>
  <si>
    <t>olje za cvrtje pakirano po 10 litrov</t>
  </si>
  <si>
    <t>SKUPAJ 1. SKLOP.</t>
  </si>
  <si>
    <t>majoneza pakirana po 4-6 kg</t>
  </si>
  <si>
    <t>6. skupina: SVEŽE SADJE; ZELENJAVA; SUHO SADJE</t>
  </si>
  <si>
    <t>1. sklop: SOLATA</t>
  </si>
  <si>
    <t>2. sklop: OSTALA ZELENJAVA</t>
  </si>
  <si>
    <t>paprika, rdeča, I. kvalitete</t>
  </si>
  <si>
    <t>paprika, zelena, I. kvalitete</t>
  </si>
  <si>
    <t>paprika babura, I.kvaliteta</t>
  </si>
  <si>
    <t>brstični ohrovt, svež, mI. Kvalitete</t>
  </si>
  <si>
    <t>stročji fižol, svež, razred extra</t>
  </si>
  <si>
    <t xml:space="preserve">grah, oluščen svež, razred I. </t>
  </si>
  <si>
    <t>fižol v zrnju, razred extra</t>
  </si>
  <si>
    <t>banana I. /II razred, primerno zrele</t>
  </si>
  <si>
    <t>slive, I. kvalitete</t>
  </si>
  <si>
    <t>jabolčni krhlji, razred I. , pakirano 1 od 3 kg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</si>
  <si>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</si>
  <si>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</si>
  <si>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</si>
  <si>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</si>
  <si>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</si>
  <si>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</si>
  <si>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lešniki, oluščeni I. kvalitete</t>
  </si>
  <si>
    <t>mandelni, jederca, rinfuza, I. kvalitete</t>
  </si>
  <si>
    <t>zamrznjene jagode, 5 do 10 kg</t>
  </si>
  <si>
    <t>gozdni sadeži 5 do 10 kg</t>
  </si>
  <si>
    <t>zamrznjene borovnice, 5 do 10 kg</t>
  </si>
  <si>
    <t>zamrznjene maline 5 do 10 kg</t>
  </si>
  <si>
    <t>mlado zamrznjeno korenje 5 do 10 kg</t>
  </si>
  <si>
    <t>mlad zamrznjen grah, 5 do 10 kg</t>
  </si>
  <si>
    <t>zamrznjena cvetača, 5-10 kg</t>
  </si>
  <si>
    <t>korenje, kockice, 5 do 10 kg</t>
  </si>
  <si>
    <t>brokoli 5 do 10 kg</t>
  </si>
  <si>
    <t>špinača, pasirana v briketih, 5 do 10 kg</t>
  </si>
  <si>
    <t>zamrznjen pomfrit</t>
  </si>
  <si>
    <t>zamrznjena rezana rdeča paprika</t>
  </si>
  <si>
    <t>gorčica delikatesna, 3 do 7 kg</t>
  </si>
  <si>
    <t>olive v slanici 0,4 do 1 kg</t>
  </si>
  <si>
    <t>olive v kisu, 0,4 do 1 kg</t>
  </si>
  <si>
    <t>kisle kumarice, 3 do 5 kg</t>
  </si>
  <si>
    <t>kisle kumarice, 200 do 700g</t>
  </si>
  <si>
    <t>šampinjoni, rezani v slanici 1 do 5 kg</t>
  </si>
  <si>
    <t>ketchap do 1 kg</t>
  </si>
  <si>
    <t>marmelada marelična 500 do 1000g</t>
  </si>
  <si>
    <t>marmelada, jagodna, 400 do 1000 g</t>
  </si>
  <si>
    <t>paradižnikov dvojni koncentrat, 400 do 900 g</t>
  </si>
  <si>
    <t>kisla repa, rezana, biološko kisana, v pvc posodi po 1 kg</t>
  </si>
  <si>
    <t>kisla repa, rezana, biološko kisana v pvc posodi 5 do 8 kg</t>
  </si>
  <si>
    <t>kislo zelje, rezano, biološko kisano, pakirano v pvc posodi po 1 kg</t>
  </si>
  <si>
    <t>kislo zelje, rezano, biološko kisano, pakirano v pvc posodi po 5 do 10 kg</t>
  </si>
  <si>
    <t>SKUPAJ 4. SKLOP:</t>
  </si>
  <si>
    <t>SKUPAJ 5. SKLOP:</t>
  </si>
  <si>
    <t>SKUPAJ 6. SKLOP:</t>
  </si>
  <si>
    <t>jabolka, različne sorte, sortirana (drobna/debela), zrela za uživanje</t>
  </si>
  <si>
    <t>SKUPAJ 7. SKLOP:</t>
  </si>
  <si>
    <t>SKUPAJ 8. SKLOP:</t>
  </si>
  <si>
    <t>SKUPAJ 9. SKLOP:</t>
  </si>
  <si>
    <t>SKUPAJ 10. SKLOP:</t>
  </si>
  <si>
    <t>SKUPAJ 11. SKLOP:</t>
  </si>
  <si>
    <t>SKUPAJ 12. SKLOP:</t>
  </si>
  <si>
    <t>ajvar, nepekoč 0,4 do 1 kg</t>
  </si>
  <si>
    <t>12. SKUPINA: OSTALO PREHRAMBENO BLAGO</t>
  </si>
  <si>
    <t>1. SKLOP: KAKAVOVI IN KAVNI IZDELKI</t>
  </si>
  <si>
    <t>kakav, prah, grenak, pakiran po 100g</t>
  </si>
  <si>
    <t>čokolada v prahu, 100-200g</t>
  </si>
  <si>
    <t>čokolada mlečna 100g</t>
  </si>
  <si>
    <t>čokolada jedilna 200g</t>
  </si>
  <si>
    <t>čokolada temna 65 do 75 %</t>
  </si>
  <si>
    <t>2: SKLOP: ČAJI</t>
  </si>
  <si>
    <t>3. SKLOP: RAZNI PRAŠKI IN ZAČIMBE</t>
  </si>
  <si>
    <t>cimet mleti 30-40g, steklen kozarček</t>
  </si>
  <si>
    <t>bazilika zdrobljena večja embalaža</t>
  </si>
  <si>
    <t>poper v zrnu 40-50g</t>
  </si>
  <si>
    <t>cimet 400-500g</t>
  </si>
  <si>
    <t>timijan, zdrobljen 190-210g</t>
  </si>
  <si>
    <t>rožmarin, celi 350-400g</t>
  </si>
  <si>
    <t>sol, morska, fino mleta, jodirana</t>
  </si>
  <si>
    <t>4. SKLOP: KISI</t>
  </si>
  <si>
    <t>lešniki mleti 100-200g</t>
  </si>
  <si>
    <t>orehi mleti 100-200g</t>
  </si>
  <si>
    <t>kokosova moka 200-500g</t>
  </si>
  <si>
    <t>11. skupina: KRUH; PEKOVSKO PECIVO; KEKSI; SLAŠČIČARSKI IZDELKI</t>
  </si>
  <si>
    <t>kruh beli, hlebec, narezan oz. po dogovoru</t>
  </si>
  <si>
    <t>kruh beli, model, narezan oz. po dogovoru</t>
  </si>
  <si>
    <t>kruh polbeli model, narezan oz. po dogovoru</t>
  </si>
  <si>
    <t>kruh črni, T 1100, model, narezan oz. po dogovorui</t>
  </si>
  <si>
    <t>kruh črni, hlebec, narezan oz. po dogovorui</t>
  </si>
  <si>
    <t>kruh polnozrnat , model, narezan oz. po dogovoru</t>
  </si>
  <si>
    <t>kruh ovsen , model, narezan oz. po dogovoru</t>
  </si>
  <si>
    <t>kruh ržen , model, narezan oz. po dogovoru</t>
  </si>
  <si>
    <t>kruh koruzni , model, narezan oz. po dogovoru</t>
  </si>
  <si>
    <t>kruh pisan , model, narezan oz. po dogovoru</t>
  </si>
  <si>
    <t>kruh ajdov , model, narezan oz. po dogovoru</t>
  </si>
  <si>
    <t>kruh ajdov z orehi , model, narezan oz. po dogovoru</t>
  </si>
  <si>
    <t>kruh ajdov z orehi, hlebček, narezan oz. po dogovoru</t>
  </si>
  <si>
    <t>kruh koruzni, hlebček, narezan oz. po dogovoru</t>
  </si>
  <si>
    <t>kruh rženi, hlebček, narezan oz. po dogovoru</t>
  </si>
  <si>
    <t>bombeta bela 8 dag rezana oz. po dogovoru</t>
  </si>
  <si>
    <t>bombeta črna 8 dag rezana oz. po dogovoru</t>
  </si>
  <si>
    <t>bombeta polnozrnata 8 dag rezana oz. po dogovoru</t>
  </si>
  <si>
    <t>bombeta koruzna 8 dag rezana oz. po dogovoru</t>
  </si>
  <si>
    <t>bombeta ovsena 8 dag rezana oz. po dogovoru</t>
  </si>
  <si>
    <t>bombeta ržena 8 dag rezana oz. po dogovoru</t>
  </si>
  <si>
    <t>bombeta ajdova 8 dag rezana oz. po dogovoru</t>
  </si>
  <si>
    <t>bombeta z makom 8 dag rezana oz. po dogovoru</t>
  </si>
  <si>
    <t>bombeta zrnata 8 dag rezana oz. po dogovoru</t>
  </si>
  <si>
    <t>štručka črna, 8 dag rezana oz. po dogovoru</t>
  </si>
  <si>
    <t>štručka mlečna, 8 dag rezana oz. po dogovoru</t>
  </si>
  <si>
    <t>štručka polnozrnata, 8 dag rezana oz. po dogovoru</t>
  </si>
  <si>
    <t>štručka makova, 8 dag rezana oz. po dogovoru</t>
  </si>
  <si>
    <t>štručka ovsena, 8 dag rezana oz. po dogovoru</t>
  </si>
  <si>
    <t>štručka ržena, 8 dag rezana oz. po dogovoru</t>
  </si>
  <si>
    <t>štručka sirova, 6 dag rezana oz. po dogovoru</t>
  </si>
  <si>
    <t>štručka sirova, 8 dag rezana oz. po dogovoru</t>
  </si>
  <si>
    <t>štručka koruzna, 8 dag rezana oz. po dogovoru</t>
  </si>
  <si>
    <t>štručka bela, 8 dag rezana oz. po dogovoru</t>
  </si>
  <si>
    <t>pletenica 8 dag</t>
  </si>
  <si>
    <t>kajzerica,bela 8 dag rezana oz. po dogovoru</t>
  </si>
  <si>
    <t>kajzerica,črna 8 dag rezana oz. po dogovoru</t>
  </si>
  <si>
    <t>kajzerica,makova 6 dag rezana oz. po dogovoru</t>
  </si>
  <si>
    <t>kajzerica,makova 8 dag rezana oz. po dogovoru</t>
  </si>
  <si>
    <t>žemlja,bela 8 dag rezana oz. po dogovoru</t>
  </si>
  <si>
    <t>žemlja,črna 8 dag rezana oz. po dogovoru</t>
  </si>
  <si>
    <t>žemlja,ržena 8 dag rezana oz. po dogovoru</t>
  </si>
  <si>
    <t>žemlja,ajdova 6 dag rezana oz. po dogovoru</t>
  </si>
  <si>
    <t>žemlja,ajdova 8 dag rezana oz. po dogovoru</t>
  </si>
  <si>
    <t>žemlja,ovsena 6 dag rezana oz. po dogovoru</t>
  </si>
  <si>
    <t>žemlja,ovsena 8 dag rezana oz. po dogovoru</t>
  </si>
  <si>
    <t>rogljič kruhov, 8 dag</t>
  </si>
  <si>
    <t>rogljič kruhov, z nadevom 8 dag</t>
  </si>
  <si>
    <t>rogljič francoski z marmelado 8 dag</t>
  </si>
  <si>
    <t>rogljič francoski polnozrnat 9 dag</t>
  </si>
  <si>
    <t>rogljič francoski s čokolado 8 dag</t>
  </si>
  <si>
    <t>buhtelj z marmelado 10 dag</t>
  </si>
  <si>
    <t>lepinja 10 dag</t>
  </si>
  <si>
    <t>pica sir, šunka teža 12 dag</t>
  </si>
  <si>
    <t>pica sir, šunka teža 15 dag</t>
  </si>
  <si>
    <t>pica sir, šunka teža 18 dag</t>
  </si>
  <si>
    <t>pica sir, teža 12 dag</t>
  </si>
  <si>
    <t>pica sir,  teža 15 dag</t>
  </si>
  <si>
    <t>pica sir, teža 18 dag</t>
  </si>
  <si>
    <t>krof z različnim polnilom 8 dag</t>
  </si>
  <si>
    <t>krof z vanilijo prelit s čokolado 8-9 dag</t>
  </si>
  <si>
    <t>zavitek jabolčni vlečeno testo 12 dag</t>
  </si>
  <si>
    <t>zavitek jabolčni vlečeno testo 15dag</t>
  </si>
  <si>
    <t>zavitek jabolčni listnato testo 12 dag</t>
  </si>
  <si>
    <t>zavitek jabolčni listnato testo 15dag</t>
  </si>
  <si>
    <t>burek sirov, 13 dag</t>
  </si>
  <si>
    <t>burek sirov 22 dag</t>
  </si>
  <si>
    <t>potica orehova</t>
  </si>
  <si>
    <t>potica kokosova</t>
  </si>
  <si>
    <t>krem rezina 13 dag</t>
  </si>
  <si>
    <t>rezina čokoladna 13 dag</t>
  </si>
  <si>
    <t>pecivo iz listnatega testa, nadev čokolada, lešnik 6 dag</t>
  </si>
  <si>
    <t>pecivo iz listnatega testa, nadev čokolada, lešnik 8 dag</t>
  </si>
  <si>
    <t>minjončki čokoladni 5 dag</t>
  </si>
  <si>
    <t>kuštravčki 8 dag</t>
  </si>
  <si>
    <t>kuštravčki 10 dag</t>
  </si>
  <si>
    <t>sendvič s sirom 10 dag</t>
  </si>
  <si>
    <t>sendvič s sirom 12 dag</t>
  </si>
  <si>
    <t>sendvič s sirom in suho salamo 10 dag</t>
  </si>
  <si>
    <t>sendvič s sirom in suho salamo 12 dag</t>
  </si>
  <si>
    <t>grisini polnozrnati 25g</t>
  </si>
  <si>
    <t>pomarančni nektar min. 50% sd 0,2 l</t>
  </si>
  <si>
    <t>jabolčni nektar min. 50% sd 0,2 l</t>
  </si>
  <si>
    <t>breskov nektar min. 50% sd (breskova kaša 32 %, jabolčna kaša 18%) 0,2 l</t>
  </si>
  <si>
    <t>jagodni nektar min. 45% sd (jagodna kaša 30%, jabolčna kaša 11%, črno grozdje 4%) 0,2 l</t>
  </si>
  <si>
    <t>borovničev nektar min. 35% sd (borovničev sok 24%, sok aronije 11%) 0,2 l</t>
  </si>
  <si>
    <t>100% pomarančni sok 1 l</t>
  </si>
  <si>
    <t>100% multivitaminski sok iz rdečega sadja  1 l</t>
  </si>
  <si>
    <t>100% ananasov sok 1 l</t>
  </si>
  <si>
    <t xml:space="preserve">100% limonin sok 1 l </t>
  </si>
  <si>
    <t>100% jabolčni sok 1 l</t>
  </si>
  <si>
    <t>100% jabolčni sok 0,2 l</t>
  </si>
  <si>
    <t>100% pomarančni sok 0,2 l</t>
  </si>
  <si>
    <t>100% multivitaminski sok iz rdečega sadja 0,2 l</t>
  </si>
  <si>
    <t>100% ananasov sok 0,2 l</t>
  </si>
  <si>
    <t>ledeni čaj limona-limeta 0,5 l</t>
  </si>
  <si>
    <t>ledeni čaj brusnica-malina 0,5 l</t>
  </si>
  <si>
    <t xml:space="preserve">ledeni čaj breskev 0,5 l </t>
  </si>
  <si>
    <t>ledeni čaj 1,5 l</t>
  </si>
  <si>
    <t>sadni mix iz 5 vrst sadja 100% sd 0,25 l različni okusi</t>
  </si>
  <si>
    <t>10. skupina: ZAMRZNJENI IZDELKI IZ TESTA</t>
  </si>
  <si>
    <t>1. sklop: IZDELKI IZ KROMPIRJEVEGA TESTA IN ZDROBA</t>
  </si>
  <si>
    <t xml:space="preserve">njoki </t>
  </si>
  <si>
    <t>cmoki s slivovim nadevom</t>
  </si>
  <si>
    <t>cmoki z jagodnim nadevom</t>
  </si>
  <si>
    <t>cmoki z mareličnim nadevom</t>
  </si>
  <si>
    <t>štruklji orehovi</t>
  </si>
  <si>
    <t>štruklji skutni</t>
  </si>
  <si>
    <t>ocvrtki krompirjevi</t>
  </si>
  <si>
    <t>ocvrtki krompirjevi s skuto</t>
  </si>
  <si>
    <t>zdrobovi cmoki</t>
  </si>
  <si>
    <t>štruklji ajdovi z orehi</t>
  </si>
  <si>
    <t>pšenični zdrob</t>
  </si>
  <si>
    <t>koruzni zdrob</t>
  </si>
  <si>
    <t>pirin zdrob</t>
  </si>
  <si>
    <t>kus kus</t>
  </si>
  <si>
    <t>mlinci</t>
  </si>
  <si>
    <t>3. sklop: POLPETI</t>
  </si>
  <si>
    <t>sojini polpeti</t>
  </si>
  <si>
    <t>sirovi polpeti</t>
  </si>
  <si>
    <t>žitni polpeti</t>
  </si>
  <si>
    <t>listnato testo do 1 kg</t>
  </si>
  <si>
    <t>listnato testo razvaljano</t>
  </si>
  <si>
    <t>palačinke zamrznjene, prazne</t>
  </si>
  <si>
    <t>palačinke z marmeladnim nadevom</t>
  </si>
  <si>
    <t>palačinke s čokoladnim nadevom</t>
  </si>
  <si>
    <t>kaneloni sirovi</t>
  </si>
  <si>
    <t>kaneloni mesni</t>
  </si>
  <si>
    <t>lazanja smetanova</t>
  </si>
  <si>
    <t>lazanja z bešamelom</t>
  </si>
  <si>
    <t>kruhov cmok</t>
  </si>
  <si>
    <t>kefir navadni 750 do 1000 ml</t>
  </si>
  <si>
    <t>skuta navadna 100g</t>
  </si>
  <si>
    <t>sir poltrdi mastni (štruca), 45%mm v suhi snovi</t>
  </si>
  <si>
    <t>sir trdi, mastni (štruca), 45%mm v suhi snovi</t>
  </si>
  <si>
    <t>sir poltrdi, tričetrt mastni (štruca), 35 % mm</t>
  </si>
  <si>
    <t>sir poltrdi, polmastni 25%mm (štruca)</t>
  </si>
  <si>
    <t>sirni namaz, različni okusi 100 do 200g</t>
  </si>
  <si>
    <t>puding čokoladni, 120-200g</t>
  </si>
  <si>
    <t>pitno mleko, 3,5mm 150 do 200ml</t>
  </si>
  <si>
    <t>Bio probiotični jogurt 3,5mm, 150 - 200 ml</t>
  </si>
  <si>
    <t>mlado goveje meso, stegno, brez kosti, I. Kvalitete</t>
  </si>
  <si>
    <t>mlado goveje meso, pleče, sveže, brez kosti</t>
  </si>
  <si>
    <t>svinjsko meso, stegno, brez kosti, I. Kvalitete</t>
  </si>
  <si>
    <t>svinjsko meso sveže, pleče, brez kosti</t>
  </si>
  <si>
    <t>telečje meso, sveže, stegno, brez kosti, I. Kvalitete</t>
  </si>
  <si>
    <t>telečje meso, sveže,pleče, brez kosti</t>
  </si>
  <si>
    <t>pleskavice (cca 100g) , manj začinjene, I. Kvalitete, sveže</t>
  </si>
  <si>
    <t>mlado goveje stegno, brez kosti, I. Kvalitete</t>
  </si>
  <si>
    <t>piščančje kračke s kostjo, I. Kvalitete</t>
  </si>
  <si>
    <t>vrat svinjski suh, brez kosti, I. Kvalitete</t>
  </si>
  <si>
    <t>kransjka klobasa</t>
  </si>
  <si>
    <t>skuta 40 mm, po 500g</t>
  </si>
  <si>
    <t>skuta 40 mm, 1 kg</t>
  </si>
  <si>
    <t xml:space="preserve">skuta 40 mm, nepasirana rinfuza </t>
  </si>
  <si>
    <t>poltrdi sir, 45 %mm, brez laktoze</t>
  </si>
  <si>
    <t>sir beli sir, 40% mm v slanici, 500 do 1000g</t>
  </si>
  <si>
    <t>sir topljen , koščki v škatli 140 do 200g</t>
  </si>
  <si>
    <t>sirni namaz lonci po 2-3 kg</t>
  </si>
  <si>
    <t>mlečni puding brez laktoze in konzervansov 125 g</t>
  </si>
  <si>
    <t>jogurtni desert sadni, 10% mm, 150-200g</t>
  </si>
  <si>
    <t>jogurtni musse, 110-150 g</t>
  </si>
  <si>
    <t>pitno mleko, 3,5mm  10 do 15 l</t>
  </si>
  <si>
    <t xml:space="preserve">skuta 30-40MM v SS, nepasirana </t>
  </si>
  <si>
    <t xml:space="preserve">maslo </t>
  </si>
  <si>
    <t>skutni namaz pasiran</t>
  </si>
  <si>
    <t>probiotični sadni jogurt, 3,5mm, 150-200 ml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</si>
  <si>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</si>
  <si>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</si>
  <si>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</si>
  <si>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</si>
  <si>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</si>
  <si>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radič, treviso, I. kvalitete</t>
  </si>
  <si>
    <t>radič. Zeleni, ,I. kvalitete</t>
  </si>
  <si>
    <t>kitajsko zelje, I. kvaliteta</t>
  </si>
  <si>
    <t>rukola, I. kvalitete</t>
  </si>
  <si>
    <t>motovilec, I. kvalitete</t>
  </si>
  <si>
    <t>blitva, I. kvaliteta</t>
  </si>
  <si>
    <t>čebula sveža, razne sorte, I. kvaliteta</t>
  </si>
  <si>
    <t>česen, zimski, I. kvalitete</t>
  </si>
  <si>
    <t>korenje, sveže, koren</t>
  </si>
  <si>
    <t>peteršilj, list, I. kvalitete</t>
  </si>
  <si>
    <t>peteršilj koren</t>
  </si>
  <si>
    <t>zelje, rdeče, I. kvalitete</t>
  </si>
  <si>
    <t>zelje sveže glave, I. kvalitete</t>
  </si>
  <si>
    <t xml:space="preserve">bazilika </t>
  </si>
  <si>
    <t>janež, koromač</t>
  </si>
  <si>
    <t>koleraba nadzemna</t>
  </si>
  <si>
    <t>koleraba, rumena</t>
  </si>
  <si>
    <t>zelena gomolj</t>
  </si>
  <si>
    <t>paradižnik, razne sorte, I. kvalitete</t>
  </si>
  <si>
    <t>kumare, I. kvalitete</t>
  </si>
  <si>
    <t>bučke, sveže, I. kvaliteta</t>
  </si>
  <si>
    <t>jajčevci sveži, I. kvalitete</t>
  </si>
  <si>
    <t>cvetača, cvet, sveža, I. kvalitete</t>
  </si>
  <si>
    <t>brokoli, cvet, svež, I. kvalitete</t>
  </si>
  <si>
    <t>ohrovt, svež, I. kvalitete</t>
  </si>
  <si>
    <t>špinača sveža,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</si>
  <si>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</si>
  <si>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</si>
  <si>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</si>
  <si>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</si>
  <si>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</si>
  <si>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</si>
  <si>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</si>
  <si>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</si>
  <si>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</si>
  <si>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</si>
  <si>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grenivka, I. kvalitete</t>
  </si>
  <si>
    <t>grenivka rdeča, I. kvalitete</t>
  </si>
  <si>
    <t>pomelo, I. kvalitete</t>
  </si>
  <si>
    <t>mandarine, I. kvalitete</t>
  </si>
  <si>
    <t>klementine, I. kvalitete</t>
  </si>
  <si>
    <t>kivi, I. kvalitete</t>
  </si>
  <si>
    <t>lubenice, I. kvalitete</t>
  </si>
  <si>
    <t>fige, I. kvalitete</t>
  </si>
  <si>
    <t>mango</t>
  </si>
  <si>
    <t>maline</t>
  </si>
  <si>
    <t>borovnice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</si>
  <si>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</si>
  <si>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</si>
  <si>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</si>
  <si>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</si>
  <si>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</si>
  <si>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</si>
  <si>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ringlo</t>
  </si>
  <si>
    <t>ananas</t>
  </si>
  <si>
    <t>kaki, I. razred, zrel, sorta vanilija</t>
  </si>
  <si>
    <t>melone, I. kvalitete</t>
  </si>
  <si>
    <t>klemenvile, I. kvaliteta</t>
  </si>
  <si>
    <t>mineole, I. kvaliteta</t>
  </si>
  <si>
    <t>mlečna rezina, 28-30g</t>
  </si>
  <si>
    <t>hruške (namizne, porcijske)</t>
  </si>
  <si>
    <t>1. sklop:  ZAMRZNJENA ZELENJAVA IN SADJE</t>
  </si>
  <si>
    <t>mešana zamrznjena zelenjava (kvalitete kaiser mix)  5 do 10 kg</t>
  </si>
  <si>
    <t>stročji rumen fižol (rezan)  5 do 10 kg</t>
  </si>
  <si>
    <t xml:space="preserve">mlečna koruza zrnje </t>
  </si>
  <si>
    <t>SKUPAJ 1. SKLOP:</t>
  </si>
  <si>
    <t>ananasov kompot 600-900 g</t>
  </si>
  <si>
    <t>SKUPAJ 3. SKLOP.</t>
  </si>
  <si>
    <t>3. sklop:  SADNI KOMPOTI, MARMELADE IN DŽEMI</t>
  </si>
  <si>
    <t>marmelada porcijska 15-25g, različne vrste</t>
  </si>
  <si>
    <t>rdeča pesa, rezana, pakirana 3-5 kg</t>
  </si>
  <si>
    <t>ribezov nektar min. 25% sd 0,2l</t>
  </si>
  <si>
    <t>voda izvirska 0,5 l</t>
  </si>
  <si>
    <t>mineralna vode 0,5 l</t>
  </si>
  <si>
    <t xml:space="preserve">mineralna voda 1,5 l </t>
  </si>
  <si>
    <t>100% sadni sirup jabolko 5-6 l (brez dodanega sladkorja in konzervansov)</t>
  </si>
  <si>
    <t>100% sadni sirup jagoda 5-6 l (brez dodanega sladkorja in konzervansov)</t>
  </si>
  <si>
    <t>100% sadni sirup višnja 5- 6 l (brez dodanega sladkorja in konzervansov)</t>
  </si>
  <si>
    <t>100% sadni sirup gozdni sadeži 5-6 l (brez dodanega sladkorja in konzervansov)</t>
  </si>
  <si>
    <t>100% sadni sirup borovnica 5-6 l (brez dodanega sladkorja in konzervansov)</t>
  </si>
  <si>
    <t>2. sklop ŠTRUKLJI</t>
  </si>
  <si>
    <t>4. sklop: POLNJENE TESTENINE</t>
  </si>
  <si>
    <t>5. sklop: ZAMRZNJENO TESTO</t>
  </si>
  <si>
    <t>6. sklop: PALAČINKE</t>
  </si>
  <si>
    <t>7. sklop:  RAZLIČNI ZAMRZNJENI IZDELKI</t>
  </si>
  <si>
    <t>7.  skupina: ZAMRZNJENA IN KONZERVIRANA ZELENJAVA IN SADJE</t>
  </si>
  <si>
    <t>4. sklop: KISLO ZELJE IN REPA</t>
  </si>
  <si>
    <t>9. skupina: ŽITA IN MLEVSKI IZDELKI</t>
  </si>
  <si>
    <t>riž, nebrušen</t>
  </si>
  <si>
    <t>ješprenova kaša, ješprenček</t>
  </si>
  <si>
    <t>pirina kaša, pira</t>
  </si>
  <si>
    <t>ajdova kaša</t>
  </si>
  <si>
    <t>prosena kaša</t>
  </si>
  <si>
    <t>ovsena kaša, ovseni rižek</t>
  </si>
  <si>
    <t>koruzni kosmiči, corn flakes, večje pakiranje</t>
  </si>
  <si>
    <t>musli</t>
  </si>
  <si>
    <t>kosmiči ovseni</t>
  </si>
  <si>
    <t>pšenični kosmiči</t>
  </si>
  <si>
    <t>rženi kosmiči</t>
  </si>
  <si>
    <t>pšenična moka, bela, tip 500</t>
  </si>
  <si>
    <t>pšenična moka ostra</t>
  </si>
  <si>
    <t>polbela pšenična moka tip 850</t>
  </si>
  <si>
    <t>črna pšenična moka</t>
  </si>
  <si>
    <t>polnozrnata pšenična moka</t>
  </si>
  <si>
    <t>koruzna moka</t>
  </si>
  <si>
    <t>ajdova moka</t>
  </si>
  <si>
    <t>pirina polnozrnata moka</t>
  </si>
  <si>
    <t>ržena moka</t>
  </si>
  <si>
    <t>vodni vlivanci za juho</t>
  </si>
  <si>
    <t>drobne jušne zakuhe po 2 kg (zvezdice, rinčice, rižek)</t>
  </si>
  <si>
    <t>rezanci jušni valjani, pakirani po 2 kg</t>
  </si>
  <si>
    <t>rezanci, valjani, široki 5 kg</t>
  </si>
  <si>
    <t>testenine polžki, 3 do 5 kg</t>
  </si>
  <si>
    <t>testenine peresniki 3 do 5 kg</t>
  </si>
  <si>
    <t>testenine svedri 3 do 5 kg</t>
  </si>
  <si>
    <t>sveže vlečeno testo po 5 kg</t>
  </si>
  <si>
    <t>sveži njoki</t>
  </si>
  <si>
    <t>riž beli dolgozrnati prve vrste, pakiran  po 10-15 kg</t>
  </si>
  <si>
    <t xml:space="preserve">ribana kaša z dodatkom jajc </t>
  </si>
  <si>
    <t xml:space="preserve">krpice, blekci </t>
  </si>
  <si>
    <t>testenine, špageti, tanki  3 do 5 kg</t>
  </si>
  <si>
    <t>metuljčki</t>
  </si>
  <si>
    <t>valvice</t>
  </si>
  <si>
    <t>temni polžki/peresniki</t>
  </si>
  <si>
    <t>graham rezanci</t>
  </si>
  <si>
    <t>tortelini, sveži, sirovi</t>
  </si>
  <si>
    <t xml:space="preserve">tortelini sveži, mesni </t>
  </si>
  <si>
    <t>sveži njoki s skuto</t>
  </si>
  <si>
    <t>njoki s skuto</t>
  </si>
  <si>
    <t>polpeti z brokolijem in cvetačo</t>
  </si>
  <si>
    <t>polpeti zelenjavni</t>
  </si>
  <si>
    <t>tortelini mesni</t>
  </si>
  <si>
    <t xml:space="preserve">tortelini, sirovi </t>
  </si>
  <si>
    <t>lisnato testo kvašeno</t>
  </si>
  <si>
    <t>keksi z ovsenimi kosmiči 350 do 600g</t>
  </si>
  <si>
    <t>keksi lincer 350 do 600g</t>
  </si>
  <si>
    <t>keksi čajni 350 do 600g</t>
  </si>
  <si>
    <t>keksi kokosovi 350 do 600g</t>
  </si>
  <si>
    <t>keksi orehovi 350 do 600g</t>
  </si>
  <si>
    <t>keksi masleni 350 do 600g</t>
  </si>
  <si>
    <t>slano pecivo mešano</t>
  </si>
  <si>
    <t xml:space="preserve">Prepečenec </t>
  </si>
  <si>
    <t>kakav prah (Nesquick ali podobno)</t>
  </si>
  <si>
    <t>lešnikov kremni namaz (nutella ali podobno) 200g</t>
  </si>
  <si>
    <t>čaj sadni,filter veriga vrečk, gastro pakiranje, 0,8 do 1,3 kg</t>
  </si>
  <si>
    <t>čaj planinski,filter veriga vrečk, gastro pakiranje, 0,8 do 1,3 kg</t>
  </si>
  <si>
    <t>čaj šipek-hibiskus,filter veriga vrečk,  gastro pakiranje, 0,8 do 1,3 kg</t>
  </si>
  <si>
    <t>kvas suhi vrečke 5-10g</t>
  </si>
  <si>
    <t>paprika mleta, sladka 400-700g</t>
  </si>
  <si>
    <t>kis vinski l (4%)</t>
  </si>
  <si>
    <t>kis jabolčni l (5%)</t>
  </si>
  <si>
    <t>kis balzamični 0,5 do 1l</t>
  </si>
  <si>
    <t>paradižnik pelati, pasiran, 1-2dcl</t>
  </si>
  <si>
    <t>šampinjoni v slanici 200 do 600g</t>
  </si>
  <si>
    <t>8. skupina: SADNI SOKOVI, LEDENI ČAJ, VODA, SIRUPI</t>
  </si>
  <si>
    <t>sadno žitna rezina pakirana (Frutabela ali podobno) po 25-30g</t>
  </si>
  <si>
    <t>šetraj 150-300g</t>
  </si>
  <si>
    <t>žafranika 6-10g</t>
  </si>
  <si>
    <t>drobnjak 70-250g</t>
  </si>
  <si>
    <t xml:space="preserve"> </t>
  </si>
  <si>
    <t xml:space="preserve">                                                                               Naziv ponudnika: ________________________</t>
  </si>
  <si>
    <t>olje olivno extra deviško, hladno stiskano, v steklenici po 1 liter</t>
  </si>
  <si>
    <t>olje repično, pakirano po 1 liter</t>
  </si>
  <si>
    <t>lazanja mesna</t>
  </si>
  <si>
    <t>lazanja zelenjavna</t>
  </si>
  <si>
    <t>čokolino 2,5kg</t>
  </si>
  <si>
    <t>svinjsko meso sveže, pleče, brez kosti, kocke 1 x 1cm</t>
  </si>
  <si>
    <t>telečje meso, sveže,pleče, brez kosti, kocke 1 x 1cm</t>
  </si>
  <si>
    <t>mlado goveje meso, stegno, brez kosti, kocke 2 x 2cm , I. Kvalitete</t>
  </si>
  <si>
    <t>kava, bela, instant 400 - 1000g</t>
  </si>
  <si>
    <t>kakavov kremni namaz 2,5-10 kg</t>
  </si>
  <si>
    <t>kremni namaz 28-50g (porcijski)</t>
  </si>
  <si>
    <t>čaj jagoda-vanilija,filter veriga vrečk, gastro pakiranje, 750g do 1,3 kg</t>
  </si>
  <si>
    <t>česen zrnat 700-1000g</t>
  </si>
  <si>
    <t>lovor list, 70-100g</t>
  </si>
  <si>
    <t>origano 140-340g</t>
  </si>
  <si>
    <t>peteršilj 70-220g</t>
  </si>
  <si>
    <t>marajom 80-220g</t>
  </si>
  <si>
    <t>naravni melasni sladkor, (moscavo ali podobno) 300- 680g</t>
  </si>
  <si>
    <t>kvas sveži 20-42g</t>
  </si>
  <si>
    <t>kumina 300-400g</t>
  </si>
  <si>
    <t>grisini 25 - 100g</t>
  </si>
  <si>
    <t>mlečna koruza v konzervi 2 do 5 kg</t>
  </si>
  <si>
    <t>kompot hruškov, 2,5 do 5 kg</t>
  </si>
  <si>
    <t>kompot ananas koščki 2,5 do 5 kg</t>
  </si>
  <si>
    <t>kompot breskve, 2,5 do 5 kg</t>
  </si>
  <si>
    <t>džem borovnica brez barvil konzervansov in umetnih sladil minimalno 45% sadja, 300-700 g</t>
  </si>
  <si>
    <t>džem jagoda brez barvil konzervansov in umetnih sladil minimalno 45% sadja, 300-700 g</t>
  </si>
  <si>
    <t>džem marelica brez barvil konzervansov in umetnih sladil minimalno 45% sadja, 300-700 g</t>
  </si>
  <si>
    <t>paradižnik pelati 2,5 -4 kg</t>
  </si>
  <si>
    <t>Kakav zrnca (Benquick ali podobno)</t>
  </si>
  <si>
    <t>mlado goveje meso, stegno, brez kosti, kocke 1 x 1cm , I. Kvalitete</t>
  </si>
  <si>
    <t>čevapčiči junečni</t>
  </si>
  <si>
    <t>svinjsko meso sveže, vrat brez kosti</t>
  </si>
  <si>
    <t>svinjsko meso sveže, kare, s kostmi</t>
  </si>
  <si>
    <t>čevapčiči mešani (cca 100g) , manj začinjeni, I. Kvalitete, sveže</t>
  </si>
  <si>
    <t>mlado goveje meso, junečji zrezki, brez kosti, (cca 100g) , I. Kvalitete</t>
  </si>
  <si>
    <t>svinjsko meso sveže, kotlet (cca 100g)</t>
  </si>
  <si>
    <t>svinjsko meso sveže, stegno, zrezki (cca 100g)</t>
  </si>
  <si>
    <t>svinjsko meso, ražnjiči (cca 100g)</t>
  </si>
  <si>
    <t>2. sklop: KONZERVIRANA IN VLOŽENA ZELENJAVA</t>
  </si>
  <si>
    <t>rdeča pesa v solati 10/1 ( PE embalaža-pastelizirano )</t>
  </si>
  <si>
    <t xml:space="preserve">rdeča pesa v solati ( konzerva 4kg +/-5%) </t>
  </si>
  <si>
    <t>mešana konzervirana zelenjava (džuveč) 4kg +/-5%</t>
  </si>
  <si>
    <t>dvojni paradižnikov koncentrat, konzerva 4kg +/-5%</t>
  </si>
  <si>
    <t>telečje hrenovke</t>
  </si>
  <si>
    <t>hrenovke v naravnem črevu</t>
  </si>
  <si>
    <t>hot dog hrenovke</t>
  </si>
  <si>
    <t>mlado goveje meso hrbet b.k.</t>
  </si>
  <si>
    <t>pečena paprika v kisu 0,70 do 5 kg</t>
  </si>
  <si>
    <t xml:space="preserve">vegetarianski sendvič12 dag do 16dag </t>
  </si>
  <si>
    <t>sendvič s pršutom 12 dagdo 16 dag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</si>
  <si>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</si>
  <si>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</si>
  <si>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</si>
  <si>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</si>
  <si>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</si>
  <si>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</si>
  <si>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</si>
  <si>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</si>
  <si>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</si>
  <si>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</si>
  <si>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</si>
  <si>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</si>
  <si>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</si>
  <si>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</si>
  <si>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</si>
  <si>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</si>
  <si>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</si>
  <si>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</si>
  <si>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</si>
  <si>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</si>
  <si>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VREDNOST ZA OCENJENO KOILIČINO 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</si>
  <si>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</si>
  <si>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</si>
  <si>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</si>
  <si>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</si>
  <si>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</si>
  <si>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</si>
  <si>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</si>
  <si>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</si>
  <si>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</si>
  <si>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</si>
  <si>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</si>
  <si>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SKUPAJ VREDNOST 2. SKLOPA: </t>
  </si>
  <si>
    <t>ŠT. ŽIVIL PO MERILU "EMBALAŽA"</t>
  </si>
  <si>
    <t>ŠT. ŽIVIL PO MERILU "VEČ EKOLOŠKIH ŽIVIL"</t>
  </si>
  <si>
    <t>1. sklop: MLADO GOVEJE MESO (JUNEČJE); SVINJSKO MESO; TELEČJE MESO</t>
  </si>
  <si>
    <t>SKUPAJ 3. SKLOP</t>
  </si>
  <si>
    <t xml:space="preserve">1. sklop: NEKTARJI; SOK 100 %; </t>
  </si>
  <si>
    <t>1. sklop: OLUŠČENA ŽITA; PRIPRAVLJENI IZDELKI IZ ŽIT</t>
  </si>
  <si>
    <t>2. sklop: MOKE</t>
  </si>
  <si>
    <t>3. sklop : TESTENINE</t>
  </si>
  <si>
    <t>5. sklop: TESTO</t>
  </si>
  <si>
    <t>6.sklop: SVEŽI NJOKI</t>
  </si>
  <si>
    <t>1. sklop: PŠENIČNI  KRUH; OSTALI KRUH</t>
  </si>
  <si>
    <t>2. sklop: ŽEMLJE , ŠTRUČKE, BOMBETE;</t>
  </si>
  <si>
    <t>3. sklop: OSTALO PEKOVSKO PECIVO</t>
  </si>
  <si>
    <t>4. sklop: SLAŠČICE</t>
  </si>
  <si>
    <t>5. sklop:  SENDVIČI</t>
  </si>
  <si>
    <t>6. sklop: KEKSI</t>
  </si>
  <si>
    <t>9.</t>
  </si>
  <si>
    <t>10.</t>
  </si>
  <si>
    <t>1. SKLOP: BIO MLEKO IN MLEČNI IZDELKI</t>
  </si>
  <si>
    <t xml:space="preserve">SKUPAJ 1. SKLOP: </t>
  </si>
  <si>
    <t>7. sklop: OSTALO PEKOVSKO PECIVO</t>
  </si>
  <si>
    <t>V stoplec 10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</si>
  <si>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V stolpec 11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</si>
  <si>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</si>
  <si>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Naročnik: OŠ dr.Vita Kraigherja</t>
  </si>
  <si>
    <t>krompir- olupljen</t>
  </si>
  <si>
    <t>zaseka</t>
  </si>
  <si>
    <t>smetana kisla polnomastna, 180 g</t>
  </si>
  <si>
    <t>salama goveja, I. Kvalitete, rezana</t>
  </si>
  <si>
    <t>salama suha, trajna, I. Kvaliteta, rezana</t>
  </si>
  <si>
    <t>salama navadna posebna rezana, brez vidne želatine</t>
  </si>
  <si>
    <t>salama, mortadela, navadna, rezana</t>
  </si>
  <si>
    <t>puranja šunka v ovitku, I. Kvalitete, rezana</t>
  </si>
  <si>
    <t>margarina za namaze 250g</t>
  </si>
  <si>
    <t>Margarina za peko 250 g</t>
  </si>
  <si>
    <t>Majoneza 18 g</t>
  </si>
  <si>
    <t>Majoneza 1/1</t>
  </si>
  <si>
    <t>Solata gentile</t>
  </si>
  <si>
    <t>Zamrznjena zelenjavna mešanica za francosko solato</t>
  </si>
  <si>
    <t>Koruza 3/1</t>
  </si>
  <si>
    <t>kumarice v kisu do 1 kg</t>
  </si>
  <si>
    <t>paprike v kisu do 1 kg</t>
  </si>
  <si>
    <t>kompot jagodni, 2,5 do 5 kg</t>
  </si>
  <si>
    <t>kompot marelica, 2,5 do 5 kg</t>
  </si>
  <si>
    <t>Sadna solata 3/1</t>
  </si>
  <si>
    <t>Izotonični napitek-pomaranča 0,5 l</t>
  </si>
  <si>
    <t>voda izvirska 1,5 l</t>
  </si>
  <si>
    <t>riŽ okroglozrnat, za mlečni riž, pakiran po 1 kg</t>
  </si>
  <si>
    <t>koruzni kosmiči, corn flakes, 50G - LONČEK</t>
  </si>
  <si>
    <t>musli 50G - LONČEK</t>
  </si>
  <si>
    <t>sveže listnato testo po 5 kg</t>
  </si>
  <si>
    <t xml:space="preserve"> testo za lazanjo po 5-10 kg</t>
  </si>
  <si>
    <t>ravioli, sveži, sirovi</t>
  </si>
  <si>
    <t>cmoki z čokoladnim nadevom</t>
  </si>
  <si>
    <t>bombeta s posipom 8 dag rezana oz. po dogovoru</t>
  </si>
  <si>
    <t>rogljič francoski z marmelado 8 dag,pakiran</t>
  </si>
  <si>
    <t>rogljič francoski s čokolado 8 dag, pakiran</t>
  </si>
  <si>
    <t>krof z različnim polnilom 8 dag, pakiran</t>
  </si>
  <si>
    <t>burek jabolčni, 13 dag</t>
  </si>
  <si>
    <t>burek jabolčni 22 dag</t>
  </si>
  <si>
    <t>francoska štruca</t>
  </si>
  <si>
    <t>čokolešnik 1800g</t>
  </si>
  <si>
    <t>kava, mleta,100g, v kvaliteti barcaffe</t>
  </si>
  <si>
    <t>biskvitna rezina 8-10 dag</t>
  </si>
  <si>
    <t>čokoladne mrvice 1/1</t>
  </si>
  <si>
    <t>pisane mrvice 1/1</t>
  </si>
  <si>
    <t>sladkor beli, mleti, 1/1</t>
  </si>
  <si>
    <t>sladkor beli kg 1/1</t>
  </si>
  <si>
    <t>sladkor rjavi kg 1/1</t>
  </si>
  <si>
    <t>pecilni prašek pakiran 1/1</t>
  </si>
  <si>
    <t>vanilij sladkor, pakiran po 1/1</t>
  </si>
  <si>
    <t>napolitanke 50g</t>
  </si>
  <si>
    <t>omaka za pečenko 500g</t>
  </si>
  <si>
    <t>piškoti savioardi</t>
  </si>
  <si>
    <t>šunka v kosu</t>
  </si>
  <si>
    <t>šunka rezana</t>
  </si>
  <si>
    <t>čajno pecivo</t>
  </si>
  <si>
    <t>rolada pakirana 50-70g</t>
  </si>
  <si>
    <t>sekljana čebula</t>
  </si>
  <si>
    <t>rezana čebula</t>
  </si>
  <si>
    <t>zelenjavna eko kocka 88g</t>
  </si>
  <si>
    <t>Izotonični napitek-limona 0,5 l</t>
  </si>
  <si>
    <t>3. sklop: KROMPIR</t>
  </si>
  <si>
    <t>4. sklop: SUHE STROČNICE</t>
  </si>
  <si>
    <t>5. sklop: JUŽNO SADJE</t>
  </si>
  <si>
    <t>6. sklop: JABOLKA</t>
  </si>
  <si>
    <t>7. sklop: JAGODIČEVJE</t>
  </si>
  <si>
    <t>8. sklop: ZGODNJE SPOMLADANSKO SADJE</t>
  </si>
  <si>
    <t>9.  sklop: HRUŠKE</t>
  </si>
  <si>
    <t>10. sklop: SLIVE</t>
  </si>
  <si>
    <t>11.  sklop: OSTALO SADJE</t>
  </si>
  <si>
    <t>12. sklop: SUHO SADJE</t>
  </si>
  <si>
    <t>2. SKLOP: BIO JABOLKA IN DRUGO EKO SADJE</t>
  </si>
  <si>
    <r>
      <t xml:space="preserve">2. sklop: VODE IN </t>
    </r>
    <r>
      <rPr>
        <b/>
        <sz val="9"/>
        <color indexed="62"/>
        <rFont val="Arial Narrow"/>
        <family val="2"/>
      </rPr>
      <t>OSTALE PIJAČE</t>
    </r>
  </si>
  <si>
    <t>3. sklop: LEDENI ČAJ</t>
  </si>
  <si>
    <t>4. sklop: SIRUPI</t>
  </si>
  <si>
    <t>5. sklop: SMUTIJI</t>
  </si>
  <si>
    <t>kumarice v kisu (konzerva 4kg +/-5%)</t>
  </si>
  <si>
    <t>paprike v kisu (konzerva 4kg +/-5%)</t>
  </si>
  <si>
    <t>1. SKLOP: KONZERVIRANI RIBIJI IZDELKI</t>
  </si>
  <si>
    <t>2. SKLOP: MESNINE</t>
  </si>
  <si>
    <t>3. SKLOP: SALAME</t>
  </si>
  <si>
    <t>4. PERUTNINSKE MESNINE IN SALAME</t>
  </si>
  <si>
    <t>5. PAŠTETE</t>
  </si>
  <si>
    <t>1. SKLOP: KEFIR</t>
  </si>
  <si>
    <t xml:space="preserve">SKUPAJ VREDNOST 1. SKLOPA: </t>
  </si>
  <si>
    <t>2. SKLOP: SMETANA; SKUTA; MASLO; SIRI; MLEČNI NAMAZI; MLEČNI PUDINGI IN DESERTI</t>
  </si>
  <si>
    <t>Drobtine 500g</t>
  </si>
  <si>
    <t>dodatek jedem, mešanica začimb (natur)( Začinka ali podobno) 3/1</t>
  </si>
  <si>
    <t>13. SKUPINA: EKOLOŠKA ŽIVILA</t>
  </si>
  <si>
    <t>hruške, različne sorte, sortirana (drobna/debela), zrela za uživanje</t>
  </si>
  <si>
    <t>banane, različne sorte, sortirana (drobna/debela), zrela za uživanje</t>
  </si>
  <si>
    <t>jagode, različne sorte, sortirana (drobna/debela), zrela za uživanje</t>
  </si>
  <si>
    <t>pomaranče, različne sorte, sortirana (drobna/debela), zrela za uživanje</t>
  </si>
  <si>
    <t>kivi, različne sorte, sortirana (drobna/debela), zrela za uživanje</t>
  </si>
  <si>
    <t>čokoladna rolada rezana ali v kosu 8-12 dag</t>
  </si>
  <si>
    <t>sadna rolada rezana ali v kosu 8-12 dag</t>
  </si>
  <si>
    <t>5. SKLOP: OSTALA ŽIVILA</t>
  </si>
  <si>
    <t xml:space="preserve">SKUPAJ VREDNOST 5. SKLOPA: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</si>
  <si>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</si>
  <si>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3. BIO MESO IN MESNINE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</si>
</sst>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b/>
      <sz val="9"/>
      <color indexed="62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4" fontId="7" fillId="33" borderId="10" xfId="41" applyNumberFormat="1" applyFont="1" applyFill="1" applyBorder="1" applyAlignment="1">
      <alignment horizontal="center" vertical="top" wrapText="1"/>
      <protection/>
    </xf>
    <xf numFmtId="3" fontId="7" fillId="33" borderId="10" xfId="41" applyNumberFormat="1" applyFont="1" applyFill="1" applyBorder="1" applyAlignment="1">
      <alignment horizontal="center" vertical="top" wrapText="1"/>
      <protection/>
    </xf>
    <xf numFmtId="4" fontId="9" fillId="3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/>
    </xf>
    <xf numFmtId="4" fontId="13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wrapText="1"/>
    </xf>
    <xf numFmtId="0" fontId="9" fillId="35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Fill="1" applyBorder="1" applyAlignment="1" quotePrefix="1">
      <alignment horizontal="center" vertical="center"/>
    </xf>
    <xf numFmtId="4" fontId="7" fillId="34" borderId="0" xfId="0" applyNumberFormat="1" applyFont="1" applyFill="1" applyBorder="1" applyAlignment="1" quotePrefix="1">
      <alignment horizontal="center" vertical="center"/>
    </xf>
    <xf numFmtId="0" fontId="57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5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" fontId="7" fillId="34" borderId="10" xfId="0" applyNumberFormat="1" applyFont="1" applyFill="1" applyBorder="1" applyAlignment="1" quotePrefix="1">
      <alignment horizontal="center" vertical="center"/>
    </xf>
    <xf numFmtId="4" fontId="7" fillId="34" borderId="12" xfId="0" applyNumberFormat="1" applyFont="1" applyFill="1" applyBorder="1" applyAlignment="1" quotePrefix="1">
      <alignment horizontal="center" vertical="center"/>
    </xf>
    <xf numFmtId="4" fontId="9" fillId="34" borderId="10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41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" fontId="9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35" borderId="0" xfId="0" applyFont="1" applyFill="1" applyAlignment="1">
      <alignment wrapText="1"/>
    </xf>
    <xf numFmtId="0" fontId="9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4" fontId="9" fillId="35" borderId="0" xfId="0" applyNumberFormat="1" applyFont="1" applyFill="1" applyAlignment="1">
      <alignment/>
    </xf>
    <xf numFmtId="0" fontId="9" fillId="34" borderId="16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wrapText="1"/>
    </xf>
    <xf numFmtId="0" fontId="9" fillId="35" borderId="0" xfId="0" applyNumberFormat="1" applyFont="1" applyFill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4" fontId="7" fillId="37" borderId="10" xfId="41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9" fillId="0" borderId="12" xfId="0" applyFont="1" applyBorder="1" applyAlignment="1">
      <alignment vertical="center"/>
    </xf>
    <xf numFmtId="0" fontId="7" fillId="0" borderId="0" xfId="0" applyFont="1" applyAlignment="1">
      <alignment wrapText="1"/>
    </xf>
    <xf numFmtId="4" fontId="7" fillId="0" borderId="12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38" borderId="10" xfId="33" applyFont="1" applyFill="1" applyBorder="1" applyAlignment="1">
      <alignment horizontal="center" vertical="center"/>
    </xf>
    <xf numFmtId="0" fontId="12" fillId="38" borderId="10" xfId="33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top" wrapText="1"/>
    </xf>
    <xf numFmtId="0" fontId="12" fillId="38" borderId="18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top" wrapText="1"/>
    </xf>
    <xf numFmtId="0" fontId="12" fillId="38" borderId="12" xfId="33" applyFont="1" applyFill="1" applyBorder="1" applyAlignment="1">
      <alignment horizontal="center" vertical="center" wrapText="1"/>
    </xf>
    <xf numFmtId="0" fontId="12" fillId="38" borderId="18" xfId="33" applyFont="1" applyFill="1" applyBorder="1" applyAlignment="1">
      <alignment horizontal="center" vertical="center" wrapText="1"/>
    </xf>
    <xf numFmtId="0" fontId="12" fillId="38" borderId="13" xfId="33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38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2" fillId="38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62"/>
  <sheetViews>
    <sheetView workbookViewId="0" topLeftCell="A46">
      <selection activeCell="C2" sqref="C2"/>
    </sheetView>
  </sheetViews>
  <sheetFormatPr defaultColWidth="9.140625" defaultRowHeight="12.75"/>
  <cols>
    <col min="1" max="1" width="3.28125" style="1" customWidth="1"/>
    <col min="2" max="2" width="20.7109375" style="44" customWidth="1"/>
    <col min="3" max="3" width="7.57421875" style="21" customWidth="1"/>
    <col min="4" max="4" width="5.00390625" style="19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ht="14.25">
      <c r="A1" s="1" t="s">
        <v>9</v>
      </c>
    </row>
    <row r="2" spans="1:2" ht="14.25">
      <c r="A2" s="85" t="s">
        <v>611</v>
      </c>
      <c r="B2" s="123"/>
    </row>
    <row r="3" spans="1:9" ht="18">
      <c r="A3" s="164" t="s">
        <v>56</v>
      </c>
      <c r="B3" s="164"/>
      <c r="C3" s="164"/>
      <c r="D3" s="164"/>
      <c r="E3" s="164"/>
      <c r="F3" s="164"/>
      <c r="G3" s="164"/>
      <c r="H3" s="164"/>
      <c r="I3" s="164"/>
    </row>
    <row r="5" spans="1:11" s="3" customFormat="1" ht="24">
      <c r="A5" s="8" t="s">
        <v>2</v>
      </c>
      <c r="B5" s="8" t="s">
        <v>0</v>
      </c>
      <c r="C5" s="12" t="s">
        <v>1</v>
      </c>
      <c r="D5" s="8" t="s">
        <v>6</v>
      </c>
      <c r="E5" s="10" t="s">
        <v>5</v>
      </c>
      <c r="F5" s="10" t="s">
        <v>554</v>
      </c>
      <c r="G5" s="10" t="s">
        <v>555</v>
      </c>
      <c r="H5" s="10" t="s">
        <v>556</v>
      </c>
      <c r="I5" s="10" t="s">
        <v>557</v>
      </c>
      <c r="J5" s="75" t="s">
        <v>587</v>
      </c>
      <c r="K5" s="75" t="s">
        <v>588</v>
      </c>
    </row>
    <row r="6" spans="1:11" s="3" customFormat="1" ht="12.75">
      <c r="A6" s="8"/>
      <c r="B6" s="8"/>
      <c r="C6" s="12"/>
      <c r="D6" s="8"/>
      <c r="E6" s="10"/>
      <c r="F6" s="10"/>
      <c r="G6" s="10"/>
      <c r="H6" s="10"/>
      <c r="I6" s="10"/>
      <c r="J6" s="76"/>
      <c r="K6" s="76"/>
    </row>
    <row r="7" spans="1:11" ht="12.75">
      <c r="A7" s="8">
        <v>1</v>
      </c>
      <c r="B7" s="8">
        <v>2</v>
      </c>
      <c r="C7" s="12">
        <v>3</v>
      </c>
      <c r="D7" s="8">
        <v>4</v>
      </c>
      <c r="E7" s="12">
        <v>5</v>
      </c>
      <c r="F7" s="12">
        <v>6</v>
      </c>
      <c r="G7" s="10" t="s">
        <v>567</v>
      </c>
      <c r="H7" s="12" t="s">
        <v>568</v>
      </c>
      <c r="I7" s="12" t="s">
        <v>569</v>
      </c>
      <c r="J7" s="75">
        <v>10</v>
      </c>
      <c r="K7" s="75">
        <v>11</v>
      </c>
    </row>
    <row r="8" spans="1:11" ht="12.75" customHeight="1">
      <c r="A8" s="166" t="s">
        <v>691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</row>
    <row r="9" spans="1:11" ht="12.75">
      <c r="A9" s="13">
        <v>1</v>
      </c>
      <c r="B9" s="131" t="s">
        <v>57</v>
      </c>
      <c r="C9" s="17">
        <v>1200</v>
      </c>
      <c r="D9" s="15" t="s">
        <v>8</v>
      </c>
      <c r="E9" s="64"/>
      <c r="F9" s="65"/>
      <c r="G9" s="77">
        <f>C9*F9</f>
        <v>0</v>
      </c>
      <c r="H9" s="77">
        <f>G9*0.085</f>
        <v>0</v>
      </c>
      <c r="I9" s="84">
        <f>G9+H9</f>
        <v>0</v>
      </c>
      <c r="J9" s="45"/>
      <c r="K9" s="45"/>
    </row>
    <row r="10" spans="1:11" ht="12.75">
      <c r="A10" s="13">
        <v>2</v>
      </c>
      <c r="B10" s="141" t="s">
        <v>301</v>
      </c>
      <c r="C10" s="25">
        <v>500</v>
      </c>
      <c r="D10" s="24" t="s">
        <v>13</v>
      </c>
      <c r="E10" s="64"/>
      <c r="F10" s="65"/>
      <c r="G10" s="77">
        <f>C10*F10</f>
        <v>0</v>
      </c>
      <c r="H10" s="77">
        <f>G10*0.085</f>
        <v>0</v>
      </c>
      <c r="I10" s="84">
        <f>G10+H10</f>
        <v>0</v>
      </c>
      <c r="J10" s="45"/>
      <c r="K10" s="45"/>
    </row>
    <row r="11" spans="1:11" ht="12.75">
      <c r="A11" s="13">
        <v>3</v>
      </c>
      <c r="B11" s="141" t="s">
        <v>58</v>
      </c>
      <c r="C11" s="25">
        <v>1500</v>
      </c>
      <c r="D11" s="24" t="s">
        <v>13</v>
      </c>
      <c r="E11" s="64"/>
      <c r="F11" s="65"/>
      <c r="G11" s="77">
        <f>C11*F11</f>
        <v>0</v>
      </c>
      <c r="H11" s="77">
        <f>G11*0.085</f>
        <v>0</v>
      </c>
      <c r="I11" s="84">
        <f>G11+H11</f>
        <v>0</v>
      </c>
      <c r="J11" s="45"/>
      <c r="K11" s="45"/>
    </row>
    <row r="12" spans="1:11" ht="12.75">
      <c r="A12" s="13"/>
      <c r="B12" s="136" t="s">
        <v>692</v>
      </c>
      <c r="C12" s="22" t="s">
        <v>3</v>
      </c>
      <c r="D12" s="18" t="s">
        <v>3</v>
      </c>
      <c r="E12" s="18" t="s">
        <v>3</v>
      </c>
      <c r="F12" s="18" t="s">
        <v>3</v>
      </c>
      <c r="G12" s="103">
        <f>SUM(G9:G11)</f>
        <v>0</v>
      </c>
      <c r="H12" s="18">
        <f>SUM(H9:H11)</f>
        <v>0</v>
      </c>
      <c r="I12" s="162">
        <f>SUM(I9:I11)</f>
        <v>0</v>
      </c>
      <c r="J12" s="45">
        <f>SUM(J9:J11)</f>
        <v>0</v>
      </c>
      <c r="K12" s="45">
        <f>SUM(K9:K11)</f>
        <v>0</v>
      </c>
    </row>
    <row r="13" spans="1:11" ht="12.75" customHeight="1">
      <c r="A13" s="166" t="s">
        <v>693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12.75">
      <c r="A14" s="13">
        <v>4</v>
      </c>
      <c r="B14" s="131" t="s">
        <v>59</v>
      </c>
      <c r="C14" s="17">
        <v>400</v>
      </c>
      <c r="D14" s="15" t="s">
        <v>8</v>
      </c>
      <c r="E14" s="64"/>
      <c r="F14" s="65"/>
      <c r="G14" s="77">
        <f>C14*F14</f>
        <v>0</v>
      </c>
      <c r="H14" s="77">
        <f>G14*0.085</f>
        <v>0</v>
      </c>
      <c r="I14" s="84">
        <f>G14+H14</f>
        <v>0</v>
      </c>
      <c r="J14" s="45"/>
      <c r="K14" s="45"/>
    </row>
    <row r="15" spans="1:11" ht="12.75">
      <c r="A15" s="16">
        <v>5</v>
      </c>
      <c r="B15" s="137" t="s">
        <v>614</v>
      </c>
      <c r="C15" s="17">
        <v>400</v>
      </c>
      <c r="D15" s="50" t="s">
        <v>14</v>
      </c>
      <c r="E15" s="64"/>
      <c r="F15" s="65"/>
      <c r="G15" s="77">
        <f>C15*F15</f>
        <v>0</v>
      </c>
      <c r="H15" s="77">
        <f>G15*0.085</f>
        <v>0</v>
      </c>
      <c r="I15" s="84">
        <f>G15+H15</f>
        <v>0</v>
      </c>
      <c r="J15" s="45"/>
      <c r="K15" s="45"/>
    </row>
    <row r="16" spans="1:11" ht="12.75">
      <c r="A16" s="13">
        <v>6</v>
      </c>
      <c r="B16" s="137" t="s">
        <v>76</v>
      </c>
      <c r="C16" s="17">
        <v>200</v>
      </c>
      <c r="D16" s="15" t="s">
        <v>13</v>
      </c>
      <c r="E16" s="66"/>
      <c r="F16" s="65"/>
      <c r="G16" s="77">
        <f aca="true" t="shared" si="0" ref="G16:G26">C16*F16</f>
        <v>0</v>
      </c>
      <c r="H16" s="77">
        <f aca="true" t="shared" si="1" ref="H16:H26">G16*0.085</f>
        <v>0</v>
      </c>
      <c r="I16" s="84">
        <f aca="true" t="shared" si="2" ref="I16:I26">G16+H16</f>
        <v>0</v>
      </c>
      <c r="J16" s="45"/>
      <c r="K16" s="45"/>
    </row>
    <row r="17" spans="1:11" ht="12.75">
      <c r="A17" s="13">
        <v>7</v>
      </c>
      <c r="B17" s="131" t="s">
        <v>60</v>
      </c>
      <c r="C17" s="17">
        <v>50</v>
      </c>
      <c r="D17" s="15" t="s">
        <v>14</v>
      </c>
      <c r="E17" s="64"/>
      <c r="F17" s="65"/>
      <c r="G17" s="77">
        <f t="shared" si="0"/>
        <v>0</v>
      </c>
      <c r="H17" s="77">
        <f t="shared" si="1"/>
        <v>0</v>
      </c>
      <c r="I17" s="84">
        <f t="shared" si="2"/>
        <v>0</v>
      </c>
      <c r="J17" s="45"/>
      <c r="K17" s="45"/>
    </row>
    <row r="18" spans="1:11" ht="12.75">
      <c r="A18" s="16">
        <v>8</v>
      </c>
      <c r="B18" s="131" t="s">
        <v>61</v>
      </c>
      <c r="C18" s="17">
        <v>48</v>
      </c>
      <c r="D18" s="15" t="s">
        <v>14</v>
      </c>
      <c r="E18" s="64"/>
      <c r="F18" s="65"/>
      <c r="G18" s="77">
        <f t="shared" si="0"/>
        <v>0</v>
      </c>
      <c r="H18" s="77">
        <f t="shared" si="1"/>
        <v>0</v>
      </c>
      <c r="I18" s="84">
        <f t="shared" si="2"/>
        <v>0</v>
      </c>
      <c r="J18" s="45"/>
      <c r="K18" s="45"/>
    </row>
    <row r="19" spans="1:11" ht="12.75">
      <c r="A19" s="13">
        <v>9</v>
      </c>
      <c r="B19" s="160" t="s">
        <v>322</v>
      </c>
      <c r="C19" s="17">
        <v>20</v>
      </c>
      <c r="D19" s="15" t="s">
        <v>14</v>
      </c>
      <c r="E19" s="64"/>
      <c r="F19" s="65"/>
      <c r="G19" s="77">
        <f t="shared" si="0"/>
        <v>0</v>
      </c>
      <c r="H19" s="77">
        <f t="shared" si="1"/>
        <v>0</v>
      </c>
      <c r="I19" s="84">
        <f t="shared" si="2"/>
        <v>0</v>
      </c>
      <c r="J19" s="45"/>
      <c r="K19" s="45"/>
    </row>
    <row r="20" spans="1:11" ht="12.75">
      <c r="A20" s="13">
        <v>10</v>
      </c>
      <c r="B20" s="131" t="s">
        <v>323</v>
      </c>
      <c r="C20" s="17">
        <v>20</v>
      </c>
      <c r="D20" s="15" t="s">
        <v>8</v>
      </c>
      <c r="E20" s="64"/>
      <c r="F20" s="65"/>
      <c r="G20" s="77">
        <f t="shared" si="0"/>
        <v>0</v>
      </c>
      <c r="H20" s="77">
        <f t="shared" si="1"/>
        <v>0</v>
      </c>
      <c r="I20" s="84">
        <f t="shared" si="2"/>
        <v>0</v>
      </c>
      <c r="J20" s="45"/>
      <c r="K20" s="45"/>
    </row>
    <row r="21" spans="1:11" ht="12.75">
      <c r="A21" s="16">
        <v>11</v>
      </c>
      <c r="B21" s="131" t="s">
        <v>324</v>
      </c>
      <c r="C21" s="17">
        <v>400</v>
      </c>
      <c r="D21" s="15" t="s">
        <v>8</v>
      </c>
      <c r="E21" s="64"/>
      <c r="F21" s="65"/>
      <c r="G21" s="77">
        <f t="shared" si="0"/>
        <v>0</v>
      </c>
      <c r="H21" s="77">
        <f t="shared" si="1"/>
        <v>0</v>
      </c>
      <c r="I21" s="84">
        <f t="shared" si="2"/>
        <v>0</v>
      </c>
      <c r="J21" s="45"/>
      <c r="K21" s="45"/>
    </row>
    <row r="22" spans="1:11" ht="12.75">
      <c r="A22" s="13">
        <v>12</v>
      </c>
      <c r="B22" s="131" t="s">
        <v>62</v>
      </c>
      <c r="C22" s="17">
        <v>800</v>
      </c>
      <c r="D22" s="15" t="s">
        <v>14</v>
      </c>
      <c r="E22" s="64"/>
      <c r="F22" s="65"/>
      <c r="G22" s="77">
        <f t="shared" si="0"/>
        <v>0</v>
      </c>
      <c r="H22" s="77">
        <f t="shared" si="1"/>
        <v>0</v>
      </c>
      <c r="I22" s="84">
        <f t="shared" si="2"/>
        <v>0</v>
      </c>
      <c r="J22" s="45"/>
      <c r="K22" s="45"/>
    </row>
    <row r="23" spans="1:11" ht="12.75">
      <c r="A23" s="13">
        <v>13</v>
      </c>
      <c r="B23" s="131" t="s">
        <v>63</v>
      </c>
      <c r="C23" s="25">
        <v>3000</v>
      </c>
      <c r="D23" s="24" t="s">
        <v>14</v>
      </c>
      <c r="E23" s="64"/>
      <c r="F23" s="65"/>
      <c r="G23" s="77">
        <f t="shared" si="0"/>
        <v>0</v>
      </c>
      <c r="H23" s="77">
        <f t="shared" si="1"/>
        <v>0</v>
      </c>
      <c r="I23" s="84">
        <f t="shared" si="2"/>
        <v>0</v>
      </c>
      <c r="J23" s="45"/>
      <c r="K23" s="45"/>
    </row>
    <row r="24" spans="1:11" ht="12.75">
      <c r="A24" s="16">
        <v>14</v>
      </c>
      <c r="B24" s="131" t="s">
        <v>64</v>
      </c>
      <c r="C24" s="17">
        <v>200</v>
      </c>
      <c r="D24" s="24" t="s">
        <v>14</v>
      </c>
      <c r="E24" s="64"/>
      <c r="F24" s="65"/>
      <c r="G24" s="77">
        <f t="shared" si="0"/>
        <v>0</v>
      </c>
      <c r="H24" s="77">
        <f t="shared" si="1"/>
        <v>0</v>
      </c>
      <c r="I24" s="84">
        <f t="shared" si="2"/>
        <v>0</v>
      </c>
      <c r="J24" s="45"/>
      <c r="K24" s="45"/>
    </row>
    <row r="25" spans="1:11" ht="12.75">
      <c r="A25" s="13">
        <v>15</v>
      </c>
      <c r="B25" s="141" t="s">
        <v>302</v>
      </c>
      <c r="C25" s="17">
        <v>400</v>
      </c>
      <c r="D25" s="24" t="s">
        <v>14</v>
      </c>
      <c r="E25" s="64"/>
      <c r="F25" s="65"/>
      <c r="G25" s="77">
        <f t="shared" si="0"/>
        <v>0</v>
      </c>
      <c r="H25" s="77">
        <f t="shared" si="1"/>
        <v>0</v>
      </c>
      <c r="I25" s="84">
        <f t="shared" si="2"/>
        <v>0</v>
      </c>
      <c r="J25" s="45"/>
      <c r="K25" s="45"/>
    </row>
    <row r="26" spans="1:11" ht="12.75">
      <c r="A26" s="13">
        <v>16</v>
      </c>
      <c r="B26" s="131" t="s">
        <v>65</v>
      </c>
      <c r="C26" s="17">
        <v>7000</v>
      </c>
      <c r="D26" s="24" t="s">
        <v>14</v>
      </c>
      <c r="E26" s="64"/>
      <c r="F26" s="65"/>
      <c r="G26" s="77">
        <f t="shared" si="0"/>
        <v>0</v>
      </c>
      <c r="H26" s="77">
        <f t="shared" si="1"/>
        <v>0</v>
      </c>
      <c r="I26" s="84">
        <f t="shared" si="2"/>
        <v>0</v>
      </c>
      <c r="J26" s="45"/>
      <c r="K26" s="45"/>
    </row>
    <row r="27" spans="1:11" ht="12.75">
      <c r="A27" s="16">
        <v>17</v>
      </c>
      <c r="B27" s="141" t="s">
        <v>303</v>
      </c>
      <c r="C27" s="25">
        <v>300</v>
      </c>
      <c r="D27" s="24" t="s">
        <v>8</v>
      </c>
      <c r="E27" s="64"/>
      <c r="F27" s="65"/>
      <c r="G27" s="77">
        <f>C27*F27</f>
        <v>0</v>
      </c>
      <c r="H27" s="77">
        <f>G27*0.085</f>
        <v>0</v>
      </c>
      <c r="I27" s="84">
        <f>G27+H27</f>
        <v>0</v>
      </c>
      <c r="J27" s="45"/>
      <c r="K27" s="45"/>
    </row>
    <row r="28" spans="1:11" ht="12.75">
      <c r="A28" s="13">
        <v>18</v>
      </c>
      <c r="B28" s="141" t="s">
        <v>304</v>
      </c>
      <c r="C28" s="25">
        <v>10</v>
      </c>
      <c r="D28" s="24" t="s">
        <v>8</v>
      </c>
      <c r="E28" s="64"/>
      <c r="F28" s="65"/>
      <c r="G28" s="77">
        <f aca="true" t="shared" si="3" ref="G28:G36">C28*F28</f>
        <v>0</v>
      </c>
      <c r="H28" s="77">
        <f aca="true" t="shared" si="4" ref="H28:H36">G28*0.085</f>
        <v>0</v>
      </c>
      <c r="I28" s="84">
        <f aca="true" t="shared" si="5" ref="I28:I36">G28+H28</f>
        <v>0</v>
      </c>
      <c r="J28" s="45"/>
      <c r="K28" s="45"/>
    </row>
    <row r="29" spans="1:11" ht="12.75">
      <c r="A29" s="13">
        <v>19</v>
      </c>
      <c r="B29" s="141" t="s">
        <v>305</v>
      </c>
      <c r="C29" s="25">
        <v>100</v>
      </c>
      <c r="D29" s="24" t="s">
        <v>8</v>
      </c>
      <c r="E29" s="64"/>
      <c r="F29" s="65"/>
      <c r="G29" s="77">
        <f t="shared" si="3"/>
        <v>0</v>
      </c>
      <c r="H29" s="77">
        <f t="shared" si="4"/>
        <v>0</v>
      </c>
      <c r="I29" s="84">
        <f t="shared" si="5"/>
        <v>0</v>
      </c>
      <c r="J29" s="45"/>
      <c r="K29" s="45"/>
    </row>
    <row r="30" spans="1:11" ht="12.75">
      <c r="A30" s="16">
        <v>20</v>
      </c>
      <c r="B30" s="141" t="s">
        <v>306</v>
      </c>
      <c r="C30" s="25">
        <v>50</v>
      </c>
      <c r="D30" s="24" t="s">
        <v>8</v>
      </c>
      <c r="E30" s="64"/>
      <c r="F30" s="65"/>
      <c r="G30" s="77">
        <f t="shared" si="3"/>
        <v>0</v>
      </c>
      <c r="H30" s="77">
        <f t="shared" si="4"/>
        <v>0</v>
      </c>
      <c r="I30" s="84">
        <f t="shared" si="5"/>
        <v>0</v>
      </c>
      <c r="J30" s="45"/>
      <c r="K30" s="45"/>
    </row>
    <row r="31" spans="1:11" ht="12.75">
      <c r="A31" s="13">
        <v>21</v>
      </c>
      <c r="B31" s="141" t="s">
        <v>66</v>
      </c>
      <c r="C31" s="25">
        <v>200</v>
      </c>
      <c r="D31" s="24" t="s">
        <v>14</v>
      </c>
      <c r="E31" s="64"/>
      <c r="F31" s="65"/>
      <c r="G31" s="77">
        <f t="shared" si="3"/>
        <v>0</v>
      </c>
      <c r="H31" s="77">
        <f t="shared" si="4"/>
        <v>0</v>
      </c>
      <c r="I31" s="84">
        <f t="shared" si="5"/>
        <v>0</v>
      </c>
      <c r="J31" s="45"/>
      <c r="K31" s="45"/>
    </row>
    <row r="32" spans="1:11" ht="12.75">
      <c r="A32" s="13">
        <v>22</v>
      </c>
      <c r="B32" s="141" t="s">
        <v>67</v>
      </c>
      <c r="C32" s="25">
        <v>2000</v>
      </c>
      <c r="D32" s="24" t="s">
        <v>14</v>
      </c>
      <c r="E32" s="64"/>
      <c r="F32" s="65"/>
      <c r="G32" s="77">
        <f t="shared" si="3"/>
        <v>0</v>
      </c>
      <c r="H32" s="77">
        <f t="shared" si="4"/>
        <v>0</v>
      </c>
      <c r="I32" s="84">
        <f t="shared" si="5"/>
        <v>0</v>
      </c>
      <c r="J32" s="45"/>
      <c r="K32" s="45"/>
    </row>
    <row r="33" spans="1:11" ht="12.75">
      <c r="A33" s="16">
        <v>23</v>
      </c>
      <c r="B33" s="141" t="s">
        <v>326</v>
      </c>
      <c r="C33" s="25">
        <v>8</v>
      </c>
      <c r="D33" s="24" t="s">
        <v>8</v>
      </c>
      <c r="E33" s="64"/>
      <c r="F33" s="65"/>
      <c r="G33" s="77">
        <f t="shared" si="3"/>
        <v>0</v>
      </c>
      <c r="H33" s="77">
        <f t="shared" si="4"/>
        <v>0</v>
      </c>
      <c r="I33" s="84">
        <f t="shared" si="5"/>
        <v>0</v>
      </c>
      <c r="J33" s="45"/>
      <c r="K33" s="45"/>
    </row>
    <row r="34" spans="1:11" ht="12.75">
      <c r="A34" s="13">
        <v>24</v>
      </c>
      <c r="B34" s="141" t="s">
        <v>327</v>
      </c>
      <c r="C34" s="25">
        <v>50</v>
      </c>
      <c r="D34" s="24" t="s">
        <v>8</v>
      </c>
      <c r="E34" s="64"/>
      <c r="F34" s="65"/>
      <c r="G34" s="77">
        <f t="shared" si="3"/>
        <v>0</v>
      </c>
      <c r="H34" s="77">
        <f t="shared" si="4"/>
        <v>0</v>
      </c>
      <c r="I34" s="84">
        <f t="shared" si="5"/>
        <v>0</v>
      </c>
      <c r="J34" s="45"/>
      <c r="K34" s="45"/>
    </row>
    <row r="35" spans="1:11" ht="12.75">
      <c r="A35" s="13">
        <v>25</v>
      </c>
      <c r="B35" s="141" t="s">
        <v>70</v>
      </c>
      <c r="C35" s="25">
        <v>20</v>
      </c>
      <c r="D35" s="24" t="s">
        <v>8</v>
      </c>
      <c r="E35" s="64"/>
      <c r="F35" s="65"/>
      <c r="G35" s="77">
        <f t="shared" si="3"/>
        <v>0</v>
      </c>
      <c r="H35" s="77">
        <f t="shared" si="4"/>
        <v>0</v>
      </c>
      <c r="I35" s="84">
        <f t="shared" si="5"/>
        <v>0</v>
      </c>
      <c r="J35" s="45"/>
      <c r="K35" s="45"/>
    </row>
    <row r="36" spans="1:11" ht="12.75">
      <c r="A36" s="16">
        <v>26</v>
      </c>
      <c r="B36" s="141" t="s">
        <v>325</v>
      </c>
      <c r="C36" s="25">
        <v>10</v>
      </c>
      <c r="D36" s="24" t="s">
        <v>8</v>
      </c>
      <c r="E36" s="64"/>
      <c r="F36" s="65"/>
      <c r="G36" s="77">
        <f t="shared" si="3"/>
        <v>0</v>
      </c>
      <c r="H36" s="77">
        <f t="shared" si="4"/>
        <v>0</v>
      </c>
      <c r="I36" s="84">
        <f t="shared" si="5"/>
        <v>0</v>
      </c>
      <c r="J36" s="45"/>
      <c r="K36" s="45"/>
    </row>
    <row r="37" spans="1:11" ht="12.75">
      <c r="A37" s="13">
        <v>27</v>
      </c>
      <c r="B37" s="141" t="s">
        <v>328</v>
      </c>
      <c r="C37" s="25">
        <v>60</v>
      </c>
      <c r="D37" s="24" t="s">
        <v>8</v>
      </c>
      <c r="E37" s="64"/>
      <c r="F37" s="65"/>
      <c r="G37" s="77">
        <f>C37*F37</f>
        <v>0</v>
      </c>
      <c r="H37" s="77">
        <f>G37*0.085</f>
        <v>0</v>
      </c>
      <c r="I37" s="84">
        <f>G37+H37</f>
        <v>0</v>
      </c>
      <c r="J37" s="45"/>
      <c r="K37" s="45"/>
    </row>
    <row r="38" spans="1:11" ht="12.75">
      <c r="A38" s="13">
        <v>28</v>
      </c>
      <c r="B38" s="141" t="s">
        <v>307</v>
      </c>
      <c r="C38" s="25">
        <v>40</v>
      </c>
      <c r="D38" s="24" t="s">
        <v>8</v>
      </c>
      <c r="E38" s="64"/>
      <c r="F38" s="65"/>
      <c r="G38" s="77">
        <f>C38*F38</f>
        <v>0</v>
      </c>
      <c r="H38" s="77">
        <f>G38*0.085</f>
        <v>0</v>
      </c>
      <c r="I38" s="84">
        <f>G38+H38</f>
        <v>0</v>
      </c>
      <c r="J38" s="45"/>
      <c r="K38" s="45"/>
    </row>
    <row r="39" spans="1:11" ht="12.75">
      <c r="A39" s="16">
        <v>29</v>
      </c>
      <c r="B39" s="141" t="s">
        <v>68</v>
      </c>
      <c r="C39" s="25">
        <v>1500</v>
      </c>
      <c r="D39" s="24" t="s">
        <v>14</v>
      </c>
      <c r="E39" s="64"/>
      <c r="F39" s="65"/>
      <c r="G39" s="77">
        <f>C39*F39</f>
        <v>0</v>
      </c>
      <c r="H39" s="77">
        <f>G39*0.085</f>
        <v>0</v>
      </c>
      <c r="I39" s="84">
        <f>G39+H39</f>
        <v>0</v>
      </c>
      <c r="J39" s="45"/>
      <c r="K39" s="45"/>
    </row>
    <row r="40" spans="1:11" ht="12.75">
      <c r="A40" s="13">
        <v>30</v>
      </c>
      <c r="B40" s="131" t="s">
        <v>69</v>
      </c>
      <c r="C40" s="17">
        <v>300</v>
      </c>
      <c r="D40" s="15" t="s">
        <v>14</v>
      </c>
      <c r="E40" s="64"/>
      <c r="F40" s="65"/>
      <c r="G40" s="77">
        <f>C40*F40</f>
        <v>0</v>
      </c>
      <c r="H40" s="77">
        <f>G40*0.085</f>
        <v>0</v>
      </c>
      <c r="I40" s="84">
        <f>G40+H40</f>
        <v>0</v>
      </c>
      <c r="J40" s="45"/>
      <c r="K40" s="45"/>
    </row>
    <row r="41" spans="1:11" ht="12.75">
      <c r="A41" s="13">
        <v>31</v>
      </c>
      <c r="B41" s="141" t="s">
        <v>308</v>
      </c>
      <c r="C41" s="25">
        <v>10</v>
      </c>
      <c r="D41" s="24" t="s">
        <v>8</v>
      </c>
      <c r="E41" s="64"/>
      <c r="F41" s="65"/>
      <c r="G41" s="77">
        <f aca="true" t="shared" si="6" ref="G41:G46">C41*F41</f>
        <v>0</v>
      </c>
      <c r="H41" s="77">
        <f>G41*0.085</f>
        <v>0</v>
      </c>
      <c r="I41" s="84">
        <f>G41+H41</f>
        <v>0</v>
      </c>
      <c r="J41" s="45"/>
      <c r="K41" s="45"/>
    </row>
    <row r="42" spans="1:11" ht="12.75">
      <c r="A42" s="16">
        <v>32</v>
      </c>
      <c r="B42" s="131" t="s">
        <v>71</v>
      </c>
      <c r="C42" s="17">
        <v>30</v>
      </c>
      <c r="D42" s="15" t="s">
        <v>8</v>
      </c>
      <c r="E42" s="64"/>
      <c r="F42" s="65"/>
      <c r="G42" s="77">
        <f t="shared" si="6"/>
        <v>0</v>
      </c>
      <c r="H42" s="77">
        <f aca="true" t="shared" si="7" ref="H42:H47">G42*0.085</f>
        <v>0</v>
      </c>
      <c r="I42" s="84">
        <f aca="true" t="shared" si="8" ref="I42:I47">G42+H42</f>
        <v>0</v>
      </c>
      <c r="J42" s="45"/>
      <c r="K42" s="45"/>
    </row>
    <row r="43" spans="1:11" ht="24">
      <c r="A43" s="13">
        <v>33</v>
      </c>
      <c r="B43" s="131" t="s">
        <v>329</v>
      </c>
      <c r="C43" s="17">
        <v>10</v>
      </c>
      <c r="D43" s="15" t="s">
        <v>14</v>
      </c>
      <c r="E43" s="64"/>
      <c r="F43" s="65"/>
      <c r="G43" s="77">
        <f t="shared" si="6"/>
        <v>0</v>
      </c>
      <c r="H43" s="77">
        <f t="shared" si="7"/>
        <v>0</v>
      </c>
      <c r="I43" s="84">
        <f t="shared" si="8"/>
        <v>0</v>
      </c>
      <c r="J43" s="45"/>
      <c r="K43" s="45"/>
    </row>
    <row r="44" spans="1:11" ht="12.75">
      <c r="A44" s="13">
        <v>34</v>
      </c>
      <c r="B44" s="131" t="s">
        <v>330</v>
      </c>
      <c r="C44" s="17">
        <v>10</v>
      </c>
      <c r="D44" s="15" t="s">
        <v>8</v>
      </c>
      <c r="E44" s="64"/>
      <c r="F44" s="65"/>
      <c r="G44" s="77">
        <f t="shared" si="6"/>
        <v>0</v>
      </c>
      <c r="H44" s="77">
        <f t="shared" si="7"/>
        <v>0</v>
      </c>
      <c r="I44" s="84">
        <f t="shared" si="8"/>
        <v>0</v>
      </c>
      <c r="J44" s="45"/>
      <c r="K44" s="45"/>
    </row>
    <row r="45" spans="1:11" ht="12.75">
      <c r="A45" s="16">
        <v>35</v>
      </c>
      <c r="B45" s="131" t="s">
        <v>331</v>
      </c>
      <c r="C45" s="17">
        <v>10</v>
      </c>
      <c r="D45" s="15" t="s">
        <v>8</v>
      </c>
      <c r="E45" s="64"/>
      <c r="F45" s="65"/>
      <c r="G45" s="77">
        <f t="shared" si="6"/>
        <v>0</v>
      </c>
      <c r="H45" s="77">
        <f t="shared" si="7"/>
        <v>0</v>
      </c>
      <c r="I45" s="84">
        <f t="shared" si="8"/>
        <v>0</v>
      </c>
      <c r="J45" s="45"/>
      <c r="K45" s="45"/>
    </row>
    <row r="46" spans="1:11" ht="12.75">
      <c r="A46" s="13">
        <v>36</v>
      </c>
      <c r="B46" s="130" t="s">
        <v>401</v>
      </c>
      <c r="C46" s="49">
        <v>30</v>
      </c>
      <c r="D46" s="50" t="s">
        <v>8</v>
      </c>
      <c r="E46" s="64"/>
      <c r="F46" s="65"/>
      <c r="G46" s="77">
        <f t="shared" si="6"/>
        <v>0</v>
      </c>
      <c r="H46" s="77">
        <f t="shared" si="7"/>
        <v>0</v>
      </c>
      <c r="I46" s="84">
        <f t="shared" si="8"/>
        <v>0</v>
      </c>
      <c r="J46" s="45"/>
      <c r="K46" s="45"/>
    </row>
    <row r="47" spans="1:11" ht="12.75">
      <c r="A47" s="13"/>
      <c r="B47" s="125" t="s">
        <v>586</v>
      </c>
      <c r="C47" s="22" t="s">
        <v>3</v>
      </c>
      <c r="D47" s="18" t="s">
        <v>3</v>
      </c>
      <c r="E47" s="18" t="s">
        <v>3</v>
      </c>
      <c r="F47" s="18" t="s">
        <v>3</v>
      </c>
      <c r="G47" s="103">
        <f>SUM(G14:G46)</f>
        <v>0</v>
      </c>
      <c r="H47" s="18">
        <f t="shared" si="7"/>
        <v>0</v>
      </c>
      <c r="I47" s="162">
        <f t="shared" si="8"/>
        <v>0</v>
      </c>
      <c r="J47" s="45">
        <f>SUM(J14:J46)</f>
        <v>0</v>
      </c>
      <c r="K47" s="45">
        <f>SUM(K14:K46)</f>
        <v>0</v>
      </c>
    </row>
    <row r="48" spans="1:9" ht="12.75">
      <c r="A48" s="26"/>
      <c r="B48" s="29"/>
      <c r="C48" s="27"/>
      <c r="D48" s="28"/>
      <c r="E48" s="28"/>
      <c r="F48" s="28"/>
      <c r="G48" s="28"/>
      <c r="H48" s="28"/>
      <c r="I48" s="28"/>
    </row>
    <row r="49" spans="1:9" ht="12.75">
      <c r="A49" s="4"/>
      <c r="B49" s="5"/>
      <c r="C49" s="14"/>
      <c r="D49" s="6"/>
      <c r="E49" s="11"/>
      <c r="F49" s="11"/>
      <c r="G49" s="11"/>
      <c r="H49" s="11"/>
      <c r="I49" s="11"/>
    </row>
    <row r="50" spans="2:9" ht="12.75" customHeight="1">
      <c r="B50" s="161"/>
      <c r="C50" s="23"/>
      <c r="D50" s="20"/>
      <c r="E50" s="7"/>
      <c r="F50" s="7"/>
      <c r="G50" s="7"/>
      <c r="H50" s="7"/>
      <c r="I50" s="7"/>
    </row>
    <row r="51" spans="1:11" s="79" customFormat="1" ht="14.25" customHeight="1">
      <c r="A51" s="163" t="s">
        <v>558</v>
      </c>
      <c r="B51" s="163"/>
      <c r="C51" s="163"/>
      <c r="D51" s="163"/>
      <c r="E51" s="9"/>
      <c r="F51" s="9"/>
      <c r="G51" s="9"/>
      <c r="H51" s="9"/>
      <c r="I51" s="9"/>
      <c r="J51" s="9"/>
      <c r="K51" s="9"/>
    </row>
    <row r="52" spans="1:11" s="79" customFormat="1" ht="12.75">
      <c r="A52" s="165" t="s">
        <v>559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</row>
    <row r="53" spans="1:11" s="79" customFormat="1" ht="15.75" customHeight="1">
      <c r="A53" s="165" t="s">
        <v>560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4" spans="1:11" s="79" customFormat="1" ht="15.75" customHeight="1">
      <c r="A54" s="165" t="s">
        <v>561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  <row r="55" spans="1:11" s="79" customFormat="1" ht="16.5" customHeight="1">
      <c r="A55" s="165" t="s">
        <v>562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</row>
    <row r="56" spans="1:11" s="79" customFormat="1" ht="15.75" customHeight="1">
      <c r="A56" s="165" t="s">
        <v>563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</row>
    <row r="57" spans="1:11" s="79" customFormat="1" ht="15.75" customHeight="1">
      <c r="A57" s="165" t="s">
        <v>564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</row>
    <row r="58" spans="1:11" s="79" customFormat="1" ht="16.5" customHeight="1">
      <c r="A58" s="165" t="s">
        <v>565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s="79" customFormat="1" ht="30" customHeight="1">
      <c r="A59" s="165" t="s">
        <v>608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s="79" customFormat="1" ht="27" customHeight="1">
      <c r="A60" s="165" t="s">
        <v>609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s="79" customFormat="1" ht="16.5" customHeight="1">
      <c r="A61" s="80"/>
      <c r="B61" s="127"/>
      <c r="C61" s="80"/>
      <c r="D61" s="80"/>
      <c r="E61" s="80"/>
      <c r="F61" s="80"/>
      <c r="G61" s="80"/>
      <c r="H61" s="80"/>
      <c r="I61" s="80"/>
      <c r="J61" s="80"/>
      <c r="K61" s="80"/>
    </row>
    <row r="62" spans="1:11" s="79" customFormat="1" ht="16.5" customHeight="1">
      <c r="A62" s="169" t="s">
        <v>566</v>
      </c>
      <c r="B62" s="169"/>
      <c r="C62" s="81" t="s">
        <v>7</v>
      </c>
      <c r="D62" s="78"/>
      <c r="E62" s="9"/>
      <c r="F62" s="82" t="s">
        <v>4</v>
      </c>
      <c r="G62" s="9"/>
      <c r="H62" s="9"/>
      <c r="I62" s="9"/>
      <c r="J62" s="9"/>
      <c r="K62" s="9"/>
    </row>
  </sheetData>
  <sheetProtection/>
  <mergeCells count="14">
    <mergeCell ref="A58:K58"/>
    <mergeCell ref="A59:K59"/>
    <mergeCell ref="A60:K60"/>
    <mergeCell ref="A62:B62"/>
    <mergeCell ref="A52:K52"/>
    <mergeCell ref="A55:K55"/>
    <mergeCell ref="A56:K56"/>
    <mergeCell ref="A57:K57"/>
    <mergeCell ref="A51:D51"/>
    <mergeCell ref="A3:I3"/>
    <mergeCell ref="A53:K53"/>
    <mergeCell ref="A54:K54"/>
    <mergeCell ref="A8:K8"/>
    <mergeCell ref="A13:K13"/>
  </mergeCells>
  <dataValidations count="1">
    <dataValidation type="whole" operator="equal" allowBlank="1" showInputMessage="1" showErrorMessage="1" sqref="J9:K11 J14:K46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6"/>
  <sheetViews>
    <sheetView view="pageBreakPreview" zoomScale="60" zoomScalePageLayoutView="0" workbookViewId="0" topLeftCell="A1">
      <selection activeCell="A21" sqref="A21"/>
    </sheetView>
  </sheetViews>
  <sheetFormatPr defaultColWidth="9.140625" defaultRowHeight="12.75"/>
  <cols>
    <col min="1" max="1" width="5.28125" style="1" customWidth="1"/>
    <col min="2" max="2" width="16.8515625" style="41" customWidth="1"/>
    <col min="3" max="3" width="7.7109375" style="1" customWidth="1"/>
    <col min="4" max="4" width="6.421875" style="1" customWidth="1"/>
    <col min="5" max="5" width="15.00390625" style="1" customWidth="1"/>
    <col min="6" max="6" width="16.421875" style="1" customWidth="1"/>
    <col min="7" max="7" width="16.00390625" style="1" customWidth="1"/>
    <col min="8" max="8" width="15.8515625" style="1" customWidth="1"/>
    <col min="9" max="9" width="21.00390625" style="1" customWidth="1"/>
    <col min="10" max="16384" width="9.140625" style="1" customWidth="1"/>
  </cols>
  <sheetData>
    <row r="1" spans="1:4" ht="14.25">
      <c r="A1" s="1" t="s">
        <v>9</v>
      </c>
      <c r="B1" s="44"/>
      <c r="C1" s="19"/>
      <c r="D1" s="19"/>
    </row>
    <row r="2" spans="1:4" ht="14.25">
      <c r="A2" s="85" t="s">
        <v>611</v>
      </c>
      <c r="B2" s="123"/>
      <c r="C2" s="19"/>
      <c r="D2" s="19"/>
    </row>
    <row r="3" spans="1:9" ht="18">
      <c r="A3" s="164" t="s">
        <v>270</v>
      </c>
      <c r="B3" s="164"/>
      <c r="C3" s="164"/>
      <c r="D3" s="164"/>
      <c r="E3" s="164"/>
      <c r="F3" s="164"/>
      <c r="G3" s="164"/>
      <c r="H3" s="164"/>
      <c r="I3" s="164"/>
    </row>
    <row r="4" spans="2:4" ht="14.25">
      <c r="B4" s="44"/>
      <c r="C4" s="19"/>
      <c r="D4" s="19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570</v>
      </c>
      <c r="G5" s="10" t="s">
        <v>572</v>
      </c>
      <c r="H5" s="10" t="s">
        <v>571</v>
      </c>
      <c r="I5" s="10" t="s">
        <v>557</v>
      </c>
      <c r="J5" s="113" t="s">
        <v>587</v>
      </c>
      <c r="K5" s="113" t="s">
        <v>588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576</v>
      </c>
      <c r="I6" s="12" t="s">
        <v>569</v>
      </c>
      <c r="J6" s="75">
        <v>10</v>
      </c>
      <c r="K6" s="75">
        <v>11</v>
      </c>
    </row>
    <row r="7" spans="1:11" ht="13.5" customHeight="1">
      <c r="A7" s="181" t="s">
        <v>271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2.75">
      <c r="A8" s="15">
        <v>1</v>
      </c>
      <c r="B8" s="13" t="s">
        <v>272</v>
      </c>
      <c r="C8" s="17">
        <v>200</v>
      </c>
      <c r="D8" s="15" t="s">
        <v>8</v>
      </c>
      <c r="E8" s="69"/>
      <c r="F8" s="65"/>
      <c r="G8" s="65">
        <f>C8*F8</f>
        <v>0</v>
      </c>
      <c r="H8" s="70">
        <f>G8*0.085</f>
        <v>0</v>
      </c>
      <c r="I8" s="65">
        <f>G8+H8</f>
        <v>0</v>
      </c>
      <c r="J8" s="55"/>
      <c r="K8" s="55"/>
    </row>
    <row r="9" spans="1:11" ht="12.75">
      <c r="A9" s="15">
        <v>2</v>
      </c>
      <c r="B9" s="13" t="s">
        <v>470</v>
      </c>
      <c r="C9" s="17">
        <v>200</v>
      </c>
      <c r="D9" s="15" t="s">
        <v>8</v>
      </c>
      <c r="E9" s="69"/>
      <c r="F9" s="65"/>
      <c r="G9" s="65">
        <f aca="true" t="shared" si="0" ref="G9:G16">C9*F9</f>
        <v>0</v>
      </c>
      <c r="H9" s="70">
        <f aca="true" t="shared" si="1" ref="H9:H17">G9*0.085</f>
        <v>0</v>
      </c>
      <c r="I9" s="65">
        <f aca="true" t="shared" si="2" ref="I9:I17">G9+H9</f>
        <v>0</v>
      </c>
      <c r="J9" s="55"/>
      <c r="K9" s="55"/>
    </row>
    <row r="10" spans="1:11" ht="12.75">
      <c r="A10" s="15">
        <v>3</v>
      </c>
      <c r="B10" s="13" t="s">
        <v>273</v>
      </c>
      <c r="C10" s="17">
        <v>100</v>
      </c>
      <c r="D10" s="15" t="s">
        <v>8</v>
      </c>
      <c r="E10" s="69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55"/>
      <c r="K10" s="55"/>
    </row>
    <row r="11" spans="1:11" ht="12.75">
      <c r="A11" s="15">
        <v>4</v>
      </c>
      <c r="B11" s="13" t="s">
        <v>640</v>
      </c>
      <c r="C11" s="17">
        <v>100</v>
      </c>
      <c r="D11" s="15" t="s">
        <v>8</v>
      </c>
      <c r="E11" s="69"/>
      <c r="F11" s="65"/>
      <c r="G11" s="65">
        <v>0</v>
      </c>
      <c r="H11" s="70">
        <v>0</v>
      </c>
      <c r="I11" s="65">
        <v>0</v>
      </c>
      <c r="J11" s="55"/>
      <c r="K11" s="55"/>
    </row>
    <row r="12" spans="1:11" ht="12.75">
      <c r="A12" s="15">
        <v>5</v>
      </c>
      <c r="B12" s="13" t="s">
        <v>274</v>
      </c>
      <c r="C12" s="17">
        <v>100</v>
      </c>
      <c r="D12" s="15" t="s">
        <v>8</v>
      </c>
      <c r="E12" s="69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55"/>
      <c r="K12" s="55"/>
    </row>
    <row r="13" spans="1:11" ht="12.75">
      <c r="A13" s="15">
        <v>6</v>
      </c>
      <c r="B13" s="13" t="s">
        <v>275</v>
      </c>
      <c r="C13" s="17">
        <v>100</v>
      </c>
      <c r="D13" s="15" t="s">
        <v>8</v>
      </c>
      <c r="E13" s="69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55"/>
      <c r="K13" s="55"/>
    </row>
    <row r="14" spans="1:11" ht="12.75">
      <c r="A14" s="15">
        <v>7</v>
      </c>
      <c r="B14" s="13" t="s">
        <v>278</v>
      </c>
      <c r="C14" s="17">
        <v>40</v>
      </c>
      <c r="D14" s="15" t="s">
        <v>8</v>
      </c>
      <c r="E14" s="69"/>
      <c r="F14" s="65"/>
      <c r="G14" s="65">
        <f t="shared" si="0"/>
        <v>0</v>
      </c>
      <c r="H14" s="70">
        <f t="shared" si="1"/>
        <v>0</v>
      </c>
      <c r="I14" s="65">
        <f t="shared" si="2"/>
        <v>0</v>
      </c>
      <c r="J14" s="55"/>
      <c r="K14" s="55"/>
    </row>
    <row r="15" spans="1:11" ht="12.75">
      <c r="A15" s="15">
        <v>8</v>
      </c>
      <c r="B15" s="13" t="s">
        <v>279</v>
      </c>
      <c r="C15" s="17">
        <v>70</v>
      </c>
      <c r="D15" s="15" t="s">
        <v>8</v>
      </c>
      <c r="E15" s="69"/>
      <c r="F15" s="65"/>
      <c r="G15" s="65">
        <f t="shared" si="0"/>
        <v>0</v>
      </c>
      <c r="H15" s="70">
        <f t="shared" si="1"/>
        <v>0</v>
      </c>
      <c r="I15" s="65">
        <f t="shared" si="2"/>
        <v>0</v>
      </c>
      <c r="J15" s="55"/>
      <c r="K15" s="55"/>
    </row>
    <row r="16" spans="1:11" ht="12.75">
      <c r="A16" s="15">
        <v>9</v>
      </c>
      <c r="B16" s="13" t="s">
        <v>280</v>
      </c>
      <c r="C16" s="17">
        <v>80</v>
      </c>
      <c r="D16" s="15" t="s">
        <v>8</v>
      </c>
      <c r="E16" s="69"/>
      <c r="F16" s="65"/>
      <c r="G16" s="65">
        <f t="shared" si="0"/>
        <v>0</v>
      </c>
      <c r="H16" s="70">
        <f t="shared" si="1"/>
        <v>0</v>
      </c>
      <c r="I16" s="65">
        <f t="shared" si="2"/>
        <v>0</v>
      </c>
      <c r="J16" s="55"/>
      <c r="K16" s="55"/>
    </row>
    <row r="17" spans="1:11" ht="12.75">
      <c r="A17" s="13"/>
      <c r="B17" s="125" t="s">
        <v>89</v>
      </c>
      <c r="C17" s="22" t="s">
        <v>3</v>
      </c>
      <c r="D17" s="18" t="s">
        <v>3</v>
      </c>
      <c r="E17" s="22" t="s">
        <v>3</v>
      </c>
      <c r="F17" s="18" t="s">
        <v>3</v>
      </c>
      <c r="G17" s="103">
        <f>SUM(G8:G16)</f>
        <v>0</v>
      </c>
      <c r="H17" s="103">
        <f t="shared" si="1"/>
        <v>0</v>
      </c>
      <c r="I17" s="103">
        <f t="shared" si="2"/>
        <v>0</v>
      </c>
      <c r="J17" s="103">
        <f>SUM(J8:J16)</f>
        <v>0</v>
      </c>
      <c r="K17" s="103">
        <f>SUM(K8:K16)</f>
        <v>0</v>
      </c>
    </row>
    <row r="18" spans="1:11" ht="13.5" customHeight="1">
      <c r="A18" s="184" t="s">
        <v>422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12.75">
      <c r="A19" s="15">
        <v>10</v>
      </c>
      <c r="B19" s="13" t="s">
        <v>277</v>
      </c>
      <c r="C19" s="17">
        <v>300</v>
      </c>
      <c r="D19" s="15" t="s">
        <v>8</v>
      </c>
      <c r="E19" s="69"/>
      <c r="F19" s="65"/>
      <c r="G19" s="65">
        <f>C19*F19</f>
        <v>0</v>
      </c>
      <c r="H19" s="70">
        <f>G19*0.085</f>
        <v>0</v>
      </c>
      <c r="I19" s="65">
        <f>G19+H19</f>
        <v>0</v>
      </c>
      <c r="J19" s="55"/>
      <c r="K19" s="55"/>
    </row>
    <row r="20" spans="1:11" ht="17.25" customHeight="1">
      <c r="A20" s="15">
        <v>11</v>
      </c>
      <c r="B20" s="13" t="s">
        <v>281</v>
      </c>
      <c r="C20" s="17">
        <v>50</v>
      </c>
      <c r="D20" s="15" t="s">
        <v>8</v>
      </c>
      <c r="E20" s="69"/>
      <c r="F20" s="65"/>
      <c r="G20" s="65">
        <f>C20*F20</f>
        <v>0</v>
      </c>
      <c r="H20" s="70">
        <f>G20*0.085</f>
        <v>0</v>
      </c>
      <c r="I20" s="65">
        <f>G20+H20</f>
        <v>0</v>
      </c>
      <c r="J20" s="55"/>
      <c r="K20" s="55"/>
    </row>
    <row r="21" spans="1:11" ht="12.75">
      <c r="A21" s="15">
        <v>12</v>
      </c>
      <c r="B21" s="13" t="s">
        <v>276</v>
      </c>
      <c r="C21" s="17">
        <v>10</v>
      </c>
      <c r="D21" s="15" t="s">
        <v>8</v>
      </c>
      <c r="E21" s="69"/>
      <c r="F21" s="65"/>
      <c r="G21" s="65">
        <f>C21*F21</f>
        <v>0</v>
      </c>
      <c r="H21" s="70">
        <f>G21*0.085</f>
        <v>0</v>
      </c>
      <c r="I21" s="65">
        <f>G21+H21</f>
        <v>0</v>
      </c>
      <c r="J21" s="55"/>
      <c r="K21" s="55"/>
    </row>
    <row r="22" spans="1:11" ht="12.75">
      <c r="A22" s="15"/>
      <c r="B22" s="125" t="s">
        <v>15</v>
      </c>
      <c r="C22" s="22" t="s">
        <v>3</v>
      </c>
      <c r="D22" s="18" t="s">
        <v>3</v>
      </c>
      <c r="E22" s="22" t="s">
        <v>3</v>
      </c>
      <c r="F22" s="18" t="s">
        <v>3</v>
      </c>
      <c r="G22" s="103">
        <f>SUM(G19:G21)</f>
        <v>0</v>
      </c>
      <c r="H22" s="103">
        <f>SUM(H19:H21)</f>
        <v>0</v>
      </c>
      <c r="I22" s="103">
        <f>G22+H22</f>
        <v>0</v>
      </c>
      <c r="J22" s="103">
        <f>SUM(J19:J21)</f>
        <v>0</v>
      </c>
      <c r="K22" s="103">
        <f>SUM(K13:K21)</f>
        <v>0</v>
      </c>
    </row>
    <row r="23" spans="1:11" ht="13.5" customHeight="1">
      <c r="A23" s="184" t="s">
        <v>287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2.75">
      <c r="A24" s="15">
        <v>13</v>
      </c>
      <c r="B24" s="13" t="s">
        <v>288</v>
      </c>
      <c r="C24" s="17">
        <v>200</v>
      </c>
      <c r="D24" s="15" t="s">
        <v>8</v>
      </c>
      <c r="E24" s="69"/>
      <c r="F24" s="65"/>
      <c r="G24" s="65">
        <f>C24*F24</f>
        <v>0</v>
      </c>
      <c r="H24" s="70">
        <f aca="true" t="shared" si="3" ref="H24:H29">G24*0.085</f>
        <v>0</v>
      </c>
      <c r="I24" s="65">
        <f aca="true" t="shared" si="4" ref="I24:I29">G24+H24</f>
        <v>0</v>
      </c>
      <c r="J24" s="45"/>
      <c r="K24" s="45"/>
    </row>
    <row r="25" spans="1:11" ht="12.75">
      <c r="A25" s="15">
        <v>14</v>
      </c>
      <c r="B25" s="13" t="s">
        <v>289</v>
      </c>
      <c r="C25" s="47">
        <v>80</v>
      </c>
      <c r="D25" s="48" t="s">
        <v>8</v>
      </c>
      <c r="E25" s="69"/>
      <c r="F25" s="65"/>
      <c r="G25" s="65">
        <f>C25*F25</f>
        <v>0</v>
      </c>
      <c r="H25" s="70">
        <f t="shared" si="3"/>
        <v>0</v>
      </c>
      <c r="I25" s="65">
        <f t="shared" si="4"/>
        <v>0</v>
      </c>
      <c r="J25" s="45"/>
      <c r="K25" s="45"/>
    </row>
    <row r="26" spans="1:11" ht="12.75">
      <c r="A26" s="15">
        <v>15</v>
      </c>
      <c r="B26" s="124" t="s">
        <v>471</v>
      </c>
      <c r="C26" s="47">
        <v>40</v>
      </c>
      <c r="D26" s="48" t="s">
        <v>8</v>
      </c>
      <c r="E26" s="69"/>
      <c r="F26" s="65"/>
      <c r="G26" s="65">
        <f>C26*F26</f>
        <v>0</v>
      </c>
      <c r="H26" s="70">
        <f t="shared" si="3"/>
        <v>0</v>
      </c>
      <c r="I26" s="65">
        <f t="shared" si="4"/>
        <v>0</v>
      </c>
      <c r="J26" s="45"/>
      <c r="K26" s="45"/>
    </row>
    <row r="27" spans="1:11" ht="12.75">
      <c r="A27" s="15">
        <v>16</v>
      </c>
      <c r="B27" s="124" t="s">
        <v>472</v>
      </c>
      <c r="C27" s="47">
        <v>100</v>
      </c>
      <c r="D27" s="48" t="s">
        <v>8</v>
      </c>
      <c r="E27" s="69"/>
      <c r="F27" s="65"/>
      <c r="G27" s="65">
        <f>C27*F27</f>
        <v>0</v>
      </c>
      <c r="H27" s="70">
        <f t="shared" si="3"/>
        <v>0</v>
      </c>
      <c r="I27" s="65">
        <f t="shared" si="4"/>
        <v>0</v>
      </c>
      <c r="J27" s="45"/>
      <c r="K27" s="45"/>
    </row>
    <row r="28" spans="1:11" ht="12.75">
      <c r="A28" s="15">
        <v>17</v>
      </c>
      <c r="B28" s="13" t="s">
        <v>290</v>
      </c>
      <c r="C28" s="47">
        <v>100</v>
      </c>
      <c r="D28" s="48" t="s">
        <v>8</v>
      </c>
      <c r="E28" s="69"/>
      <c r="F28" s="65"/>
      <c r="G28" s="65">
        <f>C28*F28</f>
        <v>0</v>
      </c>
      <c r="H28" s="70">
        <f t="shared" si="3"/>
        <v>0</v>
      </c>
      <c r="I28" s="65">
        <f t="shared" si="4"/>
        <v>0</v>
      </c>
      <c r="J28" s="45"/>
      <c r="K28" s="45"/>
    </row>
    <row r="29" spans="1:11" ht="12.75">
      <c r="A29" s="13"/>
      <c r="B29" s="125" t="s">
        <v>16</v>
      </c>
      <c r="C29" s="47" t="s">
        <v>3</v>
      </c>
      <c r="D29" s="53" t="s">
        <v>3</v>
      </c>
      <c r="E29" s="47" t="s">
        <v>3</v>
      </c>
      <c r="F29" s="53" t="s">
        <v>3</v>
      </c>
      <c r="G29" s="105">
        <f>SUM(G24:G28)</f>
        <v>0</v>
      </c>
      <c r="H29" s="105">
        <f t="shared" si="3"/>
        <v>0</v>
      </c>
      <c r="I29" s="105">
        <f t="shared" si="4"/>
        <v>0</v>
      </c>
      <c r="J29" s="45">
        <f>SUM(J24:J28)</f>
        <v>0</v>
      </c>
      <c r="K29" s="45">
        <f>SUM(K24:K28)</f>
        <v>0</v>
      </c>
    </row>
    <row r="30" spans="1:11" ht="13.5" customHeight="1">
      <c r="A30" s="184" t="s">
        <v>423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11" ht="12.75">
      <c r="A31" s="15">
        <v>18</v>
      </c>
      <c r="B31" s="126" t="s">
        <v>473</v>
      </c>
      <c r="C31" s="38">
        <v>120</v>
      </c>
      <c r="D31" s="38" t="s">
        <v>8</v>
      </c>
      <c r="E31" s="69"/>
      <c r="F31" s="65"/>
      <c r="G31" s="65">
        <f>C31*F31</f>
        <v>0</v>
      </c>
      <c r="H31" s="70">
        <f>G31*0.085</f>
        <v>0</v>
      </c>
      <c r="I31" s="65">
        <f>G31+H31</f>
        <v>0</v>
      </c>
      <c r="J31" s="45"/>
      <c r="K31" s="45"/>
    </row>
    <row r="32" spans="1:11" ht="12.75">
      <c r="A32" s="15">
        <v>19</v>
      </c>
      <c r="B32" s="126" t="s">
        <v>474</v>
      </c>
      <c r="C32" s="38">
        <v>120</v>
      </c>
      <c r="D32" s="38" t="s">
        <v>8</v>
      </c>
      <c r="E32" s="69"/>
      <c r="F32" s="65"/>
      <c r="G32" s="65">
        <f>C32*F32</f>
        <v>0</v>
      </c>
      <c r="H32" s="70">
        <f>G32*0.085</f>
        <v>0</v>
      </c>
      <c r="I32" s="65">
        <f>G32+H32</f>
        <v>0</v>
      </c>
      <c r="J32" s="45"/>
      <c r="K32" s="45"/>
    </row>
    <row r="33" spans="1:11" ht="12.75">
      <c r="A33" s="13"/>
      <c r="B33" s="125" t="s">
        <v>138</v>
      </c>
      <c r="C33" s="22" t="s">
        <v>3</v>
      </c>
      <c r="D33" s="18" t="s">
        <v>3</v>
      </c>
      <c r="E33" s="22" t="s">
        <v>3</v>
      </c>
      <c r="F33" s="18" t="s">
        <v>3</v>
      </c>
      <c r="G33" s="103">
        <f>SUM(G31:G32)</f>
        <v>0</v>
      </c>
      <c r="H33" s="103">
        <f>SUM(H31:H32)</f>
        <v>0</v>
      </c>
      <c r="I33" s="103">
        <f>G33+H33</f>
        <v>0</v>
      </c>
      <c r="J33" s="45">
        <f>SUM(J31:J32)</f>
        <v>0</v>
      </c>
      <c r="K33" s="45">
        <f>SUM(K31:K32)</f>
        <v>0</v>
      </c>
    </row>
    <row r="34" spans="1:11" ht="13.5" customHeight="1">
      <c r="A34" s="181" t="s">
        <v>424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11" ht="18.75" customHeight="1">
      <c r="A35" s="15">
        <v>20</v>
      </c>
      <c r="B35" s="36" t="s">
        <v>291</v>
      </c>
      <c r="C35" s="38">
        <v>5</v>
      </c>
      <c r="D35" s="38" t="s">
        <v>8</v>
      </c>
      <c r="E35" s="69"/>
      <c r="F35" s="65"/>
      <c r="G35" s="65">
        <f>C35*F35</f>
        <v>0</v>
      </c>
      <c r="H35" s="70">
        <f>G35*0.085</f>
        <v>0</v>
      </c>
      <c r="I35" s="65">
        <f>G35+H35</f>
        <v>0</v>
      </c>
      <c r="J35" s="45"/>
      <c r="K35" s="45"/>
    </row>
    <row r="36" spans="1:11" ht="12.75">
      <c r="A36" s="15">
        <v>21</v>
      </c>
      <c r="B36" s="36" t="s">
        <v>292</v>
      </c>
      <c r="C36" s="38">
        <v>2</v>
      </c>
      <c r="D36" s="38" t="s">
        <v>8</v>
      </c>
      <c r="E36" s="69"/>
      <c r="F36" s="65"/>
      <c r="G36" s="65">
        <f>C36*F36</f>
        <v>0</v>
      </c>
      <c r="H36" s="70">
        <f>G36*0.085</f>
        <v>0</v>
      </c>
      <c r="I36" s="65">
        <f>G36+H36</f>
        <v>0</v>
      </c>
      <c r="J36" s="45"/>
      <c r="K36" s="45"/>
    </row>
    <row r="37" spans="1:11" ht="12.75">
      <c r="A37" s="15">
        <v>22</v>
      </c>
      <c r="B37" s="36" t="s">
        <v>475</v>
      </c>
      <c r="C37" s="38">
        <v>2</v>
      </c>
      <c r="D37" s="38" t="s">
        <v>8</v>
      </c>
      <c r="E37" s="69"/>
      <c r="F37" s="65"/>
      <c r="G37" s="65">
        <f>C37*F37</f>
        <v>0</v>
      </c>
      <c r="H37" s="70">
        <f>G37*0.085</f>
        <v>0</v>
      </c>
      <c r="I37" s="65">
        <f>G37+H37</f>
        <v>0</v>
      </c>
      <c r="J37" s="45"/>
      <c r="K37" s="45"/>
    </row>
    <row r="38" spans="1:11" ht="12.75">
      <c r="A38" s="37"/>
      <c r="B38" s="125" t="s">
        <v>139</v>
      </c>
      <c r="C38" s="22" t="s">
        <v>3</v>
      </c>
      <c r="D38" s="18" t="s">
        <v>3</v>
      </c>
      <c r="E38" s="22" t="s">
        <v>3</v>
      </c>
      <c r="F38" s="18" t="s">
        <v>3</v>
      </c>
      <c r="G38" s="103">
        <f>SUM(G35:G37)</f>
        <v>0</v>
      </c>
      <c r="H38" s="103">
        <f>SUM(H35:H37)</f>
        <v>0</v>
      </c>
      <c r="I38" s="103">
        <f>SUM(I35:I37)</f>
        <v>0</v>
      </c>
      <c r="J38" s="45">
        <f>SUM(J35:J37)</f>
        <v>0</v>
      </c>
      <c r="K38" s="45">
        <f>SUM(K35:K37)</f>
        <v>0</v>
      </c>
    </row>
    <row r="39" spans="1:11" ht="13.5" customHeight="1">
      <c r="A39" s="181" t="s">
        <v>425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1:11" ht="12.75">
      <c r="A40" s="15">
        <v>23</v>
      </c>
      <c r="B40" s="36" t="s">
        <v>293</v>
      </c>
      <c r="C40" s="15">
        <v>10</v>
      </c>
      <c r="D40" s="15" t="s">
        <v>8</v>
      </c>
      <c r="E40" s="69"/>
      <c r="F40" s="65"/>
      <c r="G40" s="65">
        <f>C40*F40</f>
        <v>0</v>
      </c>
      <c r="H40" s="70">
        <f aca="true" t="shared" si="5" ref="H40:H45">G40*0.085</f>
        <v>0</v>
      </c>
      <c r="I40" s="65">
        <f aca="true" t="shared" si="6" ref="I40:I45">G40+H40</f>
        <v>0</v>
      </c>
      <c r="J40" s="45"/>
      <c r="K40" s="45"/>
    </row>
    <row r="41" spans="1:11" ht="12.75">
      <c r="A41" s="15">
        <v>24</v>
      </c>
      <c r="B41" s="36" t="s">
        <v>294</v>
      </c>
      <c r="C41" s="15">
        <v>50</v>
      </c>
      <c r="D41" s="15" t="s">
        <v>8</v>
      </c>
      <c r="E41" s="69"/>
      <c r="F41" s="65"/>
      <c r="G41" s="65">
        <f>C41*F41</f>
        <v>0</v>
      </c>
      <c r="H41" s="70">
        <f t="shared" si="5"/>
        <v>0</v>
      </c>
      <c r="I41" s="65">
        <f t="shared" si="6"/>
        <v>0</v>
      </c>
      <c r="J41" s="45"/>
      <c r="K41" s="45"/>
    </row>
    <row r="42" spans="1:11" ht="17.25" customHeight="1">
      <c r="A42" s="15">
        <v>25</v>
      </c>
      <c r="B42" s="36" t="s">
        <v>295</v>
      </c>
      <c r="C42" s="15">
        <v>50</v>
      </c>
      <c r="D42" s="15" t="s">
        <v>8</v>
      </c>
      <c r="E42" s="69"/>
      <c r="F42" s="65"/>
      <c r="G42" s="65">
        <f>C42*F42</f>
        <v>0</v>
      </c>
      <c r="H42" s="70">
        <f t="shared" si="5"/>
        <v>0</v>
      </c>
      <c r="I42" s="65">
        <f t="shared" si="6"/>
        <v>0</v>
      </c>
      <c r="J42" s="45"/>
      <c r="K42" s="45"/>
    </row>
    <row r="43" spans="1:11" ht="12.75">
      <c r="A43" s="15">
        <v>26</v>
      </c>
      <c r="B43" s="36" t="s">
        <v>296</v>
      </c>
      <c r="C43" s="15">
        <v>100</v>
      </c>
      <c r="D43" s="15" t="s">
        <v>8</v>
      </c>
      <c r="E43" s="69"/>
      <c r="F43" s="65"/>
      <c r="G43" s="65">
        <f>C43*F43</f>
        <v>0</v>
      </c>
      <c r="H43" s="70">
        <f t="shared" si="5"/>
        <v>0</v>
      </c>
      <c r="I43" s="65">
        <f t="shared" si="6"/>
        <v>0</v>
      </c>
      <c r="J43" s="45"/>
      <c r="K43" s="45"/>
    </row>
    <row r="44" spans="1:11" ht="12.75">
      <c r="A44" s="15">
        <v>27</v>
      </c>
      <c r="B44" s="36" t="s">
        <v>297</v>
      </c>
      <c r="C44" s="15">
        <v>30</v>
      </c>
      <c r="D44" s="15" t="s">
        <v>8</v>
      </c>
      <c r="E44" s="69"/>
      <c r="F44" s="65"/>
      <c r="G44" s="65">
        <f>C44*F44</f>
        <v>0</v>
      </c>
      <c r="H44" s="70">
        <f t="shared" si="5"/>
        <v>0</v>
      </c>
      <c r="I44" s="65">
        <f t="shared" si="6"/>
        <v>0</v>
      </c>
      <c r="J44" s="45"/>
      <c r="K44" s="45"/>
    </row>
    <row r="45" spans="1:11" ht="12.75">
      <c r="A45" s="15"/>
      <c r="B45" s="125" t="s">
        <v>140</v>
      </c>
      <c r="C45" s="22" t="s">
        <v>3</v>
      </c>
      <c r="D45" s="18" t="s">
        <v>3</v>
      </c>
      <c r="E45" s="22" t="s">
        <v>3</v>
      </c>
      <c r="F45" s="18" t="s">
        <v>3</v>
      </c>
      <c r="G45" s="103">
        <f>SUM(G40:G44)</f>
        <v>0</v>
      </c>
      <c r="H45" s="103">
        <f t="shared" si="5"/>
        <v>0</v>
      </c>
      <c r="I45" s="103">
        <f t="shared" si="6"/>
        <v>0</v>
      </c>
      <c r="J45" s="45">
        <f>SUM(J40:J44)</f>
        <v>0</v>
      </c>
      <c r="K45" s="45">
        <f>SUM(K40:K44)</f>
        <v>0</v>
      </c>
    </row>
    <row r="46" spans="1:11" ht="13.5" customHeight="1">
      <c r="A46" s="181" t="s">
        <v>426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2.75">
      <c r="A47" s="15">
        <v>28</v>
      </c>
      <c r="B47" s="126" t="s">
        <v>298</v>
      </c>
      <c r="C47" s="38">
        <v>20</v>
      </c>
      <c r="D47" s="38" t="s">
        <v>8</v>
      </c>
      <c r="E47" s="69"/>
      <c r="F47" s="65"/>
      <c r="G47" s="65">
        <f>C47*F47</f>
        <v>0</v>
      </c>
      <c r="H47" s="70">
        <f aca="true" t="shared" si="7" ref="H47:H52">G47*0.085</f>
        <v>0</v>
      </c>
      <c r="I47" s="65">
        <f aca="true" t="shared" si="8" ref="I47:I52">G47+H47</f>
        <v>0</v>
      </c>
      <c r="J47" s="45"/>
      <c r="K47" s="45"/>
    </row>
    <row r="48" spans="1:11" ht="12.75">
      <c r="A48" s="15">
        <v>29</v>
      </c>
      <c r="B48" s="126" t="s">
        <v>505</v>
      </c>
      <c r="C48" s="38">
        <v>20</v>
      </c>
      <c r="D48" s="38" t="s">
        <v>8</v>
      </c>
      <c r="E48" s="69"/>
      <c r="F48" s="65"/>
      <c r="G48" s="65">
        <f>C48*F48</f>
        <v>0</v>
      </c>
      <c r="H48" s="70">
        <f t="shared" si="7"/>
        <v>0</v>
      </c>
      <c r="I48" s="65">
        <f t="shared" si="8"/>
        <v>0</v>
      </c>
      <c r="J48" s="45"/>
      <c r="K48" s="45"/>
    </row>
    <row r="49" spans="1:11" ht="12.75">
      <c r="A49" s="15">
        <v>30</v>
      </c>
      <c r="B49" s="126" t="s">
        <v>506</v>
      </c>
      <c r="C49" s="38">
        <v>10</v>
      </c>
      <c r="D49" s="38" t="s">
        <v>8</v>
      </c>
      <c r="E49" s="69"/>
      <c r="F49" s="65"/>
      <c r="G49" s="65">
        <f>C49*F49</f>
        <v>0</v>
      </c>
      <c r="H49" s="70">
        <f t="shared" si="7"/>
        <v>0</v>
      </c>
      <c r="I49" s="65">
        <f t="shared" si="8"/>
        <v>0</v>
      </c>
      <c r="J49" s="45"/>
      <c r="K49" s="45"/>
    </row>
    <row r="50" spans="1:11" ht="12.75" customHeight="1">
      <c r="A50" s="15">
        <v>31</v>
      </c>
      <c r="B50" s="126" t="s">
        <v>299</v>
      </c>
      <c r="C50" s="38">
        <v>40</v>
      </c>
      <c r="D50" s="38" t="s">
        <v>8</v>
      </c>
      <c r="E50" s="69"/>
      <c r="F50" s="65"/>
      <c r="G50" s="65">
        <f>C50*F50</f>
        <v>0</v>
      </c>
      <c r="H50" s="70">
        <f t="shared" si="7"/>
        <v>0</v>
      </c>
      <c r="I50" s="65">
        <f t="shared" si="8"/>
        <v>0</v>
      </c>
      <c r="J50" s="45"/>
      <c r="K50" s="45"/>
    </row>
    <row r="51" spans="1:11" ht="12.75">
      <c r="A51" s="15">
        <v>32</v>
      </c>
      <c r="B51" s="126" t="s">
        <v>300</v>
      </c>
      <c r="C51" s="38">
        <v>10</v>
      </c>
      <c r="D51" s="38" t="s">
        <v>8</v>
      </c>
      <c r="E51" s="69"/>
      <c r="F51" s="65"/>
      <c r="G51" s="65">
        <f>C51*F51</f>
        <v>0</v>
      </c>
      <c r="H51" s="70">
        <f t="shared" si="7"/>
        <v>0</v>
      </c>
      <c r="I51" s="65">
        <f t="shared" si="8"/>
        <v>0</v>
      </c>
      <c r="J51" s="45"/>
      <c r="K51" s="45"/>
    </row>
    <row r="52" spans="1:11" ht="12.75">
      <c r="A52" s="37"/>
      <c r="B52" s="125" t="s">
        <v>142</v>
      </c>
      <c r="C52" s="22" t="s">
        <v>3</v>
      </c>
      <c r="D52" s="18" t="s">
        <v>3</v>
      </c>
      <c r="E52" s="22" t="s">
        <v>3</v>
      </c>
      <c r="F52" s="18" t="s">
        <v>3</v>
      </c>
      <c r="G52" s="103">
        <f>SUM(G47:G51)</f>
        <v>0</v>
      </c>
      <c r="H52" s="103">
        <f t="shared" si="7"/>
        <v>0</v>
      </c>
      <c r="I52" s="103">
        <f t="shared" si="8"/>
        <v>0</v>
      </c>
      <c r="J52" s="45">
        <f>SUM(J47:J51)</f>
        <v>0</v>
      </c>
      <c r="K52" s="45">
        <f>SUM(K47:K51)</f>
        <v>0</v>
      </c>
    </row>
    <row r="53" spans="1:9" ht="12.75">
      <c r="A53" s="4"/>
      <c r="B53" s="46"/>
      <c r="C53" s="27"/>
      <c r="D53" s="28"/>
      <c r="E53" s="28"/>
      <c r="F53" s="28"/>
      <c r="G53" s="28"/>
      <c r="H53" s="6"/>
      <c r="I53" s="6"/>
    </row>
    <row r="54" spans="1:9" ht="12.75">
      <c r="A54" s="4"/>
      <c r="B54" s="54"/>
      <c r="C54" s="6"/>
      <c r="D54" s="6"/>
      <c r="E54" s="6"/>
      <c r="F54" s="6"/>
      <c r="G54" s="6"/>
      <c r="H54" s="6"/>
      <c r="I54" s="6"/>
    </row>
    <row r="55" spans="1:11" s="97" customFormat="1" ht="30.75" customHeight="1">
      <c r="A55" s="178" t="s">
        <v>558</v>
      </c>
      <c r="B55" s="179"/>
      <c r="C55" s="19"/>
      <c r="D55" s="78"/>
      <c r="E55" s="9"/>
      <c r="F55" s="9"/>
      <c r="G55" s="9"/>
      <c r="H55" s="9"/>
      <c r="I55" s="9"/>
      <c r="J55" s="9"/>
      <c r="K55" s="9"/>
    </row>
    <row r="56" spans="1:11" s="97" customFormat="1" ht="12.75">
      <c r="A56" s="165" t="s">
        <v>559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</row>
    <row r="57" spans="1:11" s="97" customFormat="1" ht="15.75" customHeight="1">
      <c r="A57" s="165" t="s">
        <v>560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</row>
    <row r="58" spans="1:11" s="97" customFormat="1" ht="15.75" customHeight="1">
      <c r="A58" s="165" t="s">
        <v>561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s="97" customFormat="1" ht="16.5" customHeight="1">
      <c r="A59" s="165" t="s">
        <v>562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s="97" customFormat="1" ht="15.75" customHeight="1">
      <c r="A60" s="165" t="s">
        <v>563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s="97" customFormat="1" ht="15.75" customHeight="1">
      <c r="A61" s="165" t="s">
        <v>564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</row>
    <row r="62" spans="1:11" s="97" customFormat="1" ht="16.5" customHeight="1">
      <c r="A62" s="165" t="s">
        <v>565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</row>
    <row r="63" spans="1:11" s="97" customFormat="1" ht="30" customHeight="1">
      <c r="A63" s="165" t="s">
        <v>608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</row>
    <row r="64" spans="1:11" s="97" customFormat="1" ht="27" customHeight="1">
      <c r="A64" s="165" t="s">
        <v>609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</row>
    <row r="65" spans="1:11" s="97" customFormat="1" ht="16.5" customHeight="1">
      <c r="A65" s="80"/>
      <c r="B65" s="127"/>
      <c r="C65" s="80"/>
      <c r="D65" s="80"/>
      <c r="E65" s="80"/>
      <c r="F65" s="80"/>
      <c r="G65" s="80"/>
      <c r="H65" s="80"/>
      <c r="I65" s="80"/>
      <c r="J65" s="80"/>
      <c r="K65" s="80"/>
    </row>
    <row r="66" spans="1:11" s="97" customFormat="1" ht="16.5" customHeight="1">
      <c r="A66" s="169" t="s">
        <v>566</v>
      </c>
      <c r="B66" s="169"/>
      <c r="C66" s="81" t="s">
        <v>7</v>
      </c>
      <c r="D66" s="78"/>
      <c r="E66" s="9"/>
      <c r="F66" s="82" t="s">
        <v>4</v>
      </c>
      <c r="G66" s="9"/>
      <c r="H66" s="9"/>
      <c r="I66" s="9"/>
      <c r="J66" s="9"/>
      <c r="K66" s="9"/>
    </row>
  </sheetData>
  <sheetProtection/>
  <mergeCells count="19">
    <mergeCell ref="A60:K60"/>
    <mergeCell ref="A61:K61"/>
    <mergeCell ref="A62:K62"/>
    <mergeCell ref="A18:K18"/>
    <mergeCell ref="A23:K23"/>
    <mergeCell ref="A30:K30"/>
    <mergeCell ref="A34:K34"/>
    <mergeCell ref="A39:K39"/>
    <mergeCell ref="A46:K46"/>
    <mergeCell ref="A3:I3"/>
    <mergeCell ref="A58:K58"/>
    <mergeCell ref="A7:K7"/>
    <mergeCell ref="A63:K63"/>
    <mergeCell ref="A64:K64"/>
    <mergeCell ref="A66:B66"/>
    <mergeCell ref="A55:B55"/>
    <mergeCell ref="A56:K56"/>
    <mergeCell ref="A57:K57"/>
    <mergeCell ref="A59:K59"/>
  </mergeCells>
  <dataValidations count="1">
    <dataValidation type="whole" operator="equal" allowBlank="1" showInputMessage="1" showErrorMessage="1" sqref="J8:K16 J47:K51 J40:K44 J35:K37 J31:K32 J24:K28 J19:K21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33" max="255" man="1"/>
  </rowBreaks>
  <ignoredErrors>
    <ignoredError sqref="I22 I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view="pageBreakPreview" zoomScale="60" zoomScalePageLayoutView="0" workbookViewId="0" topLeftCell="A85">
      <selection activeCell="B123" sqref="B123"/>
    </sheetView>
  </sheetViews>
  <sheetFormatPr defaultColWidth="9.140625" defaultRowHeight="12.75"/>
  <cols>
    <col min="1" max="1" width="5.00390625" style="51" customWidth="1"/>
    <col min="2" max="2" width="21.28125" style="41" customWidth="1"/>
    <col min="3" max="3" width="7.140625" style="1" customWidth="1"/>
    <col min="4" max="4" width="7.8515625" style="1" customWidth="1"/>
    <col min="5" max="5" width="16.57421875" style="1" customWidth="1"/>
    <col min="6" max="6" width="16.7109375" style="1" customWidth="1"/>
    <col min="7" max="7" width="13.421875" style="1" customWidth="1"/>
    <col min="8" max="8" width="14.7109375" style="1" customWidth="1"/>
    <col min="9" max="9" width="13.57421875" style="1" customWidth="1"/>
    <col min="10" max="16384" width="9.140625" style="1" customWidth="1"/>
  </cols>
  <sheetData>
    <row r="1" spans="1:4" ht="14.25">
      <c r="A1" s="51" t="s">
        <v>502</v>
      </c>
      <c r="B1" s="44"/>
      <c r="C1" s="19"/>
      <c r="D1" s="19"/>
    </row>
    <row r="2" spans="1:4" ht="14.25">
      <c r="A2" s="99"/>
      <c r="B2" s="128" t="s">
        <v>611</v>
      </c>
      <c r="C2" s="19"/>
      <c r="D2" s="19"/>
    </row>
    <row r="3" spans="1:9" ht="18">
      <c r="A3" s="164" t="s">
        <v>169</v>
      </c>
      <c r="B3" s="164"/>
      <c r="C3" s="164"/>
      <c r="D3" s="164"/>
      <c r="E3" s="164"/>
      <c r="F3" s="164"/>
      <c r="G3" s="164"/>
      <c r="H3" s="164"/>
      <c r="I3" s="164"/>
    </row>
    <row r="4" spans="2:4" ht="14.25">
      <c r="B4" s="44"/>
      <c r="C4" s="19"/>
      <c r="D4" s="19"/>
    </row>
    <row r="5" spans="2:4" ht="14.25">
      <c r="B5" s="44"/>
      <c r="C5" s="19"/>
      <c r="D5" s="19"/>
    </row>
    <row r="6" spans="1:11" ht="48">
      <c r="A6" s="40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570</v>
      </c>
      <c r="G6" s="10" t="s">
        <v>572</v>
      </c>
      <c r="H6" s="10" t="s">
        <v>571</v>
      </c>
      <c r="I6" s="10" t="s">
        <v>557</v>
      </c>
      <c r="J6" s="113" t="s">
        <v>587</v>
      </c>
      <c r="K6" s="113" t="s">
        <v>588</v>
      </c>
    </row>
    <row r="7" spans="1:11" ht="12.75">
      <c r="A7" s="40">
        <v>1</v>
      </c>
      <c r="B7" s="8">
        <v>2</v>
      </c>
      <c r="C7" s="8">
        <v>3</v>
      </c>
      <c r="D7" s="8">
        <v>4</v>
      </c>
      <c r="E7" s="12">
        <v>5</v>
      </c>
      <c r="F7" s="12">
        <v>6</v>
      </c>
      <c r="G7" s="10" t="s">
        <v>575</v>
      </c>
      <c r="H7" s="12" t="s">
        <v>576</v>
      </c>
      <c r="I7" s="12" t="s">
        <v>569</v>
      </c>
      <c r="J7" s="75">
        <v>10</v>
      </c>
      <c r="K7" s="75">
        <v>11</v>
      </c>
    </row>
    <row r="8" spans="1:11" ht="13.5" customHeight="1">
      <c r="A8" s="184" t="s">
        <v>597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7.25" customHeight="1">
      <c r="A9" s="32">
        <v>1</v>
      </c>
      <c r="B9" s="30" t="s">
        <v>170</v>
      </c>
      <c r="C9" s="31">
        <v>1000</v>
      </c>
      <c r="D9" s="32" t="s">
        <v>8</v>
      </c>
      <c r="E9" s="117"/>
      <c r="F9" s="108"/>
      <c r="G9" s="108">
        <f aca="true" t="shared" si="0" ref="G9:G15">C9*F9</f>
        <v>0</v>
      </c>
      <c r="H9" s="109">
        <f aca="true" t="shared" si="1" ref="H9:H16">G9*0.085</f>
        <v>0</v>
      </c>
      <c r="I9" s="118">
        <f aca="true" t="shared" si="2" ref="I9:I16">G9+H9</f>
        <v>0</v>
      </c>
      <c r="J9" s="45"/>
      <c r="K9" s="45"/>
    </row>
    <row r="10" spans="1:11" ht="14.25" customHeight="1">
      <c r="A10" s="15">
        <v>2</v>
      </c>
      <c r="B10" s="13" t="s">
        <v>647</v>
      </c>
      <c r="C10" s="17">
        <v>500</v>
      </c>
      <c r="D10" s="15" t="s">
        <v>8</v>
      </c>
      <c r="E10" s="68"/>
      <c r="F10" s="65"/>
      <c r="G10" s="65">
        <v>0</v>
      </c>
      <c r="H10" s="70">
        <v>0</v>
      </c>
      <c r="I10" s="83">
        <v>0</v>
      </c>
      <c r="J10" s="45"/>
      <c r="K10" s="45"/>
    </row>
    <row r="11" spans="1:11" ht="12.75">
      <c r="A11" s="15">
        <v>3</v>
      </c>
      <c r="B11" s="13" t="s">
        <v>171</v>
      </c>
      <c r="C11" s="17">
        <v>500</v>
      </c>
      <c r="D11" s="15" t="s">
        <v>8</v>
      </c>
      <c r="E11" s="68"/>
      <c r="F11" s="65"/>
      <c r="G11" s="65">
        <f t="shared" si="0"/>
        <v>0</v>
      </c>
      <c r="H11" s="70">
        <f t="shared" si="1"/>
        <v>0</v>
      </c>
      <c r="I11" s="83">
        <f t="shared" si="2"/>
        <v>0</v>
      </c>
      <c r="J11" s="45"/>
      <c r="K11" s="45"/>
    </row>
    <row r="12" spans="1:11" ht="12.75">
      <c r="A12" s="15">
        <v>4</v>
      </c>
      <c r="B12" s="13" t="s">
        <v>172</v>
      </c>
      <c r="C12" s="17">
        <v>1500</v>
      </c>
      <c r="D12" s="15" t="s">
        <v>8</v>
      </c>
      <c r="E12" s="68"/>
      <c r="F12" s="65"/>
      <c r="G12" s="65">
        <f t="shared" si="0"/>
        <v>0</v>
      </c>
      <c r="H12" s="70">
        <f t="shared" si="1"/>
        <v>0</v>
      </c>
      <c r="I12" s="83">
        <f t="shared" si="2"/>
        <v>0</v>
      </c>
      <c r="J12" s="45"/>
      <c r="K12" s="45"/>
    </row>
    <row r="13" spans="1:11" ht="24">
      <c r="A13" s="15">
        <v>5</v>
      </c>
      <c r="B13" s="13" t="s">
        <v>173</v>
      </c>
      <c r="C13" s="17">
        <v>1200</v>
      </c>
      <c r="D13" s="15" t="s">
        <v>8</v>
      </c>
      <c r="E13" s="68"/>
      <c r="F13" s="65"/>
      <c r="G13" s="65">
        <f t="shared" si="0"/>
        <v>0</v>
      </c>
      <c r="H13" s="70">
        <f t="shared" si="1"/>
        <v>0</v>
      </c>
      <c r="I13" s="83">
        <f t="shared" si="2"/>
        <v>0</v>
      </c>
      <c r="J13" s="45"/>
      <c r="K13" s="45"/>
    </row>
    <row r="14" spans="1:11" ht="12.75">
      <c r="A14" s="15">
        <v>6</v>
      </c>
      <c r="B14" s="13" t="s">
        <v>174</v>
      </c>
      <c r="C14" s="17">
        <v>300</v>
      </c>
      <c r="D14" s="15" t="s">
        <v>8</v>
      </c>
      <c r="E14" s="68"/>
      <c r="F14" s="65"/>
      <c r="G14" s="65">
        <f t="shared" si="0"/>
        <v>0</v>
      </c>
      <c r="H14" s="70">
        <f t="shared" si="1"/>
        <v>0</v>
      </c>
      <c r="I14" s="83">
        <f t="shared" si="2"/>
        <v>0</v>
      </c>
      <c r="J14" s="45"/>
      <c r="K14" s="45"/>
    </row>
    <row r="15" spans="1:11" ht="24">
      <c r="A15" s="15">
        <v>7</v>
      </c>
      <c r="B15" s="13" t="s">
        <v>175</v>
      </c>
      <c r="C15" s="17">
        <v>200</v>
      </c>
      <c r="D15" s="15" t="s">
        <v>8</v>
      </c>
      <c r="E15" s="68"/>
      <c r="F15" s="65"/>
      <c r="G15" s="65">
        <f t="shared" si="0"/>
        <v>0</v>
      </c>
      <c r="H15" s="70">
        <f t="shared" si="1"/>
        <v>0</v>
      </c>
      <c r="I15" s="83">
        <f t="shared" si="2"/>
        <v>0</v>
      </c>
      <c r="J15" s="45"/>
      <c r="K15" s="45"/>
    </row>
    <row r="16" spans="1:11" ht="12.75">
      <c r="A16" s="15">
        <v>8</v>
      </c>
      <c r="B16" s="13" t="s">
        <v>176</v>
      </c>
      <c r="C16" s="17">
        <v>300</v>
      </c>
      <c r="D16" s="15" t="s">
        <v>8</v>
      </c>
      <c r="E16" s="68"/>
      <c r="F16" s="65"/>
      <c r="G16" s="65">
        <f>C16*F16</f>
        <v>0</v>
      </c>
      <c r="H16" s="70">
        <f t="shared" si="1"/>
        <v>0</v>
      </c>
      <c r="I16" s="83">
        <f t="shared" si="2"/>
        <v>0</v>
      </c>
      <c r="J16" s="45"/>
      <c r="K16" s="45"/>
    </row>
    <row r="17" spans="1:11" ht="12.75">
      <c r="A17" s="15">
        <v>9</v>
      </c>
      <c r="B17" s="13" t="s">
        <v>177</v>
      </c>
      <c r="C17" s="17">
        <v>300</v>
      </c>
      <c r="D17" s="15" t="s">
        <v>8</v>
      </c>
      <c r="E17" s="68"/>
      <c r="F17" s="65"/>
      <c r="G17" s="65">
        <f aca="true" t="shared" si="3" ref="G17:G24">C17*F17</f>
        <v>0</v>
      </c>
      <c r="H17" s="70">
        <f aca="true" t="shared" si="4" ref="H17:H25">G17*0.085</f>
        <v>0</v>
      </c>
      <c r="I17" s="83">
        <f aca="true" t="shared" si="5" ref="I17:I25">G17+H17</f>
        <v>0</v>
      </c>
      <c r="J17" s="45"/>
      <c r="K17" s="45"/>
    </row>
    <row r="18" spans="1:11" ht="12.75">
      <c r="A18" s="15">
        <v>10</v>
      </c>
      <c r="B18" s="13" t="s">
        <v>178</v>
      </c>
      <c r="C18" s="17">
        <v>300</v>
      </c>
      <c r="D18" s="15" t="s">
        <v>8</v>
      </c>
      <c r="E18" s="68"/>
      <c r="F18" s="65"/>
      <c r="G18" s="65">
        <f t="shared" si="3"/>
        <v>0</v>
      </c>
      <c r="H18" s="70">
        <f t="shared" si="4"/>
        <v>0</v>
      </c>
      <c r="I18" s="83">
        <f t="shared" si="5"/>
        <v>0</v>
      </c>
      <c r="J18" s="45"/>
      <c r="K18" s="45"/>
    </row>
    <row r="19" spans="1:11" ht="12.75">
      <c r="A19" s="15">
        <v>11</v>
      </c>
      <c r="B19" s="13" t="s">
        <v>179</v>
      </c>
      <c r="C19" s="17">
        <v>300</v>
      </c>
      <c r="D19" s="15" t="s">
        <v>8</v>
      </c>
      <c r="E19" s="68"/>
      <c r="F19" s="65"/>
      <c r="G19" s="65">
        <f t="shared" si="3"/>
        <v>0</v>
      </c>
      <c r="H19" s="70">
        <f t="shared" si="4"/>
        <v>0</v>
      </c>
      <c r="I19" s="83">
        <f t="shared" si="5"/>
        <v>0</v>
      </c>
      <c r="J19" s="45"/>
      <c r="K19" s="45"/>
    </row>
    <row r="20" spans="1:11" ht="12.75">
      <c r="A20" s="15">
        <v>12</v>
      </c>
      <c r="B20" s="13" t="s">
        <v>180</v>
      </c>
      <c r="C20" s="17">
        <v>300</v>
      </c>
      <c r="D20" s="15" t="s">
        <v>8</v>
      </c>
      <c r="E20" s="68"/>
      <c r="F20" s="65"/>
      <c r="G20" s="65">
        <f t="shared" si="3"/>
        <v>0</v>
      </c>
      <c r="H20" s="70">
        <f t="shared" si="4"/>
        <v>0</v>
      </c>
      <c r="I20" s="83">
        <f t="shared" si="5"/>
        <v>0</v>
      </c>
      <c r="J20" s="45"/>
      <c r="K20" s="45"/>
    </row>
    <row r="21" spans="1:11" ht="24">
      <c r="A21" s="15">
        <v>13</v>
      </c>
      <c r="B21" s="13" t="s">
        <v>181</v>
      </c>
      <c r="C21" s="17">
        <v>60</v>
      </c>
      <c r="D21" s="15" t="s">
        <v>8</v>
      </c>
      <c r="E21" s="68"/>
      <c r="F21" s="65"/>
      <c r="G21" s="65">
        <f t="shared" si="3"/>
        <v>0</v>
      </c>
      <c r="H21" s="70">
        <f t="shared" si="4"/>
        <v>0</v>
      </c>
      <c r="I21" s="83">
        <f t="shared" si="5"/>
        <v>0</v>
      </c>
      <c r="J21" s="45"/>
      <c r="K21" s="45"/>
    </row>
    <row r="22" spans="1:11" ht="20.25" customHeight="1">
      <c r="A22" s="15">
        <v>14</v>
      </c>
      <c r="B22" s="13" t="s">
        <v>182</v>
      </c>
      <c r="C22" s="17">
        <v>20</v>
      </c>
      <c r="D22" s="15" t="s">
        <v>8</v>
      </c>
      <c r="E22" s="68"/>
      <c r="F22" s="65"/>
      <c r="G22" s="65">
        <f t="shared" si="3"/>
        <v>0</v>
      </c>
      <c r="H22" s="70">
        <f t="shared" si="4"/>
        <v>0</v>
      </c>
      <c r="I22" s="83">
        <f t="shared" si="5"/>
        <v>0</v>
      </c>
      <c r="J22" s="45"/>
      <c r="K22" s="45"/>
    </row>
    <row r="23" spans="1:11" ht="24">
      <c r="A23" s="15">
        <v>15</v>
      </c>
      <c r="B23" s="13" t="s">
        <v>183</v>
      </c>
      <c r="C23" s="17">
        <v>300</v>
      </c>
      <c r="D23" s="15" t="s">
        <v>8</v>
      </c>
      <c r="E23" s="68"/>
      <c r="F23" s="65"/>
      <c r="G23" s="65">
        <f t="shared" si="3"/>
        <v>0</v>
      </c>
      <c r="H23" s="70">
        <f t="shared" si="4"/>
        <v>0</v>
      </c>
      <c r="I23" s="83">
        <f t="shared" si="5"/>
        <v>0</v>
      </c>
      <c r="J23" s="45"/>
      <c r="K23" s="45"/>
    </row>
    <row r="24" spans="1:11" ht="12.75">
      <c r="A24" s="15">
        <v>16</v>
      </c>
      <c r="B24" s="13" t="s">
        <v>184</v>
      </c>
      <c r="C24" s="17">
        <v>20</v>
      </c>
      <c r="D24" s="15" t="s">
        <v>8</v>
      </c>
      <c r="E24" s="68"/>
      <c r="F24" s="65"/>
      <c r="G24" s="65">
        <f t="shared" si="3"/>
        <v>0</v>
      </c>
      <c r="H24" s="70">
        <f t="shared" si="4"/>
        <v>0</v>
      </c>
      <c r="I24" s="83">
        <f t="shared" si="5"/>
        <v>0</v>
      </c>
      <c r="J24" s="45"/>
      <c r="K24" s="45"/>
    </row>
    <row r="25" spans="1:11" ht="12.75">
      <c r="A25" s="15">
        <v>17</v>
      </c>
      <c r="B25" s="125" t="s">
        <v>407</v>
      </c>
      <c r="C25" s="22" t="s">
        <v>3</v>
      </c>
      <c r="D25" s="18" t="s">
        <v>3</v>
      </c>
      <c r="E25" s="22" t="s">
        <v>3</v>
      </c>
      <c r="F25" s="18" t="s">
        <v>3</v>
      </c>
      <c r="G25" s="103">
        <f>SUM(G9:G24)</f>
        <v>0</v>
      </c>
      <c r="H25" s="103">
        <f t="shared" si="4"/>
        <v>0</v>
      </c>
      <c r="I25" s="104">
        <f t="shared" si="5"/>
        <v>0</v>
      </c>
      <c r="J25" s="45">
        <f>SUM(J9:J24)</f>
        <v>0</v>
      </c>
      <c r="K25" s="45">
        <f>SUM(K9:K24)</f>
        <v>0</v>
      </c>
    </row>
    <row r="26" spans="1:11" ht="13.5" customHeight="1">
      <c r="A26" s="166" t="s">
        <v>598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12.75">
      <c r="A27" s="15">
        <v>18</v>
      </c>
      <c r="B27" s="13" t="s">
        <v>185</v>
      </c>
      <c r="C27" s="17">
        <v>800</v>
      </c>
      <c r="D27" s="15" t="s">
        <v>14</v>
      </c>
      <c r="E27" s="68"/>
      <c r="F27" s="65"/>
      <c r="G27" s="65">
        <f>C27*F27</f>
        <v>0</v>
      </c>
      <c r="H27" s="70">
        <f>G27*0.085</f>
        <v>0</v>
      </c>
      <c r="I27" s="83">
        <f>G27+H27</f>
        <v>0</v>
      </c>
      <c r="J27" s="45"/>
      <c r="K27" s="45"/>
    </row>
    <row r="28" spans="1:11" ht="12.75">
      <c r="A28" s="15">
        <v>19</v>
      </c>
      <c r="B28" s="13" t="s">
        <v>186</v>
      </c>
      <c r="C28" s="17">
        <v>2500</v>
      </c>
      <c r="D28" s="15" t="s">
        <v>14</v>
      </c>
      <c r="E28" s="68"/>
      <c r="F28" s="65"/>
      <c r="G28" s="65">
        <f aca="true" t="shared" si="6" ref="G28:G46">C28*F28</f>
        <v>0</v>
      </c>
      <c r="H28" s="70">
        <f aca="true" t="shared" si="7" ref="H28:H47">G28*0.085</f>
        <v>0</v>
      </c>
      <c r="I28" s="83">
        <f aca="true" t="shared" si="8" ref="I28:I47">G28+H28</f>
        <v>0</v>
      </c>
      <c r="J28" s="45"/>
      <c r="K28" s="45"/>
    </row>
    <row r="29" spans="1:11" ht="21" customHeight="1">
      <c r="A29" s="15">
        <v>20</v>
      </c>
      <c r="B29" s="13" t="s">
        <v>187</v>
      </c>
      <c r="C29" s="47">
        <v>1500</v>
      </c>
      <c r="D29" s="48" t="s">
        <v>14</v>
      </c>
      <c r="E29" s="69"/>
      <c r="F29" s="65"/>
      <c r="G29" s="65">
        <f t="shared" si="6"/>
        <v>0</v>
      </c>
      <c r="H29" s="70">
        <f t="shared" si="7"/>
        <v>0</v>
      </c>
      <c r="I29" s="83">
        <f t="shared" si="8"/>
        <v>0</v>
      </c>
      <c r="J29" s="45"/>
      <c r="K29" s="45"/>
    </row>
    <row r="30" spans="1:11" ht="24">
      <c r="A30" s="15">
        <v>21</v>
      </c>
      <c r="B30" s="13" t="s">
        <v>188</v>
      </c>
      <c r="C30" s="47">
        <v>1200</v>
      </c>
      <c r="D30" s="48" t="s">
        <v>14</v>
      </c>
      <c r="E30" s="69"/>
      <c r="F30" s="65"/>
      <c r="G30" s="65">
        <f t="shared" si="6"/>
        <v>0</v>
      </c>
      <c r="H30" s="70">
        <f t="shared" si="7"/>
        <v>0</v>
      </c>
      <c r="I30" s="83">
        <f t="shared" si="8"/>
        <v>0</v>
      </c>
      <c r="J30" s="45"/>
      <c r="K30" s="45"/>
    </row>
    <row r="31" spans="1:11" ht="19.5" customHeight="1">
      <c r="A31" s="15">
        <v>22</v>
      </c>
      <c r="B31" s="13" t="s">
        <v>189</v>
      </c>
      <c r="C31" s="47">
        <v>600</v>
      </c>
      <c r="D31" s="48" t="s">
        <v>14</v>
      </c>
      <c r="E31" s="69"/>
      <c r="F31" s="65"/>
      <c r="G31" s="65">
        <f t="shared" si="6"/>
        <v>0</v>
      </c>
      <c r="H31" s="70">
        <f t="shared" si="7"/>
        <v>0</v>
      </c>
      <c r="I31" s="83">
        <f t="shared" si="8"/>
        <v>0</v>
      </c>
      <c r="J31" s="45"/>
      <c r="K31" s="45"/>
    </row>
    <row r="32" spans="1:11" ht="12.75">
      <c r="A32" s="15">
        <v>23</v>
      </c>
      <c r="B32" s="13" t="s">
        <v>190</v>
      </c>
      <c r="C32" s="47">
        <v>600</v>
      </c>
      <c r="D32" s="48" t="s">
        <v>14</v>
      </c>
      <c r="E32" s="69"/>
      <c r="F32" s="65"/>
      <c r="G32" s="65">
        <f t="shared" si="6"/>
        <v>0</v>
      </c>
      <c r="H32" s="70">
        <f t="shared" si="7"/>
        <v>0</v>
      </c>
      <c r="I32" s="83">
        <f t="shared" si="8"/>
        <v>0</v>
      </c>
      <c r="J32" s="45"/>
      <c r="K32" s="45"/>
    </row>
    <row r="33" spans="1:11" ht="24">
      <c r="A33" s="15">
        <v>24</v>
      </c>
      <c r="B33" s="13" t="s">
        <v>191</v>
      </c>
      <c r="C33" s="47">
        <v>200</v>
      </c>
      <c r="D33" s="48" t="s">
        <v>14</v>
      </c>
      <c r="E33" s="69"/>
      <c r="F33" s="65"/>
      <c r="G33" s="65">
        <f t="shared" si="6"/>
        <v>0</v>
      </c>
      <c r="H33" s="70">
        <f t="shared" si="7"/>
        <v>0</v>
      </c>
      <c r="I33" s="83">
        <f t="shared" si="8"/>
        <v>0</v>
      </c>
      <c r="J33" s="45"/>
      <c r="K33" s="45"/>
    </row>
    <row r="34" spans="1:11" ht="24">
      <c r="A34" s="15">
        <v>25</v>
      </c>
      <c r="B34" s="13" t="s">
        <v>192</v>
      </c>
      <c r="C34" s="47">
        <v>400</v>
      </c>
      <c r="D34" s="48" t="s">
        <v>14</v>
      </c>
      <c r="E34" s="69"/>
      <c r="F34" s="65"/>
      <c r="G34" s="65">
        <f t="shared" si="6"/>
        <v>0</v>
      </c>
      <c r="H34" s="70">
        <f t="shared" si="7"/>
        <v>0</v>
      </c>
      <c r="I34" s="83">
        <f t="shared" si="8"/>
        <v>0</v>
      </c>
      <c r="J34" s="45"/>
      <c r="K34" s="45"/>
    </row>
    <row r="35" spans="1:11" ht="24">
      <c r="A35" s="15">
        <v>26</v>
      </c>
      <c r="B35" s="13" t="s">
        <v>193</v>
      </c>
      <c r="C35" s="47">
        <v>400</v>
      </c>
      <c r="D35" s="48" t="s">
        <v>14</v>
      </c>
      <c r="E35" s="69"/>
      <c r="F35" s="65"/>
      <c r="G35" s="65">
        <f t="shared" si="6"/>
        <v>0</v>
      </c>
      <c r="H35" s="70">
        <f t="shared" si="7"/>
        <v>0</v>
      </c>
      <c r="I35" s="83">
        <f t="shared" si="8"/>
        <v>0</v>
      </c>
      <c r="J35" s="45"/>
      <c r="K35" s="45"/>
    </row>
    <row r="36" spans="1:11" ht="24">
      <c r="A36" s="15">
        <v>27</v>
      </c>
      <c r="B36" s="13" t="s">
        <v>641</v>
      </c>
      <c r="C36" s="47">
        <v>400</v>
      </c>
      <c r="D36" s="48" t="s">
        <v>14</v>
      </c>
      <c r="E36" s="69"/>
      <c r="F36" s="65"/>
      <c r="G36" s="65">
        <v>0</v>
      </c>
      <c r="H36" s="70">
        <v>0</v>
      </c>
      <c r="I36" s="83">
        <v>0</v>
      </c>
      <c r="J36" s="45"/>
      <c r="K36" s="45"/>
    </row>
    <row r="37" spans="1:11" ht="12.75">
      <c r="A37" s="15">
        <v>28</v>
      </c>
      <c r="B37" s="13" t="s">
        <v>194</v>
      </c>
      <c r="C37" s="47">
        <v>3000</v>
      </c>
      <c r="D37" s="48" t="s">
        <v>14</v>
      </c>
      <c r="E37" s="69"/>
      <c r="F37" s="65"/>
      <c r="G37" s="65">
        <f t="shared" si="6"/>
        <v>0</v>
      </c>
      <c r="H37" s="70">
        <f t="shared" si="7"/>
        <v>0</v>
      </c>
      <c r="I37" s="83">
        <f t="shared" si="8"/>
        <v>0</v>
      </c>
      <c r="J37" s="45"/>
      <c r="K37" s="45"/>
    </row>
    <row r="38" spans="1:11" ht="18.75" customHeight="1">
      <c r="A38" s="15">
        <v>29</v>
      </c>
      <c r="B38" s="13" t="s">
        <v>195</v>
      </c>
      <c r="C38" s="47">
        <v>600</v>
      </c>
      <c r="D38" s="48" t="s">
        <v>14</v>
      </c>
      <c r="E38" s="69"/>
      <c r="F38" s="65"/>
      <c r="G38" s="65">
        <f t="shared" si="6"/>
        <v>0</v>
      </c>
      <c r="H38" s="70">
        <f t="shared" si="7"/>
        <v>0</v>
      </c>
      <c r="I38" s="83">
        <f t="shared" si="8"/>
        <v>0</v>
      </c>
      <c r="J38" s="45"/>
      <c r="K38" s="45"/>
    </row>
    <row r="39" spans="1:11" ht="15.75" customHeight="1">
      <c r="A39" s="15">
        <v>30</v>
      </c>
      <c r="B39" s="13" t="s">
        <v>196</v>
      </c>
      <c r="C39" s="47">
        <v>800</v>
      </c>
      <c r="D39" s="48" t="s">
        <v>14</v>
      </c>
      <c r="E39" s="69"/>
      <c r="F39" s="65"/>
      <c r="G39" s="65">
        <f t="shared" si="6"/>
        <v>0</v>
      </c>
      <c r="H39" s="70">
        <f t="shared" si="7"/>
        <v>0</v>
      </c>
      <c r="I39" s="83">
        <f t="shared" si="8"/>
        <v>0</v>
      </c>
      <c r="J39" s="45"/>
      <c r="K39" s="45"/>
    </row>
    <row r="40" spans="1:11" ht="24">
      <c r="A40" s="15">
        <v>31</v>
      </c>
      <c r="B40" s="13" t="s">
        <v>197</v>
      </c>
      <c r="C40" s="47">
        <v>1000</v>
      </c>
      <c r="D40" s="48" t="s">
        <v>14</v>
      </c>
      <c r="E40" s="69"/>
      <c r="F40" s="65"/>
      <c r="G40" s="65">
        <f t="shared" si="6"/>
        <v>0</v>
      </c>
      <c r="H40" s="70">
        <f t="shared" si="7"/>
        <v>0</v>
      </c>
      <c r="I40" s="83">
        <f t="shared" si="8"/>
        <v>0</v>
      </c>
      <c r="J40" s="45"/>
      <c r="K40" s="45"/>
    </row>
    <row r="41" spans="1:11" ht="24">
      <c r="A41" s="15">
        <v>32</v>
      </c>
      <c r="B41" s="13" t="s">
        <v>198</v>
      </c>
      <c r="C41" s="47">
        <v>600</v>
      </c>
      <c r="D41" s="48" t="s">
        <v>14</v>
      </c>
      <c r="E41" s="69"/>
      <c r="F41" s="65"/>
      <c r="G41" s="65">
        <f t="shared" si="6"/>
        <v>0</v>
      </c>
      <c r="H41" s="70">
        <f t="shared" si="7"/>
        <v>0</v>
      </c>
      <c r="I41" s="83">
        <f t="shared" si="8"/>
        <v>0</v>
      </c>
      <c r="J41" s="45"/>
      <c r="K41" s="45"/>
    </row>
    <row r="42" spans="1:11" ht="12.75">
      <c r="A42" s="15">
        <v>33</v>
      </c>
      <c r="B42" s="13" t="s">
        <v>199</v>
      </c>
      <c r="C42" s="47">
        <v>600</v>
      </c>
      <c r="D42" s="48" t="s">
        <v>14</v>
      </c>
      <c r="E42" s="69"/>
      <c r="F42" s="65"/>
      <c r="G42" s="65">
        <f t="shared" si="6"/>
        <v>0</v>
      </c>
      <c r="H42" s="70">
        <f t="shared" si="7"/>
        <v>0</v>
      </c>
      <c r="I42" s="83">
        <f t="shared" si="8"/>
        <v>0</v>
      </c>
      <c r="J42" s="45"/>
      <c r="K42" s="45"/>
    </row>
    <row r="43" spans="1:11" ht="12.75">
      <c r="A43" s="15">
        <v>34</v>
      </c>
      <c r="B43" s="13" t="s">
        <v>200</v>
      </c>
      <c r="C43" s="47">
        <v>100</v>
      </c>
      <c r="D43" s="48" t="s">
        <v>14</v>
      </c>
      <c r="E43" s="69"/>
      <c r="F43" s="65"/>
      <c r="G43" s="65">
        <f t="shared" si="6"/>
        <v>0</v>
      </c>
      <c r="H43" s="70">
        <f t="shared" si="7"/>
        <v>0</v>
      </c>
      <c r="I43" s="83">
        <f t="shared" si="8"/>
        <v>0</v>
      </c>
      <c r="J43" s="45"/>
      <c r="K43" s="45"/>
    </row>
    <row r="44" spans="1:11" ht="12.75">
      <c r="A44" s="15">
        <v>35</v>
      </c>
      <c r="B44" s="13" t="s">
        <v>201</v>
      </c>
      <c r="C44" s="47">
        <v>2000</v>
      </c>
      <c r="D44" s="48" t="s">
        <v>14</v>
      </c>
      <c r="E44" s="69"/>
      <c r="F44" s="65"/>
      <c r="G44" s="65">
        <f t="shared" si="6"/>
        <v>0</v>
      </c>
      <c r="H44" s="70">
        <f t="shared" si="7"/>
        <v>0</v>
      </c>
      <c r="I44" s="83">
        <f t="shared" si="8"/>
        <v>0</v>
      </c>
      <c r="J44" s="45"/>
      <c r="K44" s="45"/>
    </row>
    <row r="45" spans="1:11" ht="24">
      <c r="A45" s="15">
        <v>36</v>
      </c>
      <c r="B45" s="13" t="s">
        <v>202</v>
      </c>
      <c r="C45" s="47">
        <v>1200</v>
      </c>
      <c r="D45" s="48" t="s">
        <v>14</v>
      </c>
      <c r="E45" s="69"/>
      <c r="F45" s="65"/>
      <c r="G45" s="65">
        <f t="shared" si="6"/>
        <v>0</v>
      </c>
      <c r="H45" s="70">
        <f t="shared" si="7"/>
        <v>0</v>
      </c>
      <c r="I45" s="83">
        <f t="shared" si="8"/>
        <v>0</v>
      </c>
      <c r="J45" s="45"/>
      <c r="K45" s="45"/>
    </row>
    <row r="46" spans="1:11" ht="12.75">
      <c r="A46" s="15">
        <v>37</v>
      </c>
      <c r="B46" s="13" t="s">
        <v>203</v>
      </c>
      <c r="C46" s="47">
        <v>600</v>
      </c>
      <c r="D46" s="48" t="s">
        <v>14</v>
      </c>
      <c r="E46" s="69"/>
      <c r="F46" s="65"/>
      <c r="G46" s="65">
        <f t="shared" si="6"/>
        <v>0</v>
      </c>
      <c r="H46" s="70">
        <f t="shared" si="7"/>
        <v>0</v>
      </c>
      <c r="I46" s="83">
        <f t="shared" si="8"/>
        <v>0</v>
      </c>
      <c r="J46" s="45"/>
      <c r="K46" s="45"/>
    </row>
    <row r="47" spans="1:11" ht="12.75">
      <c r="A47" s="15"/>
      <c r="B47" s="125" t="s">
        <v>15</v>
      </c>
      <c r="C47" s="47" t="s">
        <v>3</v>
      </c>
      <c r="D47" s="53" t="s">
        <v>3</v>
      </c>
      <c r="E47" s="47" t="s">
        <v>3</v>
      </c>
      <c r="F47" s="53" t="s">
        <v>3</v>
      </c>
      <c r="G47" s="103">
        <f>SUM(G27:G46)</f>
        <v>0</v>
      </c>
      <c r="H47" s="103">
        <f t="shared" si="7"/>
        <v>0</v>
      </c>
      <c r="I47" s="104">
        <f t="shared" si="8"/>
        <v>0</v>
      </c>
      <c r="J47" s="45">
        <f>SUM(J27:J46)</f>
        <v>0</v>
      </c>
      <c r="K47" s="45">
        <f>SUM(K27:K46)</f>
        <v>0</v>
      </c>
    </row>
    <row r="48" spans="1:11" ht="13.5" customHeight="1">
      <c r="A48" s="166" t="s">
        <v>599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8"/>
    </row>
    <row r="49" spans="1:11" ht="12.75">
      <c r="A49" s="15">
        <v>38</v>
      </c>
      <c r="B49" s="13" t="s">
        <v>204</v>
      </c>
      <c r="C49" s="47">
        <v>1200</v>
      </c>
      <c r="D49" s="48" t="s">
        <v>14</v>
      </c>
      <c r="E49" s="69"/>
      <c r="F49" s="65"/>
      <c r="G49" s="65">
        <f>C49*F49</f>
        <v>0</v>
      </c>
      <c r="H49" s="70">
        <f>G49*0.085</f>
        <v>0</v>
      </c>
      <c r="I49" s="83">
        <f>G49+H49</f>
        <v>0</v>
      </c>
      <c r="J49" s="45"/>
      <c r="K49" s="45"/>
    </row>
    <row r="50" spans="1:11" ht="12.75">
      <c r="A50" s="15">
        <v>39</v>
      </c>
      <c r="B50" s="13" t="s">
        <v>205</v>
      </c>
      <c r="C50" s="47">
        <v>600</v>
      </c>
      <c r="D50" s="48" t="s">
        <v>14</v>
      </c>
      <c r="E50" s="69"/>
      <c r="F50" s="65"/>
      <c r="G50" s="65">
        <f aca="true" t="shared" si="9" ref="G50:G62">C50*F50</f>
        <v>0</v>
      </c>
      <c r="H50" s="70">
        <f aca="true" t="shared" si="10" ref="H50:H63">G50*0.085</f>
        <v>0</v>
      </c>
      <c r="I50" s="83">
        <f aca="true" t="shared" si="11" ref="I50:I63">G50+H50</f>
        <v>0</v>
      </c>
      <c r="J50" s="45"/>
      <c r="K50" s="45"/>
    </row>
    <row r="51" spans="1:11" ht="12.75">
      <c r="A51" s="15">
        <v>40</v>
      </c>
      <c r="B51" s="13" t="s">
        <v>206</v>
      </c>
      <c r="C51" s="38">
        <v>1200</v>
      </c>
      <c r="D51" s="38" t="s">
        <v>14</v>
      </c>
      <c r="E51" s="69"/>
      <c r="F51" s="65"/>
      <c r="G51" s="65">
        <f t="shared" si="9"/>
        <v>0</v>
      </c>
      <c r="H51" s="70">
        <f t="shared" si="10"/>
        <v>0</v>
      </c>
      <c r="I51" s="83">
        <f t="shared" si="11"/>
        <v>0</v>
      </c>
      <c r="J51" s="45"/>
      <c r="K51" s="45"/>
    </row>
    <row r="52" spans="1:11" ht="24">
      <c r="A52" s="15">
        <v>41</v>
      </c>
      <c r="B52" s="13" t="s">
        <v>207</v>
      </c>
      <c r="C52" s="38">
        <v>100</v>
      </c>
      <c r="D52" s="38" t="s">
        <v>14</v>
      </c>
      <c r="E52" s="69"/>
      <c r="F52" s="65"/>
      <c r="G52" s="65">
        <f t="shared" si="9"/>
        <v>0</v>
      </c>
      <c r="H52" s="70">
        <f t="shared" si="10"/>
        <v>0</v>
      </c>
      <c r="I52" s="83">
        <f t="shared" si="11"/>
        <v>0</v>
      </c>
      <c r="J52" s="45"/>
      <c r="K52" s="45"/>
    </row>
    <row r="53" spans="1:11" ht="24">
      <c r="A53" s="15">
        <v>42</v>
      </c>
      <c r="B53" s="13" t="s">
        <v>208</v>
      </c>
      <c r="C53" s="38">
        <v>600</v>
      </c>
      <c r="D53" s="38" t="s">
        <v>14</v>
      </c>
      <c r="E53" s="69"/>
      <c r="F53" s="65"/>
      <c r="G53" s="65">
        <f t="shared" si="9"/>
        <v>0</v>
      </c>
      <c r="H53" s="70">
        <f t="shared" si="10"/>
        <v>0</v>
      </c>
      <c r="I53" s="83">
        <f t="shared" si="11"/>
        <v>0</v>
      </c>
      <c r="J53" s="45"/>
      <c r="K53" s="45"/>
    </row>
    <row r="54" spans="1:11" ht="12.75">
      <c r="A54" s="15">
        <v>43</v>
      </c>
      <c r="B54" s="126" t="s">
        <v>209</v>
      </c>
      <c r="C54" s="38">
        <v>400</v>
      </c>
      <c r="D54" s="38" t="s">
        <v>14</v>
      </c>
      <c r="E54" s="69"/>
      <c r="F54" s="65"/>
      <c r="G54" s="65">
        <f t="shared" si="9"/>
        <v>0</v>
      </c>
      <c r="H54" s="70">
        <f t="shared" si="10"/>
        <v>0</v>
      </c>
      <c r="I54" s="83">
        <f t="shared" si="11"/>
        <v>0</v>
      </c>
      <c r="J54" s="45"/>
      <c r="K54" s="45"/>
    </row>
    <row r="55" spans="1:11" ht="12.75">
      <c r="A55" s="15">
        <v>44</v>
      </c>
      <c r="B55" s="126" t="s">
        <v>210</v>
      </c>
      <c r="C55" s="38">
        <v>1000</v>
      </c>
      <c r="D55" s="38" t="s">
        <v>14</v>
      </c>
      <c r="E55" s="69"/>
      <c r="F55" s="65"/>
      <c r="G55" s="65">
        <f t="shared" si="9"/>
        <v>0</v>
      </c>
      <c r="H55" s="70">
        <f t="shared" si="10"/>
        <v>0</v>
      </c>
      <c r="I55" s="83">
        <f t="shared" si="11"/>
        <v>0</v>
      </c>
      <c r="J55" s="45"/>
      <c r="K55" s="45"/>
    </row>
    <row r="56" spans="1:11" ht="12.75">
      <c r="A56" s="15">
        <v>45</v>
      </c>
      <c r="B56" s="126" t="s">
        <v>211</v>
      </c>
      <c r="C56" s="38">
        <v>600</v>
      </c>
      <c r="D56" s="38" t="s">
        <v>14</v>
      </c>
      <c r="E56" s="69"/>
      <c r="F56" s="65"/>
      <c r="G56" s="65">
        <f t="shared" si="9"/>
        <v>0</v>
      </c>
      <c r="H56" s="70">
        <f t="shared" si="10"/>
        <v>0</v>
      </c>
      <c r="I56" s="83">
        <f t="shared" si="11"/>
        <v>0</v>
      </c>
      <c r="J56" s="45"/>
      <c r="K56" s="45"/>
    </row>
    <row r="57" spans="1:11" ht="12.75">
      <c r="A57" s="15">
        <v>46</v>
      </c>
      <c r="B57" s="13" t="s">
        <v>212</v>
      </c>
      <c r="C57" s="38">
        <v>100</v>
      </c>
      <c r="D57" s="38" t="s">
        <v>14</v>
      </c>
      <c r="E57" s="69"/>
      <c r="F57" s="65"/>
      <c r="G57" s="65">
        <f t="shared" si="9"/>
        <v>0</v>
      </c>
      <c r="H57" s="70">
        <f t="shared" si="10"/>
        <v>0</v>
      </c>
      <c r="I57" s="83">
        <f t="shared" si="11"/>
        <v>0</v>
      </c>
      <c r="J57" s="45"/>
      <c r="K57" s="45"/>
    </row>
    <row r="58" spans="1:11" ht="12.75">
      <c r="A58" s="15">
        <v>47</v>
      </c>
      <c r="B58" s="126" t="s">
        <v>213</v>
      </c>
      <c r="C58" s="38">
        <v>600</v>
      </c>
      <c r="D58" s="38" t="s">
        <v>14</v>
      </c>
      <c r="E58" s="69"/>
      <c r="F58" s="65"/>
      <c r="G58" s="65">
        <f t="shared" si="9"/>
        <v>0</v>
      </c>
      <c r="H58" s="70">
        <f t="shared" si="10"/>
        <v>0</v>
      </c>
      <c r="I58" s="83">
        <f t="shared" si="11"/>
        <v>0</v>
      </c>
      <c r="J58" s="45"/>
      <c r="K58" s="45"/>
    </row>
    <row r="59" spans="1:11" ht="12.75">
      <c r="A59" s="15">
        <v>48</v>
      </c>
      <c r="B59" s="13" t="s">
        <v>214</v>
      </c>
      <c r="C59" s="38">
        <v>100</v>
      </c>
      <c r="D59" s="38" t="s">
        <v>14</v>
      </c>
      <c r="E59" s="69"/>
      <c r="F59" s="65"/>
      <c r="G59" s="65">
        <f t="shared" si="9"/>
        <v>0</v>
      </c>
      <c r="H59" s="70">
        <f t="shared" si="10"/>
        <v>0</v>
      </c>
      <c r="I59" s="83">
        <f t="shared" si="11"/>
        <v>0</v>
      </c>
      <c r="J59" s="45"/>
      <c r="K59" s="45"/>
    </row>
    <row r="60" spans="1:11" ht="12.75">
      <c r="A60" s="15">
        <v>49</v>
      </c>
      <c r="B60" s="126" t="s">
        <v>215</v>
      </c>
      <c r="C60" s="38">
        <v>600</v>
      </c>
      <c r="D60" s="38" t="s">
        <v>14</v>
      </c>
      <c r="E60" s="69"/>
      <c r="F60" s="65"/>
      <c r="G60" s="65">
        <f t="shared" si="9"/>
        <v>0</v>
      </c>
      <c r="H60" s="70">
        <f t="shared" si="10"/>
        <v>0</v>
      </c>
      <c r="I60" s="83">
        <f t="shared" si="11"/>
        <v>0</v>
      </c>
      <c r="J60" s="45"/>
      <c r="K60" s="45"/>
    </row>
    <row r="61" spans="1:11" ht="12.75">
      <c r="A61" s="15">
        <v>50</v>
      </c>
      <c r="B61" s="126" t="s">
        <v>216</v>
      </c>
      <c r="C61" s="38">
        <v>1000</v>
      </c>
      <c r="D61" s="38" t="s">
        <v>14</v>
      </c>
      <c r="E61" s="69"/>
      <c r="F61" s="65"/>
      <c r="G61" s="65">
        <f t="shared" si="9"/>
        <v>0</v>
      </c>
      <c r="H61" s="70">
        <f t="shared" si="10"/>
        <v>0</v>
      </c>
      <c r="I61" s="83">
        <f t="shared" si="11"/>
        <v>0</v>
      </c>
      <c r="J61" s="45"/>
      <c r="K61" s="45"/>
    </row>
    <row r="62" spans="1:11" ht="12.75">
      <c r="A62" s="15">
        <v>51</v>
      </c>
      <c r="B62" s="126" t="s">
        <v>217</v>
      </c>
      <c r="C62" s="47">
        <v>600</v>
      </c>
      <c r="D62" s="48" t="s">
        <v>14</v>
      </c>
      <c r="E62" s="69"/>
      <c r="F62" s="65"/>
      <c r="G62" s="65">
        <f t="shared" si="9"/>
        <v>0</v>
      </c>
      <c r="H62" s="70">
        <f t="shared" si="10"/>
        <v>0</v>
      </c>
      <c r="I62" s="83">
        <f t="shared" si="11"/>
        <v>0</v>
      </c>
      <c r="J62" s="45"/>
      <c r="K62" s="45"/>
    </row>
    <row r="63" spans="1:11" ht="12.75">
      <c r="A63" s="15"/>
      <c r="B63" s="125" t="s">
        <v>16</v>
      </c>
      <c r="C63" s="47" t="s">
        <v>3</v>
      </c>
      <c r="D63" s="53" t="s">
        <v>3</v>
      </c>
      <c r="E63" s="47" t="s">
        <v>3</v>
      </c>
      <c r="F63" s="53" t="s">
        <v>3</v>
      </c>
      <c r="G63" s="103">
        <f>SUM(G49:G62)</f>
        <v>0</v>
      </c>
      <c r="H63" s="103">
        <f t="shared" si="10"/>
        <v>0</v>
      </c>
      <c r="I63" s="104">
        <f t="shared" si="11"/>
        <v>0</v>
      </c>
      <c r="J63" s="45">
        <f>SUM(J49:J62)</f>
        <v>0</v>
      </c>
      <c r="K63" s="45">
        <f>SUM(K49:K62)</f>
        <v>0</v>
      </c>
    </row>
    <row r="64" spans="1:11" ht="13.5" customHeight="1">
      <c r="A64" s="172" t="s">
        <v>600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4"/>
    </row>
    <row r="65" spans="1:11" ht="12.75">
      <c r="A65" s="15">
        <v>52</v>
      </c>
      <c r="B65" s="13" t="s">
        <v>218</v>
      </c>
      <c r="C65" s="47">
        <v>1200</v>
      </c>
      <c r="D65" s="48" t="s">
        <v>14</v>
      </c>
      <c r="E65" s="69"/>
      <c r="F65" s="65"/>
      <c r="G65" s="65">
        <f>C65*F65</f>
        <v>0</v>
      </c>
      <c r="H65" s="70">
        <f>G65*0.085</f>
        <v>0</v>
      </c>
      <c r="I65" s="83">
        <f>G65+H65</f>
        <v>0</v>
      </c>
      <c r="J65" s="45"/>
      <c r="K65" s="45"/>
    </row>
    <row r="66" spans="1:11" ht="12.75">
      <c r="A66" s="15">
        <v>53</v>
      </c>
      <c r="B66" s="13" t="s">
        <v>642</v>
      </c>
      <c r="C66" s="38">
        <v>1200</v>
      </c>
      <c r="D66" s="38" t="s">
        <v>14</v>
      </c>
      <c r="E66" s="69"/>
      <c r="F66" s="65"/>
      <c r="G66" s="65">
        <f>C66*F66</f>
        <v>0</v>
      </c>
      <c r="H66" s="70">
        <f>G66*0.085</f>
        <v>0</v>
      </c>
      <c r="I66" s="83">
        <f>G66+H66</f>
        <v>0</v>
      </c>
      <c r="J66" s="45"/>
      <c r="K66" s="45"/>
    </row>
    <row r="67" spans="1:11" ht="12.75">
      <c r="A67" s="15">
        <v>54</v>
      </c>
      <c r="B67" s="13" t="s">
        <v>643</v>
      </c>
      <c r="C67" s="38">
        <v>1200</v>
      </c>
      <c r="D67" s="38" t="s">
        <v>14</v>
      </c>
      <c r="E67" s="69"/>
      <c r="F67" s="65"/>
      <c r="G67" s="65">
        <f>C67*F67</f>
        <v>0</v>
      </c>
      <c r="H67" s="70">
        <f>G67*0.085</f>
        <v>0</v>
      </c>
      <c r="I67" s="83">
        <f>G67+H67</f>
        <v>0</v>
      </c>
      <c r="J67" s="45"/>
      <c r="K67" s="45"/>
    </row>
    <row r="68" spans="1:11" ht="12.75">
      <c r="A68" s="15">
        <v>55</v>
      </c>
      <c r="B68" s="13" t="s">
        <v>219</v>
      </c>
      <c r="C68" s="47">
        <v>600</v>
      </c>
      <c r="D68" s="48" t="s">
        <v>14</v>
      </c>
      <c r="E68" s="69"/>
      <c r="F68" s="65"/>
      <c r="G68" s="65">
        <f aca="true" t="shared" si="12" ref="G68:G100">C68*F68</f>
        <v>0</v>
      </c>
      <c r="H68" s="70">
        <f aca="true" t="shared" si="13" ref="H68:H101">G68*0.085</f>
        <v>0</v>
      </c>
      <c r="I68" s="83">
        <f aca="true" t="shared" si="14" ref="I68:I101">G68+H68</f>
        <v>0</v>
      </c>
      <c r="J68" s="45"/>
      <c r="K68" s="45"/>
    </row>
    <row r="69" spans="1:11" ht="12.75">
      <c r="A69" s="15">
        <v>56</v>
      </c>
      <c r="B69" s="13" t="s">
        <v>220</v>
      </c>
      <c r="C69" s="47">
        <v>1200</v>
      </c>
      <c r="D69" s="48" t="s">
        <v>14</v>
      </c>
      <c r="E69" s="69"/>
      <c r="F69" s="65"/>
      <c r="G69" s="65">
        <f t="shared" si="12"/>
        <v>0</v>
      </c>
      <c r="H69" s="70">
        <f t="shared" si="13"/>
        <v>0</v>
      </c>
      <c r="I69" s="83">
        <f t="shared" si="14"/>
        <v>0</v>
      </c>
      <c r="J69" s="45"/>
      <c r="K69" s="45"/>
    </row>
    <row r="70" spans="1:11" ht="12.75">
      <c r="A70" s="15">
        <v>57</v>
      </c>
      <c r="B70" s="13" t="s">
        <v>221</v>
      </c>
      <c r="C70" s="47">
        <v>600</v>
      </c>
      <c r="D70" s="48" t="s">
        <v>14</v>
      </c>
      <c r="E70" s="69"/>
      <c r="F70" s="65"/>
      <c r="G70" s="65">
        <f t="shared" si="12"/>
        <v>0</v>
      </c>
      <c r="H70" s="70">
        <f t="shared" si="13"/>
        <v>0</v>
      </c>
      <c r="I70" s="83">
        <f t="shared" si="14"/>
        <v>0</v>
      </c>
      <c r="J70" s="45"/>
      <c r="K70" s="45"/>
    </row>
    <row r="71" spans="1:11" ht="12.75">
      <c r="A71" s="15">
        <v>58</v>
      </c>
      <c r="B71" s="13" t="s">
        <v>222</v>
      </c>
      <c r="C71" s="47">
        <v>1500</v>
      </c>
      <c r="D71" s="48" t="s">
        <v>14</v>
      </c>
      <c r="E71" s="69"/>
      <c r="F71" s="65"/>
      <c r="G71" s="65">
        <f t="shared" si="12"/>
        <v>0</v>
      </c>
      <c r="H71" s="70">
        <f t="shared" si="13"/>
        <v>0</v>
      </c>
      <c r="I71" s="83">
        <f t="shared" si="14"/>
        <v>0</v>
      </c>
      <c r="J71" s="45"/>
      <c r="K71" s="45"/>
    </row>
    <row r="72" spans="1:11" ht="12.75">
      <c r="A72" s="15">
        <v>59</v>
      </c>
      <c r="B72" s="13" t="s">
        <v>223</v>
      </c>
      <c r="C72" s="47">
        <v>300</v>
      </c>
      <c r="D72" s="48" t="s">
        <v>14</v>
      </c>
      <c r="E72" s="69"/>
      <c r="F72" s="65"/>
      <c r="G72" s="65">
        <f t="shared" si="12"/>
        <v>0</v>
      </c>
      <c r="H72" s="70">
        <f t="shared" si="13"/>
        <v>0</v>
      </c>
      <c r="I72" s="83">
        <f t="shared" si="14"/>
        <v>0</v>
      </c>
      <c r="J72" s="45"/>
      <c r="K72" s="45"/>
    </row>
    <row r="73" spans="1:11" ht="12.75">
      <c r="A73" s="15">
        <v>60</v>
      </c>
      <c r="B73" s="13" t="s">
        <v>224</v>
      </c>
      <c r="C73" s="47">
        <v>400</v>
      </c>
      <c r="D73" s="48" t="s">
        <v>14</v>
      </c>
      <c r="E73" s="69"/>
      <c r="F73" s="65"/>
      <c r="G73" s="65">
        <f t="shared" si="12"/>
        <v>0</v>
      </c>
      <c r="H73" s="70">
        <f t="shared" si="13"/>
        <v>0</v>
      </c>
      <c r="I73" s="83">
        <f t="shared" si="14"/>
        <v>0</v>
      </c>
      <c r="J73" s="45"/>
      <c r="K73" s="45"/>
    </row>
    <row r="74" spans="1:11" ht="12.75">
      <c r="A74" s="15">
        <v>61</v>
      </c>
      <c r="B74" s="13" t="s">
        <v>225</v>
      </c>
      <c r="C74" s="47">
        <v>600</v>
      </c>
      <c r="D74" s="48" t="s">
        <v>14</v>
      </c>
      <c r="E74" s="69"/>
      <c r="F74" s="65"/>
      <c r="G74" s="65">
        <f t="shared" si="12"/>
        <v>0</v>
      </c>
      <c r="H74" s="70">
        <f t="shared" si="13"/>
        <v>0</v>
      </c>
      <c r="I74" s="83">
        <f t="shared" si="14"/>
        <v>0</v>
      </c>
      <c r="J74" s="45"/>
      <c r="K74" s="45"/>
    </row>
    <row r="75" spans="1:11" ht="12.75">
      <c r="A75" s="15">
        <v>62</v>
      </c>
      <c r="B75" s="13" t="s">
        <v>226</v>
      </c>
      <c r="C75" s="47">
        <v>400</v>
      </c>
      <c r="D75" s="48" t="s">
        <v>14</v>
      </c>
      <c r="E75" s="69"/>
      <c r="F75" s="65"/>
      <c r="G75" s="65">
        <f t="shared" si="12"/>
        <v>0</v>
      </c>
      <c r="H75" s="70">
        <f t="shared" si="13"/>
        <v>0</v>
      </c>
      <c r="I75" s="83">
        <f t="shared" si="14"/>
        <v>0</v>
      </c>
      <c r="J75" s="45"/>
      <c r="K75" s="45"/>
    </row>
    <row r="76" spans="1:11" ht="12.75">
      <c r="A76" s="15">
        <v>63</v>
      </c>
      <c r="B76" s="13" t="s">
        <v>227</v>
      </c>
      <c r="C76" s="47">
        <v>600</v>
      </c>
      <c r="D76" s="48" t="s">
        <v>14</v>
      </c>
      <c r="E76" s="69"/>
      <c r="F76" s="65"/>
      <c r="G76" s="65">
        <f t="shared" si="12"/>
        <v>0</v>
      </c>
      <c r="H76" s="70">
        <f t="shared" si="13"/>
        <v>0</v>
      </c>
      <c r="I76" s="83">
        <f t="shared" si="14"/>
        <v>0</v>
      </c>
      <c r="J76" s="45"/>
      <c r="K76" s="45"/>
    </row>
    <row r="77" spans="1:11" ht="12.75">
      <c r="A77" s="15">
        <v>64</v>
      </c>
      <c r="B77" s="13" t="s">
        <v>228</v>
      </c>
      <c r="C77" s="47">
        <v>400</v>
      </c>
      <c r="D77" s="48" t="s">
        <v>14</v>
      </c>
      <c r="E77" s="69"/>
      <c r="F77" s="65"/>
      <c r="G77" s="65">
        <f t="shared" si="12"/>
        <v>0</v>
      </c>
      <c r="H77" s="70">
        <f t="shared" si="13"/>
        <v>0</v>
      </c>
      <c r="I77" s="83">
        <f t="shared" si="14"/>
        <v>0</v>
      </c>
      <c r="J77" s="45"/>
      <c r="K77" s="45"/>
    </row>
    <row r="78" spans="1:11" ht="12.75">
      <c r="A78" s="15">
        <v>65</v>
      </c>
      <c r="B78" s="13" t="s">
        <v>644</v>
      </c>
      <c r="C78" s="38">
        <v>1200</v>
      </c>
      <c r="D78" s="38" t="s">
        <v>14</v>
      </c>
      <c r="E78" s="69"/>
      <c r="F78" s="65"/>
      <c r="G78" s="65">
        <f>C78*F78</f>
        <v>0</v>
      </c>
      <c r="H78" s="70">
        <f>G78*0.085</f>
        <v>0</v>
      </c>
      <c r="I78" s="83">
        <f>G78+H78</f>
        <v>0</v>
      </c>
      <c r="J78" s="45"/>
      <c r="K78" s="45"/>
    </row>
    <row r="79" spans="1:11" ht="12.75">
      <c r="A79" s="15">
        <v>66</v>
      </c>
      <c r="B79" s="13" t="s">
        <v>229</v>
      </c>
      <c r="C79" s="47">
        <v>1600</v>
      </c>
      <c r="D79" s="48" t="s">
        <v>14</v>
      </c>
      <c r="E79" s="69"/>
      <c r="F79" s="65"/>
      <c r="G79" s="65">
        <f t="shared" si="12"/>
        <v>0</v>
      </c>
      <c r="H79" s="70">
        <f t="shared" si="13"/>
        <v>0</v>
      </c>
      <c r="I79" s="83">
        <f t="shared" si="14"/>
        <v>0</v>
      </c>
      <c r="J79" s="45"/>
      <c r="K79" s="45"/>
    </row>
    <row r="80" spans="1:11" ht="12.75">
      <c r="A80" s="15">
        <v>67</v>
      </c>
      <c r="B80" s="13" t="s">
        <v>230</v>
      </c>
      <c r="C80" s="47">
        <v>600</v>
      </c>
      <c r="D80" s="48" t="s">
        <v>14</v>
      </c>
      <c r="E80" s="69"/>
      <c r="F80" s="65"/>
      <c r="G80" s="65">
        <f t="shared" si="12"/>
        <v>0</v>
      </c>
      <c r="H80" s="70">
        <f t="shared" si="13"/>
        <v>0</v>
      </c>
      <c r="I80" s="83">
        <f t="shared" si="14"/>
        <v>0</v>
      </c>
      <c r="J80" s="45"/>
      <c r="K80" s="45"/>
    </row>
    <row r="81" spans="1:11" ht="14.25" customHeight="1">
      <c r="A81" s="15">
        <v>68</v>
      </c>
      <c r="B81" s="13" t="s">
        <v>231</v>
      </c>
      <c r="C81" s="47">
        <v>3000</v>
      </c>
      <c r="D81" s="48" t="s">
        <v>14</v>
      </c>
      <c r="E81" s="69"/>
      <c r="F81" s="65"/>
      <c r="G81" s="65">
        <f t="shared" si="12"/>
        <v>0</v>
      </c>
      <c r="H81" s="70">
        <f t="shared" si="13"/>
        <v>0</v>
      </c>
      <c r="I81" s="83">
        <f t="shared" si="14"/>
        <v>0</v>
      </c>
      <c r="J81" s="45"/>
      <c r="K81" s="45"/>
    </row>
    <row r="82" spans="1:11" ht="15" customHeight="1">
      <c r="A82" s="15">
        <v>69</v>
      </c>
      <c r="B82" s="13" t="s">
        <v>232</v>
      </c>
      <c r="C82" s="47">
        <v>1000</v>
      </c>
      <c r="D82" s="48" t="s">
        <v>14</v>
      </c>
      <c r="E82" s="69"/>
      <c r="F82" s="65"/>
      <c r="G82" s="65">
        <f t="shared" si="12"/>
        <v>0</v>
      </c>
      <c r="H82" s="70">
        <f t="shared" si="13"/>
        <v>0</v>
      </c>
      <c r="I82" s="83">
        <f t="shared" si="14"/>
        <v>0</v>
      </c>
      <c r="J82" s="45"/>
      <c r="K82" s="45"/>
    </row>
    <row r="83" spans="1:11" ht="12.75" customHeight="1">
      <c r="A83" s="15">
        <v>70</v>
      </c>
      <c r="B83" s="13" t="s">
        <v>233</v>
      </c>
      <c r="C83" s="38">
        <v>100</v>
      </c>
      <c r="D83" s="38" t="s">
        <v>14</v>
      </c>
      <c r="E83" s="69"/>
      <c r="F83" s="65"/>
      <c r="G83" s="65">
        <f t="shared" si="12"/>
        <v>0</v>
      </c>
      <c r="H83" s="70">
        <f t="shared" si="13"/>
        <v>0</v>
      </c>
      <c r="I83" s="83">
        <f t="shared" si="14"/>
        <v>0</v>
      </c>
      <c r="J83" s="45"/>
      <c r="K83" s="45"/>
    </row>
    <row r="84" spans="1:11" ht="18" customHeight="1">
      <c r="A84" s="15">
        <v>71</v>
      </c>
      <c r="B84" s="13" t="s">
        <v>234</v>
      </c>
      <c r="C84" s="38">
        <v>100</v>
      </c>
      <c r="D84" s="38" t="s">
        <v>14</v>
      </c>
      <c r="E84" s="69"/>
      <c r="F84" s="65"/>
      <c r="G84" s="65">
        <f t="shared" si="12"/>
        <v>0</v>
      </c>
      <c r="H84" s="70">
        <f t="shared" si="13"/>
        <v>0</v>
      </c>
      <c r="I84" s="83">
        <f t="shared" si="14"/>
        <v>0</v>
      </c>
      <c r="J84" s="45"/>
      <c r="K84" s="45"/>
    </row>
    <row r="85" spans="1:11" ht="15.75" customHeight="1">
      <c r="A85" s="15">
        <v>72</v>
      </c>
      <c r="B85" s="33" t="s">
        <v>702</v>
      </c>
      <c r="C85" s="38">
        <v>1200</v>
      </c>
      <c r="D85" s="38" t="s">
        <v>14</v>
      </c>
      <c r="E85" s="69"/>
      <c r="F85" s="65"/>
      <c r="G85" s="65">
        <f>C85*F85</f>
        <v>0</v>
      </c>
      <c r="H85" s="70">
        <f>G85*0.085</f>
        <v>0</v>
      </c>
      <c r="I85" s="83">
        <f>G85+H85</f>
        <v>0</v>
      </c>
      <c r="J85" s="45"/>
      <c r="K85" s="45"/>
    </row>
    <row r="86" spans="1:11" ht="18" customHeight="1">
      <c r="A86" s="15">
        <v>73</v>
      </c>
      <c r="B86" s="33" t="s">
        <v>703</v>
      </c>
      <c r="C86" s="38">
        <v>1200</v>
      </c>
      <c r="D86" s="38" t="s">
        <v>14</v>
      </c>
      <c r="E86" s="69"/>
      <c r="F86" s="65"/>
      <c r="G86" s="65">
        <f>C86*F86</f>
        <v>0</v>
      </c>
      <c r="H86" s="70">
        <f>G86*0.085</f>
        <v>0</v>
      </c>
      <c r="I86" s="83">
        <f>G86+H86</f>
        <v>0</v>
      </c>
      <c r="J86" s="45"/>
      <c r="K86" s="45"/>
    </row>
    <row r="87" spans="1:11" ht="18.75" customHeight="1">
      <c r="A87" s="15">
        <v>74</v>
      </c>
      <c r="B87" s="13" t="s">
        <v>650</v>
      </c>
      <c r="C87" s="38">
        <v>1200</v>
      </c>
      <c r="D87" s="38" t="s">
        <v>8</v>
      </c>
      <c r="E87" s="69"/>
      <c r="F87" s="65"/>
      <c r="G87" s="65">
        <f>C87*F87</f>
        <v>0</v>
      </c>
      <c r="H87" s="70">
        <f>G87*0.085</f>
        <v>0</v>
      </c>
      <c r="I87" s="83">
        <f>G87+H87</f>
        <v>0</v>
      </c>
      <c r="J87" s="45"/>
      <c r="K87" s="45"/>
    </row>
    <row r="88" spans="1:11" ht="16.5" customHeight="1">
      <c r="A88" s="15">
        <v>75</v>
      </c>
      <c r="B88" s="13" t="s">
        <v>646</v>
      </c>
      <c r="C88" s="38">
        <v>1200</v>
      </c>
      <c r="D88" s="38" t="s">
        <v>14</v>
      </c>
      <c r="E88" s="69"/>
      <c r="F88" s="65"/>
      <c r="G88" s="65">
        <f>C88*F88</f>
        <v>0</v>
      </c>
      <c r="H88" s="70">
        <f>G88*0.085</f>
        <v>0</v>
      </c>
      <c r="I88" s="83">
        <f>G88+H88</f>
        <v>0</v>
      </c>
      <c r="J88" s="45"/>
      <c r="K88" s="45"/>
    </row>
    <row r="89" spans="1:11" ht="18" customHeight="1">
      <c r="A89" s="15">
        <v>76</v>
      </c>
      <c r="B89" s="13" t="s">
        <v>645</v>
      </c>
      <c r="C89" s="38">
        <v>1200</v>
      </c>
      <c r="D89" s="38" t="s">
        <v>14</v>
      </c>
      <c r="E89" s="69"/>
      <c r="F89" s="65"/>
      <c r="G89" s="65">
        <f>C89*F89</f>
        <v>0</v>
      </c>
      <c r="H89" s="70">
        <f>G89*0.085</f>
        <v>0</v>
      </c>
      <c r="I89" s="83">
        <f>G89+H89</f>
        <v>0</v>
      </c>
      <c r="J89" s="45"/>
      <c r="K89" s="45"/>
    </row>
    <row r="90" spans="1:11" ht="12.75">
      <c r="A90" s="15">
        <v>77</v>
      </c>
      <c r="B90" s="13" t="s">
        <v>235</v>
      </c>
      <c r="C90" s="38">
        <v>1200</v>
      </c>
      <c r="D90" s="38" t="s">
        <v>14</v>
      </c>
      <c r="E90" s="69"/>
      <c r="F90" s="65"/>
      <c r="G90" s="65">
        <f t="shared" si="12"/>
        <v>0</v>
      </c>
      <c r="H90" s="70">
        <f t="shared" si="13"/>
        <v>0</v>
      </c>
      <c r="I90" s="83">
        <f t="shared" si="14"/>
        <v>0</v>
      </c>
      <c r="J90" s="45"/>
      <c r="K90" s="45"/>
    </row>
    <row r="91" spans="1:11" ht="12.75">
      <c r="A91" s="15">
        <v>78</v>
      </c>
      <c r="B91" s="13" t="s">
        <v>236</v>
      </c>
      <c r="C91" s="38">
        <v>500</v>
      </c>
      <c r="D91" s="38" t="s">
        <v>14</v>
      </c>
      <c r="E91" s="69"/>
      <c r="F91" s="65"/>
      <c r="G91" s="65">
        <f t="shared" si="12"/>
        <v>0</v>
      </c>
      <c r="H91" s="70">
        <f t="shared" si="13"/>
        <v>0</v>
      </c>
      <c r="I91" s="83">
        <f t="shared" si="14"/>
        <v>0</v>
      </c>
      <c r="J91" s="45"/>
      <c r="K91" s="45"/>
    </row>
    <row r="92" spans="1:11" ht="12.75">
      <c r="A92" s="15">
        <v>79</v>
      </c>
      <c r="B92" s="13" t="s">
        <v>237</v>
      </c>
      <c r="C92" s="38">
        <v>500</v>
      </c>
      <c r="D92" s="38" t="s">
        <v>8</v>
      </c>
      <c r="E92" s="69"/>
      <c r="F92" s="65"/>
      <c r="G92" s="65">
        <f t="shared" si="12"/>
        <v>0</v>
      </c>
      <c r="H92" s="70">
        <f t="shared" si="13"/>
        <v>0</v>
      </c>
      <c r="I92" s="83">
        <f t="shared" si="14"/>
        <v>0</v>
      </c>
      <c r="J92" s="45"/>
      <c r="K92" s="45"/>
    </row>
    <row r="93" spans="1:11" ht="12.75">
      <c r="A93" s="15">
        <v>80</v>
      </c>
      <c r="B93" s="13" t="s">
        <v>238</v>
      </c>
      <c r="C93" s="38">
        <v>60</v>
      </c>
      <c r="D93" s="38" t="s">
        <v>8</v>
      </c>
      <c r="E93" s="69"/>
      <c r="F93" s="65"/>
      <c r="G93" s="65">
        <f t="shared" si="12"/>
        <v>0</v>
      </c>
      <c r="H93" s="70">
        <f t="shared" si="13"/>
        <v>0</v>
      </c>
      <c r="I93" s="83">
        <f t="shared" si="14"/>
        <v>0</v>
      </c>
      <c r="J93" s="45"/>
      <c r="K93" s="45"/>
    </row>
    <row r="94" spans="1:11" ht="12.75">
      <c r="A94" s="15">
        <v>81</v>
      </c>
      <c r="B94" s="13" t="s">
        <v>239</v>
      </c>
      <c r="C94" s="38">
        <v>1500</v>
      </c>
      <c r="D94" s="38" t="s">
        <v>14</v>
      </c>
      <c r="E94" s="69"/>
      <c r="F94" s="65"/>
      <c r="G94" s="65">
        <f t="shared" si="12"/>
        <v>0</v>
      </c>
      <c r="H94" s="70">
        <f t="shared" si="13"/>
        <v>0</v>
      </c>
      <c r="I94" s="83">
        <f t="shared" si="14"/>
        <v>0</v>
      </c>
      <c r="J94" s="45"/>
      <c r="K94" s="45"/>
    </row>
    <row r="95" spans="1:11" ht="12.75">
      <c r="A95" s="15">
        <v>82</v>
      </c>
      <c r="B95" s="13" t="s">
        <v>240</v>
      </c>
      <c r="C95" s="38">
        <v>600</v>
      </c>
      <c r="D95" s="38" t="s">
        <v>14</v>
      </c>
      <c r="E95" s="69"/>
      <c r="F95" s="65"/>
      <c r="G95" s="65">
        <f t="shared" si="12"/>
        <v>0</v>
      </c>
      <c r="H95" s="70">
        <f t="shared" si="13"/>
        <v>0</v>
      </c>
      <c r="I95" s="83">
        <f t="shared" si="14"/>
        <v>0</v>
      </c>
      <c r="J95" s="45"/>
      <c r="K95" s="45"/>
    </row>
    <row r="96" spans="1:11" ht="27.75" customHeight="1">
      <c r="A96" s="15">
        <v>83</v>
      </c>
      <c r="B96" s="13" t="s">
        <v>241</v>
      </c>
      <c r="C96" s="38">
        <v>1200</v>
      </c>
      <c r="D96" s="38" t="s">
        <v>14</v>
      </c>
      <c r="E96" s="69"/>
      <c r="F96" s="65"/>
      <c r="G96" s="65">
        <f t="shared" si="12"/>
        <v>0</v>
      </c>
      <c r="H96" s="70">
        <f t="shared" si="13"/>
        <v>0</v>
      </c>
      <c r="I96" s="83">
        <f t="shared" si="14"/>
        <v>0</v>
      </c>
      <c r="J96" s="45"/>
      <c r="K96" s="45"/>
    </row>
    <row r="97" spans="1:11" ht="25.5" customHeight="1">
      <c r="A97" s="15">
        <v>84</v>
      </c>
      <c r="B97" s="126" t="s">
        <v>242</v>
      </c>
      <c r="C97" s="38">
        <v>600</v>
      </c>
      <c r="D97" s="38" t="s">
        <v>14</v>
      </c>
      <c r="E97" s="69"/>
      <c r="F97" s="65"/>
      <c r="G97" s="65">
        <f t="shared" si="12"/>
        <v>0</v>
      </c>
      <c r="H97" s="70">
        <f t="shared" si="13"/>
        <v>0</v>
      </c>
      <c r="I97" s="83">
        <f t="shared" si="14"/>
        <v>0</v>
      </c>
      <c r="J97" s="45"/>
      <c r="K97" s="45"/>
    </row>
    <row r="98" spans="1:11" ht="16.5" customHeight="1">
      <c r="A98" s="15">
        <v>85</v>
      </c>
      <c r="B98" s="13" t="s">
        <v>243</v>
      </c>
      <c r="C98" s="38">
        <v>200</v>
      </c>
      <c r="D98" s="38" t="s">
        <v>14</v>
      </c>
      <c r="E98" s="69"/>
      <c r="F98" s="65"/>
      <c r="G98" s="65">
        <f t="shared" si="12"/>
        <v>0</v>
      </c>
      <c r="H98" s="70">
        <f t="shared" si="13"/>
        <v>0</v>
      </c>
      <c r="I98" s="83">
        <f t="shared" si="14"/>
        <v>0</v>
      </c>
      <c r="J98" s="45"/>
      <c r="K98" s="45"/>
    </row>
    <row r="99" spans="1:11" ht="12.75">
      <c r="A99" s="15">
        <v>86</v>
      </c>
      <c r="B99" s="13" t="s">
        <v>244</v>
      </c>
      <c r="C99" s="38">
        <v>400</v>
      </c>
      <c r="D99" s="38" t="s">
        <v>14</v>
      </c>
      <c r="E99" s="69"/>
      <c r="F99" s="65"/>
      <c r="G99" s="65">
        <f t="shared" si="12"/>
        <v>0</v>
      </c>
      <c r="H99" s="70">
        <f t="shared" si="13"/>
        <v>0</v>
      </c>
      <c r="I99" s="83">
        <f t="shared" si="14"/>
        <v>0</v>
      </c>
      <c r="J99" s="45"/>
      <c r="K99" s="45"/>
    </row>
    <row r="100" spans="1:11" ht="12.75">
      <c r="A100" s="15">
        <v>87</v>
      </c>
      <c r="B100" s="13" t="s">
        <v>245</v>
      </c>
      <c r="C100" s="38">
        <v>400</v>
      </c>
      <c r="D100" s="38" t="s">
        <v>14</v>
      </c>
      <c r="E100" s="69"/>
      <c r="F100" s="65"/>
      <c r="G100" s="65">
        <f t="shared" si="12"/>
        <v>0</v>
      </c>
      <c r="H100" s="70">
        <f t="shared" si="13"/>
        <v>0</v>
      </c>
      <c r="I100" s="83">
        <f t="shared" si="14"/>
        <v>0</v>
      </c>
      <c r="J100" s="45"/>
      <c r="K100" s="45"/>
    </row>
    <row r="101" spans="1:11" ht="12.75">
      <c r="A101" s="15">
        <v>88</v>
      </c>
      <c r="B101" s="125" t="s">
        <v>138</v>
      </c>
      <c r="C101" s="47" t="s">
        <v>3</v>
      </c>
      <c r="D101" s="53" t="s">
        <v>3</v>
      </c>
      <c r="E101" s="47" t="s">
        <v>3</v>
      </c>
      <c r="F101" s="53" t="s">
        <v>3</v>
      </c>
      <c r="G101" s="103">
        <f>SUM(G65:G100)</f>
        <v>0</v>
      </c>
      <c r="H101" s="103">
        <f t="shared" si="13"/>
        <v>0</v>
      </c>
      <c r="I101" s="104">
        <f t="shared" si="14"/>
        <v>0</v>
      </c>
      <c r="J101" s="45">
        <f>SUM(J65:J100)</f>
        <v>0</v>
      </c>
      <c r="K101" s="45">
        <f>SUM(K65:K100)</f>
        <v>0</v>
      </c>
    </row>
    <row r="102" spans="1:11" ht="13.5" customHeight="1">
      <c r="A102" s="166" t="s">
        <v>601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8"/>
    </row>
    <row r="103" spans="1:11" ht="12.75">
      <c r="A103" s="15">
        <v>89</v>
      </c>
      <c r="B103" s="13" t="s">
        <v>246</v>
      </c>
      <c r="C103" s="15">
        <v>800</v>
      </c>
      <c r="D103" s="15" t="s">
        <v>14</v>
      </c>
      <c r="E103" s="69"/>
      <c r="F103" s="65"/>
      <c r="G103" s="65">
        <f aca="true" t="shared" si="15" ref="G103:G108">C103*F103</f>
        <v>0</v>
      </c>
      <c r="H103" s="70">
        <f>G103*0.085</f>
        <v>0</v>
      </c>
      <c r="I103" s="83">
        <f>G103+H103</f>
        <v>0</v>
      </c>
      <c r="J103" s="55"/>
      <c r="K103" s="55"/>
    </row>
    <row r="104" spans="1:11" ht="12.75">
      <c r="A104" s="15">
        <v>90</v>
      </c>
      <c r="B104" s="13" t="s">
        <v>247</v>
      </c>
      <c r="C104" s="15">
        <v>200</v>
      </c>
      <c r="D104" s="15" t="s">
        <v>14</v>
      </c>
      <c r="E104" s="69"/>
      <c r="F104" s="65"/>
      <c r="G104" s="65">
        <f t="shared" si="15"/>
        <v>0</v>
      </c>
      <c r="H104" s="70">
        <f aca="true" t="shared" si="16" ref="H104:H109">G104*0.085</f>
        <v>0</v>
      </c>
      <c r="I104" s="83">
        <f aca="true" t="shared" si="17" ref="I104:I109">G104+H104</f>
        <v>0</v>
      </c>
      <c r="J104" s="55"/>
      <c r="K104" s="55"/>
    </row>
    <row r="105" spans="1:11" ht="19.5" customHeight="1">
      <c r="A105" s="15">
        <v>91</v>
      </c>
      <c r="B105" s="13" t="s">
        <v>248</v>
      </c>
      <c r="C105" s="15">
        <v>2000</v>
      </c>
      <c r="D105" s="15" t="s">
        <v>14</v>
      </c>
      <c r="E105" s="69"/>
      <c r="F105" s="65"/>
      <c r="G105" s="65">
        <f t="shared" si="15"/>
        <v>0</v>
      </c>
      <c r="H105" s="70">
        <f t="shared" si="16"/>
        <v>0</v>
      </c>
      <c r="I105" s="83">
        <f t="shared" si="17"/>
        <v>0</v>
      </c>
      <c r="J105" s="119"/>
      <c r="K105" s="55"/>
    </row>
    <row r="106" spans="1:11" ht="15.75" customHeight="1">
      <c r="A106" s="15">
        <v>92</v>
      </c>
      <c r="B106" s="13" t="s">
        <v>249</v>
      </c>
      <c r="C106" s="15">
        <v>1000</v>
      </c>
      <c r="D106" s="15" t="s">
        <v>14</v>
      </c>
      <c r="E106" s="69"/>
      <c r="F106" s="65"/>
      <c r="G106" s="65">
        <f t="shared" si="15"/>
        <v>0</v>
      </c>
      <c r="H106" s="70">
        <f t="shared" si="16"/>
        <v>0</v>
      </c>
      <c r="I106" s="83">
        <f t="shared" si="17"/>
        <v>0</v>
      </c>
      <c r="J106" s="119"/>
      <c r="K106" s="55"/>
    </row>
    <row r="107" spans="1:11" ht="18" customHeight="1">
      <c r="A107" s="15">
        <v>93</v>
      </c>
      <c r="B107" s="13" t="s">
        <v>553</v>
      </c>
      <c r="C107" s="15">
        <v>500</v>
      </c>
      <c r="D107" s="15" t="s">
        <v>14</v>
      </c>
      <c r="E107" s="69"/>
      <c r="F107" s="65"/>
      <c r="G107" s="65">
        <f t="shared" si="15"/>
        <v>0</v>
      </c>
      <c r="H107" s="70">
        <f t="shared" si="16"/>
        <v>0</v>
      </c>
      <c r="I107" s="83">
        <f t="shared" si="17"/>
        <v>0</v>
      </c>
      <c r="J107" s="119"/>
      <c r="K107" s="55"/>
    </row>
    <row r="108" spans="1:11" ht="18" customHeight="1">
      <c r="A108" s="15">
        <v>94</v>
      </c>
      <c r="B108" s="13" t="s">
        <v>552</v>
      </c>
      <c r="C108" s="15">
        <v>300</v>
      </c>
      <c r="D108" s="15" t="s">
        <v>14</v>
      </c>
      <c r="E108" s="69"/>
      <c r="F108" s="65"/>
      <c r="G108" s="65">
        <f t="shared" si="15"/>
        <v>0</v>
      </c>
      <c r="H108" s="70">
        <f t="shared" si="16"/>
        <v>0</v>
      </c>
      <c r="I108" s="83">
        <f t="shared" si="17"/>
        <v>0</v>
      </c>
      <c r="J108" s="119"/>
      <c r="K108" s="55"/>
    </row>
    <row r="109" spans="1:11" ht="14.25">
      <c r="A109" s="15"/>
      <c r="B109" s="125" t="s">
        <v>139</v>
      </c>
      <c r="C109" s="22" t="s">
        <v>3</v>
      </c>
      <c r="D109" s="18" t="s">
        <v>3</v>
      </c>
      <c r="E109" s="22" t="s">
        <v>3</v>
      </c>
      <c r="F109" s="18" t="s">
        <v>3</v>
      </c>
      <c r="G109" s="103">
        <f>SUM(G103:G108)</f>
        <v>0</v>
      </c>
      <c r="H109" s="103">
        <f t="shared" si="16"/>
        <v>0</v>
      </c>
      <c r="I109" s="104">
        <f t="shared" si="17"/>
        <v>0</v>
      </c>
      <c r="J109" s="119">
        <f>SUM(J103:J108)</f>
        <v>0</v>
      </c>
      <c r="K109" s="119">
        <f>SUM(K103:K108)</f>
        <v>0</v>
      </c>
    </row>
    <row r="110" spans="1:11" ht="14.25" customHeight="1">
      <c r="A110" s="166" t="s">
        <v>602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8"/>
    </row>
    <row r="111" spans="1:11" ht="14.25" customHeight="1">
      <c r="A111" s="45">
        <v>95</v>
      </c>
      <c r="B111" s="13" t="s">
        <v>476</v>
      </c>
      <c r="C111" s="15">
        <v>16</v>
      </c>
      <c r="D111" s="50" t="s">
        <v>8</v>
      </c>
      <c r="E111" s="69"/>
      <c r="F111" s="65"/>
      <c r="G111" s="65">
        <f>C111*F111</f>
        <v>0</v>
      </c>
      <c r="H111" s="70">
        <f>G111*0.085</f>
        <v>0</v>
      </c>
      <c r="I111" s="83">
        <f>G111+H111</f>
        <v>0</v>
      </c>
      <c r="J111" s="121"/>
      <c r="K111" s="122"/>
    </row>
    <row r="112" spans="1:11" ht="15" customHeight="1">
      <c r="A112" s="45">
        <v>96</v>
      </c>
      <c r="B112" s="13" t="s">
        <v>663</v>
      </c>
      <c r="C112" s="15">
        <v>16</v>
      </c>
      <c r="D112" s="50" t="s">
        <v>8</v>
      </c>
      <c r="E112" s="69"/>
      <c r="F112" s="65"/>
      <c r="G112" s="65">
        <f>C112*F112</f>
        <v>0</v>
      </c>
      <c r="H112" s="70">
        <f>G112*0.085</f>
        <v>0</v>
      </c>
      <c r="I112" s="83">
        <f>G112+H112</f>
        <v>0</v>
      </c>
      <c r="J112" s="121"/>
      <c r="K112" s="122"/>
    </row>
    <row r="113" spans="1:11" ht="12.75">
      <c r="A113" s="45">
        <v>97</v>
      </c>
      <c r="B113" s="13" t="s">
        <v>477</v>
      </c>
      <c r="C113" s="15">
        <v>16</v>
      </c>
      <c r="D113" s="50" t="s">
        <v>8</v>
      </c>
      <c r="E113" s="69"/>
      <c r="F113" s="65"/>
      <c r="G113" s="65">
        <f aca="true" t="shared" si="18" ref="G113:G118">C113*F113</f>
        <v>0</v>
      </c>
      <c r="H113" s="70">
        <f aca="true" t="shared" si="19" ref="H113:H119">G113*0.085</f>
        <v>0</v>
      </c>
      <c r="I113" s="83">
        <f aca="true" t="shared" si="20" ref="I113:I119">G113+H113</f>
        <v>0</v>
      </c>
      <c r="J113" s="121"/>
      <c r="K113" s="122"/>
    </row>
    <row r="114" spans="1:11" ht="12.75">
      <c r="A114" s="45">
        <v>98</v>
      </c>
      <c r="B114" s="13" t="s">
        <v>478</v>
      </c>
      <c r="C114" s="15">
        <v>16</v>
      </c>
      <c r="D114" s="50" t="s">
        <v>8</v>
      </c>
      <c r="E114" s="69"/>
      <c r="F114" s="65"/>
      <c r="G114" s="65">
        <f t="shared" si="18"/>
        <v>0</v>
      </c>
      <c r="H114" s="70">
        <f t="shared" si="19"/>
        <v>0</v>
      </c>
      <c r="I114" s="83">
        <f t="shared" si="20"/>
        <v>0</v>
      </c>
      <c r="J114" s="121"/>
      <c r="K114" s="122"/>
    </row>
    <row r="115" spans="1:11" ht="12.75">
      <c r="A115" s="45">
        <v>99</v>
      </c>
      <c r="B115" s="13" t="s">
        <v>479</v>
      </c>
      <c r="C115" s="15">
        <v>16</v>
      </c>
      <c r="D115" s="50" t="s">
        <v>8</v>
      </c>
      <c r="E115" s="69"/>
      <c r="F115" s="65"/>
      <c r="G115" s="65">
        <f t="shared" si="18"/>
        <v>0</v>
      </c>
      <c r="H115" s="70">
        <f t="shared" si="19"/>
        <v>0</v>
      </c>
      <c r="I115" s="83">
        <f t="shared" si="20"/>
        <v>0</v>
      </c>
      <c r="J115" s="121"/>
      <c r="K115" s="122"/>
    </row>
    <row r="116" spans="1:11" ht="12.75">
      <c r="A116" s="45">
        <v>100</v>
      </c>
      <c r="B116" s="13" t="s">
        <v>480</v>
      </c>
      <c r="C116" s="15">
        <v>16</v>
      </c>
      <c r="D116" s="50" t="s">
        <v>8</v>
      </c>
      <c r="E116" s="69"/>
      <c r="F116" s="65"/>
      <c r="G116" s="65">
        <f t="shared" si="18"/>
        <v>0</v>
      </c>
      <c r="H116" s="70">
        <f t="shared" si="19"/>
        <v>0</v>
      </c>
      <c r="I116" s="83">
        <f t="shared" si="20"/>
        <v>0</v>
      </c>
      <c r="J116" s="121"/>
      <c r="K116" s="122"/>
    </row>
    <row r="117" spans="1:11" ht="12.75">
      <c r="A117" s="45">
        <v>101</v>
      </c>
      <c r="B117" s="13" t="s">
        <v>481</v>
      </c>
      <c r="C117" s="15">
        <v>16</v>
      </c>
      <c r="D117" s="50" t="s">
        <v>8</v>
      </c>
      <c r="E117" s="69"/>
      <c r="F117" s="65"/>
      <c r="G117" s="65">
        <f t="shared" si="18"/>
        <v>0</v>
      </c>
      <c r="H117" s="70">
        <f t="shared" si="19"/>
        <v>0</v>
      </c>
      <c r="I117" s="83">
        <f t="shared" si="20"/>
        <v>0</v>
      </c>
      <c r="J117" s="121"/>
      <c r="K117" s="122"/>
    </row>
    <row r="118" spans="1:11" ht="12.75">
      <c r="A118" s="45">
        <v>102</v>
      </c>
      <c r="B118" s="13" t="s">
        <v>482</v>
      </c>
      <c r="C118" s="15">
        <v>12</v>
      </c>
      <c r="D118" s="50" t="s">
        <v>8</v>
      </c>
      <c r="E118" s="69"/>
      <c r="F118" s="65"/>
      <c r="G118" s="65">
        <f t="shared" si="18"/>
        <v>0</v>
      </c>
      <c r="H118" s="70">
        <f t="shared" si="19"/>
        <v>0</v>
      </c>
      <c r="I118" s="83">
        <f t="shared" si="20"/>
        <v>0</v>
      </c>
      <c r="J118" s="121"/>
      <c r="K118" s="122"/>
    </row>
    <row r="119" spans="1:11" ht="12.75">
      <c r="A119" s="52"/>
      <c r="B119" s="125" t="s">
        <v>140</v>
      </c>
      <c r="C119" s="22" t="s">
        <v>3</v>
      </c>
      <c r="D119" s="18" t="s">
        <v>3</v>
      </c>
      <c r="E119" s="22" t="s">
        <v>3</v>
      </c>
      <c r="F119" s="18" t="s">
        <v>3</v>
      </c>
      <c r="G119" s="103">
        <f>SUM(G111:G118)</f>
        <v>0</v>
      </c>
      <c r="H119" s="103">
        <f t="shared" si="19"/>
        <v>0</v>
      </c>
      <c r="I119" s="104">
        <f t="shared" si="20"/>
        <v>0</v>
      </c>
      <c r="J119" s="121">
        <f>SUM(J111:J118)</f>
        <v>0</v>
      </c>
      <c r="K119" s="121">
        <f>SUM(K111:K118)</f>
        <v>0</v>
      </c>
    </row>
    <row r="120" spans="1:11" ht="14.25" customHeight="1">
      <c r="A120" s="166" t="s">
        <v>607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8"/>
    </row>
    <row r="121" spans="1:11" ht="12" customHeight="1">
      <c r="A121" s="45">
        <v>103</v>
      </c>
      <c r="B121" s="13" t="s">
        <v>523</v>
      </c>
      <c r="C121" s="15">
        <v>20</v>
      </c>
      <c r="D121" s="15" t="s">
        <v>14</v>
      </c>
      <c r="E121" s="69"/>
      <c r="F121" s="65"/>
      <c r="G121" s="65">
        <f aca="true" t="shared" si="21" ref="G121:G126">C121*F121</f>
        <v>0</v>
      </c>
      <c r="H121" s="70">
        <f aca="true" t="shared" si="22" ref="H121:H127">G121*0.085</f>
        <v>0</v>
      </c>
      <c r="I121" s="83">
        <f aca="true" t="shared" si="23" ref="I121:I127">G121+H121</f>
        <v>0</v>
      </c>
      <c r="J121" s="121"/>
      <c r="K121" s="122"/>
    </row>
    <row r="122" spans="1:11" ht="16.5" customHeight="1">
      <c r="A122" s="45">
        <v>104</v>
      </c>
      <c r="B122" s="13" t="s">
        <v>658</v>
      </c>
      <c r="C122" s="15">
        <v>600</v>
      </c>
      <c r="D122" s="15" t="s">
        <v>14</v>
      </c>
      <c r="E122" s="69"/>
      <c r="F122" s="65"/>
      <c r="G122" s="65">
        <f t="shared" si="21"/>
        <v>0</v>
      </c>
      <c r="H122" s="70">
        <f t="shared" si="22"/>
        <v>0</v>
      </c>
      <c r="I122" s="83">
        <f t="shared" si="23"/>
        <v>0</v>
      </c>
      <c r="J122" s="121"/>
      <c r="K122" s="122"/>
    </row>
    <row r="123" spans="1:11" ht="21" customHeight="1">
      <c r="A123" s="45">
        <v>105</v>
      </c>
      <c r="B123" s="13" t="s">
        <v>664</v>
      </c>
      <c r="C123" s="15">
        <v>600</v>
      </c>
      <c r="D123" s="15" t="s">
        <v>8</v>
      </c>
      <c r="E123" s="69"/>
      <c r="F123" s="65"/>
      <c r="G123" s="65">
        <f t="shared" si="21"/>
        <v>0</v>
      </c>
      <c r="H123" s="70">
        <f t="shared" si="22"/>
        <v>0</v>
      </c>
      <c r="I123" s="83">
        <f t="shared" si="23"/>
        <v>0</v>
      </c>
      <c r="J123" s="121"/>
      <c r="K123" s="122"/>
    </row>
    <row r="124" spans="1:11" ht="17.25" customHeight="1">
      <c r="A124" s="45">
        <v>106</v>
      </c>
      <c r="B124" s="13" t="s">
        <v>250</v>
      </c>
      <c r="C124" s="15">
        <v>600</v>
      </c>
      <c r="D124" s="15" t="s">
        <v>14</v>
      </c>
      <c r="E124" s="69"/>
      <c r="F124" s="65"/>
      <c r="G124" s="65">
        <f t="shared" si="21"/>
        <v>0</v>
      </c>
      <c r="H124" s="70">
        <f t="shared" si="22"/>
        <v>0</v>
      </c>
      <c r="I124" s="83">
        <f t="shared" si="23"/>
        <v>0</v>
      </c>
      <c r="J124" s="121"/>
      <c r="K124" s="122"/>
    </row>
    <row r="125" spans="1:11" ht="12.75">
      <c r="A125" s="15">
        <v>107</v>
      </c>
      <c r="B125" s="126" t="s">
        <v>483</v>
      </c>
      <c r="C125" s="38">
        <v>20</v>
      </c>
      <c r="D125" s="38" t="s">
        <v>8</v>
      </c>
      <c r="E125" s="71"/>
      <c r="F125" s="72"/>
      <c r="G125" s="65">
        <f t="shared" si="21"/>
        <v>0</v>
      </c>
      <c r="H125" s="70">
        <f t="shared" si="22"/>
        <v>0</v>
      </c>
      <c r="I125" s="83">
        <f t="shared" si="23"/>
        <v>0</v>
      </c>
      <c r="J125" s="121"/>
      <c r="K125" s="122"/>
    </row>
    <row r="126" spans="1:11" ht="12.75">
      <c r="A126" s="15">
        <v>108</v>
      </c>
      <c r="B126" s="126" t="s">
        <v>694</v>
      </c>
      <c r="C126" s="38">
        <v>120</v>
      </c>
      <c r="D126" s="38" t="s">
        <v>14</v>
      </c>
      <c r="E126" s="71"/>
      <c r="F126" s="72"/>
      <c r="G126" s="65">
        <f t="shared" si="21"/>
        <v>0</v>
      </c>
      <c r="H126" s="70">
        <f t="shared" si="22"/>
        <v>0</v>
      </c>
      <c r="I126" s="83">
        <f t="shared" si="23"/>
        <v>0</v>
      </c>
      <c r="J126" s="121"/>
      <c r="K126" s="122"/>
    </row>
    <row r="127" spans="1:11" ht="12.75">
      <c r="A127" s="45"/>
      <c r="B127" s="125" t="s">
        <v>142</v>
      </c>
      <c r="C127" s="22" t="s">
        <v>3</v>
      </c>
      <c r="D127" s="18" t="s">
        <v>3</v>
      </c>
      <c r="E127" s="22" t="s">
        <v>3</v>
      </c>
      <c r="F127" s="18" t="s">
        <v>3</v>
      </c>
      <c r="G127" s="103">
        <f>SUM(G121:G126)</f>
        <v>0</v>
      </c>
      <c r="H127" s="103">
        <f t="shared" si="22"/>
        <v>0</v>
      </c>
      <c r="I127" s="104">
        <f t="shared" si="23"/>
        <v>0</v>
      </c>
      <c r="J127" s="121">
        <f>SUM(J121:J126)</f>
        <v>0</v>
      </c>
      <c r="K127" s="121">
        <f>SUM(K121:K126)</f>
        <v>0</v>
      </c>
    </row>
    <row r="128" spans="1:9" ht="12.75">
      <c r="A128" s="4"/>
      <c r="B128" s="54"/>
      <c r="C128" s="6"/>
      <c r="D128" s="6"/>
      <c r="E128" s="56"/>
      <c r="F128" s="56"/>
      <c r="G128" s="56"/>
      <c r="H128" s="57"/>
      <c r="I128" s="57"/>
    </row>
    <row r="129" spans="1:11" ht="21.75" customHeight="1">
      <c r="A129" s="178" t="s">
        <v>558</v>
      </c>
      <c r="B129" s="180"/>
      <c r="C129" s="19"/>
      <c r="D129" s="78"/>
      <c r="E129" s="9"/>
      <c r="F129" s="9"/>
      <c r="G129" s="9"/>
      <c r="H129" s="9"/>
      <c r="I129" s="9"/>
      <c r="J129" s="9"/>
      <c r="K129" s="9"/>
    </row>
    <row r="130" spans="1:11" ht="12.75">
      <c r="A130" s="165" t="s">
        <v>559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</row>
    <row r="131" spans="1:11" ht="15.75" customHeight="1">
      <c r="A131" s="165" t="s">
        <v>560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</row>
    <row r="132" spans="1:11" ht="15.75" customHeight="1">
      <c r="A132" s="165" t="s">
        <v>561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</row>
    <row r="133" spans="1:11" ht="16.5" customHeight="1">
      <c r="A133" s="165" t="s">
        <v>562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</row>
    <row r="134" spans="1:11" ht="15.75" customHeight="1">
      <c r="A134" s="165" t="s">
        <v>563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</row>
    <row r="135" spans="1:11" ht="15.75" customHeight="1">
      <c r="A135" s="165" t="s">
        <v>564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</row>
    <row r="136" spans="1:11" ht="16.5" customHeight="1">
      <c r="A136" s="165" t="s">
        <v>565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</row>
    <row r="137" spans="1:11" ht="39" customHeight="1">
      <c r="A137" s="165" t="s">
        <v>608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</row>
    <row r="138" spans="1:11" ht="36.75" customHeight="1">
      <c r="A138" s="165" t="s">
        <v>609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</row>
    <row r="139" spans="1:11" ht="16.5" customHeight="1">
      <c r="A139" s="80"/>
      <c r="B139" s="127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1:11" ht="16.5" customHeight="1">
      <c r="A140" s="169" t="s">
        <v>566</v>
      </c>
      <c r="B140" s="169"/>
      <c r="C140" s="81" t="s">
        <v>7</v>
      </c>
      <c r="D140" s="78"/>
      <c r="E140" s="9"/>
      <c r="F140" s="82" t="s">
        <v>4</v>
      </c>
      <c r="G140" s="9"/>
      <c r="H140" s="9"/>
      <c r="I140" s="9"/>
      <c r="J140" s="9"/>
      <c r="K140" s="9"/>
    </row>
  </sheetData>
  <sheetProtection/>
  <mergeCells count="19">
    <mergeCell ref="A138:K138"/>
    <mergeCell ref="A135:K135"/>
    <mergeCell ref="A26:K26"/>
    <mergeCell ref="A48:K48"/>
    <mergeCell ref="A64:K64"/>
    <mergeCell ref="A133:K133"/>
    <mergeCell ref="A134:K134"/>
    <mergeCell ref="A136:K136"/>
    <mergeCell ref="A102:K102"/>
    <mergeCell ref="A110:K110"/>
    <mergeCell ref="A120:K120"/>
    <mergeCell ref="A3:I3"/>
    <mergeCell ref="A8:K8"/>
    <mergeCell ref="A140:B140"/>
    <mergeCell ref="A129:B129"/>
    <mergeCell ref="A130:K130"/>
    <mergeCell ref="A131:K131"/>
    <mergeCell ref="A132:K132"/>
    <mergeCell ref="A137:K137"/>
  </mergeCells>
  <dataValidations count="1">
    <dataValidation type="whole" operator="equal" allowBlank="1" showInputMessage="1" showErrorMessage="1" sqref="J9:K24 J121:K126 J111:K118 J103:K108 J65:K100 J49:K62 J27:K46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79" r:id="rId1"/>
  <rowBreaks count="3" manualBreakCount="3">
    <brk id="25" max="255" man="1"/>
    <brk id="63" max="255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93"/>
  <sheetViews>
    <sheetView view="pageBreakPreview" zoomScale="60" zoomScaleNormal="110" zoomScalePageLayoutView="0" workbookViewId="0" topLeftCell="A52">
      <selection activeCell="A82" sqref="A82:K93"/>
    </sheetView>
  </sheetViews>
  <sheetFormatPr defaultColWidth="9.140625" defaultRowHeight="12.75"/>
  <cols>
    <col min="1" max="1" width="4.57421875" style="1" customWidth="1"/>
    <col min="2" max="2" width="24.140625" style="41" customWidth="1"/>
    <col min="3" max="3" width="7.57421875" style="98" customWidth="1"/>
    <col min="4" max="4" width="7.57421875" style="1" customWidth="1"/>
    <col min="5" max="5" width="16.28125" style="1" customWidth="1"/>
    <col min="6" max="6" width="13.421875" style="1" customWidth="1"/>
    <col min="7" max="7" width="16.421875" style="1" customWidth="1"/>
    <col min="8" max="8" width="16.140625" style="1" customWidth="1"/>
    <col min="9" max="9" width="14.28125" style="1" customWidth="1"/>
    <col min="10" max="16384" width="9.140625" style="1" customWidth="1"/>
  </cols>
  <sheetData>
    <row r="1" spans="1:8" ht="14.25">
      <c r="A1" s="1" t="s">
        <v>9</v>
      </c>
      <c r="B1" s="44"/>
      <c r="C1" s="59"/>
      <c r="D1" s="19"/>
      <c r="E1" s="9"/>
      <c r="F1" s="9"/>
      <c r="G1" s="9"/>
      <c r="H1" s="9"/>
    </row>
    <row r="2" spans="1:9" ht="14.25">
      <c r="A2" s="85" t="s">
        <v>611</v>
      </c>
      <c r="B2" s="123"/>
      <c r="C2" s="59"/>
      <c r="D2" s="19"/>
      <c r="E2" s="9"/>
      <c r="F2" s="9"/>
      <c r="G2" s="9"/>
      <c r="H2" s="9"/>
      <c r="I2" s="9"/>
    </row>
    <row r="3" spans="1:9" ht="18">
      <c r="A3" s="164" t="s">
        <v>149</v>
      </c>
      <c r="B3" s="164"/>
      <c r="C3" s="164"/>
      <c r="D3" s="164"/>
      <c r="E3" s="164"/>
      <c r="F3" s="164"/>
      <c r="G3" s="164"/>
      <c r="H3" s="164"/>
      <c r="I3" s="164"/>
    </row>
    <row r="4" spans="2:9" ht="14.25">
      <c r="B4" s="44"/>
      <c r="C4" s="59"/>
      <c r="D4" s="19"/>
      <c r="E4" s="9"/>
      <c r="F4" s="9"/>
      <c r="G4" s="9"/>
      <c r="H4" s="9"/>
      <c r="I4" s="9"/>
    </row>
    <row r="5" spans="1:11" s="51" customFormat="1" ht="48">
      <c r="A5" s="40" t="s">
        <v>2</v>
      </c>
      <c r="B5" s="40" t="s">
        <v>0</v>
      </c>
      <c r="C5" s="111" t="s">
        <v>1</v>
      </c>
      <c r="D5" s="40" t="s">
        <v>6</v>
      </c>
      <c r="E5" s="112" t="s">
        <v>5</v>
      </c>
      <c r="F5" s="112" t="s">
        <v>570</v>
      </c>
      <c r="G5" s="112" t="s">
        <v>572</v>
      </c>
      <c r="H5" s="112" t="s">
        <v>571</v>
      </c>
      <c r="I5" s="112" t="s">
        <v>557</v>
      </c>
      <c r="J5" s="113" t="s">
        <v>587</v>
      </c>
      <c r="K5" s="113" t="s">
        <v>588</v>
      </c>
    </row>
    <row r="6" spans="1:11" ht="12.75">
      <c r="A6" s="8">
        <v>1</v>
      </c>
      <c r="B6" s="8">
        <v>2</v>
      </c>
      <c r="C6" s="35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576</v>
      </c>
      <c r="I6" s="12" t="s">
        <v>569</v>
      </c>
      <c r="J6" s="75">
        <v>10</v>
      </c>
      <c r="K6" s="75">
        <v>11</v>
      </c>
    </row>
    <row r="7" spans="1:11" ht="13.5" customHeight="1">
      <c r="A7" s="166" t="s">
        <v>150</v>
      </c>
      <c r="B7" s="167"/>
      <c r="C7" s="167"/>
      <c r="D7" s="167"/>
      <c r="E7" s="167"/>
      <c r="F7" s="167"/>
      <c r="G7" s="167"/>
      <c r="H7" s="167"/>
      <c r="I7" s="167"/>
      <c r="J7" s="167"/>
      <c r="K7" s="168"/>
    </row>
    <row r="8" spans="1:11" ht="12.75">
      <c r="A8" s="30">
        <v>1</v>
      </c>
      <c r="B8" s="129" t="s">
        <v>532</v>
      </c>
      <c r="C8" s="106">
        <v>50</v>
      </c>
      <c r="D8" s="32" t="s">
        <v>8</v>
      </c>
      <c r="E8" s="107"/>
      <c r="F8" s="108"/>
      <c r="G8" s="108">
        <f>C8*F8</f>
        <v>0</v>
      </c>
      <c r="H8" s="109">
        <f>G8*0.085</f>
        <v>0</v>
      </c>
      <c r="I8" s="108">
        <f>G8+H8</f>
        <v>0</v>
      </c>
      <c r="J8" s="45"/>
      <c r="K8" s="45"/>
    </row>
    <row r="9" spans="1:11" ht="12.75">
      <c r="A9" s="13">
        <v>2</v>
      </c>
      <c r="B9" s="130" t="s">
        <v>484</v>
      </c>
      <c r="C9" s="58">
        <v>5</v>
      </c>
      <c r="D9" s="15" t="s">
        <v>8</v>
      </c>
      <c r="E9" s="64"/>
      <c r="F9" s="65"/>
      <c r="G9" s="65">
        <f aca="true" t="shared" si="0" ref="G9:G21">C9*F9</f>
        <v>0</v>
      </c>
      <c r="H9" s="70">
        <f aca="true" t="shared" si="1" ref="H9:H22">G9*0.085</f>
        <v>0</v>
      </c>
      <c r="I9" s="65">
        <f aca="true" t="shared" si="2" ref="I9:I22">G9+H9</f>
        <v>0</v>
      </c>
      <c r="J9" s="45"/>
      <c r="K9" s="45"/>
    </row>
    <row r="10" spans="1:11" ht="12.75">
      <c r="A10" s="13">
        <v>3</v>
      </c>
      <c r="B10" s="131" t="s">
        <v>151</v>
      </c>
      <c r="C10" s="58">
        <v>30</v>
      </c>
      <c r="D10" s="15" t="s">
        <v>14</v>
      </c>
      <c r="E10" s="64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45"/>
      <c r="K10" s="45"/>
    </row>
    <row r="11" spans="1:11" ht="12.75">
      <c r="A11" s="13">
        <v>4</v>
      </c>
      <c r="B11" s="131" t="s">
        <v>152</v>
      </c>
      <c r="C11" s="58">
        <v>7</v>
      </c>
      <c r="D11" s="15" t="s">
        <v>8</v>
      </c>
      <c r="E11" s="64"/>
      <c r="F11" s="65"/>
      <c r="G11" s="65">
        <f t="shared" si="0"/>
        <v>0</v>
      </c>
      <c r="H11" s="70">
        <f t="shared" si="1"/>
        <v>0</v>
      </c>
      <c r="I11" s="65">
        <f t="shared" si="2"/>
        <v>0</v>
      </c>
      <c r="J11" s="45"/>
      <c r="K11" s="45"/>
    </row>
    <row r="12" spans="1:11" ht="12.75">
      <c r="A12" s="13">
        <v>5</v>
      </c>
      <c r="B12" s="131" t="s">
        <v>153</v>
      </c>
      <c r="C12" s="58">
        <v>10</v>
      </c>
      <c r="D12" s="15" t="s">
        <v>14</v>
      </c>
      <c r="E12" s="64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12.75">
      <c r="A13" s="13">
        <v>6</v>
      </c>
      <c r="B13" s="36" t="s">
        <v>154</v>
      </c>
      <c r="C13" s="58">
        <v>20</v>
      </c>
      <c r="D13" s="15" t="s">
        <v>14</v>
      </c>
      <c r="E13" s="64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12.75">
      <c r="A14" s="13">
        <v>7</v>
      </c>
      <c r="B14" s="36" t="s">
        <v>155</v>
      </c>
      <c r="C14" s="58">
        <v>2</v>
      </c>
      <c r="D14" s="15" t="s">
        <v>8</v>
      </c>
      <c r="E14" s="64"/>
      <c r="F14" s="65"/>
      <c r="G14" s="65">
        <f t="shared" si="0"/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12.75">
      <c r="A15" s="13">
        <v>8</v>
      </c>
      <c r="B15" s="36" t="s">
        <v>507</v>
      </c>
      <c r="C15" s="58">
        <v>20</v>
      </c>
      <c r="D15" s="15" t="s">
        <v>14</v>
      </c>
      <c r="E15" s="64"/>
      <c r="F15" s="65"/>
      <c r="G15" s="65">
        <f t="shared" si="0"/>
        <v>0</v>
      </c>
      <c r="H15" s="70">
        <f t="shared" si="1"/>
        <v>0</v>
      </c>
      <c r="I15" s="65">
        <f t="shared" si="2"/>
        <v>0</v>
      </c>
      <c r="J15" s="45"/>
      <c r="K15" s="45"/>
    </row>
    <row r="16" spans="1:11" ht="12.75">
      <c r="A16" s="13">
        <v>9</v>
      </c>
      <c r="B16" s="36" t="s">
        <v>648</v>
      </c>
      <c r="C16" s="58">
        <v>30</v>
      </c>
      <c r="D16" s="15" t="s">
        <v>8</v>
      </c>
      <c r="E16" s="64"/>
      <c r="F16" s="65"/>
      <c r="G16" s="65">
        <f>C16*F16</f>
        <v>0</v>
      </c>
      <c r="H16" s="70">
        <f>G16*0.085</f>
        <v>0</v>
      </c>
      <c r="I16" s="65">
        <f>G16+H16</f>
        <v>0</v>
      </c>
      <c r="J16" s="45"/>
      <c r="K16" s="45"/>
    </row>
    <row r="17" spans="1:11" ht="15.75" customHeight="1">
      <c r="A17" s="13">
        <v>10</v>
      </c>
      <c r="B17" s="36" t="s">
        <v>511</v>
      </c>
      <c r="C17" s="58">
        <v>6</v>
      </c>
      <c r="D17" s="15" t="s">
        <v>8</v>
      </c>
      <c r="E17" s="64"/>
      <c r="F17" s="65"/>
      <c r="G17" s="65">
        <f t="shared" si="0"/>
        <v>0</v>
      </c>
      <c r="H17" s="70">
        <f t="shared" si="1"/>
        <v>0</v>
      </c>
      <c r="I17" s="65">
        <f t="shared" si="2"/>
        <v>0</v>
      </c>
      <c r="J17" s="45"/>
      <c r="K17" s="45"/>
    </row>
    <row r="18" spans="1:11" ht="12.75">
      <c r="A18" s="13">
        <v>11</v>
      </c>
      <c r="B18" s="36" t="s">
        <v>649</v>
      </c>
      <c r="C18" s="58">
        <v>100</v>
      </c>
      <c r="D18" s="15" t="s">
        <v>8</v>
      </c>
      <c r="E18" s="64"/>
      <c r="F18" s="65"/>
      <c r="G18" s="65">
        <f t="shared" si="0"/>
        <v>0</v>
      </c>
      <c r="H18" s="70">
        <f t="shared" si="1"/>
        <v>0</v>
      </c>
      <c r="I18" s="65">
        <f t="shared" si="2"/>
        <v>0</v>
      </c>
      <c r="J18" s="45"/>
      <c r="K18" s="45"/>
    </row>
    <row r="19" spans="1:11" ht="12.75">
      <c r="A19" s="13">
        <v>12</v>
      </c>
      <c r="B19" s="36" t="s">
        <v>512</v>
      </c>
      <c r="C19" s="58">
        <v>15</v>
      </c>
      <c r="D19" s="15" t="s">
        <v>8</v>
      </c>
      <c r="E19" s="64"/>
      <c r="F19" s="65"/>
      <c r="G19" s="65">
        <f t="shared" si="0"/>
        <v>0</v>
      </c>
      <c r="H19" s="70">
        <f t="shared" si="1"/>
        <v>0</v>
      </c>
      <c r="I19" s="65">
        <f t="shared" si="2"/>
        <v>0</v>
      </c>
      <c r="J19" s="45"/>
      <c r="K19" s="45"/>
    </row>
    <row r="20" spans="1:11" ht="18.75" customHeight="1">
      <c r="A20" s="13">
        <v>13</v>
      </c>
      <c r="B20" s="132" t="s">
        <v>485</v>
      </c>
      <c r="C20" s="58">
        <v>10</v>
      </c>
      <c r="D20" s="15" t="s">
        <v>14</v>
      </c>
      <c r="E20" s="64"/>
      <c r="F20" s="65"/>
      <c r="G20" s="65">
        <f t="shared" si="0"/>
        <v>0</v>
      </c>
      <c r="H20" s="70">
        <f t="shared" si="1"/>
        <v>0</v>
      </c>
      <c r="I20" s="65">
        <f t="shared" si="2"/>
        <v>0</v>
      </c>
      <c r="J20" s="45"/>
      <c r="K20" s="45"/>
    </row>
    <row r="21" spans="1:11" ht="12.75">
      <c r="A21" s="13">
        <v>14</v>
      </c>
      <c r="B21" s="36" t="s">
        <v>513</v>
      </c>
      <c r="C21" s="58">
        <v>9</v>
      </c>
      <c r="D21" s="15" t="s">
        <v>8</v>
      </c>
      <c r="E21" s="64"/>
      <c r="F21" s="65"/>
      <c r="G21" s="65">
        <f t="shared" si="0"/>
        <v>0</v>
      </c>
      <c r="H21" s="70">
        <f t="shared" si="1"/>
        <v>0</v>
      </c>
      <c r="I21" s="65">
        <f t="shared" si="2"/>
        <v>0</v>
      </c>
      <c r="J21" s="45"/>
      <c r="K21" s="45"/>
    </row>
    <row r="22" spans="1:11" ht="14.25">
      <c r="A22" s="36"/>
      <c r="B22" s="133" t="s">
        <v>10</v>
      </c>
      <c r="C22" s="60" t="s">
        <v>3</v>
      </c>
      <c r="D22" s="18" t="s">
        <v>3</v>
      </c>
      <c r="E22" s="60" t="s">
        <v>3</v>
      </c>
      <c r="F22" s="18" t="s">
        <v>3</v>
      </c>
      <c r="G22" s="103">
        <f>SUM(G8:G21)</f>
        <v>0</v>
      </c>
      <c r="H22" s="103">
        <f t="shared" si="1"/>
        <v>0</v>
      </c>
      <c r="I22" s="103">
        <f t="shared" si="2"/>
        <v>0</v>
      </c>
      <c r="J22" s="110">
        <f>SUM(J8:J21)</f>
        <v>0</v>
      </c>
      <c r="K22" s="110">
        <f>SUM(K8:K21)</f>
        <v>0</v>
      </c>
    </row>
    <row r="23" spans="1:11" ht="13.5" customHeight="1">
      <c r="A23" s="184" t="s">
        <v>156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26.25" customHeight="1">
      <c r="A24" s="30">
        <v>15</v>
      </c>
      <c r="B24" s="134" t="s">
        <v>486</v>
      </c>
      <c r="C24" s="106">
        <v>10</v>
      </c>
      <c r="D24" s="32" t="s">
        <v>8</v>
      </c>
      <c r="E24" s="107"/>
      <c r="F24" s="108"/>
      <c r="G24" s="108">
        <f>C24*F24</f>
        <v>0</v>
      </c>
      <c r="H24" s="109">
        <f>G24*0.085</f>
        <v>0</v>
      </c>
      <c r="I24" s="108">
        <f>G24+H24</f>
        <v>0</v>
      </c>
      <c r="J24" s="45"/>
      <c r="K24" s="45"/>
    </row>
    <row r="25" spans="1:11" ht="30.75" customHeight="1">
      <c r="A25" s="13">
        <v>16</v>
      </c>
      <c r="B25" s="131" t="s">
        <v>487</v>
      </c>
      <c r="C25" s="58">
        <v>10</v>
      </c>
      <c r="D25" s="15" t="s">
        <v>8</v>
      </c>
      <c r="E25" s="64"/>
      <c r="F25" s="65"/>
      <c r="G25" s="65">
        <f>C25*F25</f>
        <v>0</v>
      </c>
      <c r="H25" s="70">
        <f>G25*0.085</f>
        <v>0</v>
      </c>
      <c r="I25" s="65">
        <f>G25+H25</f>
        <v>0</v>
      </c>
      <c r="J25" s="45"/>
      <c r="K25" s="45"/>
    </row>
    <row r="26" spans="1:11" ht="29.25" customHeight="1">
      <c r="A26" s="13">
        <v>17</v>
      </c>
      <c r="B26" s="131" t="s">
        <v>514</v>
      </c>
      <c r="C26" s="58">
        <v>10</v>
      </c>
      <c r="D26" s="15" t="s">
        <v>8</v>
      </c>
      <c r="E26" s="64"/>
      <c r="F26" s="65"/>
      <c r="G26" s="65">
        <f>C26*F26</f>
        <v>0</v>
      </c>
      <c r="H26" s="70">
        <f>G26*0.085</f>
        <v>0</v>
      </c>
      <c r="I26" s="65">
        <f>G26+H26</f>
        <v>0</v>
      </c>
      <c r="J26" s="45"/>
      <c r="K26" s="45"/>
    </row>
    <row r="27" spans="1:11" ht="31.5" customHeight="1">
      <c r="A27" s="13">
        <v>18</v>
      </c>
      <c r="B27" s="131" t="s">
        <v>488</v>
      </c>
      <c r="C27" s="58">
        <v>10</v>
      </c>
      <c r="D27" s="15" t="s">
        <v>8</v>
      </c>
      <c r="E27" s="64"/>
      <c r="F27" s="65"/>
      <c r="G27" s="65">
        <f>C27*F27</f>
        <v>0</v>
      </c>
      <c r="H27" s="70">
        <f>G27*0.085</f>
        <v>0</v>
      </c>
      <c r="I27" s="65">
        <f>G27+H27</f>
        <v>0</v>
      </c>
      <c r="J27" s="45"/>
      <c r="K27" s="45"/>
    </row>
    <row r="28" spans="1:11" ht="14.25">
      <c r="A28" s="13"/>
      <c r="B28" s="135" t="s">
        <v>11</v>
      </c>
      <c r="C28" s="60" t="s">
        <v>3</v>
      </c>
      <c r="D28" s="18" t="s">
        <v>3</v>
      </c>
      <c r="E28" s="60" t="s">
        <v>3</v>
      </c>
      <c r="F28" s="18" t="s">
        <v>3</v>
      </c>
      <c r="G28" s="103">
        <f>SUM(G24:G27)</f>
        <v>0</v>
      </c>
      <c r="H28" s="103">
        <f>G28*0.085</f>
        <v>0</v>
      </c>
      <c r="I28" s="103">
        <f>G28+H28</f>
        <v>0</v>
      </c>
      <c r="J28" s="110">
        <f>SUM(J24:J27)</f>
        <v>0</v>
      </c>
      <c r="K28" s="110">
        <f>SUM(K24:K27)</f>
        <v>0</v>
      </c>
    </row>
    <row r="29" spans="1:11" ht="13.5" customHeight="1">
      <c r="A29" s="166" t="s">
        <v>157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1" ht="12.75">
      <c r="A30" s="30">
        <v>19</v>
      </c>
      <c r="B30" s="134" t="s">
        <v>489</v>
      </c>
      <c r="C30" s="106">
        <v>100</v>
      </c>
      <c r="D30" s="32" t="s">
        <v>14</v>
      </c>
      <c r="E30" s="107"/>
      <c r="F30" s="108"/>
      <c r="G30" s="108">
        <f>C30*F30</f>
        <v>0</v>
      </c>
      <c r="H30" s="109">
        <f>G30*0.085</f>
        <v>0</v>
      </c>
      <c r="I30" s="108">
        <f>G30+H30</f>
        <v>0</v>
      </c>
      <c r="J30" s="45"/>
      <c r="K30" s="45"/>
    </row>
    <row r="31" spans="1:11" ht="12.75">
      <c r="A31" s="13">
        <v>20</v>
      </c>
      <c r="B31" s="131" t="s">
        <v>656</v>
      </c>
      <c r="C31" s="58">
        <v>1</v>
      </c>
      <c r="D31" s="15" t="s">
        <v>8</v>
      </c>
      <c r="E31" s="64"/>
      <c r="F31" s="65"/>
      <c r="G31" s="65">
        <f aca="true" t="shared" si="3" ref="G31:G54">C31*F31</f>
        <v>0</v>
      </c>
      <c r="H31" s="70">
        <f aca="true" t="shared" si="4" ref="H31:H55">G31*0.085</f>
        <v>0</v>
      </c>
      <c r="I31" s="65">
        <f aca="true" t="shared" si="5" ref="I31:I55">G31+H31</f>
        <v>0</v>
      </c>
      <c r="J31" s="45"/>
      <c r="K31" s="45"/>
    </row>
    <row r="32" spans="1:11" ht="12.75">
      <c r="A32" s="13">
        <v>21</v>
      </c>
      <c r="B32" s="131" t="s">
        <v>657</v>
      </c>
      <c r="C32" s="58">
        <v>6</v>
      </c>
      <c r="D32" s="15" t="s">
        <v>14</v>
      </c>
      <c r="E32" s="64"/>
      <c r="F32" s="65"/>
      <c r="G32" s="65">
        <f t="shared" si="3"/>
        <v>0</v>
      </c>
      <c r="H32" s="70">
        <f t="shared" si="4"/>
        <v>0</v>
      </c>
      <c r="I32" s="65">
        <f t="shared" si="5"/>
        <v>0</v>
      </c>
      <c r="J32" s="45"/>
      <c r="K32" s="45"/>
    </row>
    <row r="33" spans="1:11" ht="24">
      <c r="A33" s="13">
        <v>22</v>
      </c>
      <c r="B33" s="131" t="s">
        <v>695</v>
      </c>
      <c r="C33" s="58">
        <v>15</v>
      </c>
      <c r="D33" s="15" t="s">
        <v>8</v>
      </c>
      <c r="E33" s="64"/>
      <c r="F33" s="65"/>
      <c r="G33" s="65">
        <f t="shared" si="3"/>
        <v>0</v>
      </c>
      <c r="H33" s="70">
        <f t="shared" si="4"/>
        <v>0</v>
      </c>
      <c r="I33" s="65">
        <f t="shared" si="5"/>
        <v>0</v>
      </c>
      <c r="J33" s="45"/>
      <c r="K33" s="45"/>
    </row>
    <row r="34" spans="1:11" ht="12.75">
      <c r="A34" s="13">
        <v>23</v>
      </c>
      <c r="B34" s="131" t="s">
        <v>158</v>
      </c>
      <c r="C34" s="58">
        <v>0.4</v>
      </c>
      <c r="D34" s="15" t="s">
        <v>8</v>
      </c>
      <c r="E34" s="64"/>
      <c r="F34" s="65"/>
      <c r="G34" s="65">
        <f t="shared" si="3"/>
        <v>0</v>
      </c>
      <c r="H34" s="70">
        <f t="shared" si="4"/>
        <v>0</v>
      </c>
      <c r="I34" s="65">
        <f t="shared" si="5"/>
        <v>0</v>
      </c>
      <c r="J34" s="45"/>
      <c r="K34" s="45"/>
    </row>
    <row r="35" spans="1:11" ht="12.75">
      <c r="A35" s="13">
        <v>24</v>
      </c>
      <c r="B35" s="131" t="s">
        <v>159</v>
      </c>
      <c r="C35" s="58">
        <v>2</v>
      </c>
      <c r="D35" s="15" t="s">
        <v>8</v>
      </c>
      <c r="E35" s="64"/>
      <c r="F35" s="65"/>
      <c r="G35" s="65">
        <f t="shared" si="3"/>
        <v>0</v>
      </c>
      <c r="H35" s="70">
        <f t="shared" si="4"/>
        <v>0</v>
      </c>
      <c r="I35" s="65">
        <f t="shared" si="5"/>
        <v>0</v>
      </c>
      <c r="J35" s="45"/>
      <c r="K35" s="45"/>
    </row>
    <row r="36" spans="1:11" ht="12.75">
      <c r="A36" s="13">
        <v>25</v>
      </c>
      <c r="B36" s="131" t="s">
        <v>515</v>
      </c>
      <c r="C36" s="58">
        <v>4</v>
      </c>
      <c r="D36" s="15" t="s">
        <v>8</v>
      </c>
      <c r="E36" s="64"/>
      <c r="F36" s="65"/>
      <c r="G36" s="65">
        <f t="shared" si="3"/>
        <v>0</v>
      </c>
      <c r="H36" s="70">
        <f t="shared" si="4"/>
        <v>0</v>
      </c>
      <c r="I36" s="65">
        <f t="shared" si="5"/>
        <v>0</v>
      </c>
      <c r="J36" s="45"/>
      <c r="K36" s="45"/>
    </row>
    <row r="37" spans="1:11" ht="12.75">
      <c r="A37" s="13">
        <v>26</v>
      </c>
      <c r="B37" s="131" t="s">
        <v>522</v>
      </c>
      <c r="C37" s="58">
        <v>1.5</v>
      </c>
      <c r="D37" s="15" t="s">
        <v>8</v>
      </c>
      <c r="E37" s="64"/>
      <c r="F37" s="65"/>
      <c r="G37" s="65">
        <f t="shared" si="3"/>
        <v>0</v>
      </c>
      <c r="H37" s="70">
        <f t="shared" si="4"/>
        <v>0</v>
      </c>
      <c r="I37" s="65">
        <f t="shared" si="5"/>
        <v>0</v>
      </c>
      <c r="J37" s="45"/>
      <c r="K37" s="45"/>
    </row>
    <row r="38" spans="1:11" ht="12.75">
      <c r="A38" s="13">
        <v>27</v>
      </c>
      <c r="B38" s="131" t="s">
        <v>516</v>
      </c>
      <c r="C38" s="58">
        <v>0.5</v>
      </c>
      <c r="D38" s="15" t="s">
        <v>8</v>
      </c>
      <c r="E38" s="64"/>
      <c r="F38" s="65"/>
      <c r="G38" s="65">
        <f t="shared" si="3"/>
        <v>0</v>
      </c>
      <c r="H38" s="70">
        <f t="shared" si="4"/>
        <v>0</v>
      </c>
      <c r="I38" s="65">
        <f t="shared" si="5"/>
        <v>0</v>
      </c>
      <c r="J38" s="45"/>
      <c r="K38" s="45"/>
    </row>
    <row r="39" spans="1:11" ht="12.75">
      <c r="A39" s="13">
        <v>28</v>
      </c>
      <c r="B39" s="131" t="s">
        <v>517</v>
      </c>
      <c r="C39" s="58">
        <v>0.5</v>
      </c>
      <c r="D39" s="15" t="s">
        <v>8</v>
      </c>
      <c r="E39" s="64"/>
      <c r="F39" s="65"/>
      <c r="G39" s="65">
        <f t="shared" si="3"/>
        <v>0</v>
      </c>
      <c r="H39" s="70">
        <f t="shared" si="4"/>
        <v>0</v>
      </c>
      <c r="I39" s="65">
        <f t="shared" si="5"/>
        <v>0</v>
      </c>
      <c r="J39" s="45"/>
      <c r="K39" s="45"/>
    </row>
    <row r="40" spans="1:11" ht="12.75">
      <c r="A40" s="13">
        <v>29</v>
      </c>
      <c r="B40" s="131" t="s">
        <v>160</v>
      </c>
      <c r="C40" s="58">
        <v>0.2</v>
      </c>
      <c r="D40" s="15" t="s">
        <v>8</v>
      </c>
      <c r="E40" s="64"/>
      <c r="F40" s="65"/>
      <c r="G40" s="65">
        <f t="shared" si="3"/>
        <v>0</v>
      </c>
      <c r="H40" s="70">
        <f t="shared" si="4"/>
        <v>0</v>
      </c>
      <c r="I40" s="65">
        <f t="shared" si="5"/>
        <v>0</v>
      </c>
      <c r="J40" s="45"/>
      <c r="K40" s="45"/>
    </row>
    <row r="41" spans="1:11" ht="12.75">
      <c r="A41" s="13">
        <v>30</v>
      </c>
      <c r="B41" s="131" t="s">
        <v>161</v>
      </c>
      <c r="C41" s="58">
        <v>0.5</v>
      </c>
      <c r="D41" s="15" t="s">
        <v>8</v>
      </c>
      <c r="E41" s="64"/>
      <c r="F41" s="65"/>
      <c r="G41" s="65">
        <f t="shared" si="3"/>
        <v>0</v>
      </c>
      <c r="H41" s="70">
        <f t="shared" si="4"/>
        <v>0</v>
      </c>
      <c r="I41" s="65">
        <f t="shared" si="5"/>
        <v>0</v>
      </c>
      <c r="J41" s="45"/>
      <c r="K41" s="45"/>
    </row>
    <row r="42" spans="1:11" ht="12.75">
      <c r="A42" s="13">
        <v>31</v>
      </c>
      <c r="B42" s="131" t="s">
        <v>518</v>
      </c>
      <c r="C42" s="58">
        <v>0.3</v>
      </c>
      <c r="D42" s="15" t="s">
        <v>8</v>
      </c>
      <c r="E42" s="64"/>
      <c r="F42" s="65"/>
      <c r="G42" s="65">
        <f t="shared" si="3"/>
        <v>0</v>
      </c>
      <c r="H42" s="70">
        <f t="shared" si="4"/>
        <v>0</v>
      </c>
      <c r="I42" s="65">
        <f t="shared" si="5"/>
        <v>0</v>
      </c>
      <c r="J42" s="45"/>
      <c r="K42" s="45"/>
    </row>
    <row r="43" spans="1:11" ht="12.75">
      <c r="A43" s="13">
        <v>32</v>
      </c>
      <c r="B43" s="131" t="s">
        <v>162</v>
      </c>
      <c r="C43" s="58">
        <v>0.5</v>
      </c>
      <c r="D43" s="15" t="s">
        <v>8</v>
      </c>
      <c r="E43" s="64"/>
      <c r="F43" s="65"/>
      <c r="G43" s="65">
        <f t="shared" si="3"/>
        <v>0</v>
      </c>
      <c r="H43" s="70">
        <f t="shared" si="4"/>
        <v>0</v>
      </c>
      <c r="I43" s="65">
        <f t="shared" si="5"/>
        <v>0</v>
      </c>
      <c r="J43" s="45"/>
      <c r="K43" s="45"/>
    </row>
    <row r="44" spans="1:11" ht="12.75">
      <c r="A44" s="13">
        <v>33</v>
      </c>
      <c r="B44" s="131" t="s">
        <v>519</v>
      </c>
      <c r="C44" s="58">
        <v>0.3</v>
      </c>
      <c r="D44" s="15" t="s">
        <v>8</v>
      </c>
      <c r="E44" s="64"/>
      <c r="F44" s="65"/>
      <c r="G44" s="65">
        <f t="shared" si="3"/>
        <v>0</v>
      </c>
      <c r="H44" s="70">
        <f t="shared" si="4"/>
        <v>0</v>
      </c>
      <c r="I44" s="65">
        <f t="shared" si="5"/>
        <v>0</v>
      </c>
      <c r="J44" s="45"/>
      <c r="K44" s="45"/>
    </row>
    <row r="45" spans="1:11" ht="12.75">
      <c r="A45" s="13">
        <v>34</v>
      </c>
      <c r="B45" s="131" t="s">
        <v>500</v>
      </c>
      <c r="C45" s="58">
        <v>0.2</v>
      </c>
      <c r="D45" s="15" t="s">
        <v>8</v>
      </c>
      <c r="E45" s="64"/>
      <c r="F45" s="65"/>
      <c r="G45" s="65">
        <f t="shared" si="3"/>
        <v>0</v>
      </c>
      <c r="H45" s="70">
        <f t="shared" si="4"/>
        <v>0</v>
      </c>
      <c r="I45" s="65">
        <f t="shared" si="5"/>
        <v>0</v>
      </c>
      <c r="J45" s="45"/>
      <c r="K45" s="45"/>
    </row>
    <row r="46" spans="1:11" ht="12.75">
      <c r="A46" s="13">
        <v>35</v>
      </c>
      <c r="B46" s="131" t="s">
        <v>499</v>
      </c>
      <c r="C46" s="58">
        <v>0.1</v>
      </c>
      <c r="D46" s="15" t="s">
        <v>8</v>
      </c>
      <c r="E46" s="64"/>
      <c r="F46" s="65"/>
      <c r="G46" s="65">
        <f t="shared" si="3"/>
        <v>0</v>
      </c>
      <c r="H46" s="70">
        <f t="shared" si="4"/>
        <v>0</v>
      </c>
      <c r="I46" s="65">
        <f t="shared" si="5"/>
        <v>0</v>
      </c>
      <c r="J46" s="45"/>
      <c r="K46" s="45"/>
    </row>
    <row r="47" spans="1:11" ht="12.75">
      <c r="A47" s="13">
        <v>36</v>
      </c>
      <c r="B47" s="131" t="s">
        <v>498</v>
      </c>
      <c r="C47" s="58">
        <v>0.2</v>
      </c>
      <c r="D47" s="15" t="s">
        <v>8</v>
      </c>
      <c r="E47" s="64"/>
      <c r="F47" s="65"/>
      <c r="G47" s="65">
        <f t="shared" si="3"/>
        <v>0</v>
      </c>
      <c r="H47" s="70">
        <f t="shared" si="4"/>
        <v>0</v>
      </c>
      <c r="I47" s="65">
        <f t="shared" si="5"/>
        <v>0</v>
      </c>
      <c r="J47" s="45"/>
      <c r="K47" s="45"/>
    </row>
    <row r="48" spans="1:11" ht="18.75" customHeight="1">
      <c r="A48" s="13">
        <v>37</v>
      </c>
      <c r="B48" s="131" t="s">
        <v>490</v>
      </c>
      <c r="C48" s="58">
        <v>0.5</v>
      </c>
      <c r="D48" s="15" t="s">
        <v>8</v>
      </c>
      <c r="E48" s="64"/>
      <c r="F48" s="65"/>
      <c r="G48" s="65">
        <f t="shared" si="3"/>
        <v>0</v>
      </c>
      <c r="H48" s="70">
        <f t="shared" si="4"/>
        <v>0</v>
      </c>
      <c r="I48" s="65">
        <f t="shared" si="5"/>
        <v>0</v>
      </c>
      <c r="J48" s="45"/>
      <c r="K48" s="45"/>
    </row>
    <row r="49" spans="1:11" ht="12.75">
      <c r="A49" s="13">
        <v>38</v>
      </c>
      <c r="B49" s="131" t="s">
        <v>163</v>
      </c>
      <c r="C49" s="58">
        <v>0.6</v>
      </c>
      <c r="D49" s="15" t="s">
        <v>8</v>
      </c>
      <c r="E49" s="64"/>
      <c r="F49" s="65"/>
      <c r="G49" s="65">
        <f t="shared" si="3"/>
        <v>0</v>
      </c>
      <c r="H49" s="70">
        <f t="shared" si="4"/>
        <v>0</v>
      </c>
      <c r="I49" s="65">
        <f t="shared" si="5"/>
        <v>0</v>
      </c>
      <c r="J49" s="45"/>
      <c r="K49" s="45"/>
    </row>
    <row r="50" spans="1:11" ht="12.75">
      <c r="A50" s="13">
        <v>39</v>
      </c>
      <c r="B50" s="131" t="s">
        <v>164</v>
      </c>
      <c r="C50" s="58">
        <v>100</v>
      </c>
      <c r="D50" s="15" t="s">
        <v>8</v>
      </c>
      <c r="E50" s="64"/>
      <c r="F50" s="65"/>
      <c r="G50" s="65">
        <f t="shared" si="3"/>
        <v>0</v>
      </c>
      <c r="H50" s="70">
        <f t="shared" si="4"/>
        <v>0</v>
      </c>
      <c r="I50" s="65">
        <f t="shared" si="5"/>
        <v>0</v>
      </c>
      <c r="J50" s="45"/>
      <c r="K50" s="45"/>
    </row>
    <row r="51" spans="1:11" ht="12.75">
      <c r="A51" s="13">
        <v>40</v>
      </c>
      <c r="B51" s="131" t="s">
        <v>654</v>
      </c>
      <c r="C51" s="58">
        <v>900</v>
      </c>
      <c r="D51" s="15" t="s">
        <v>8</v>
      </c>
      <c r="E51" s="64"/>
      <c r="F51" s="65"/>
      <c r="G51" s="65">
        <f t="shared" si="3"/>
        <v>0</v>
      </c>
      <c r="H51" s="70">
        <f t="shared" si="4"/>
        <v>0</v>
      </c>
      <c r="I51" s="65">
        <f t="shared" si="5"/>
        <v>0</v>
      </c>
      <c r="J51" s="45"/>
      <c r="K51" s="45"/>
    </row>
    <row r="52" spans="1:11" ht="12.75">
      <c r="A52" s="13">
        <v>41</v>
      </c>
      <c r="B52" s="131" t="s">
        <v>655</v>
      </c>
      <c r="C52" s="58">
        <v>20</v>
      </c>
      <c r="D52" s="15" t="s">
        <v>8</v>
      </c>
      <c r="E52" s="64"/>
      <c r="F52" s="65"/>
      <c r="G52" s="65">
        <f t="shared" si="3"/>
        <v>0</v>
      </c>
      <c r="H52" s="70">
        <f t="shared" si="4"/>
        <v>0</v>
      </c>
      <c r="I52" s="65">
        <f t="shared" si="5"/>
        <v>0</v>
      </c>
      <c r="J52" s="45"/>
      <c r="K52" s="45"/>
    </row>
    <row r="53" spans="1:11" ht="24">
      <c r="A53" s="13">
        <v>42</v>
      </c>
      <c r="B53" s="131" t="s">
        <v>520</v>
      </c>
      <c r="C53" s="58">
        <v>6</v>
      </c>
      <c r="D53" s="15" t="s">
        <v>8</v>
      </c>
      <c r="E53" s="64"/>
      <c r="F53" s="65"/>
      <c r="G53" s="65">
        <f t="shared" si="3"/>
        <v>0</v>
      </c>
      <c r="H53" s="70">
        <f t="shared" si="4"/>
        <v>0</v>
      </c>
      <c r="I53" s="65">
        <f t="shared" si="5"/>
        <v>0</v>
      </c>
      <c r="J53" s="45"/>
      <c r="K53" s="45"/>
    </row>
    <row r="54" spans="1:11" ht="12.75">
      <c r="A54" s="13">
        <v>43</v>
      </c>
      <c r="B54" s="131" t="s">
        <v>653</v>
      </c>
      <c r="C54" s="58">
        <v>2</v>
      </c>
      <c r="D54" s="15" t="s">
        <v>8</v>
      </c>
      <c r="E54" s="64"/>
      <c r="F54" s="65"/>
      <c r="G54" s="65">
        <f t="shared" si="3"/>
        <v>0</v>
      </c>
      <c r="H54" s="70">
        <f t="shared" si="4"/>
        <v>0</v>
      </c>
      <c r="I54" s="65">
        <f t="shared" si="5"/>
        <v>0</v>
      </c>
      <c r="J54" s="45"/>
      <c r="K54" s="45"/>
    </row>
    <row r="55" spans="1:11" ht="12.75">
      <c r="A55" s="13"/>
      <c r="B55" s="136" t="s">
        <v>12</v>
      </c>
      <c r="C55" s="60" t="s">
        <v>3</v>
      </c>
      <c r="D55" s="18" t="s">
        <v>3</v>
      </c>
      <c r="E55" s="60" t="s">
        <v>3</v>
      </c>
      <c r="F55" s="18" t="s">
        <v>3</v>
      </c>
      <c r="G55" s="103">
        <f>SUM(G30:G54)</f>
        <v>0</v>
      </c>
      <c r="H55" s="103">
        <f t="shared" si="4"/>
        <v>0</v>
      </c>
      <c r="I55" s="103">
        <f t="shared" si="5"/>
        <v>0</v>
      </c>
      <c r="J55" s="45">
        <f>SUM(J30:J54)</f>
        <v>0</v>
      </c>
      <c r="K55" s="45">
        <f>SUM(K30:K54)</f>
        <v>0</v>
      </c>
    </row>
    <row r="56" spans="1:11" ht="13.5" customHeight="1">
      <c r="A56" s="184" t="s">
        <v>165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</row>
    <row r="57" spans="1:11" ht="12.75">
      <c r="A57" s="30">
        <v>44</v>
      </c>
      <c r="B57" s="134" t="s">
        <v>491</v>
      </c>
      <c r="C57" s="106">
        <v>100</v>
      </c>
      <c r="D57" s="32" t="s">
        <v>13</v>
      </c>
      <c r="E57" s="107"/>
      <c r="F57" s="108"/>
      <c r="G57" s="108">
        <f>C57*F57</f>
        <v>0</v>
      </c>
      <c r="H57" s="109">
        <f>G57*0.085</f>
        <v>0</v>
      </c>
      <c r="I57" s="108">
        <f>G57+H57</f>
        <v>0</v>
      </c>
      <c r="J57" s="45"/>
      <c r="K57" s="45"/>
    </row>
    <row r="58" spans="1:11" ht="12.75">
      <c r="A58" s="16">
        <v>45</v>
      </c>
      <c r="B58" s="137" t="s">
        <v>492</v>
      </c>
      <c r="C58" s="58">
        <v>300</v>
      </c>
      <c r="D58" s="15" t="s">
        <v>13</v>
      </c>
      <c r="E58" s="66"/>
      <c r="F58" s="65"/>
      <c r="G58" s="65">
        <f>C58*F58</f>
        <v>0</v>
      </c>
      <c r="H58" s="70">
        <f>G58*0.085</f>
        <v>0</v>
      </c>
      <c r="I58" s="65">
        <f>G58+H58</f>
        <v>0</v>
      </c>
      <c r="J58" s="45"/>
      <c r="K58" s="45"/>
    </row>
    <row r="59" spans="1:11" ht="12.75">
      <c r="A59" s="13">
        <v>46</v>
      </c>
      <c r="B59" s="131" t="s">
        <v>493</v>
      </c>
      <c r="C59" s="58">
        <v>40</v>
      </c>
      <c r="D59" s="15" t="s">
        <v>13</v>
      </c>
      <c r="E59" s="64"/>
      <c r="F59" s="65"/>
      <c r="G59" s="65">
        <f>C59*F59</f>
        <v>0</v>
      </c>
      <c r="H59" s="70">
        <f>G59*0.085</f>
        <v>0</v>
      </c>
      <c r="I59" s="65">
        <f>G59+H59</f>
        <v>0</v>
      </c>
      <c r="J59" s="45"/>
      <c r="K59" s="45"/>
    </row>
    <row r="60" spans="1:11" ht="12.75">
      <c r="A60" s="16"/>
      <c r="B60" s="135" t="s">
        <v>77</v>
      </c>
      <c r="C60" s="60" t="s">
        <v>3</v>
      </c>
      <c r="D60" s="18" t="s">
        <v>3</v>
      </c>
      <c r="E60" s="60" t="s">
        <v>3</v>
      </c>
      <c r="F60" s="18" t="s">
        <v>3</v>
      </c>
      <c r="G60" s="103">
        <f>SUM(G57:G59)</f>
        <v>0</v>
      </c>
      <c r="H60" s="103">
        <f>SUM(H57:H59)</f>
        <v>0</v>
      </c>
      <c r="I60" s="103">
        <f>G60+H60</f>
        <v>0</v>
      </c>
      <c r="J60" s="45">
        <f>SUM(J57:J59)</f>
        <v>0</v>
      </c>
      <c r="K60" s="45">
        <f>SUM(K57:K59)</f>
        <v>0</v>
      </c>
    </row>
    <row r="61" spans="1:11" ht="12.75" customHeight="1">
      <c r="A61" s="166" t="s">
        <v>704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8"/>
    </row>
    <row r="62" spans="1:11" ht="12.75">
      <c r="A62" s="30">
        <v>47</v>
      </c>
      <c r="B62" s="134" t="s">
        <v>521</v>
      </c>
      <c r="C62" s="106">
        <v>4</v>
      </c>
      <c r="D62" s="32" t="s">
        <v>8</v>
      </c>
      <c r="E62" s="107"/>
      <c r="F62" s="108"/>
      <c r="G62" s="108">
        <f>C62*F62</f>
        <v>0</v>
      </c>
      <c r="H62" s="109">
        <f>G62*0.085</f>
        <v>0</v>
      </c>
      <c r="I62" s="108">
        <f>G62+H62</f>
        <v>0</v>
      </c>
      <c r="J62" s="45"/>
      <c r="K62" s="45"/>
    </row>
    <row r="63" spans="1:11" ht="12.75">
      <c r="A63" s="13">
        <v>48</v>
      </c>
      <c r="B63" s="130" t="s">
        <v>166</v>
      </c>
      <c r="C63" s="61">
        <v>2</v>
      </c>
      <c r="D63" s="50" t="s">
        <v>8</v>
      </c>
      <c r="E63" s="64"/>
      <c r="F63" s="65"/>
      <c r="G63" s="65">
        <f aca="true" t="shared" si="6" ref="G63:G75">C63*F63</f>
        <v>0</v>
      </c>
      <c r="H63" s="70">
        <f aca="true" t="shared" si="7" ref="H63:H80">G63*0.085</f>
        <v>0</v>
      </c>
      <c r="I63" s="65">
        <f aca="true" t="shared" si="8" ref="I63:I80">G63+H63</f>
        <v>0</v>
      </c>
      <c r="J63" s="45"/>
      <c r="K63" s="45"/>
    </row>
    <row r="64" spans="1:11" ht="12.75">
      <c r="A64" s="13">
        <v>49</v>
      </c>
      <c r="B64" s="130" t="s">
        <v>167</v>
      </c>
      <c r="C64" s="61">
        <v>2</v>
      </c>
      <c r="D64" s="50" t="s">
        <v>8</v>
      </c>
      <c r="E64" s="64"/>
      <c r="F64" s="65"/>
      <c r="G64" s="65">
        <f t="shared" si="6"/>
        <v>0</v>
      </c>
      <c r="H64" s="70">
        <f t="shared" si="7"/>
        <v>0</v>
      </c>
      <c r="I64" s="65">
        <f t="shared" si="8"/>
        <v>0</v>
      </c>
      <c r="J64" s="45"/>
      <c r="K64" s="45"/>
    </row>
    <row r="65" spans="1:11" ht="12.75">
      <c r="A65" s="13">
        <v>50</v>
      </c>
      <c r="B65" s="131" t="s">
        <v>168</v>
      </c>
      <c r="C65" s="58">
        <v>5</v>
      </c>
      <c r="D65" s="15" t="s">
        <v>8</v>
      </c>
      <c r="E65" s="64"/>
      <c r="F65" s="65"/>
      <c r="G65" s="65">
        <f t="shared" si="6"/>
        <v>0</v>
      </c>
      <c r="H65" s="70">
        <f t="shared" si="7"/>
        <v>0</v>
      </c>
      <c r="I65" s="65">
        <f t="shared" si="8"/>
        <v>0</v>
      </c>
      <c r="J65" s="45"/>
      <c r="K65" s="45"/>
    </row>
    <row r="66" spans="1:11" ht="12.75">
      <c r="A66" s="13">
        <v>51</v>
      </c>
      <c r="B66" s="131" t="s">
        <v>651</v>
      </c>
      <c r="C66" s="58">
        <v>1</v>
      </c>
      <c r="D66" s="15" t="s">
        <v>8</v>
      </c>
      <c r="E66" s="64"/>
      <c r="F66" s="65"/>
      <c r="G66" s="65">
        <f t="shared" si="6"/>
        <v>0</v>
      </c>
      <c r="H66" s="70">
        <f t="shared" si="7"/>
        <v>0</v>
      </c>
      <c r="I66" s="65">
        <f t="shared" si="8"/>
        <v>0</v>
      </c>
      <c r="J66" s="45"/>
      <c r="K66" s="45"/>
    </row>
    <row r="67" spans="1:11" ht="12.75">
      <c r="A67" s="13">
        <v>52</v>
      </c>
      <c r="B67" s="131" t="s">
        <v>660</v>
      </c>
      <c r="C67" s="58">
        <v>50</v>
      </c>
      <c r="D67" s="15" t="s">
        <v>14</v>
      </c>
      <c r="E67" s="64"/>
      <c r="F67" s="65"/>
      <c r="G67" s="65">
        <f t="shared" si="6"/>
        <v>0</v>
      </c>
      <c r="H67" s="70">
        <f t="shared" si="7"/>
        <v>0</v>
      </c>
      <c r="I67" s="65">
        <f t="shared" si="8"/>
        <v>0</v>
      </c>
      <c r="J67" s="45"/>
      <c r="K67" s="45"/>
    </row>
    <row r="68" spans="1:11" ht="12.75">
      <c r="A68" s="13">
        <v>53</v>
      </c>
      <c r="B68" s="131" t="s">
        <v>652</v>
      </c>
      <c r="C68" s="58">
        <v>20</v>
      </c>
      <c r="D68" s="15" t="s">
        <v>14</v>
      </c>
      <c r="E68" s="64"/>
      <c r="F68" s="65"/>
      <c r="G68" s="65">
        <f t="shared" si="6"/>
        <v>0</v>
      </c>
      <c r="H68" s="70">
        <f t="shared" si="7"/>
        <v>0</v>
      </c>
      <c r="I68" s="65">
        <f t="shared" si="8"/>
        <v>0</v>
      </c>
      <c r="J68" s="45"/>
      <c r="K68" s="45"/>
    </row>
    <row r="69" spans="1:11" ht="12.75">
      <c r="A69" s="13">
        <v>54</v>
      </c>
      <c r="B69" s="131" t="s">
        <v>667</v>
      </c>
      <c r="C69" s="58">
        <v>20</v>
      </c>
      <c r="D69" s="15" t="s">
        <v>14</v>
      </c>
      <c r="E69" s="64"/>
      <c r="F69" s="65"/>
      <c r="G69" s="65">
        <v>0</v>
      </c>
      <c r="H69" s="70">
        <v>0</v>
      </c>
      <c r="I69" s="65">
        <v>0</v>
      </c>
      <c r="J69" s="45"/>
      <c r="K69" s="45"/>
    </row>
    <row r="70" spans="1:11" ht="12.75">
      <c r="A70" s="13">
        <v>55</v>
      </c>
      <c r="B70" s="131" t="s">
        <v>659</v>
      </c>
      <c r="C70" s="58">
        <v>20</v>
      </c>
      <c r="D70" s="15" t="s">
        <v>14</v>
      </c>
      <c r="E70" s="64"/>
      <c r="F70" s="65"/>
      <c r="G70" s="65">
        <v>0</v>
      </c>
      <c r="H70" s="70">
        <v>0</v>
      </c>
      <c r="I70" s="65">
        <v>0</v>
      </c>
      <c r="J70" s="45"/>
      <c r="K70" s="45"/>
    </row>
    <row r="71" spans="1:11" ht="12.75">
      <c r="A71" s="13">
        <v>56</v>
      </c>
      <c r="B71" s="131" t="s">
        <v>494</v>
      </c>
      <c r="C71" s="58">
        <v>3</v>
      </c>
      <c r="D71" s="15" t="s">
        <v>13</v>
      </c>
      <c r="E71" s="64"/>
      <c r="F71" s="65"/>
      <c r="G71" s="65">
        <f t="shared" si="6"/>
        <v>0</v>
      </c>
      <c r="H71" s="70">
        <f t="shared" si="7"/>
        <v>0</v>
      </c>
      <c r="I71" s="65">
        <f t="shared" si="8"/>
        <v>0</v>
      </c>
      <c r="J71" s="45"/>
      <c r="K71" s="45"/>
    </row>
    <row r="72" spans="1:11" ht="12.75">
      <c r="A72" s="13">
        <v>57</v>
      </c>
      <c r="B72" s="36" t="s">
        <v>128</v>
      </c>
      <c r="C72" s="15">
        <v>100</v>
      </c>
      <c r="D72" s="15" t="s">
        <v>8</v>
      </c>
      <c r="E72" s="68"/>
      <c r="F72" s="65"/>
      <c r="G72" s="65">
        <f t="shared" si="6"/>
        <v>0</v>
      </c>
      <c r="H72" s="70">
        <f t="shared" si="7"/>
        <v>0</v>
      </c>
      <c r="I72" s="65">
        <f t="shared" si="8"/>
        <v>0</v>
      </c>
      <c r="J72" s="45"/>
      <c r="K72" s="45"/>
    </row>
    <row r="73" spans="1:11" ht="12.75">
      <c r="A73" s="13">
        <v>58</v>
      </c>
      <c r="B73" s="36" t="s">
        <v>495</v>
      </c>
      <c r="C73" s="15">
        <v>5</v>
      </c>
      <c r="D73" s="15" t="s">
        <v>8</v>
      </c>
      <c r="E73" s="68"/>
      <c r="F73" s="65"/>
      <c r="G73" s="65">
        <f t="shared" si="6"/>
        <v>0</v>
      </c>
      <c r="H73" s="70">
        <f t="shared" si="7"/>
        <v>0</v>
      </c>
      <c r="I73" s="65">
        <f t="shared" si="8"/>
        <v>0</v>
      </c>
      <c r="J73" s="45"/>
      <c r="K73" s="45"/>
    </row>
    <row r="74" spans="1:11" ht="12.75">
      <c r="A74" s="13">
        <v>59</v>
      </c>
      <c r="B74" s="36" t="s">
        <v>126</v>
      </c>
      <c r="C74" s="15">
        <v>20</v>
      </c>
      <c r="D74" s="15" t="s">
        <v>8</v>
      </c>
      <c r="E74" s="68"/>
      <c r="F74" s="65"/>
      <c r="G74" s="65">
        <f t="shared" si="6"/>
        <v>0</v>
      </c>
      <c r="H74" s="70">
        <f t="shared" si="7"/>
        <v>0</v>
      </c>
      <c r="I74" s="65">
        <f t="shared" si="8"/>
        <v>0</v>
      </c>
      <c r="J74" s="45"/>
      <c r="K74" s="45"/>
    </row>
    <row r="75" spans="1:11" ht="12.75">
      <c r="A75" s="13">
        <v>60</v>
      </c>
      <c r="B75" s="36" t="s">
        <v>125</v>
      </c>
      <c r="C75" s="15">
        <v>10</v>
      </c>
      <c r="D75" s="15" t="s">
        <v>8</v>
      </c>
      <c r="E75" s="68"/>
      <c r="F75" s="65"/>
      <c r="G75" s="65">
        <f t="shared" si="6"/>
        <v>0</v>
      </c>
      <c r="H75" s="70">
        <f t="shared" si="7"/>
        <v>0</v>
      </c>
      <c r="I75" s="65">
        <f t="shared" si="8"/>
        <v>0</v>
      </c>
      <c r="J75" s="45"/>
      <c r="K75" s="45"/>
    </row>
    <row r="76" spans="1:11" ht="24">
      <c r="A76" s="13">
        <v>61</v>
      </c>
      <c r="B76" s="124" t="s">
        <v>497</v>
      </c>
      <c r="C76" s="49">
        <v>45</v>
      </c>
      <c r="D76" s="50" t="s">
        <v>8</v>
      </c>
      <c r="E76" s="68"/>
      <c r="F76" s="65"/>
      <c r="G76" s="65">
        <f>C76*F76</f>
        <v>0</v>
      </c>
      <c r="H76" s="70">
        <f>G76*0.085</f>
        <v>0</v>
      </c>
      <c r="I76" s="65">
        <f>G76+H76</f>
        <v>0</v>
      </c>
      <c r="J76" s="45"/>
      <c r="K76" s="45"/>
    </row>
    <row r="77" spans="1:11" ht="12.75">
      <c r="A77" s="13">
        <v>62</v>
      </c>
      <c r="B77" s="138" t="s">
        <v>90</v>
      </c>
      <c r="C77" s="25">
        <v>80</v>
      </c>
      <c r="D77" s="24" t="s">
        <v>14</v>
      </c>
      <c r="E77" s="68"/>
      <c r="F77" s="65"/>
      <c r="G77" s="65">
        <f>C77*F77</f>
        <v>0</v>
      </c>
      <c r="H77" s="70">
        <f>G77*0.085</f>
        <v>0</v>
      </c>
      <c r="I77" s="65">
        <f>G77+H77</f>
        <v>0</v>
      </c>
      <c r="J77" s="45"/>
      <c r="K77" s="45"/>
    </row>
    <row r="78" spans="1:11" ht="12.75">
      <c r="A78" s="13">
        <v>63</v>
      </c>
      <c r="B78" s="139" t="s">
        <v>622</v>
      </c>
      <c r="C78" s="25">
        <v>150</v>
      </c>
      <c r="D78" s="24" t="s">
        <v>14</v>
      </c>
      <c r="E78" s="68"/>
      <c r="F78" s="65"/>
      <c r="G78" s="65">
        <f>C78*F78</f>
        <v>0</v>
      </c>
      <c r="H78" s="70">
        <f>G78*0.085</f>
        <v>0</v>
      </c>
      <c r="I78" s="65">
        <f>G78+H78</f>
        <v>0</v>
      </c>
      <c r="J78" s="45"/>
      <c r="K78" s="45"/>
    </row>
    <row r="79" spans="1:11" ht="12.75">
      <c r="A79" s="13">
        <v>64</v>
      </c>
      <c r="B79" s="139" t="s">
        <v>623</v>
      </c>
      <c r="C79" s="25">
        <v>80</v>
      </c>
      <c r="D79" s="24" t="s">
        <v>14</v>
      </c>
      <c r="E79" s="68"/>
      <c r="F79" s="65"/>
      <c r="G79" s="65">
        <f>C79*F79</f>
        <v>0</v>
      </c>
      <c r="H79" s="70">
        <f>G79*0.085</f>
        <v>0</v>
      </c>
      <c r="I79" s="65">
        <f>G79+H79</f>
        <v>0</v>
      </c>
      <c r="J79" s="45"/>
      <c r="K79" s="45"/>
    </row>
    <row r="80" spans="1:11" ht="12.75">
      <c r="A80" s="15"/>
      <c r="B80" s="125" t="s">
        <v>705</v>
      </c>
      <c r="C80" s="60" t="s">
        <v>3</v>
      </c>
      <c r="D80" s="18" t="s">
        <v>3</v>
      </c>
      <c r="E80" s="60" t="s">
        <v>3</v>
      </c>
      <c r="F80" s="18" t="s">
        <v>3</v>
      </c>
      <c r="G80" s="103">
        <f>SUM(G62:G79)</f>
        <v>0</v>
      </c>
      <c r="H80" s="103">
        <f t="shared" si="7"/>
        <v>0</v>
      </c>
      <c r="I80" s="103">
        <f t="shared" si="8"/>
        <v>0</v>
      </c>
      <c r="J80" s="45">
        <f>SUM(J62:J79)</f>
        <v>0</v>
      </c>
      <c r="K80" s="45">
        <f>SUM(K62:K79)</f>
        <v>0</v>
      </c>
    </row>
    <row r="81" spans="1:9" ht="12.75">
      <c r="A81" s="93"/>
      <c r="B81" s="46"/>
      <c r="C81" s="94"/>
      <c r="D81" s="28"/>
      <c r="E81" s="95"/>
      <c r="F81" s="95"/>
      <c r="G81" s="96"/>
      <c r="H81" s="96"/>
      <c r="I81" s="96"/>
    </row>
    <row r="82" spans="1:11" s="97" customFormat="1" ht="18" customHeight="1">
      <c r="A82" s="178" t="s">
        <v>558</v>
      </c>
      <c r="B82" s="179"/>
      <c r="C82" s="19"/>
      <c r="D82" s="78"/>
      <c r="E82" s="9"/>
      <c r="F82" s="9"/>
      <c r="G82" s="9"/>
      <c r="H82" s="9"/>
      <c r="I82" s="9"/>
      <c r="J82" s="9"/>
      <c r="K82" s="9"/>
    </row>
    <row r="83" spans="1:11" s="97" customFormat="1" ht="12.75" customHeight="1">
      <c r="A83" s="165" t="s">
        <v>559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</row>
    <row r="84" spans="1:11" s="97" customFormat="1" ht="15.75" customHeight="1">
      <c r="A84" s="165" t="s">
        <v>560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</row>
    <row r="85" spans="1:11" s="97" customFormat="1" ht="15.75" customHeight="1">
      <c r="A85" s="165" t="s">
        <v>561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</row>
    <row r="86" spans="1:11" s="97" customFormat="1" ht="16.5" customHeight="1">
      <c r="A86" s="165" t="s">
        <v>562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</row>
    <row r="87" spans="1:11" s="97" customFormat="1" ht="15.75" customHeight="1">
      <c r="A87" s="165" t="s">
        <v>563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</row>
    <row r="88" spans="1:11" s="97" customFormat="1" ht="15.75" customHeight="1">
      <c r="A88" s="165" t="s">
        <v>564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</row>
    <row r="89" spans="1:11" s="97" customFormat="1" ht="16.5" customHeight="1">
      <c r="A89" s="165" t="s">
        <v>565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</row>
    <row r="90" spans="1:11" s="97" customFormat="1" ht="30" customHeight="1">
      <c r="A90" s="165" t="s">
        <v>610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</row>
    <row r="91" spans="1:11" s="97" customFormat="1" ht="27" customHeight="1">
      <c r="A91" s="165" t="s">
        <v>706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</row>
    <row r="92" spans="1:11" s="97" customFormat="1" ht="16.5" customHeight="1">
      <c r="A92" s="80"/>
      <c r="B92" s="127"/>
      <c r="C92" s="80"/>
      <c r="D92" s="80"/>
      <c r="E92" s="80"/>
      <c r="F92" s="80"/>
      <c r="G92" s="80"/>
      <c r="H92" s="80"/>
      <c r="I92" s="80"/>
      <c r="J92" s="9"/>
      <c r="K92" s="9"/>
    </row>
    <row r="93" spans="1:12" s="97" customFormat="1" ht="16.5" customHeight="1">
      <c r="A93" s="169" t="s">
        <v>566</v>
      </c>
      <c r="B93" s="169"/>
      <c r="C93" s="81" t="s">
        <v>7</v>
      </c>
      <c r="D93" s="78"/>
      <c r="E93" s="9"/>
      <c r="F93" s="82" t="s">
        <v>4</v>
      </c>
      <c r="G93" s="9"/>
      <c r="H93" s="9"/>
      <c r="I93" s="9"/>
      <c r="J93" s="1"/>
      <c r="K93" s="1"/>
      <c r="L93" s="1"/>
    </row>
  </sheetData>
  <sheetProtection/>
  <mergeCells count="17">
    <mergeCell ref="A91:K91"/>
    <mergeCell ref="A93:B93"/>
    <mergeCell ref="A3:I3"/>
    <mergeCell ref="A82:B82"/>
    <mergeCell ref="A89:K89"/>
    <mergeCell ref="A7:K7"/>
    <mergeCell ref="A23:K23"/>
    <mergeCell ref="A29:K29"/>
    <mergeCell ref="A56:K56"/>
    <mergeCell ref="A61:K61"/>
    <mergeCell ref="A90:K90"/>
    <mergeCell ref="A83:K83"/>
    <mergeCell ref="A84:K84"/>
    <mergeCell ref="A85:K85"/>
    <mergeCell ref="A86:K86"/>
    <mergeCell ref="A87:K87"/>
    <mergeCell ref="A88:K88"/>
  </mergeCells>
  <dataValidations count="1">
    <dataValidation type="whole" operator="equal" allowBlank="1" showInputMessage="1" showErrorMessage="1" sqref="J8:K21 J62:K79 J57:K59 J30:K54 J24:K27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28" max="255" man="1"/>
    <brk id="60" max="255" man="1"/>
  </rowBreaks>
  <ignoredErrors>
    <ignoredError sqref="I6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K47"/>
  <sheetViews>
    <sheetView tabSelected="1" view="pageLayout" workbookViewId="0" topLeftCell="A19">
      <selection activeCell="A36" sqref="A36:B36"/>
    </sheetView>
  </sheetViews>
  <sheetFormatPr defaultColWidth="9.140625" defaultRowHeight="12.75"/>
  <cols>
    <col min="1" max="1" width="6.140625" style="0" customWidth="1"/>
    <col min="2" max="2" width="27.00390625" style="140" customWidth="1"/>
    <col min="11" max="11" width="11.00390625" style="0" customWidth="1"/>
  </cols>
  <sheetData>
    <row r="2" spans="1:8" ht="14.25">
      <c r="A2" s="1" t="s">
        <v>9</v>
      </c>
      <c r="B2" s="44"/>
      <c r="C2" s="59"/>
      <c r="D2" s="19"/>
      <c r="E2" s="9"/>
      <c r="F2" s="9"/>
      <c r="G2" s="9"/>
      <c r="H2" s="9"/>
    </row>
    <row r="3" spans="1:9" ht="14.25">
      <c r="A3" s="85" t="s">
        <v>611</v>
      </c>
      <c r="B3" s="123"/>
      <c r="C3" s="59"/>
      <c r="D3" s="19"/>
      <c r="E3" s="9"/>
      <c r="F3" s="9"/>
      <c r="G3" s="9"/>
      <c r="H3" s="9"/>
      <c r="I3" s="9"/>
    </row>
    <row r="4" spans="1:9" ht="14.25">
      <c r="A4" s="9"/>
      <c r="B4" s="44"/>
      <c r="C4" s="59"/>
      <c r="D4" s="19"/>
      <c r="E4" s="9"/>
      <c r="F4" s="9"/>
      <c r="G4" s="9"/>
      <c r="H4" s="9"/>
      <c r="I4" s="9"/>
    </row>
    <row r="5" spans="1:9" ht="18">
      <c r="A5" s="164" t="s">
        <v>696</v>
      </c>
      <c r="B5" s="164"/>
      <c r="C5" s="164"/>
      <c r="D5" s="164"/>
      <c r="E5" s="164"/>
      <c r="F5" s="164"/>
      <c r="G5" s="164"/>
      <c r="H5" s="164"/>
      <c r="I5" s="164"/>
    </row>
    <row r="6" ht="12.75" customHeight="1"/>
    <row r="7" ht="12.75" customHeight="1"/>
    <row r="8" spans="1:11" ht="48">
      <c r="A8" s="8" t="s">
        <v>2</v>
      </c>
      <c r="B8" s="8" t="s">
        <v>0</v>
      </c>
      <c r="C8" s="35" t="s">
        <v>1</v>
      </c>
      <c r="D8" s="8" t="s">
        <v>6</v>
      </c>
      <c r="E8" s="10" t="s">
        <v>5</v>
      </c>
      <c r="F8" s="10" t="s">
        <v>570</v>
      </c>
      <c r="G8" s="10" t="s">
        <v>572</v>
      </c>
      <c r="H8" s="10" t="s">
        <v>571</v>
      </c>
      <c r="I8" s="10" t="s">
        <v>557</v>
      </c>
      <c r="J8" s="113" t="s">
        <v>587</v>
      </c>
      <c r="K8" s="113" t="s">
        <v>588</v>
      </c>
    </row>
    <row r="9" spans="1:11" ht="24">
      <c r="A9" s="8">
        <v>1</v>
      </c>
      <c r="B9" s="8">
        <v>2</v>
      </c>
      <c r="C9" s="35">
        <v>3</v>
      </c>
      <c r="D9" s="8">
        <v>4</v>
      </c>
      <c r="E9" s="12">
        <v>5</v>
      </c>
      <c r="F9" s="12">
        <v>6</v>
      </c>
      <c r="G9" s="10" t="s">
        <v>575</v>
      </c>
      <c r="H9" s="12" t="s">
        <v>576</v>
      </c>
      <c r="I9" s="12" t="s">
        <v>569</v>
      </c>
      <c r="J9" s="75">
        <v>10</v>
      </c>
      <c r="K9" s="75">
        <v>11</v>
      </c>
    </row>
    <row r="10" spans="1:11" ht="12.75" customHeight="1">
      <c r="A10" s="181" t="s">
        <v>605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12.75">
      <c r="A11" s="13" t="s">
        <v>578</v>
      </c>
      <c r="B11" s="141" t="s">
        <v>332</v>
      </c>
      <c r="C11" s="25">
        <v>100</v>
      </c>
      <c r="D11" s="24" t="s">
        <v>13</v>
      </c>
      <c r="E11" s="64"/>
      <c r="F11" s="65"/>
      <c r="G11" s="77">
        <f>C11*F11</f>
        <v>0</v>
      </c>
      <c r="H11" s="77">
        <f>G11*0.085</f>
        <v>0</v>
      </c>
      <c r="I11" s="84">
        <f>G11+H11</f>
        <v>0</v>
      </c>
      <c r="J11" s="114"/>
      <c r="K11" s="114"/>
    </row>
    <row r="12" spans="1:11" ht="12.75">
      <c r="A12" s="13" t="s">
        <v>579</v>
      </c>
      <c r="B12" s="131" t="s">
        <v>309</v>
      </c>
      <c r="C12" s="17">
        <v>100</v>
      </c>
      <c r="D12" s="15" t="s">
        <v>13</v>
      </c>
      <c r="E12" s="64"/>
      <c r="F12" s="65"/>
      <c r="G12" s="77">
        <f aca="true" t="shared" si="0" ref="G12:G20">C12*F12</f>
        <v>0</v>
      </c>
      <c r="H12" s="77">
        <f aca="true" t="shared" si="1" ref="H12:H21">G12*0.085</f>
        <v>0</v>
      </c>
      <c r="I12" s="84">
        <f aca="true" t="shared" si="2" ref="I12:I21">G12+H12</f>
        <v>0</v>
      </c>
      <c r="J12" s="114"/>
      <c r="K12" s="114"/>
    </row>
    <row r="13" spans="1:11" ht="12.75">
      <c r="A13" s="13" t="s">
        <v>580</v>
      </c>
      <c r="B13" s="141" t="s">
        <v>72</v>
      </c>
      <c r="C13" s="25">
        <v>2500</v>
      </c>
      <c r="D13" s="24" t="s">
        <v>14</v>
      </c>
      <c r="E13" s="64"/>
      <c r="F13" s="65"/>
      <c r="G13" s="77">
        <f t="shared" si="0"/>
        <v>0</v>
      </c>
      <c r="H13" s="77">
        <f t="shared" si="1"/>
        <v>0</v>
      </c>
      <c r="I13" s="84">
        <f t="shared" si="2"/>
        <v>0</v>
      </c>
      <c r="J13" s="114"/>
      <c r="K13" s="114"/>
    </row>
    <row r="14" spans="1:11" ht="12.75">
      <c r="A14" s="13" t="s">
        <v>581</v>
      </c>
      <c r="B14" s="141" t="s">
        <v>73</v>
      </c>
      <c r="C14" s="25">
        <v>50</v>
      </c>
      <c r="D14" s="24" t="s">
        <v>8</v>
      </c>
      <c r="E14" s="64"/>
      <c r="F14" s="65"/>
      <c r="G14" s="77">
        <f t="shared" si="0"/>
        <v>0</v>
      </c>
      <c r="H14" s="77">
        <f t="shared" si="1"/>
        <v>0</v>
      </c>
      <c r="I14" s="84">
        <f t="shared" si="2"/>
        <v>0</v>
      </c>
      <c r="J14" s="114"/>
      <c r="K14" s="114"/>
    </row>
    <row r="15" spans="1:11" ht="12.75">
      <c r="A15" s="13" t="s">
        <v>582</v>
      </c>
      <c r="B15" s="141" t="s">
        <v>333</v>
      </c>
      <c r="C15" s="25">
        <v>10</v>
      </c>
      <c r="D15" s="24" t="s">
        <v>8</v>
      </c>
      <c r="E15" s="64"/>
      <c r="F15" s="65"/>
      <c r="G15" s="77">
        <f t="shared" si="0"/>
        <v>0</v>
      </c>
      <c r="H15" s="77">
        <f t="shared" si="1"/>
        <v>0</v>
      </c>
      <c r="I15" s="84">
        <f t="shared" si="2"/>
        <v>0</v>
      </c>
      <c r="J15" s="114"/>
      <c r="K15" s="114"/>
    </row>
    <row r="16" spans="1:11" ht="12.75">
      <c r="A16" s="13" t="s">
        <v>583</v>
      </c>
      <c r="B16" s="141" t="s">
        <v>74</v>
      </c>
      <c r="C16" s="25">
        <v>20</v>
      </c>
      <c r="D16" s="24" t="s">
        <v>8</v>
      </c>
      <c r="E16" s="64"/>
      <c r="F16" s="65"/>
      <c r="G16" s="77">
        <f t="shared" si="0"/>
        <v>0</v>
      </c>
      <c r="H16" s="77">
        <f t="shared" si="1"/>
        <v>0</v>
      </c>
      <c r="I16" s="84">
        <f t="shared" si="2"/>
        <v>0</v>
      </c>
      <c r="J16" s="114"/>
      <c r="K16" s="114"/>
    </row>
    <row r="17" spans="1:11" ht="12.75">
      <c r="A17" s="13" t="s">
        <v>584</v>
      </c>
      <c r="B17" s="141" t="s">
        <v>310</v>
      </c>
      <c r="C17" s="25">
        <v>2000</v>
      </c>
      <c r="D17" s="24" t="s">
        <v>14</v>
      </c>
      <c r="E17" s="64"/>
      <c r="F17" s="65"/>
      <c r="G17" s="77">
        <f t="shared" si="0"/>
        <v>0</v>
      </c>
      <c r="H17" s="77">
        <f t="shared" si="1"/>
        <v>0</v>
      </c>
      <c r="I17" s="84">
        <f t="shared" si="2"/>
        <v>0</v>
      </c>
      <c r="J17" s="114"/>
      <c r="K17" s="114"/>
    </row>
    <row r="18" spans="1:11" ht="12.75">
      <c r="A18" s="13" t="s">
        <v>585</v>
      </c>
      <c r="B18" s="141" t="s">
        <v>334</v>
      </c>
      <c r="C18" s="25">
        <v>15</v>
      </c>
      <c r="D18" s="24" t="s">
        <v>8</v>
      </c>
      <c r="E18" s="64"/>
      <c r="F18" s="65"/>
      <c r="G18" s="77">
        <f t="shared" si="0"/>
        <v>0</v>
      </c>
      <c r="H18" s="77">
        <f t="shared" si="1"/>
        <v>0</v>
      </c>
      <c r="I18" s="84">
        <f t="shared" si="2"/>
        <v>0</v>
      </c>
      <c r="J18" s="114"/>
      <c r="K18" s="114"/>
    </row>
    <row r="19" spans="1:11" ht="12.75">
      <c r="A19" s="13" t="s">
        <v>603</v>
      </c>
      <c r="B19" s="141" t="s">
        <v>335</v>
      </c>
      <c r="C19" s="25">
        <v>30</v>
      </c>
      <c r="D19" s="24" t="s">
        <v>8</v>
      </c>
      <c r="E19" s="64"/>
      <c r="F19" s="65"/>
      <c r="G19" s="77">
        <f t="shared" si="0"/>
        <v>0</v>
      </c>
      <c r="H19" s="77">
        <f t="shared" si="1"/>
        <v>0</v>
      </c>
      <c r="I19" s="84">
        <f t="shared" si="2"/>
        <v>0</v>
      </c>
      <c r="J19" s="114"/>
      <c r="K19" s="114"/>
    </row>
    <row r="20" spans="1:11" ht="12.75">
      <c r="A20" s="13" t="s">
        <v>604</v>
      </c>
      <c r="B20" s="141" t="s">
        <v>336</v>
      </c>
      <c r="C20" s="25">
        <v>60</v>
      </c>
      <c r="D20" s="24" t="s">
        <v>13</v>
      </c>
      <c r="E20" s="64"/>
      <c r="F20" s="65"/>
      <c r="G20" s="77">
        <f t="shared" si="0"/>
        <v>0</v>
      </c>
      <c r="H20" s="77">
        <f t="shared" si="1"/>
        <v>0</v>
      </c>
      <c r="I20" s="84">
        <f t="shared" si="2"/>
        <v>0</v>
      </c>
      <c r="J20" s="114"/>
      <c r="K20" s="114"/>
    </row>
    <row r="21" spans="1:11" ht="12.75">
      <c r="A21" s="13"/>
      <c r="B21" s="142" t="s">
        <v>606</v>
      </c>
      <c r="C21" s="22" t="s">
        <v>3</v>
      </c>
      <c r="D21" s="18" t="s">
        <v>3</v>
      </c>
      <c r="E21" s="18" t="s">
        <v>3</v>
      </c>
      <c r="F21" s="18" t="s">
        <v>3</v>
      </c>
      <c r="G21" s="103">
        <f>SUM(G11:G20)</f>
        <v>0</v>
      </c>
      <c r="H21" s="103">
        <f t="shared" si="1"/>
        <v>0</v>
      </c>
      <c r="I21" s="104">
        <f t="shared" si="2"/>
        <v>0</v>
      </c>
      <c r="J21" s="115">
        <f>SUM(J11:J20)</f>
        <v>0</v>
      </c>
      <c r="K21" s="115">
        <f>SUM(K11:K20)</f>
        <v>0</v>
      </c>
    </row>
    <row r="22" spans="1:11" s="73" customFormat="1" ht="16.5" customHeight="1">
      <c r="A22" s="166" t="s">
        <v>679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8"/>
    </row>
    <row r="23" spans="1:11" s="73" customFormat="1" ht="24">
      <c r="A23" s="13">
        <v>11</v>
      </c>
      <c r="B23" s="36" t="s">
        <v>141</v>
      </c>
      <c r="C23" s="15">
        <v>1000</v>
      </c>
      <c r="D23" s="15" t="s">
        <v>8</v>
      </c>
      <c r="E23" s="68"/>
      <c r="F23" s="68"/>
      <c r="G23" s="65">
        <f aca="true" t="shared" si="3" ref="G23:G28">C23*F23</f>
        <v>0</v>
      </c>
      <c r="H23" s="70">
        <f aca="true" t="shared" si="4" ref="H23:H28">G23*0.085</f>
        <v>0</v>
      </c>
      <c r="I23" s="83">
        <f aca="true" t="shared" si="5" ref="I23:I28">G23+H23</f>
        <v>0</v>
      </c>
      <c r="J23" s="15"/>
      <c r="K23" s="116"/>
    </row>
    <row r="24" spans="1:11" s="73" customFormat="1" ht="24">
      <c r="A24" s="13">
        <v>12</v>
      </c>
      <c r="B24" s="36" t="s">
        <v>697</v>
      </c>
      <c r="C24" s="15">
        <v>1000</v>
      </c>
      <c r="D24" s="15" t="s">
        <v>8</v>
      </c>
      <c r="E24" s="68"/>
      <c r="F24" s="68"/>
      <c r="G24" s="65">
        <f t="shared" si="3"/>
        <v>0</v>
      </c>
      <c r="H24" s="70">
        <f t="shared" si="4"/>
        <v>0</v>
      </c>
      <c r="I24" s="83">
        <f t="shared" si="5"/>
        <v>0</v>
      </c>
      <c r="J24" s="15"/>
      <c r="K24" s="116"/>
    </row>
    <row r="25" spans="1:11" s="73" customFormat="1" ht="24">
      <c r="A25" s="13">
        <v>13</v>
      </c>
      <c r="B25" s="36" t="s">
        <v>698</v>
      </c>
      <c r="C25" s="15">
        <v>200</v>
      </c>
      <c r="D25" s="15" t="s">
        <v>8</v>
      </c>
      <c r="E25" s="68"/>
      <c r="F25" s="68"/>
      <c r="G25" s="65">
        <f t="shared" si="3"/>
        <v>0</v>
      </c>
      <c r="H25" s="70">
        <f t="shared" si="4"/>
        <v>0</v>
      </c>
      <c r="I25" s="83">
        <f t="shared" si="5"/>
        <v>0</v>
      </c>
      <c r="J25" s="15"/>
      <c r="K25" s="116"/>
    </row>
    <row r="26" spans="1:11" s="73" customFormat="1" ht="24">
      <c r="A26" s="13">
        <v>14</v>
      </c>
      <c r="B26" s="36" t="s">
        <v>699</v>
      </c>
      <c r="C26" s="15">
        <v>200</v>
      </c>
      <c r="D26" s="15" t="s">
        <v>8</v>
      </c>
      <c r="E26" s="68"/>
      <c r="F26" s="68"/>
      <c r="G26" s="65">
        <f t="shared" si="3"/>
        <v>0</v>
      </c>
      <c r="H26" s="70">
        <f t="shared" si="4"/>
        <v>0</v>
      </c>
      <c r="I26" s="83">
        <f t="shared" si="5"/>
        <v>0</v>
      </c>
      <c r="J26" s="15"/>
      <c r="K26" s="116"/>
    </row>
    <row r="27" spans="1:11" s="73" customFormat="1" ht="24">
      <c r="A27" s="13">
        <v>14</v>
      </c>
      <c r="B27" s="36" t="s">
        <v>700</v>
      </c>
      <c r="C27" s="15">
        <v>200</v>
      </c>
      <c r="D27" s="15" t="s">
        <v>8</v>
      </c>
      <c r="E27" s="68"/>
      <c r="F27" s="68"/>
      <c r="G27" s="65">
        <f t="shared" si="3"/>
        <v>0</v>
      </c>
      <c r="H27" s="70">
        <f t="shared" si="4"/>
        <v>0</v>
      </c>
      <c r="I27" s="83">
        <f t="shared" si="5"/>
        <v>0</v>
      </c>
      <c r="J27" s="15"/>
      <c r="K27" s="116"/>
    </row>
    <row r="28" spans="1:11" s="73" customFormat="1" ht="24">
      <c r="A28" s="13">
        <v>14</v>
      </c>
      <c r="B28" s="36" t="s">
        <v>701</v>
      </c>
      <c r="C28" s="15">
        <v>200</v>
      </c>
      <c r="D28" s="15" t="s">
        <v>8</v>
      </c>
      <c r="E28" s="68"/>
      <c r="F28" s="68"/>
      <c r="G28" s="65">
        <f t="shared" si="3"/>
        <v>0</v>
      </c>
      <c r="H28" s="70">
        <f t="shared" si="4"/>
        <v>0</v>
      </c>
      <c r="I28" s="83">
        <f t="shared" si="5"/>
        <v>0</v>
      </c>
      <c r="J28" s="15"/>
      <c r="K28" s="116"/>
    </row>
    <row r="29" spans="1:11" s="73" customFormat="1" ht="16.5">
      <c r="A29" s="37"/>
      <c r="B29" s="133" t="s">
        <v>15</v>
      </c>
      <c r="C29" s="22" t="s">
        <v>3</v>
      </c>
      <c r="D29" s="18" t="s">
        <v>3</v>
      </c>
      <c r="E29" s="22" t="s">
        <v>3</v>
      </c>
      <c r="F29" s="18" t="s">
        <v>3</v>
      </c>
      <c r="G29" s="103">
        <f>SUM(G23:G28)</f>
        <v>0</v>
      </c>
      <c r="H29" s="103">
        <f>SUM(H23)</f>
        <v>0</v>
      </c>
      <c r="I29" s="104">
        <f>SUM(I23)</f>
        <v>0</v>
      </c>
      <c r="J29" s="50">
        <f>SUM(J23:J28)</f>
        <v>0</v>
      </c>
      <c r="K29" s="15">
        <f>SUM(K23:K28)</f>
        <v>0</v>
      </c>
    </row>
    <row r="30" spans="1:11" s="73" customFormat="1" ht="16.5">
      <c r="A30" s="171" t="s">
        <v>707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s="73" customFormat="1" ht="16.5">
      <c r="A31" s="13">
        <v>15</v>
      </c>
      <c r="B31" s="33" t="s">
        <v>318</v>
      </c>
      <c r="C31" s="17">
        <v>150</v>
      </c>
      <c r="D31" s="15" t="s">
        <v>8</v>
      </c>
      <c r="E31" s="65"/>
      <c r="F31" s="65"/>
      <c r="G31" s="65">
        <f>C31*F31</f>
        <v>0</v>
      </c>
      <c r="H31" s="67">
        <f>G31*0.085</f>
        <v>0</v>
      </c>
      <c r="I31" s="67">
        <f>G31+H32</f>
        <v>0</v>
      </c>
      <c r="J31" s="45"/>
      <c r="K31" s="45"/>
    </row>
    <row r="32" spans="1:11" ht="12.75" customHeight="1">
      <c r="A32" s="13">
        <v>16</v>
      </c>
      <c r="B32" s="33" t="s">
        <v>42</v>
      </c>
      <c r="C32" s="17">
        <v>50</v>
      </c>
      <c r="D32" s="15" t="s">
        <v>8</v>
      </c>
      <c r="E32" s="65"/>
      <c r="F32" s="65"/>
      <c r="G32" s="65">
        <f>C32*F32</f>
        <v>0</v>
      </c>
      <c r="H32" s="67">
        <f>G32*0.085</f>
        <v>0</v>
      </c>
      <c r="I32" s="67">
        <f>G32+H33</f>
        <v>0</v>
      </c>
      <c r="J32" s="45"/>
      <c r="K32" s="45"/>
    </row>
    <row r="33" spans="1:11" s="79" customFormat="1" ht="12.75" customHeight="1">
      <c r="A33" s="13">
        <v>17</v>
      </c>
      <c r="B33" s="33" t="s">
        <v>319</v>
      </c>
      <c r="C33" s="17">
        <v>50</v>
      </c>
      <c r="D33" s="15" t="s">
        <v>8</v>
      </c>
      <c r="E33" s="65"/>
      <c r="F33" s="65"/>
      <c r="G33" s="65">
        <f>C33*F33</f>
        <v>0</v>
      </c>
      <c r="H33" s="67">
        <f>G33*0.085</f>
        <v>0</v>
      </c>
      <c r="I33" s="67">
        <f>G33+H34</f>
        <v>0</v>
      </c>
      <c r="J33" s="45"/>
      <c r="K33" s="45"/>
    </row>
    <row r="34" spans="1:11" s="79" customFormat="1" ht="15.75" customHeight="1">
      <c r="A34" s="13">
        <v>18</v>
      </c>
      <c r="B34" s="13" t="s">
        <v>43</v>
      </c>
      <c r="C34" s="17">
        <v>50</v>
      </c>
      <c r="D34" s="15" t="s">
        <v>8</v>
      </c>
      <c r="E34" s="65"/>
      <c r="F34" s="65"/>
      <c r="G34" s="65">
        <f>C34*F34</f>
        <v>0</v>
      </c>
      <c r="H34" s="67">
        <f>G34*0.085</f>
        <v>0</v>
      </c>
      <c r="I34" s="67">
        <f>G34+H35</f>
        <v>0</v>
      </c>
      <c r="J34" s="45"/>
      <c r="K34" s="45"/>
    </row>
    <row r="35" spans="1:11" s="79" customFormat="1" ht="15.75" customHeight="1">
      <c r="A35" s="13"/>
      <c r="B35" s="125" t="s">
        <v>590</v>
      </c>
      <c r="C35" s="22" t="s">
        <v>3</v>
      </c>
      <c r="D35" s="18" t="s">
        <v>3</v>
      </c>
      <c r="E35" s="22" t="s">
        <v>3</v>
      </c>
      <c r="F35" s="18" t="s">
        <v>3</v>
      </c>
      <c r="G35" s="103">
        <f>SUM(G31:G34)</f>
        <v>0</v>
      </c>
      <c r="H35" s="103">
        <f>SUM(H31:H34)</f>
        <v>0</v>
      </c>
      <c r="I35" s="69">
        <f>SUM(I31:I34)</f>
        <v>0</v>
      </c>
      <c r="J35" s="45">
        <f>SUM(J31:J34)</f>
        <v>0</v>
      </c>
      <c r="K35" s="45">
        <f>SUM(K31:K34)</f>
        <v>0</v>
      </c>
    </row>
    <row r="36" spans="1:11" s="79" customFormat="1" ht="39" customHeight="1">
      <c r="A36" s="178" t="s">
        <v>558</v>
      </c>
      <c r="B36" s="179"/>
      <c r="C36" s="19"/>
      <c r="D36" s="78"/>
      <c r="E36" s="9"/>
      <c r="F36" s="9"/>
      <c r="G36" s="9"/>
      <c r="H36" s="9"/>
      <c r="I36" s="9"/>
      <c r="J36" s="9"/>
      <c r="K36" s="9"/>
    </row>
    <row r="37" spans="1:11" s="79" customFormat="1" ht="30" customHeight="1">
      <c r="A37" s="165" t="s">
        <v>559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1" s="79" customFormat="1" ht="15.75" customHeight="1">
      <c r="A38" s="165" t="s">
        <v>560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s="79" customFormat="1" ht="16.5" customHeight="1">
      <c r="A39" s="165" t="s">
        <v>561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</row>
    <row r="40" spans="1:11" s="79" customFormat="1" ht="15.75" customHeight="1">
      <c r="A40" s="165" t="s">
        <v>562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</row>
    <row r="41" spans="1:11" s="79" customFormat="1" ht="16.5" customHeight="1">
      <c r="A41" s="165" t="s">
        <v>563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11" s="79" customFormat="1" ht="16.5" customHeight="1">
      <c r="A42" s="165" t="s">
        <v>564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</row>
    <row r="43" spans="1:11" ht="12.75">
      <c r="A43" s="165" t="s">
        <v>565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</row>
    <row r="44" spans="1:11" ht="12.75">
      <c r="A44" s="165" t="s">
        <v>610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  <row r="45" spans="1:11" ht="12.75">
      <c r="A45" s="165" t="s">
        <v>706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1" ht="14.25">
      <c r="A46" s="80"/>
      <c r="B46" s="127"/>
      <c r="C46" s="80"/>
      <c r="D46" s="80"/>
      <c r="E46" s="80"/>
      <c r="F46" s="80"/>
      <c r="G46" s="80"/>
      <c r="H46" s="80"/>
      <c r="I46" s="80"/>
      <c r="J46" s="9"/>
      <c r="K46" s="9"/>
    </row>
    <row r="47" spans="1:11" ht="12.75">
      <c r="A47" s="169" t="s">
        <v>566</v>
      </c>
      <c r="B47" s="169"/>
      <c r="C47" s="81" t="s">
        <v>7</v>
      </c>
      <c r="D47" s="78"/>
      <c r="E47" s="9"/>
      <c r="F47" s="82" t="s">
        <v>4</v>
      </c>
      <c r="G47" s="9"/>
      <c r="H47" s="9"/>
      <c r="I47" s="9"/>
      <c r="J47" s="1"/>
      <c r="K47" s="1"/>
    </row>
  </sheetData>
  <sheetProtection/>
  <mergeCells count="15">
    <mergeCell ref="A43:K43"/>
    <mergeCell ref="A44:K44"/>
    <mergeCell ref="A45:K45"/>
    <mergeCell ref="A47:B47"/>
    <mergeCell ref="A37:K37"/>
    <mergeCell ref="A38:K38"/>
    <mergeCell ref="A36:B36"/>
    <mergeCell ref="A41:K41"/>
    <mergeCell ref="A42:K42"/>
    <mergeCell ref="A10:K10"/>
    <mergeCell ref="A22:K22"/>
    <mergeCell ref="A5:I5"/>
    <mergeCell ref="A39:K39"/>
    <mergeCell ref="A40:K40"/>
    <mergeCell ref="A30:K30"/>
  </mergeCells>
  <dataValidations count="1">
    <dataValidation type="whole" operator="equal" allowBlank="1" showInputMessage="1" showErrorMessage="1" sqref="J23:J28 J11:K20 J31:K3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95"/>
  <sheetViews>
    <sheetView view="pageBreakPreview" zoomScale="53" zoomScaleSheetLayoutView="53" zoomScalePageLayoutView="0" workbookViewId="0" topLeftCell="A49">
      <selection activeCell="A75" sqref="A75:K80"/>
    </sheetView>
  </sheetViews>
  <sheetFormatPr defaultColWidth="9.140625" defaultRowHeight="12.75"/>
  <cols>
    <col min="1" max="1" width="4.421875" style="1" customWidth="1"/>
    <col min="2" max="2" width="16.140625" style="44" customWidth="1"/>
    <col min="3" max="3" width="12.00390625" style="19" customWidth="1"/>
    <col min="4" max="4" width="9.00390625" style="19" customWidth="1"/>
    <col min="5" max="5" width="12.28125" style="1" customWidth="1"/>
    <col min="6" max="6" width="12.421875" style="1" customWidth="1"/>
    <col min="7" max="7" width="14.140625" style="1" customWidth="1"/>
    <col min="8" max="8" width="9.140625" style="1" customWidth="1"/>
    <col min="9" max="9" width="16.7109375" style="1" customWidth="1"/>
    <col min="10" max="16384" width="9.140625" style="1" customWidth="1"/>
  </cols>
  <sheetData>
    <row r="1" spans="1:9" ht="14.25">
      <c r="A1" s="1" t="s">
        <v>9</v>
      </c>
      <c r="E1" s="1" t="s">
        <v>501</v>
      </c>
      <c r="I1" s="9"/>
    </row>
    <row r="2" spans="1:2" ht="14.25">
      <c r="A2" s="85" t="s">
        <v>611</v>
      </c>
      <c r="B2" s="123"/>
    </row>
    <row r="3" spans="1:9" ht="18">
      <c r="A3" s="164" t="s">
        <v>17</v>
      </c>
      <c r="B3" s="164"/>
      <c r="C3" s="164"/>
      <c r="D3" s="164"/>
      <c r="E3" s="164"/>
      <c r="F3" s="164"/>
      <c r="G3" s="164"/>
      <c r="H3" s="164"/>
      <c r="I3" s="164"/>
    </row>
    <row r="5" spans="1:11" s="3" customFormat="1" ht="48">
      <c r="A5" s="154" t="s">
        <v>2</v>
      </c>
      <c r="B5" s="154" t="s">
        <v>0</v>
      </c>
      <c r="C5" s="154" t="s">
        <v>1</v>
      </c>
      <c r="D5" s="154" t="s">
        <v>6</v>
      </c>
      <c r="E5" s="155" t="s">
        <v>5</v>
      </c>
      <c r="F5" s="155" t="s">
        <v>570</v>
      </c>
      <c r="G5" s="155" t="s">
        <v>572</v>
      </c>
      <c r="H5" s="155" t="s">
        <v>573</v>
      </c>
      <c r="I5" s="155" t="s">
        <v>557</v>
      </c>
      <c r="J5" s="156" t="s">
        <v>587</v>
      </c>
      <c r="K5" s="156" t="s">
        <v>588</v>
      </c>
    </row>
    <row r="6" spans="1:11" ht="24">
      <c r="A6" s="154">
        <v>1</v>
      </c>
      <c r="B6" s="154">
        <v>2</v>
      </c>
      <c r="C6" s="154">
        <v>3</v>
      </c>
      <c r="D6" s="154">
        <v>4</v>
      </c>
      <c r="E6" s="153">
        <v>5</v>
      </c>
      <c r="F6" s="153">
        <v>6</v>
      </c>
      <c r="G6" s="155" t="s">
        <v>575</v>
      </c>
      <c r="H6" s="153" t="s">
        <v>576</v>
      </c>
      <c r="I6" s="153" t="s">
        <v>569</v>
      </c>
      <c r="J6" s="156">
        <v>10</v>
      </c>
      <c r="K6" s="156">
        <v>11</v>
      </c>
    </row>
    <row r="7" spans="1:11" ht="13.5">
      <c r="A7" s="172" t="s">
        <v>589</v>
      </c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24">
      <c r="A8" s="13">
        <v>1</v>
      </c>
      <c r="B8" s="157" t="s">
        <v>311</v>
      </c>
      <c r="C8" s="17">
        <v>2000</v>
      </c>
      <c r="D8" s="15" t="s">
        <v>8</v>
      </c>
      <c r="E8" s="65"/>
      <c r="F8" s="63"/>
      <c r="G8" s="65">
        <f>C8*F8</f>
        <v>0</v>
      </c>
      <c r="H8" s="67">
        <f>G8*0.085</f>
        <v>0</v>
      </c>
      <c r="I8" s="67">
        <f>G8+H8</f>
        <v>0</v>
      </c>
      <c r="J8" s="45"/>
      <c r="K8" s="45"/>
    </row>
    <row r="9" spans="1:11" ht="24">
      <c r="A9" s="13">
        <v>2</v>
      </c>
      <c r="B9" s="157" t="s">
        <v>510</v>
      </c>
      <c r="C9" s="17">
        <v>1000</v>
      </c>
      <c r="D9" s="15" t="s">
        <v>8</v>
      </c>
      <c r="E9" s="65"/>
      <c r="F9" s="65"/>
      <c r="G9" s="65">
        <f aca="true" t="shared" si="0" ref="G9:G16">C9*F9</f>
        <v>0</v>
      </c>
      <c r="H9" s="67">
        <f aca="true" t="shared" si="1" ref="H9:H16">G9*0.085</f>
        <v>0</v>
      </c>
      <c r="I9" s="67">
        <f aca="true" t="shared" si="2" ref="I9:I29">G9+H9</f>
        <v>0</v>
      </c>
      <c r="J9" s="45"/>
      <c r="K9" s="45"/>
    </row>
    <row r="10" spans="1:11" ht="24">
      <c r="A10" s="13">
        <v>3</v>
      </c>
      <c r="B10" s="157" t="s">
        <v>533</v>
      </c>
      <c r="C10" s="17">
        <v>500</v>
      </c>
      <c r="D10" s="15" t="s">
        <v>8</v>
      </c>
      <c r="E10" s="65"/>
      <c r="F10" s="65"/>
      <c r="G10" s="65">
        <f t="shared" si="0"/>
        <v>0</v>
      </c>
      <c r="H10" s="67">
        <f t="shared" si="1"/>
        <v>0</v>
      </c>
      <c r="I10" s="67">
        <f t="shared" si="2"/>
        <v>0</v>
      </c>
      <c r="J10" s="45"/>
      <c r="K10" s="45"/>
    </row>
    <row r="11" spans="1:11" ht="24">
      <c r="A11" s="13">
        <v>4</v>
      </c>
      <c r="B11" s="157" t="s">
        <v>538</v>
      </c>
      <c r="C11" s="17">
        <v>500</v>
      </c>
      <c r="D11" s="15" t="s">
        <v>8</v>
      </c>
      <c r="E11" s="65"/>
      <c r="F11" s="65"/>
      <c r="G11" s="65">
        <f t="shared" si="0"/>
        <v>0</v>
      </c>
      <c r="H11" s="67">
        <f t="shared" si="1"/>
        <v>0</v>
      </c>
      <c r="I11" s="67">
        <f t="shared" si="2"/>
        <v>0</v>
      </c>
      <c r="J11" s="45"/>
      <c r="K11" s="45"/>
    </row>
    <row r="12" spans="1:11" ht="24">
      <c r="A12" s="13">
        <v>5</v>
      </c>
      <c r="B12" s="33" t="s">
        <v>312</v>
      </c>
      <c r="C12" s="17">
        <v>200</v>
      </c>
      <c r="D12" s="15" t="s">
        <v>8</v>
      </c>
      <c r="E12" s="65"/>
      <c r="F12" s="65"/>
      <c r="G12" s="65">
        <f t="shared" si="0"/>
        <v>0</v>
      </c>
      <c r="H12" s="67">
        <f t="shared" si="1"/>
        <v>0</v>
      </c>
      <c r="I12" s="67">
        <f t="shared" si="2"/>
        <v>0</v>
      </c>
      <c r="J12" s="45"/>
      <c r="K12" s="45"/>
    </row>
    <row r="13" spans="1:11" ht="12.75">
      <c r="A13" s="13">
        <v>6</v>
      </c>
      <c r="B13" s="33" t="s">
        <v>534</v>
      </c>
      <c r="C13" s="17">
        <v>400</v>
      </c>
      <c r="D13" s="15" t="s">
        <v>8</v>
      </c>
      <c r="E13" s="65"/>
      <c r="F13" s="65"/>
      <c r="G13" s="65">
        <f t="shared" si="0"/>
        <v>0</v>
      </c>
      <c r="H13" s="67">
        <f t="shared" si="1"/>
        <v>0</v>
      </c>
      <c r="I13" s="67">
        <f t="shared" si="2"/>
        <v>0</v>
      </c>
      <c r="J13" s="45"/>
      <c r="K13" s="45"/>
    </row>
    <row r="14" spans="1:11" ht="12.75">
      <c r="A14" s="13">
        <v>7</v>
      </c>
      <c r="B14" s="13" t="s">
        <v>18</v>
      </c>
      <c r="C14" s="17">
        <v>300</v>
      </c>
      <c r="D14" s="15" t="s">
        <v>8</v>
      </c>
      <c r="E14" s="65"/>
      <c r="F14" s="65"/>
      <c r="G14" s="65">
        <f t="shared" si="0"/>
        <v>0</v>
      </c>
      <c r="H14" s="67">
        <f t="shared" si="1"/>
        <v>0</v>
      </c>
      <c r="I14" s="67">
        <f t="shared" si="2"/>
        <v>0</v>
      </c>
      <c r="J14" s="45"/>
      <c r="K14" s="45"/>
    </row>
    <row r="15" spans="1:11" ht="12.75">
      <c r="A15" s="13">
        <v>8</v>
      </c>
      <c r="B15" s="13" t="s">
        <v>550</v>
      </c>
      <c r="C15" s="17">
        <v>1000</v>
      </c>
      <c r="D15" s="15" t="s">
        <v>8</v>
      </c>
      <c r="E15" s="65"/>
      <c r="F15" s="65"/>
      <c r="G15" s="65">
        <f t="shared" si="0"/>
        <v>0</v>
      </c>
      <c r="H15" s="67">
        <f t="shared" si="1"/>
        <v>0</v>
      </c>
      <c r="I15" s="67">
        <f t="shared" si="2"/>
        <v>0</v>
      </c>
      <c r="J15" s="45"/>
      <c r="K15" s="45"/>
    </row>
    <row r="16" spans="1:11" ht="12.75">
      <c r="A16" s="13">
        <v>9</v>
      </c>
      <c r="B16" s="13" t="s">
        <v>19</v>
      </c>
      <c r="C16" s="17">
        <v>700</v>
      </c>
      <c r="D16" s="15" t="s">
        <v>8</v>
      </c>
      <c r="E16" s="65"/>
      <c r="F16" s="65"/>
      <c r="G16" s="65">
        <f t="shared" si="0"/>
        <v>0</v>
      </c>
      <c r="H16" s="67">
        <f t="shared" si="1"/>
        <v>0</v>
      </c>
      <c r="I16" s="67">
        <f t="shared" si="2"/>
        <v>0</v>
      </c>
      <c r="J16" s="45"/>
      <c r="K16" s="45"/>
    </row>
    <row r="17" spans="1:11" ht="24">
      <c r="A17" s="13">
        <v>10</v>
      </c>
      <c r="B17" s="33" t="s">
        <v>313</v>
      </c>
      <c r="C17" s="17">
        <v>280</v>
      </c>
      <c r="D17" s="15" t="s">
        <v>8</v>
      </c>
      <c r="E17" s="65"/>
      <c r="F17" s="65"/>
      <c r="G17" s="65">
        <f>C17*F17</f>
        <v>0</v>
      </c>
      <c r="H17" s="67">
        <f>G17*0.085</f>
        <v>0</v>
      </c>
      <c r="I17" s="67">
        <f t="shared" si="2"/>
        <v>0</v>
      </c>
      <c r="J17" s="45"/>
      <c r="K17" s="45"/>
    </row>
    <row r="18" spans="1:11" ht="24">
      <c r="A18" s="13">
        <v>11</v>
      </c>
      <c r="B18" s="33" t="s">
        <v>314</v>
      </c>
      <c r="C18" s="17">
        <v>100</v>
      </c>
      <c r="D18" s="15" t="s">
        <v>8</v>
      </c>
      <c r="E18" s="65"/>
      <c r="F18" s="65"/>
      <c r="G18" s="65">
        <f aca="true" t="shared" si="3" ref="G18:G25">C18*F18</f>
        <v>0</v>
      </c>
      <c r="H18" s="67">
        <f aca="true" t="shared" si="4" ref="H18:H25">G18*0.085</f>
        <v>0</v>
      </c>
      <c r="I18" s="67">
        <f t="shared" si="2"/>
        <v>0</v>
      </c>
      <c r="J18" s="45"/>
      <c r="K18" s="45"/>
    </row>
    <row r="19" spans="1:11" ht="24">
      <c r="A19" s="13">
        <v>12</v>
      </c>
      <c r="B19" s="33" t="s">
        <v>508</v>
      </c>
      <c r="C19" s="17">
        <v>500</v>
      </c>
      <c r="D19" s="15" t="s">
        <v>8</v>
      </c>
      <c r="E19" s="65"/>
      <c r="F19" s="65"/>
      <c r="G19" s="65">
        <f t="shared" si="3"/>
        <v>0</v>
      </c>
      <c r="H19" s="67">
        <f t="shared" si="4"/>
        <v>0</v>
      </c>
      <c r="I19" s="67">
        <f t="shared" si="2"/>
        <v>0</v>
      </c>
      <c r="J19" s="45"/>
      <c r="K19" s="45"/>
    </row>
    <row r="20" spans="1:11" ht="24">
      <c r="A20" s="13">
        <v>13</v>
      </c>
      <c r="B20" s="33" t="s">
        <v>539</v>
      </c>
      <c r="C20" s="17">
        <v>200</v>
      </c>
      <c r="D20" s="15" t="s">
        <v>8</v>
      </c>
      <c r="E20" s="65"/>
      <c r="F20" s="65"/>
      <c r="G20" s="65">
        <f t="shared" si="3"/>
        <v>0</v>
      </c>
      <c r="H20" s="67">
        <f t="shared" si="4"/>
        <v>0</v>
      </c>
      <c r="I20" s="67">
        <f t="shared" si="2"/>
        <v>0</v>
      </c>
      <c r="J20" s="45"/>
      <c r="K20" s="45"/>
    </row>
    <row r="21" spans="1:11" ht="24">
      <c r="A21" s="13">
        <v>14</v>
      </c>
      <c r="B21" s="33" t="s">
        <v>540</v>
      </c>
      <c r="C21" s="17">
        <v>200</v>
      </c>
      <c r="D21" s="15" t="s">
        <v>8</v>
      </c>
      <c r="E21" s="65"/>
      <c r="F21" s="65"/>
      <c r="G21" s="65">
        <f t="shared" si="3"/>
        <v>0</v>
      </c>
      <c r="H21" s="67">
        <f t="shared" si="4"/>
        <v>0</v>
      </c>
      <c r="I21" s="67">
        <f t="shared" si="2"/>
        <v>0</v>
      </c>
      <c r="J21" s="45"/>
      <c r="K21" s="45"/>
    </row>
    <row r="22" spans="1:11" ht="12.75">
      <c r="A22" s="13">
        <v>15</v>
      </c>
      <c r="B22" s="33" t="s">
        <v>535</v>
      </c>
      <c r="C22" s="17">
        <v>300</v>
      </c>
      <c r="D22" s="15" t="s">
        <v>8</v>
      </c>
      <c r="E22" s="65"/>
      <c r="F22" s="65"/>
      <c r="G22" s="65">
        <f t="shared" si="3"/>
        <v>0</v>
      </c>
      <c r="H22" s="67">
        <f t="shared" si="4"/>
        <v>0</v>
      </c>
      <c r="I22" s="67">
        <f t="shared" si="2"/>
        <v>0</v>
      </c>
      <c r="J22" s="45"/>
      <c r="K22" s="45"/>
    </row>
    <row r="23" spans="1:11" ht="12.75">
      <c r="A23" s="13">
        <v>16</v>
      </c>
      <c r="B23" s="33" t="s">
        <v>536</v>
      </c>
      <c r="C23" s="17">
        <v>300</v>
      </c>
      <c r="D23" s="15" t="s">
        <v>8</v>
      </c>
      <c r="E23" s="65"/>
      <c r="F23" s="65"/>
      <c r="G23" s="65">
        <f t="shared" si="3"/>
        <v>0</v>
      </c>
      <c r="H23" s="67">
        <f t="shared" si="4"/>
        <v>0</v>
      </c>
      <c r="I23" s="67">
        <f t="shared" si="2"/>
        <v>0</v>
      </c>
      <c r="J23" s="45"/>
      <c r="K23" s="45"/>
    </row>
    <row r="24" spans="1:11" ht="12.75">
      <c r="A24" s="13">
        <v>17</v>
      </c>
      <c r="B24" s="33" t="s">
        <v>541</v>
      </c>
      <c r="C24" s="17">
        <v>200</v>
      </c>
      <c r="D24" s="15" t="s">
        <v>8</v>
      </c>
      <c r="E24" s="65"/>
      <c r="F24" s="65"/>
      <c r="G24" s="65">
        <f t="shared" si="3"/>
        <v>0</v>
      </c>
      <c r="H24" s="67">
        <f t="shared" si="4"/>
        <v>0</v>
      </c>
      <c r="I24" s="67">
        <f t="shared" si="2"/>
        <v>0</v>
      </c>
      <c r="J24" s="45"/>
      <c r="K24" s="45"/>
    </row>
    <row r="25" spans="1:11" ht="12.75">
      <c r="A25" s="13">
        <v>18</v>
      </c>
      <c r="B25" s="13" t="s">
        <v>20</v>
      </c>
      <c r="C25" s="17">
        <v>100</v>
      </c>
      <c r="D25" s="15" t="s">
        <v>8</v>
      </c>
      <c r="E25" s="65"/>
      <c r="F25" s="65"/>
      <c r="G25" s="65">
        <f t="shared" si="3"/>
        <v>0</v>
      </c>
      <c r="H25" s="67">
        <f t="shared" si="4"/>
        <v>0</v>
      </c>
      <c r="I25" s="67">
        <f t="shared" si="2"/>
        <v>0</v>
      </c>
      <c r="J25" s="45"/>
      <c r="K25" s="45"/>
    </row>
    <row r="26" spans="1:11" ht="24">
      <c r="A26" s="13">
        <v>19</v>
      </c>
      <c r="B26" s="13" t="s">
        <v>315</v>
      </c>
      <c r="C26" s="17">
        <v>100</v>
      </c>
      <c r="D26" s="15" t="s">
        <v>8</v>
      </c>
      <c r="E26" s="68"/>
      <c r="F26" s="65"/>
      <c r="G26" s="65">
        <f>C26*F26</f>
        <v>0</v>
      </c>
      <c r="H26" s="67">
        <f>G26*0.085</f>
        <v>0</v>
      </c>
      <c r="I26" s="67">
        <f t="shared" si="2"/>
        <v>0</v>
      </c>
      <c r="J26" s="45"/>
      <c r="K26" s="45"/>
    </row>
    <row r="27" spans="1:11" ht="24">
      <c r="A27" s="13">
        <v>20</v>
      </c>
      <c r="B27" s="33" t="s">
        <v>509</v>
      </c>
      <c r="C27" s="17">
        <v>500</v>
      </c>
      <c r="D27" s="15" t="s">
        <v>8</v>
      </c>
      <c r="E27" s="68"/>
      <c r="F27" s="65"/>
      <c r="G27" s="65">
        <f>C27*F27</f>
        <v>0</v>
      </c>
      <c r="H27" s="67">
        <f>G27*0.085</f>
        <v>0</v>
      </c>
      <c r="I27" s="67">
        <f t="shared" si="2"/>
        <v>0</v>
      </c>
      <c r="J27" s="45"/>
      <c r="K27" s="45"/>
    </row>
    <row r="28" spans="1:11" ht="24">
      <c r="A28" s="13">
        <v>21</v>
      </c>
      <c r="B28" s="33" t="s">
        <v>316</v>
      </c>
      <c r="C28" s="17">
        <v>200</v>
      </c>
      <c r="D28" s="15" t="s">
        <v>8</v>
      </c>
      <c r="E28" s="68"/>
      <c r="F28" s="65"/>
      <c r="G28" s="65">
        <f>C28*F28</f>
        <v>0</v>
      </c>
      <c r="H28" s="67">
        <f>G28*0.085</f>
        <v>0</v>
      </c>
      <c r="I28" s="67">
        <f t="shared" si="2"/>
        <v>0</v>
      </c>
      <c r="J28" s="45"/>
      <c r="K28" s="45"/>
    </row>
    <row r="29" spans="1:11" ht="12.75">
      <c r="A29" s="13"/>
      <c r="B29" s="125" t="s">
        <v>407</v>
      </c>
      <c r="C29" s="22" t="s">
        <v>3</v>
      </c>
      <c r="D29" s="18" t="s">
        <v>3</v>
      </c>
      <c r="E29" s="18" t="s">
        <v>3</v>
      </c>
      <c r="F29" s="18" t="s">
        <v>3</v>
      </c>
      <c r="G29" s="103">
        <f>SUM(G8:G28)</f>
        <v>0</v>
      </c>
      <c r="H29" s="18">
        <f>G29*0.085</f>
        <v>0</v>
      </c>
      <c r="I29" s="18">
        <f t="shared" si="2"/>
        <v>0</v>
      </c>
      <c r="J29" s="45">
        <f>SUM(J8:J28)</f>
        <v>0</v>
      </c>
      <c r="K29" s="45">
        <f>SUM(K8:K28)</f>
        <v>0</v>
      </c>
    </row>
    <row r="30" spans="1:11" ht="13.5">
      <c r="A30" s="175" t="s">
        <v>687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7"/>
    </row>
    <row r="31" spans="1:11" ht="24">
      <c r="A31" s="13">
        <v>22</v>
      </c>
      <c r="B31" s="13" t="s">
        <v>21</v>
      </c>
      <c r="C31" s="17">
        <v>60</v>
      </c>
      <c r="D31" s="15" t="s">
        <v>8</v>
      </c>
      <c r="E31" s="65"/>
      <c r="F31" s="65"/>
      <c r="G31" s="65">
        <f>C31*F31</f>
        <v>0</v>
      </c>
      <c r="H31" s="67">
        <f>G31*0.085</f>
        <v>0</v>
      </c>
      <c r="I31" s="67">
        <f>G31+H32</f>
        <v>0</v>
      </c>
      <c r="J31" s="45"/>
      <c r="K31" s="45"/>
    </row>
    <row r="32" spans="1:11" ht="24">
      <c r="A32" s="13">
        <v>23</v>
      </c>
      <c r="B32" s="33" t="s">
        <v>317</v>
      </c>
      <c r="C32" s="17">
        <v>120</v>
      </c>
      <c r="D32" s="15" t="s">
        <v>8</v>
      </c>
      <c r="E32" s="65"/>
      <c r="F32" s="65"/>
      <c r="G32" s="65">
        <f aca="true" t="shared" si="5" ref="G32:G47">C32*F32</f>
        <v>0</v>
      </c>
      <c r="H32" s="67">
        <f aca="true" t="shared" si="6" ref="H32:H47">G32*0.085</f>
        <v>0</v>
      </c>
      <c r="I32" s="67">
        <f aca="true" t="shared" si="7" ref="I32:I47">G32+H33</f>
        <v>0</v>
      </c>
      <c r="J32" s="45"/>
      <c r="K32" s="45"/>
    </row>
    <row r="33" spans="1:11" ht="24">
      <c r="A33" s="13">
        <v>24</v>
      </c>
      <c r="B33" s="33" t="s">
        <v>537</v>
      </c>
      <c r="C33" s="17">
        <v>200</v>
      </c>
      <c r="D33" s="15" t="s">
        <v>8</v>
      </c>
      <c r="E33" s="65"/>
      <c r="F33" s="65"/>
      <c r="G33" s="65">
        <f t="shared" si="5"/>
        <v>0</v>
      </c>
      <c r="H33" s="67">
        <f t="shared" si="6"/>
        <v>0</v>
      </c>
      <c r="I33" s="67">
        <f t="shared" si="7"/>
        <v>0</v>
      </c>
      <c r="J33" s="45"/>
      <c r="K33" s="45"/>
    </row>
    <row r="34" spans="1:11" ht="12.75">
      <c r="A34" s="13">
        <v>25</v>
      </c>
      <c r="B34" s="124" t="s">
        <v>22</v>
      </c>
      <c r="C34" s="17">
        <v>20</v>
      </c>
      <c r="D34" s="15" t="s">
        <v>8</v>
      </c>
      <c r="E34" s="65"/>
      <c r="F34" s="65"/>
      <c r="G34" s="65">
        <f t="shared" si="5"/>
        <v>0</v>
      </c>
      <c r="H34" s="67">
        <f t="shared" si="6"/>
        <v>0</v>
      </c>
      <c r="I34" s="67">
        <f t="shared" si="7"/>
        <v>0</v>
      </c>
      <c r="J34" s="45"/>
      <c r="K34" s="45"/>
    </row>
    <row r="35" spans="1:11" ht="12.75">
      <c r="A35" s="13">
        <v>26</v>
      </c>
      <c r="B35" s="124" t="s">
        <v>23</v>
      </c>
      <c r="C35" s="17">
        <v>10</v>
      </c>
      <c r="D35" s="15" t="s">
        <v>8</v>
      </c>
      <c r="E35" s="65"/>
      <c r="F35" s="65"/>
      <c r="G35" s="65">
        <f t="shared" si="5"/>
        <v>0</v>
      </c>
      <c r="H35" s="67">
        <f t="shared" si="6"/>
        <v>0</v>
      </c>
      <c r="I35" s="67">
        <f t="shared" si="7"/>
        <v>0</v>
      </c>
      <c r="J35" s="45"/>
      <c r="K35" s="45"/>
    </row>
    <row r="36" spans="1:11" ht="12.75">
      <c r="A36" s="13">
        <v>27</v>
      </c>
      <c r="B36" s="124" t="s">
        <v>24</v>
      </c>
      <c r="C36" s="17">
        <v>10</v>
      </c>
      <c r="D36" s="15" t="s">
        <v>8</v>
      </c>
      <c r="E36" s="65"/>
      <c r="F36" s="65"/>
      <c r="G36" s="65">
        <f t="shared" si="5"/>
        <v>0</v>
      </c>
      <c r="H36" s="67">
        <f t="shared" si="6"/>
        <v>0</v>
      </c>
      <c r="I36" s="67">
        <f t="shared" si="7"/>
        <v>0</v>
      </c>
      <c r="J36" s="45"/>
      <c r="K36" s="45"/>
    </row>
    <row r="37" spans="1:11" ht="12.75">
      <c r="A37" s="13">
        <v>28</v>
      </c>
      <c r="B37" s="124" t="s">
        <v>25</v>
      </c>
      <c r="C37" s="17">
        <v>10</v>
      </c>
      <c r="D37" s="15" t="s">
        <v>8</v>
      </c>
      <c r="E37" s="65"/>
      <c r="F37" s="65"/>
      <c r="G37" s="65">
        <f t="shared" si="5"/>
        <v>0</v>
      </c>
      <c r="H37" s="67">
        <f t="shared" si="6"/>
        <v>0</v>
      </c>
      <c r="I37" s="67">
        <f t="shared" si="7"/>
        <v>0</v>
      </c>
      <c r="J37" s="45"/>
      <c r="K37" s="45"/>
    </row>
    <row r="38" spans="1:11" ht="18.75" customHeight="1">
      <c r="A38" s="13">
        <v>29</v>
      </c>
      <c r="B38" s="13" t="s">
        <v>320</v>
      </c>
      <c r="C38" s="17">
        <v>200</v>
      </c>
      <c r="D38" s="15" t="s">
        <v>8</v>
      </c>
      <c r="E38" s="65"/>
      <c r="F38" s="65"/>
      <c r="G38" s="65">
        <f t="shared" si="5"/>
        <v>0</v>
      </c>
      <c r="H38" s="67">
        <f t="shared" si="6"/>
        <v>0</v>
      </c>
      <c r="I38" s="67">
        <f t="shared" si="7"/>
        <v>0</v>
      </c>
      <c r="J38" s="45"/>
      <c r="K38" s="45"/>
    </row>
    <row r="39" spans="1:11" ht="12.75">
      <c r="A39" s="13">
        <v>30</v>
      </c>
      <c r="B39" s="13" t="s">
        <v>321</v>
      </c>
      <c r="C39" s="17">
        <v>150</v>
      </c>
      <c r="D39" s="15" t="s">
        <v>8</v>
      </c>
      <c r="E39" s="65"/>
      <c r="F39" s="65"/>
      <c r="G39" s="65">
        <f t="shared" si="5"/>
        <v>0</v>
      </c>
      <c r="H39" s="67">
        <f t="shared" si="6"/>
        <v>0</v>
      </c>
      <c r="I39" s="67">
        <f t="shared" si="7"/>
        <v>0</v>
      </c>
      <c r="J39" s="45"/>
      <c r="K39" s="45"/>
    </row>
    <row r="40" spans="1:11" ht="12.75">
      <c r="A40" s="13">
        <v>31</v>
      </c>
      <c r="B40" s="13" t="s">
        <v>26</v>
      </c>
      <c r="C40" s="17">
        <v>10</v>
      </c>
      <c r="D40" s="15" t="s">
        <v>8</v>
      </c>
      <c r="E40" s="65"/>
      <c r="F40" s="65"/>
      <c r="G40" s="65">
        <f t="shared" si="5"/>
        <v>0</v>
      </c>
      <c r="H40" s="67">
        <f t="shared" si="6"/>
        <v>0</v>
      </c>
      <c r="I40" s="67">
        <f t="shared" si="7"/>
        <v>0</v>
      </c>
      <c r="J40" s="45"/>
      <c r="K40" s="45"/>
    </row>
    <row r="41" spans="1:11" ht="12.75">
      <c r="A41" s="13">
        <v>32</v>
      </c>
      <c r="B41" s="13" t="s">
        <v>27</v>
      </c>
      <c r="C41" s="17">
        <v>5</v>
      </c>
      <c r="D41" s="15" t="s">
        <v>8</v>
      </c>
      <c r="E41" s="65"/>
      <c r="F41" s="65"/>
      <c r="G41" s="65">
        <f t="shared" si="5"/>
        <v>0</v>
      </c>
      <c r="H41" s="67">
        <f t="shared" si="6"/>
        <v>0</v>
      </c>
      <c r="I41" s="67">
        <f t="shared" si="7"/>
        <v>0</v>
      </c>
      <c r="J41" s="45"/>
      <c r="K41" s="45"/>
    </row>
    <row r="42" spans="1:11" ht="12.75">
      <c r="A42" s="13">
        <v>33</v>
      </c>
      <c r="B42" s="13" t="s">
        <v>32</v>
      </c>
      <c r="C42" s="17">
        <v>2</v>
      </c>
      <c r="D42" s="15" t="s">
        <v>8</v>
      </c>
      <c r="E42" s="65"/>
      <c r="F42" s="65"/>
      <c r="G42" s="65">
        <f t="shared" si="5"/>
        <v>0</v>
      </c>
      <c r="H42" s="67">
        <f t="shared" si="6"/>
        <v>0</v>
      </c>
      <c r="I42" s="67">
        <f t="shared" si="7"/>
        <v>0</v>
      </c>
      <c r="J42" s="45"/>
      <c r="K42" s="45"/>
    </row>
    <row r="43" spans="1:11" ht="12.75">
      <c r="A43" s="13">
        <v>34</v>
      </c>
      <c r="B43" s="33" t="s">
        <v>547</v>
      </c>
      <c r="C43" s="17">
        <v>100</v>
      </c>
      <c r="D43" s="15" t="s">
        <v>8</v>
      </c>
      <c r="E43" s="65"/>
      <c r="F43" s="65"/>
      <c r="G43" s="65">
        <f t="shared" si="5"/>
        <v>0</v>
      </c>
      <c r="H43" s="67">
        <f t="shared" si="6"/>
        <v>0</v>
      </c>
      <c r="I43" s="67">
        <f t="shared" si="7"/>
        <v>0</v>
      </c>
      <c r="J43" s="45"/>
      <c r="K43" s="45"/>
    </row>
    <row r="44" spans="1:11" ht="12.75">
      <c r="A44" s="13">
        <v>35</v>
      </c>
      <c r="B44" s="33" t="s">
        <v>548</v>
      </c>
      <c r="C44" s="17">
        <v>300</v>
      </c>
      <c r="D44" s="15" t="s">
        <v>8</v>
      </c>
      <c r="E44" s="65"/>
      <c r="F44" s="65"/>
      <c r="G44" s="65">
        <f t="shared" si="5"/>
        <v>0</v>
      </c>
      <c r="H44" s="67">
        <f t="shared" si="6"/>
        <v>0</v>
      </c>
      <c r="I44" s="67">
        <f t="shared" si="7"/>
        <v>0</v>
      </c>
      <c r="J44" s="45"/>
      <c r="K44" s="45"/>
    </row>
    <row r="45" spans="1:11" ht="12.75">
      <c r="A45" s="13">
        <v>36</v>
      </c>
      <c r="B45" s="33" t="s">
        <v>549</v>
      </c>
      <c r="C45" s="17">
        <v>500</v>
      </c>
      <c r="D45" s="15" t="s">
        <v>8</v>
      </c>
      <c r="E45" s="65"/>
      <c r="F45" s="65"/>
      <c r="G45" s="65">
        <f t="shared" si="5"/>
        <v>0</v>
      </c>
      <c r="H45" s="67">
        <f t="shared" si="6"/>
        <v>0</v>
      </c>
      <c r="I45" s="67">
        <f>G45+H47</f>
        <v>0</v>
      </c>
      <c r="J45" s="45"/>
      <c r="K45" s="45"/>
    </row>
    <row r="46" spans="1:11" ht="12.75">
      <c r="A46" s="13">
        <v>37</v>
      </c>
      <c r="B46" s="33" t="s">
        <v>613</v>
      </c>
      <c r="C46" s="25">
        <v>5</v>
      </c>
      <c r="D46" s="24" t="s">
        <v>8</v>
      </c>
      <c r="E46" s="65"/>
      <c r="F46" s="65"/>
      <c r="G46" s="65">
        <f t="shared" si="5"/>
        <v>0</v>
      </c>
      <c r="H46" s="67">
        <f t="shared" si="6"/>
        <v>0</v>
      </c>
      <c r="I46" s="67"/>
      <c r="J46" s="45"/>
      <c r="K46" s="45"/>
    </row>
    <row r="47" spans="1:11" ht="12.75">
      <c r="A47" s="13">
        <v>38</v>
      </c>
      <c r="B47" s="13" t="s">
        <v>28</v>
      </c>
      <c r="C47" s="17">
        <v>5</v>
      </c>
      <c r="D47" s="15" t="s">
        <v>8</v>
      </c>
      <c r="E47" s="65"/>
      <c r="F47" s="65"/>
      <c r="G47" s="65">
        <f t="shared" si="5"/>
        <v>0</v>
      </c>
      <c r="H47" s="67">
        <f t="shared" si="6"/>
        <v>0</v>
      </c>
      <c r="I47" s="67">
        <f t="shared" si="7"/>
        <v>0</v>
      </c>
      <c r="J47" s="45"/>
      <c r="K47" s="45"/>
    </row>
    <row r="48" spans="1:11" ht="12.75">
      <c r="A48" s="13"/>
      <c r="B48" s="125" t="s">
        <v>81</v>
      </c>
      <c r="C48" s="22" t="s">
        <v>3</v>
      </c>
      <c r="D48" s="18" t="s">
        <v>3</v>
      </c>
      <c r="E48" s="22" t="s">
        <v>3</v>
      </c>
      <c r="F48" s="18" t="s">
        <v>3</v>
      </c>
      <c r="G48" s="103">
        <f>SUM(G31:G47)</f>
        <v>0</v>
      </c>
      <c r="H48" s="103">
        <f>SUM(H31:H47)</f>
        <v>0</v>
      </c>
      <c r="I48" s="69">
        <f>SUM(I31:I47)</f>
        <v>0</v>
      </c>
      <c r="J48" s="45">
        <f>SUM(J31:J47)</f>
        <v>0</v>
      </c>
      <c r="K48" s="45">
        <f>SUM(K31:K47)</f>
        <v>0</v>
      </c>
    </row>
    <row r="49" spans="1:11" ht="13.5">
      <c r="A49" s="175" t="s">
        <v>688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7"/>
    </row>
    <row r="50" spans="1:11" ht="24">
      <c r="A50" s="13">
        <v>39</v>
      </c>
      <c r="B50" s="158" t="s">
        <v>37</v>
      </c>
      <c r="C50" s="17">
        <v>6</v>
      </c>
      <c r="D50" s="15" t="s">
        <v>8</v>
      </c>
      <c r="E50" s="65"/>
      <c r="F50" s="65"/>
      <c r="G50" s="65">
        <f>C50*F50</f>
        <v>0</v>
      </c>
      <c r="H50" s="67">
        <f aca="true" t="shared" si="8" ref="H50:H60">G50*0.085</f>
        <v>0</v>
      </c>
      <c r="I50" s="67">
        <f>G50+H54</f>
        <v>0</v>
      </c>
      <c r="J50" s="45"/>
      <c r="K50" s="45"/>
    </row>
    <row r="51" spans="1:11" ht="24">
      <c r="A51" s="13">
        <v>40</v>
      </c>
      <c r="B51" s="158" t="s">
        <v>617</v>
      </c>
      <c r="C51" s="17">
        <v>6</v>
      </c>
      <c r="D51" s="15" t="s">
        <v>8</v>
      </c>
      <c r="E51" s="65"/>
      <c r="F51" s="65"/>
      <c r="G51" s="65">
        <v>0</v>
      </c>
      <c r="H51" s="67">
        <v>0</v>
      </c>
      <c r="I51" s="67">
        <v>0</v>
      </c>
      <c r="J51" s="45"/>
      <c r="K51" s="45"/>
    </row>
    <row r="52" spans="1:11" ht="14.25">
      <c r="A52" s="13">
        <v>41</v>
      </c>
      <c r="B52" s="158" t="s">
        <v>661</v>
      </c>
      <c r="C52" s="17">
        <v>6</v>
      </c>
      <c r="D52" s="15" t="s">
        <v>8</v>
      </c>
      <c r="E52" s="65"/>
      <c r="F52" s="65"/>
      <c r="G52" s="65">
        <v>0</v>
      </c>
      <c r="H52" s="67">
        <v>0</v>
      </c>
      <c r="I52" s="67">
        <v>0</v>
      </c>
      <c r="J52" s="45"/>
      <c r="K52" s="45"/>
    </row>
    <row r="53" spans="1:11" ht="14.25">
      <c r="A53" s="13">
        <v>42</v>
      </c>
      <c r="B53" s="158" t="s">
        <v>662</v>
      </c>
      <c r="C53" s="17">
        <v>6</v>
      </c>
      <c r="D53" s="15" t="s">
        <v>8</v>
      </c>
      <c r="E53" s="65"/>
      <c r="F53" s="65"/>
      <c r="G53" s="65">
        <v>0</v>
      </c>
      <c r="H53" s="67">
        <v>0</v>
      </c>
      <c r="I53" s="67">
        <v>0</v>
      </c>
      <c r="J53" s="45"/>
      <c r="K53" s="45"/>
    </row>
    <row r="54" spans="1:11" ht="24">
      <c r="A54" s="13">
        <v>43</v>
      </c>
      <c r="B54" s="158" t="s">
        <v>29</v>
      </c>
      <c r="C54" s="17">
        <v>7</v>
      </c>
      <c r="D54" s="15" t="s">
        <v>8</v>
      </c>
      <c r="E54" s="65"/>
      <c r="F54" s="65"/>
      <c r="G54" s="65">
        <f>C54*F54</f>
        <v>0</v>
      </c>
      <c r="H54" s="67">
        <f t="shared" si="8"/>
        <v>0</v>
      </c>
      <c r="I54" s="67">
        <f>G54+H56</f>
        <v>0</v>
      </c>
      <c r="J54" s="45"/>
      <c r="K54" s="45"/>
    </row>
    <row r="55" spans="1:11" ht="24">
      <c r="A55" s="13">
        <v>44</v>
      </c>
      <c r="B55" s="158" t="s">
        <v>618</v>
      </c>
      <c r="C55" s="17">
        <v>6</v>
      </c>
      <c r="D55" s="15" t="s">
        <v>8</v>
      </c>
      <c r="E55" s="65"/>
      <c r="F55" s="65"/>
      <c r="G55" s="65">
        <v>0</v>
      </c>
      <c r="H55" s="67">
        <v>0</v>
      </c>
      <c r="I55" s="67">
        <v>0</v>
      </c>
      <c r="J55" s="45"/>
      <c r="K55" s="45"/>
    </row>
    <row r="56" spans="1:11" ht="24">
      <c r="A56" s="13">
        <v>45</v>
      </c>
      <c r="B56" s="158" t="s">
        <v>30</v>
      </c>
      <c r="C56" s="17">
        <v>40</v>
      </c>
      <c r="D56" s="15" t="s">
        <v>8</v>
      </c>
      <c r="E56" s="65"/>
      <c r="F56" s="65"/>
      <c r="G56" s="65">
        <f>C56*F56</f>
        <v>0</v>
      </c>
      <c r="H56" s="67">
        <f t="shared" si="8"/>
        <v>0</v>
      </c>
      <c r="I56" s="67">
        <f>G56+H58</f>
        <v>0</v>
      </c>
      <c r="J56" s="45"/>
      <c r="K56" s="45"/>
    </row>
    <row r="57" spans="1:11" ht="24">
      <c r="A57" s="13">
        <v>46</v>
      </c>
      <c r="B57" s="158" t="s">
        <v>616</v>
      </c>
      <c r="C57" s="17">
        <v>6</v>
      </c>
      <c r="D57" s="15" t="s">
        <v>8</v>
      </c>
      <c r="E57" s="65"/>
      <c r="F57" s="65"/>
      <c r="G57" s="65">
        <f>C57*F57</f>
        <v>0</v>
      </c>
      <c r="H57" s="67">
        <f>G57*0.085</f>
        <v>0</v>
      </c>
      <c r="I57" s="67">
        <f>G57+H59</f>
        <v>0</v>
      </c>
      <c r="J57" s="45"/>
      <c r="K57" s="45"/>
    </row>
    <row r="58" spans="1:11" ht="24">
      <c r="A58" s="13">
        <v>47</v>
      </c>
      <c r="B58" s="159" t="s">
        <v>31</v>
      </c>
      <c r="C58" s="17">
        <v>30</v>
      </c>
      <c r="D58" s="15" t="s">
        <v>8</v>
      </c>
      <c r="E58" s="65"/>
      <c r="F58" s="65"/>
      <c r="G58" s="65">
        <f>C58*F58</f>
        <v>0</v>
      </c>
      <c r="H58" s="67">
        <f t="shared" si="8"/>
        <v>0</v>
      </c>
      <c r="I58" s="67">
        <f>G58+H60</f>
        <v>0</v>
      </c>
      <c r="J58" s="45"/>
      <c r="K58" s="45"/>
    </row>
    <row r="59" spans="1:11" ht="14.25">
      <c r="A59" s="13">
        <v>48</v>
      </c>
      <c r="B59" s="159" t="s">
        <v>615</v>
      </c>
      <c r="C59" s="17">
        <v>6</v>
      </c>
      <c r="D59" s="15" t="s">
        <v>8</v>
      </c>
      <c r="E59" s="65"/>
      <c r="F59" s="65"/>
      <c r="G59" s="65">
        <f>C59*F59</f>
        <v>0</v>
      </c>
      <c r="H59" s="67">
        <f>G59*0.085</f>
        <v>0</v>
      </c>
      <c r="I59" s="67">
        <f>G59+H61</f>
        <v>0</v>
      </c>
      <c r="J59" s="45"/>
      <c r="K59" s="45"/>
    </row>
    <row r="60" spans="1:11" ht="14.25">
      <c r="A60" s="13">
        <v>49</v>
      </c>
      <c r="B60" s="159" t="s">
        <v>33</v>
      </c>
      <c r="C60" s="17">
        <v>25</v>
      </c>
      <c r="D60" s="15" t="s">
        <v>8</v>
      </c>
      <c r="E60" s="65"/>
      <c r="F60" s="65"/>
      <c r="G60" s="65">
        <f>C60*F60</f>
        <v>0</v>
      </c>
      <c r="H60" s="67">
        <f t="shared" si="8"/>
        <v>0</v>
      </c>
      <c r="I60" s="67">
        <f>G60+H61</f>
        <v>0</v>
      </c>
      <c r="J60" s="45"/>
      <c r="K60" s="45"/>
    </row>
    <row r="61" spans="1:11" ht="12.75">
      <c r="A61" s="13"/>
      <c r="B61" s="125" t="s">
        <v>590</v>
      </c>
      <c r="C61" s="22" t="s">
        <v>3</v>
      </c>
      <c r="D61" s="18" t="s">
        <v>3</v>
      </c>
      <c r="E61" s="22" t="s">
        <v>3</v>
      </c>
      <c r="F61" s="18" t="s">
        <v>3</v>
      </c>
      <c r="G61" s="103">
        <f>SUM(G50:G60)</f>
        <v>0</v>
      </c>
      <c r="H61" s="103">
        <f>SUM(H50:H60)</f>
        <v>0</v>
      </c>
      <c r="I61" s="69">
        <f>SUM(I50:I60)</f>
        <v>0</v>
      </c>
      <c r="J61" s="45">
        <f>SUM(J50:J60)</f>
        <v>0</v>
      </c>
      <c r="K61" s="45">
        <f>SUM(K50:K60)</f>
        <v>0</v>
      </c>
    </row>
    <row r="62" spans="1:11" ht="13.5">
      <c r="A62" s="170" t="s">
        <v>689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24">
      <c r="A63" s="13">
        <v>50</v>
      </c>
      <c r="B63" s="158" t="s">
        <v>35</v>
      </c>
      <c r="C63" s="17">
        <v>120</v>
      </c>
      <c r="D63" s="24" t="s">
        <v>8</v>
      </c>
      <c r="E63" s="65"/>
      <c r="F63" s="65"/>
      <c r="G63" s="65">
        <f aca="true" t="shared" si="9" ref="G63:G68">C63*F63</f>
        <v>0</v>
      </c>
      <c r="H63" s="67">
        <f aca="true" t="shared" si="10" ref="H63:H68">G63*0.085</f>
        <v>0</v>
      </c>
      <c r="I63" s="67">
        <f>G63+H65</f>
        <v>0</v>
      </c>
      <c r="J63" s="45"/>
      <c r="K63" s="45"/>
    </row>
    <row r="64" spans="1:11" ht="24">
      <c r="A64" s="13">
        <v>51</v>
      </c>
      <c r="B64" s="158" t="s">
        <v>619</v>
      </c>
      <c r="C64" s="17">
        <v>50</v>
      </c>
      <c r="D64" s="15" t="s">
        <v>8</v>
      </c>
      <c r="E64" s="65"/>
      <c r="F64" s="65"/>
      <c r="G64" s="65">
        <f t="shared" si="9"/>
        <v>0</v>
      </c>
      <c r="H64" s="67">
        <f t="shared" si="10"/>
        <v>0</v>
      </c>
      <c r="I64" s="67">
        <f>G64+H66</f>
        <v>0</v>
      </c>
      <c r="J64" s="45"/>
      <c r="K64" s="45"/>
    </row>
    <row r="65" spans="1:11" ht="24">
      <c r="A65" s="13">
        <v>52</v>
      </c>
      <c r="B65" s="158" t="s">
        <v>34</v>
      </c>
      <c r="C65" s="17">
        <v>120</v>
      </c>
      <c r="D65" s="15" t="s">
        <v>8</v>
      </c>
      <c r="E65" s="65"/>
      <c r="F65" s="65"/>
      <c r="G65" s="65">
        <f t="shared" si="9"/>
        <v>0</v>
      </c>
      <c r="H65" s="67">
        <f t="shared" si="10"/>
        <v>0</v>
      </c>
      <c r="I65" s="67">
        <f>G65+H67</f>
        <v>0</v>
      </c>
      <c r="J65" s="45"/>
      <c r="K65" s="45"/>
    </row>
    <row r="66" spans="1:11" ht="24">
      <c r="A66" s="13">
        <v>53</v>
      </c>
      <c r="B66" s="158" t="s">
        <v>619</v>
      </c>
      <c r="C66" s="17">
        <v>50</v>
      </c>
      <c r="D66" s="15" t="s">
        <v>8</v>
      </c>
      <c r="E66" s="65"/>
      <c r="F66" s="65"/>
      <c r="G66" s="65">
        <f t="shared" si="9"/>
        <v>0</v>
      </c>
      <c r="H66" s="67">
        <f t="shared" si="10"/>
        <v>0</v>
      </c>
      <c r="I66" s="67">
        <f>G66+H68</f>
        <v>0</v>
      </c>
      <c r="J66" s="45"/>
      <c r="K66" s="45"/>
    </row>
    <row r="67" spans="1:11" ht="24">
      <c r="A67" s="13">
        <v>54</v>
      </c>
      <c r="B67" s="158" t="s">
        <v>36</v>
      </c>
      <c r="C67" s="17">
        <v>50</v>
      </c>
      <c r="D67" s="15" t="s">
        <v>8</v>
      </c>
      <c r="E67" s="65"/>
      <c r="F67" s="65"/>
      <c r="G67" s="65">
        <f t="shared" si="9"/>
        <v>0</v>
      </c>
      <c r="H67" s="67">
        <f t="shared" si="10"/>
        <v>0</v>
      </c>
      <c r="I67" s="67">
        <f>G67+H68</f>
        <v>0</v>
      </c>
      <c r="J67" s="45"/>
      <c r="K67" s="45"/>
    </row>
    <row r="68" spans="1:11" ht="24">
      <c r="A68" s="13">
        <v>55</v>
      </c>
      <c r="B68" s="158" t="s">
        <v>38</v>
      </c>
      <c r="C68" s="17">
        <v>300</v>
      </c>
      <c r="D68" s="15" t="s">
        <v>8</v>
      </c>
      <c r="E68" s="65"/>
      <c r="F68" s="65"/>
      <c r="G68" s="65">
        <f t="shared" si="9"/>
        <v>0</v>
      </c>
      <c r="H68" s="67">
        <f t="shared" si="10"/>
        <v>0</v>
      </c>
      <c r="I68" s="67">
        <f>G68+H69</f>
        <v>0</v>
      </c>
      <c r="J68" s="45"/>
      <c r="K68" s="45"/>
    </row>
    <row r="69" spans="1:11" ht="12.75">
      <c r="A69" s="13"/>
      <c r="B69" s="125" t="s">
        <v>79</v>
      </c>
      <c r="C69" s="22" t="s">
        <v>3</v>
      </c>
      <c r="D69" s="18" t="s">
        <v>3</v>
      </c>
      <c r="E69" s="22" t="s">
        <v>3</v>
      </c>
      <c r="F69" s="18" t="s">
        <v>3</v>
      </c>
      <c r="G69" s="103">
        <f>SUM(G63:G68)</f>
        <v>0</v>
      </c>
      <c r="H69" s="103">
        <f>SUM(H63:H68)</f>
        <v>0</v>
      </c>
      <c r="I69" s="69">
        <f>SUM(I63:I68)</f>
        <v>0</v>
      </c>
      <c r="J69" s="45">
        <f>SUM(J63:J68)</f>
        <v>0</v>
      </c>
      <c r="K69" s="45">
        <f>SUM(K63:K68)</f>
        <v>0</v>
      </c>
    </row>
    <row r="70" spans="1:11" ht="13.5">
      <c r="A70" s="171" t="s">
        <v>690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</row>
    <row r="71" spans="1:11" ht="14.25">
      <c r="A71" s="13">
        <v>56</v>
      </c>
      <c r="B71" s="158" t="s">
        <v>39</v>
      </c>
      <c r="C71" s="17">
        <v>700</v>
      </c>
      <c r="D71" s="15" t="s">
        <v>14</v>
      </c>
      <c r="E71" s="65"/>
      <c r="F71" s="65"/>
      <c r="G71" s="65">
        <f>C71*F71</f>
        <v>0</v>
      </c>
      <c r="H71" s="67">
        <f>G71*0.085</f>
        <v>0</v>
      </c>
      <c r="I71" s="67">
        <f>G71+H72</f>
        <v>0</v>
      </c>
      <c r="J71" s="45"/>
      <c r="K71" s="45"/>
    </row>
    <row r="72" spans="1:11" ht="12.75">
      <c r="A72" s="13">
        <v>57</v>
      </c>
      <c r="B72" s="13" t="s">
        <v>40</v>
      </c>
      <c r="C72" s="17">
        <v>3000</v>
      </c>
      <c r="D72" s="15" t="s">
        <v>14</v>
      </c>
      <c r="E72" s="65"/>
      <c r="F72" s="65"/>
      <c r="G72" s="65">
        <f>C72*F72</f>
        <v>0</v>
      </c>
      <c r="H72" s="67">
        <f>G72*0.085</f>
        <v>0</v>
      </c>
      <c r="I72" s="67">
        <f>G72+H73</f>
        <v>0</v>
      </c>
      <c r="J72" s="45"/>
      <c r="K72" s="45"/>
    </row>
    <row r="73" spans="1:11" ht="12.75">
      <c r="A73" s="13">
        <v>58</v>
      </c>
      <c r="B73" s="13" t="s">
        <v>41</v>
      </c>
      <c r="C73" s="17">
        <v>6</v>
      </c>
      <c r="D73" s="24" t="s">
        <v>8</v>
      </c>
      <c r="E73" s="65"/>
      <c r="F73" s="65"/>
      <c r="G73" s="65">
        <f>C73*F73</f>
        <v>0</v>
      </c>
      <c r="H73" s="67">
        <f>G73*0.085</f>
        <v>0</v>
      </c>
      <c r="I73" s="67">
        <f>G73+H74</f>
        <v>0</v>
      </c>
      <c r="J73" s="45"/>
      <c r="K73" s="45"/>
    </row>
    <row r="74" spans="1:11" ht="12.75">
      <c r="A74" s="13"/>
      <c r="B74" s="125" t="s">
        <v>80</v>
      </c>
      <c r="C74" s="22" t="s">
        <v>3</v>
      </c>
      <c r="D74" s="18" t="s">
        <v>3</v>
      </c>
      <c r="E74" s="22" t="s">
        <v>3</v>
      </c>
      <c r="F74" s="18" t="s">
        <v>3</v>
      </c>
      <c r="G74" s="103">
        <f>SUM(G71:G73)</f>
        <v>0</v>
      </c>
      <c r="H74" s="69">
        <f>SUM(H71:H73)</f>
        <v>0</v>
      </c>
      <c r="I74" s="69">
        <f>SUM(I71:I73)</f>
        <v>0</v>
      </c>
      <c r="J74" s="45">
        <f>SUM(J71:J73)</f>
        <v>0</v>
      </c>
      <c r="K74" s="45">
        <f>SUM(K71:K73)</f>
        <v>0</v>
      </c>
    </row>
    <row r="81" spans="1:9" ht="14.25">
      <c r="A81" s="26"/>
      <c r="C81" s="27"/>
      <c r="D81" s="28"/>
      <c r="E81" s="28"/>
      <c r="F81" s="28"/>
      <c r="G81" s="28"/>
      <c r="H81" s="28"/>
      <c r="I81" s="28"/>
    </row>
    <row r="82" spans="1:9" ht="12.75">
      <c r="A82" s="4"/>
      <c r="B82" s="54"/>
      <c r="C82" s="6"/>
      <c r="D82" s="6"/>
      <c r="E82" s="6"/>
      <c r="F82" s="6"/>
      <c r="G82" s="6"/>
      <c r="H82" s="6"/>
      <c r="I82" s="6"/>
    </row>
    <row r="84" spans="1:11" s="97" customFormat="1" ht="12.75">
      <c r="A84" s="178" t="s">
        <v>558</v>
      </c>
      <c r="B84" s="179"/>
      <c r="C84" s="19"/>
      <c r="D84" s="78"/>
      <c r="E84" s="9"/>
      <c r="F84" s="9"/>
      <c r="G84" s="9"/>
      <c r="H84" s="9"/>
      <c r="I84" s="9"/>
      <c r="J84" s="9"/>
      <c r="K84" s="9"/>
    </row>
    <row r="85" spans="1:11" s="97" customFormat="1" ht="12.75">
      <c r="A85" s="165" t="s">
        <v>559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</row>
    <row r="86" spans="1:11" s="97" customFormat="1" ht="12.75">
      <c r="A86" s="165" t="s">
        <v>560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</row>
    <row r="87" spans="1:11" s="97" customFormat="1" ht="12.75">
      <c r="A87" s="165" t="s">
        <v>561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</row>
    <row r="88" spans="1:11" s="97" customFormat="1" ht="12.75">
      <c r="A88" s="165" t="s">
        <v>562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</row>
    <row r="89" spans="1:11" s="97" customFormat="1" ht="12.75">
      <c r="A89" s="165" t="s">
        <v>563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</row>
    <row r="90" spans="1:11" s="97" customFormat="1" ht="12.75">
      <c r="A90" s="165" t="s">
        <v>564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</row>
    <row r="91" spans="1:11" s="97" customFormat="1" ht="12.75">
      <c r="A91" s="165" t="s">
        <v>565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</row>
    <row r="92" spans="1:11" s="97" customFormat="1" ht="12.75">
      <c r="A92" s="165" t="s">
        <v>608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</row>
    <row r="93" spans="1:11" s="97" customFormat="1" ht="12.75">
      <c r="A93" s="165" t="s">
        <v>609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</row>
    <row r="94" spans="1:11" s="97" customFormat="1" ht="14.25">
      <c r="A94" s="80"/>
      <c r="B94" s="127"/>
      <c r="C94" s="80"/>
      <c r="D94" s="80"/>
      <c r="E94" s="80"/>
      <c r="F94" s="80"/>
      <c r="G94" s="80"/>
      <c r="H94" s="80"/>
      <c r="I94" s="80"/>
      <c r="J94" s="80"/>
      <c r="K94" s="80"/>
    </row>
    <row r="95" spans="1:11" s="97" customFormat="1" ht="12.75">
      <c r="A95" s="169" t="s">
        <v>566</v>
      </c>
      <c r="B95" s="169"/>
      <c r="C95" s="81" t="s">
        <v>7</v>
      </c>
      <c r="D95" s="78"/>
      <c r="E95" s="9"/>
      <c r="F95" s="82" t="s">
        <v>4</v>
      </c>
      <c r="G95" s="9"/>
      <c r="H95" s="9"/>
      <c r="I95" s="9"/>
      <c r="J95" s="9"/>
      <c r="K95" s="9"/>
    </row>
  </sheetData>
  <sheetProtection/>
  <mergeCells count="17">
    <mergeCell ref="A95:B95"/>
    <mergeCell ref="A84:B84"/>
    <mergeCell ref="A85:K85"/>
    <mergeCell ref="A86:K86"/>
    <mergeCell ref="A87:K87"/>
    <mergeCell ref="A88:K88"/>
    <mergeCell ref="A90:K90"/>
    <mergeCell ref="A91:K91"/>
    <mergeCell ref="A3:I3"/>
    <mergeCell ref="A89:K89"/>
    <mergeCell ref="A62:K62"/>
    <mergeCell ref="A70:K70"/>
    <mergeCell ref="A92:K92"/>
    <mergeCell ref="A93:K93"/>
    <mergeCell ref="A7:K7"/>
    <mergeCell ref="A30:K30"/>
    <mergeCell ref="A49:K49"/>
  </mergeCells>
  <dataValidations count="1">
    <dataValidation type="whole" operator="equal" allowBlank="1" showInputMessage="1" showErrorMessage="1" sqref="J8:K28 J71:K73 J63:K68 J50:K60 J31:K47">
      <formula1>1</formula1>
    </dataValidation>
  </dataValidations>
  <printOptions/>
  <pageMargins left="0.74" right="0.7480314960629921" top="0.984251968503937" bottom="0.984251968503937" header="0" footer="0"/>
  <pageSetup horizontalDpi="600" verticalDpi="600" orientation="landscape" paperSize="9" scale="72" r:id="rId1"/>
  <rowBreaks count="2" manualBreakCount="2">
    <brk id="29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view="pageBreakPreview" zoomScale="61" zoomScaleSheetLayoutView="61" workbookViewId="0" topLeftCell="A1">
      <selection activeCell="J5" sqref="J5:K6"/>
    </sheetView>
  </sheetViews>
  <sheetFormatPr defaultColWidth="9.140625" defaultRowHeight="12.75"/>
  <cols>
    <col min="1" max="1" width="3.00390625" style="1" customWidth="1"/>
    <col min="2" max="2" width="21.7109375" style="1" customWidth="1"/>
    <col min="3" max="3" width="6.7109375" style="1" customWidth="1"/>
    <col min="4" max="4" width="6.421875" style="1" customWidth="1"/>
    <col min="5" max="5" width="12.421875" style="1" customWidth="1"/>
    <col min="6" max="6" width="9.140625" style="1" customWidth="1"/>
    <col min="7" max="7" width="17.28125" style="1" customWidth="1"/>
    <col min="8" max="8" width="9.140625" style="1" customWidth="1"/>
    <col min="9" max="9" width="15.8515625" style="1" customWidth="1"/>
    <col min="10" max="10" width="12.00390625" style="1" customWidth="1"/>
    <col min="11" max="16384" width="9.140625" style="1" customWidth="1"/>
  </cols>
  <sheetData>
    <row r="1" spans="1:9" ht="12.75">
      <c r="A1" s="1" t="s">
        <v>9</v>
      </c>
      <c r="I1" s="9"/>
    </row>
    <row r="2" spans="1:2" ht="16.5">
      <c r="A2" s="85" t="s">
        <v>611</v>
      </c>
      <c r="B2" s="86"/>
    </row>
    <row r="3" spans="1:9" ht="18" customHeight="1">
      <c r="A3" s="164" t="s">
        <v>44</v>
      </c>
      <c r="B3" s="164"/>
      <c r="C3" s="164"/>
      <c r="D3" s="164"/>
      <c r="E3" s="164"/>
      <c r="F3" s="164"/>
      <c r="G3" s="164"/>
      <c r="H3" s="164"/>
      <c r="I3" s="164"/>
    </row>
    <row r="4" spans="2:4" ht="12.75">
      <c r="B4" s="3"/>
      <c r="C4" s="19"/>
      <c r="D4" s="19"/>
    </row>
    <row r="5" spans="1:11" s="51" customFormat="1" ht="48">
      <c r="A5" s="40" t="s">
        <v>2</v>
      </c>
      <c r="B5" s="40" t="s">
        <v>0</v>
      </c>
      <c r="C5" s="40" t="s">
        <v>1</v>
      </c>
      <c r="D5" s="40" t="s">
        <v>6</v>
      </c>
      <c r="E5" s="112" t="s">
        <v>5</v>
      </c>
      <c r="F5" s="112" t="s">
        <v>570</v>
      </c>
      <c r="G5" s="112" t="s">
        <v>572</v>
      </c>
      <c r="H5" s="112" t="s">
        <v>571</v>
      </c>
      <c r="I5" s="112" t="s">
        <v>557</v>
      </c>
      <c r="J5" s="113" t="s">
        <v>587</v>
      </c>
      <c r="K5" s="113" t="s">
        <v>588</v>
      </c>
    </row>
    <row r="6" spans="1:11" s="51" customFormat="1" ht="24">
      <c r="A6" s="40">
        <v>1</v>
      </c>
      <c r="B6" s="40">
        <v>2</v>
      </c>
      <c r="C6" s="40">
        <v>3</v>
      </c>
      <c r="D6" s="40">
        <v>4</v>
      </c>
      <c r="E6" s="152">
        <v>5</v>
      </c>
      <c r="F6" s="152">
        <v>6</v>
      </c>
      <c r="G6" s="112" t="s">
        <v>575</v>
      </c>
      <c r="H6" s="152" t="s">
        <v>576</v>
      </c>
      <c r="I6" s="152" t="s">
        <v>569</v>
      </c>
      <c r="J6" s="113">
        <v>10</v>
      </c>
      <c r="K6" s="113">
        <v>11</v>
      </c>
    </row>
    <row r="7" spans="1:11" ht="12.75" customHeight="1">
      <c r="A7" s="171" t="s">
        <v>686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ht="40.5">
      <c r="A8" s="33" t="s">
        <v>578</v>
      </c>
      <c r="B8" s="100" t="s">
        <v>46</v>
      </c>
      <c r="C8" s="25">
        <v>200</v>
      </c>
      <c r="D8" s="24" t="s">
        <v>14</v>
      </c>
      <c r="E8" s="65"/>
      <c r="F8" s="65"/>
      <c r="G8" s="65">
        <f>C8*F8</f>
        <v>0</v>
      </c>
      <c r="H8" s="70">
        <f>G8*0.085</f>
        <v>0</v>
      </c>
      <c r="I8" s="65">
        <f>G8+H8</f>
        <v>0</v>
      </c>
      <c r="J8" s="45"/>
      <c r="K8" s="45"/>
    </row>
    <row r="9" spans="1:11" ht="40.5">
      <c r="A9" s="33" t="s">
        <v>579</v>
      </c>
      <c r="B9" s="100" t="s">
        <v>45</v>
      </c>
      <c r="C9" s="25">
        <v>200</v>
      </c>
      <c r="D9" s="24" t="s">
        <v>14</v>
      </c>
      <c r="E9" s="65"/>
      <c r="F9" s="65"/>
      <c r="G9" s="65">
        <f aca="true" t="shared" si="0" ref="G9:G15">C9*F9</f>
        <v>0</v>
      </c>
      <c r="H9" s="70">
        <f aca="true" t="shared" si="1" ref="H9:H16">G9*0.085</f>
        <v>0</v>
      </c>
      <c r="I9" s="65">
        <f aca="true" t="shared" si="2" ref="I9:I16">G9+H9</f>
        <v>0</v>
      </c>
      <c r="J9" s="45"/>
      <c r="K9" s="45"/>
    </row>
    <row r="10" spans="1:11" ht="27">
      <c r="A10" s="33" t="s">
        <v>580</v>
      </c>
      <c r="B10" s="100" t="s">
        <v>47</v>
      </c>
      <c r="C10" s="15">
        <v>10</v>
      </c>
      <c r="D10" s="90" t="s">
        <v>8</v>
      </c>
      <c r="E10" s="65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45"/>
      <c r="K10" s="45"/>
    </row>
    <row r="11" spans="1:11" ht="27">
      <c r="A11" s="33" t="s">
        <v>581</v>
      </c>
      <c r="B11" s="100" t="s">
        <v>48</v>
      </c>
      <c r="C11" s="15">
        <v>140</v>
      </c>
      <c r="D11" s="24" t="s">
        <v>14</v>
      </c>
      <c r="E11" s="65"/>
      <c r="F11" s="65"/>
      <c r="G11" s="65">
        <f t="shared" si="0"/>
        <v>0</v>
      </c>
      <c r="H11" s="70">
        <f t="shared" si="1"/>
        <v>0</v>
      </c>
      <c r="I11" s="65">
        <f t="shared" si="2"/>
        <v>0</v>
      </c>
      <c r="J11" s="45"/>
      <c r="K11" s="45"/>
    </row>
    <row r="12" spans="1:11" ht="27">
      <c r="A12" s="33" t="s">
        <v>582</v>
      </c>
      <c r="B12" s="101" t="s">
        <v>50</v>
      </c>
      <c r="C12" s="15">
        <v>6</v>
      </c>
      <c r="D12" s="90" t="s">
        <v>8</v>
      </c>
      <c r="E12" s="65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27">
      <c r="A13" s="33" t="s">
        <v>583</v>
      </c>
      <c r="B13" s="101" t="s">
        <v>49</v>
      </c>
      <c r="C13" s="15">
        <v>10</v>
      </c>
      <c r="D13" s="90" t="s">
        <v>8</v>
      </c>
      <c r="E13" s="65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27">
      <c r="A14" s="33" t="s">
        <v>584</v>
      </c>
      <c r="B14" s="101" t="s">
        <v>51</v>
      </c>
      <c r="C14" s="24">
        <v>1</v>
      </c>
      <c r="D14" s="90" t="s">
        <v>8</v>
      </c>
      <c r="E14" s="65"/>
      <c r="F14" s="65"/>
      <c r="G14" s="65">
        <f t="shared" si="0"/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27">
      <c r="A15" s="33" t="s">
        <v>585</v>
      </c>
      <c r="B15" s="100" t="s">
        <v>52</v>
      </c>
      <c r="C15" s="17">
        <v>2</v>
      </c>
      <c r="D15" s="24" t="s">
        <v>8</v>
      </c>
      <c r="E15" s="65"/>
      <c r="F15" s="65"/>
      <c r="G15" s="65">
        <f t="shared" si="0"/>
        <v>0</v>
      </c>
      <c r="H15" s="70">
        <f t="shared" si="1"/>
        <v>0</v>
      </c>
      <c r="I15" s="65">
        <f t="shared" si="2"/>
        <v>0</v>
      </c>
      <c r="J15" s="45"/>
      <c r="K15" s="45"/>
    </row>
    <row r="16" spans="1:11" ht="13.5">
      <c r="A16" s="55"/>
      <c r="B16" s="62" t="s">
        <v>78</v>
      </c>
      <c r="C16" s="22" t="s">
        <v>3</v>
      </c>
      <c r="D16" s="18" t="s">
        <v>3</v>
      </c>
      <c r="E16" s="69"/>
      <c r="F16" s="69"/>
      <c r="G16" s="103">
        <f>SUM(G8:G15)</f>
        <v>0</v>
      </c>
      <c r="H16" s="69">
        <f t="shared" si="1"/>
        <v>0</v>
      </c>
      <c r="I16" s="69">
        <f t="shared" si="2"/>
        <v>0</v>
      </c>
      <c r="J16" s="45">
        <f>SUM(J8:J15)</f>
        <v>0</v>
      </c>
      <c r="K16" s="45">
        <f>SUM(K8:K15)</f>
        <v>0</v>
      </c>
    </row>
    <row r="18" spans="1:11" s="97" customFormat="1" ht="30.75" customHeight="1">
      <c r="A18" s="178" t="s">
        <v>558</v>
      </c>
      <c r="B18" s="179"/>
      <c r="C18" s="19"/>
      <c r="D18" s="78"/>
      <c r="E18" s="9"/>
      <c r="F18" s="9"/>
      <c r="G18" s="9"/>
      <c r="H18" s="9"/>
      <c r="I18" s="9"/>
      <c r="J18" s="9"/>
      <c r="K18" s="9"/>
    </row>
    <row r="19" spans="1:11" s="97" customFormat="1" ht="12.75">
      <c r="A19" s="165" t="s">
        <v>559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s="97" customFormat="1" ht="15.75" customHeight="1">
      <c r="A20" s="165" t="s">
        <v>560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97" customFormat="1" ht="15.75" customHeight="1">
      <c r="A21" s="165" t="s">
        <v>561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s="97" customFormat="1" ht="16.5" customHeight="1">
      <c r="A22" s="165" t="s">
        <v>562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97" customFormat="1" ht="15.75" customHeight="1">
      <c r="A23" s="165" t="s">
        <v>563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97" customFormat="1" ht="15.75" customHeight="1">
      <c r="A24" s="165" t="s">
        <v>564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97" customFormat="1" ht="16.5" customHeight="1">
      <c r="A25" s="165" t="s">
        <v>565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97" customFormat="1" ht="30" customHeight="1">
      <c r="A26" s="165" t="s">
        <v>608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s="97" customFormat="1" ht="27" customHeight="1">
      <c r="A27" s="165" t="s">
        <v>609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s="97" customFormat="1" ht="16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s="97" customFormat="1" ht="16.5" customHeight="1">
      <c r="A29" s="169" t="s">
        <v>566</v>
      </c>
      <c r="B29" s="169"/>
      <c r="C29" s="81" t="s">
        <v>7</v>
      </c>
      <c r="D29" s="78"/>
      <c r="E29" s="9"/>
      <c r="F29" s="82" t="s">
        <v>4</v>
      </c>
      <c r="G29" s="9"/>
      <c r="H29" s="9"/>
      <c r="I29" s="9"/>
      <c r="J29" s="9"/>
      <c r="K29" s="9"/>
    </row>
    <row r="40" spans="2:9" ht="12.75">
      <c r="B40" s="180"/>
      <c r="C40" s="180"/>
      <c r="D40" s="180"/>
      <c r="E40" s="180"/>
      <c r="F40" s="180"/>
      <c r="G40" s="180"/>
      <c r="H40" s="180"/>
      <c r="I40" s="180"/>
    </row>
  </sheetData>
  <sheetProtection/>
  <mergeCells count="14">
    <mergeCell ref="A3:I3"/>
    <mergeCell ref="A18:B18"/>
    <mergeCell ref="A19:K19"/>
    <mergeCell ref="A20:K20"/>
    <mergeCell ref="A29:B29"/>
    <mergeCell ref="A21:K21"/>
    <mergeCell ref="A22:K22"/>
    <mergeCell ref="A23:K23"/>
    <mergeCell ref="A24:K24"/>
    <mergeCell ref="A7:K7"/>
    <mergeCell ref="B40:I40"/>
    <mergeCell ref="A25:K25"/>
    <mergeCell ref="A26:K26"/>
    <mergeCell ref="A27:K27"/>
  </mergeCells>
  <dataValidations count="1">
    <dataValidation type="whole" operator="equal" allowBlank="1" showInputMessage="1" showErrorMessage="1" sqref="J8:K15">
      <formula1>1</formula1>
    </dataValidation>
  </dataValidation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K25"/>
  <sheetViews>
    <sheetView view="pageBreakPreview" zoomScale="60" zoomScalePageLayoutView="0" workbookViewId="0" topLeftCell="A1">
      <selection activeCell="J6" sqref="J6:K7"/>
    </sheetView>
  </sheetViews>
  <sheetFormatPr defaultColWidth="9.140625" defaultRowHeight="12.75"/>
  <cols>
    <col min="1" max="1" width="4.140625" style="1" customWidth="1"/>
    <col min="2" max="2" width="23.57421875" style="1" customWidth="1"/>
    <col min="3" max="3" width="6.7109375" style="1" customWidth="1"/>
    <col min="4" max="4" width="6.57421875" style="1" customWidth="1"/>
    <col min="5" max="5" width="14.57421875" style="1" customWidth="1"/>
    <col min="6" max="6" width="12.8515625" style="1" customWidth="1"/>
    <col min="7" max="7" width="15.7109375" style="1" customWidth="1"/>
    <col min="8" max="8" width="11.8515625" style="1" customWidth="1"/>
    <col min="9" max="9" width="18.28125" style="1" customWidth="1"/>
    <col min="10" max="16384" width="9.140625" style="1" customWidth="1"/>
  </cols>
  <sheetData>
    <row r="1" spans="1:4" ht="12.75">
      <c r="A1" s="1" t="s">
        <v>9</v>
      </c>
      <c r="B1" s="34"/>
      <c r="C1" s="19"/>
      <c r="D1" s="19"/>
    </row>
    <row r="2" spans="1:4" ht="12.75">
      <c r="A2" s="85" t="s">
        <v>611</v>
      </c>
      <c r="B2" s="87"/>
      <c r="C2" s="19"/>
      <c r="D2" s="19"/>
    </row>
    <row r="3" spans="2:4" ht="12.75">
      <c r="B3" s="3"/>
      <c r="C3" s="19"/>
      <c r="D3" s="19"/>
    </row>
    <row r="4" spans="1:9" ht="18">
      <c r="A4" s="164" t="s">
        <v>53</v>
      </c>
      <c r="B4" s="164"/>
      <c r="C4" s="164"/>
      <c r="D4" s="164"/>
      <c r="E4" s="164"/>
      <c r="F4" s="164"/>
      <c r="G4" s="164"/>
      <c r="H4" s="164"/>
      <c r="I4" s="164"/>
    </row>
    <row r="5" spans="2:4" ht="12.75">
      <c r="B5" s="3"/>
      <c r="C5" s="19"/>
      <c r="D5" s="19"/>
    </row>
    <row r="6" spans="1:11" s="151" customFormat="1" ht="48">
      <c r="A6" s="40" t="s">
        <v>2</v>
      </c>
      <c r="B6" s="40" t="s">
        <v>0</v>
      </c>
      <c r="C6" s="40" t="s">
        <v>1</v>
      </c>
      <c r="D6" s="40" t="s">
        <v>6</v>
      </c>
      <c r="E6" s="112" t="s">
        <v>5</v>
      </c>
      <c r="F6" s="112" t="s">
        <v>570</v>
      </c>
      <c r="G6" s="112" t="s">
        <v>572</v>
      </c>
      <c r="H6" s="112" t="s">
        <v>571</v>
      </c>
      <c r="I6" s="112" t="s">
        <v>557</v>
      </c>
      <c r="J6" s="113" t="s">
        <v>587</v>
      </c>
      <c r="K6" s="113" t="s">
        <v>588</v>
      </c>
    </row>
    <row r="7" spans="1:11" ht="21" customHeight="1">
      <c r="A7" s="8">
        <v>1</v>
      </c>
      <c r="B7" s="8">
        <v>2</v>
      </c>
      <c r="C7" s="8">
        <v>3</v>
      </c>
      <c r="D7" s="8">
        <v>4</v>
      </c>
      <c r="E7" s="12">
        <v>5</v>
      </c>
      <c r="F7" s="12">
        <v>6</v>
      </c>
      <c r="G7" s="10" t="s">
        <v>575</v>
      </c>
      <c r="H7" s="12" t="s">
        <v>576</v>
      </c>
      <c r="I7" s="12" t="s">
        <v>569</v>
      </c>
      <c r="J7" s="75">
        <v>10</v>
      </c>
      <c r="K7" s="75">
        <v>11</v>
      </c>
    </row>
    <row r="8" spans="1:11" ht="13.5" customHeight="1">
      <c r="A8" s="181" t="s">
        <v>54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31.5" customHeight="1">
      <c r="A9" s="13">
        <v>1</v>
      </c>
      <c r="B9" s="100" t="s">
        <v>55</v>
      </c>
      <c r="C9" s="17">
        <v>12000</v>
      </c>
      <c r="D9" s="15" t="s">
        <v>14</v>
      </c>
      <c r="E9" s="65"/>
      <c r="F9" s="65"/>
      <c r="G9" s="65">
        <f>C9*F9</f>
        <v>0</v>
      </c>
      <c r="H9" s="70">
        <f>G9*0.085</f>
        <v>0</v>
      </c>
      <c r="I9" s="65">
        <f>G9+H9</f>
        <v>0</v>
      </c>
      <c r="J9" s="45"/>
      <c r="K9" s="45"/>
    </row>
    <row r="10" spans="1:11" ht="13.5">
      <c r="A10" s="13"/>
      <c r="B10" s="62" t="s">
        <v>75</v>
      </c>
      <c r="C10" s="17" t="s">
        <v>3</v>
      </c>
      <c r="D10" s="17" t="s">
        <v>3</v>
      </c>
      <c r="E10" s="25"/>
      <c r="F10" s="25"/>
      <c r="G10" s="77">
        <f>SUM(G9)</f>
        <v>0</v>
      </c>
      <c r="H10" s="70">
        <f>SUM(H9)</f>
        <v>0</v>
      </c>
      <c r="I10" s="65">
        <f>SUM(I9)</f>
        <v>0</v>
      </c>
      <c r="J10" s="45">
        <f>SUM(J9)</f>
        <v>0</v>
      </c>
      <c r="K10" s="45">
        <f>SUM(K9)</f>
        <v>0</v>
      </c>
    </row>
    <row r="14" spans="1:11" s="97" customFormat="1" ht="30.75" customHeight="1">
      <c r="A14" s="178" t="s">
        <v>558</v>
      </c>
      <c r="B14" s="179"/>
      <c r="C14" s="19"/>
      <c r="D14" s="78"/>
      <c r="E14" s="9"/>
      <c r="F14" s="9"/>
      <c r="G14" s="9"/>
      <c r="H14" s="9"/>
      <c r="I14" s="9"/>
      <c r="J14" s="9"/>
      <c r="K14" s="9"/>
    </row>
    <row r="15" spans="1:11" s="97" customFormat="1" ht="12.75">
      <c r="A15" s="165" t="s">
        <v>559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s="97" customFormat="1" ht="15.75" customHeight="1">
      <c r="A16" s="165" t="s">
        <v>560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 s="97" customFormat="1" ht="15.75" customHeight="1">
      <c r="A17" s="165" t="s">
        <v>561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s="97" customFormat="1" ht="16.5" customHeight="1">
      <c r="A18" s="165" t="s">
        <v>562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s="97" customFormat="1" ht="15.75" customHeight="1">
      <c r="A19" s="165" t="s">
        <v>563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s="97" customFormat="1" ht="15.75" customHeight="1">
      <c r="A20" s="165" t="s">
        <v>564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97" customFormat="1" ht="16.5" customHeight="1">
      <c r="A21" s="165" t="s">
        <v>565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s="97" customFormat="1" ht="30" customHeight="1">
      <c r="A22" s="165" t="s">
        <v>608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97" customFormat="1" ht="27" customHeight="1">
      <c r="A23" s="165" t="s">
        <v>609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97" customFormat="1" ht="16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s="97" customFormat="1" ht="16.5" customHeight="1">
      <c r="A25" s="169" t="s">
        <v>566</v>
      </c>
      <c r="B25" s="169"/>
      <c r="C25" s="81" t="s">
        <v>7</v>
      </c>
      <c r="D25" s="78"/>
      <c r="E25" s="9"/>
      <c r="F25" s="82" t="s">
        <v>4</v>
      </c>
      <c r="G25" s="9"/>
      <c r="H25" s="9"/>
      <c r="I25" s="9"/>
      <c r="J25" s="9"/>
      <c r="K25" s="9"/>
    </row>
  </sheetData>
  <sheetProtection/>
  <mergeCells count="13">
    <mergeCell ref="A19:K19"/>
    <mergeCell ref="A20:K20"/>
    <mergeCell ref="A21:K21"/>
    <mergeCell ref="A22:K22"/>
    <mergeCell ref="A23:K23"/>
    <mergeCell ref="A25:B25"/>
    <mergeCell ref="A14:B14"/>
    <mergeCell ref="A15:K15"/>
    <mergeCell ref="A16:K16"/>
    <mergeCell ref="A17:K17"/>
    <mergeCell ref="A18:K18"/>
    <mergeCell ref="A4:I4"/>
    <mergeCell ref="A8:K8"/>
  </mergeCells>
  <dataValidations count="1">
    <dataValidation type="whole" operator="equal" allowBlank="1" showInputMessage="1" showErrorMessage="1" sqref="J9:K9">
      <formula1>1</formula1>
    </dataValidation>
  </dataValidation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view="pageBreakPreview" zoomScale="60" zoomScalePageLayoutView="0" workbookViewId="0" topLeftCell="A1">
      <selection activeCell="J5" sqref="J5:K6"/>
    </sheetView>
  </sheetViews>
  <sheetFormatPr defaultColWidth="9.140625" defaultRowHeight="12.75"/>
  <cols>
    <col min="1" max="1" width="3.7109375" style="1" customWidth="1"/>
    <col min="2" max="2" width="17.7109375" style="150" customWidth="1"/>
    <col min="3" max="3" width="7.421875" style="1" customWidth="1"/>
    <col min="4" max="4" width="6.57421875" style="1" customWidth="1"/>
    <col min="5" max="5" width="15.8515625" style="1" customWidth="1"/>
    <col min="6" max="6" width="12.8515625" style="1" customWidth="1"/>
    <col min="7" max="7" width="16.421875" style="1" customWidth="1"/>
    <col min="8" max="8" width="13.421875" style="1" customWidth="1"/>
    <col min="9" max="9" width="16.28125" style="1" customWidth="1"/>
    <col min="10" max="16384" width="9.140625" style="1" customWidth="1"/>
  </cols>
  <sheetData>
    <row r="1" spans="1:4" ht="14.25">
      <c r="A1" s="1" t="s">
        <v>9</v>
      </c>
      <c r="B1" s="146"/>
      <c r="C1" s="19"/>
      <c r="D1" s="19"/>
    </row>
    <row r="2" spans="1:4" ht="14.25">
      <c r="A2" s="85" t="s">
        <v>611</v>
      </c>
      <c r="B2" s="147"/>
      <c r="C2" s="19"/>
      <c r="D2" s="19"/>
    </row>
    <row r="3" spans="1:9" ht="18">
      <c r="A3" s="164" t="s">
        <v>82</v>
      </c>
      <c r="B3" s="164"/>
      <c r="C3" s="164"/>
      <c r="D3" s="164"/>
      <c r="E3" s="164"/>
      <c r="F3" s="164"/>
      <c r="G3" s="164"/>
      <c r="H3" s="164"/>
      <c r="I3" s="164"/>
    </row>
    <row r="4" spans="2:4" ht="14.25">
      <c r="B4" s="146"/>
      <c r="C4" s="19"/>
      <c r="D4" s="19"/>
    </row>
    <row r="5" spans="1:11" ht="48">
      <c r="A5" s="8" t="s">
        <v>2</v>
      </c>
      <c r="B5" s="35" t="s">
        <v>0</v>
      </c>
      <c r="C5" s="8" t="s">
        <v>1</v>
      </c>
      <c r="D5" s="8" t="s">
        <v>6</v>
      </c>
      <c r="E5" s="10" t="s">
        <v>5</v>
      </c>
      <c r="F5" s="10" t="s">
        <v>570</v>
      </c>
      <c r="G5" s="10" t="s">
        <v>572</v>
      </c>
      <c r="H5" s="10" t="s">
        <v>571</v>
      </c>
      <c r="I5" s="10" t="s">
        <v>574</v>
      </c>
      <c r="J5" s="113" t="s">
        <v>587</v>
      </c>
      <c r="K5" s="113" t="s">
        <v>588</v>
      </c>
    </row>
    <row r="6" spans="1:11" ht="12.75">
      <c r="A6" s="8">
        <v>1</v>
      </c>
      <c r="B6" s="35">
        <v>2</v>
      </c>
      <c r="C6" s="8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576</v>
      </c>
      <c r="I6" s="12" t="s">
        <v>569</v>
      </c>
      <c r="J6" s="75">
        <v>10</v>
      </c>
      <c r="K6" s="75">
        <v>11</v>
      </c>
    </row>
    <row r="7" spans="1:11" ht="13.5" customHeight="1">
      <c r="A7" s="184" t="s">
        <v>83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ht="24">
      <c r="A8" s="13">
        <v>1</v>
      </c>
      <c r="B8" s="139" t="s">
        <v>84</v>
      </c>
      <c r="C8" s="17">
        <v>400</v>
      </c>
      <c r="D8" s="15" t="s">
        <v>85</v>
      </c>
      <c r="E8" s="65"/>
      <c r="F8" s="65"/>
      <c r="G8" s="65">
        <f aca="true" t="shared" si="0" ref="G8:G15">C8*F8</f>
        <v>0</v>
      </c>
      <c r="H8" s="70">
        <f>G8*0.085</f>
        <v>0</v>
      </c>
      <c r="I8" s="65">
        <f>G8+H8</f>
        <v>0</v>
      </c>
      <c r="J8" s="45"/>
      <c r="K8" s="45"/>
    </row>
    <row r="9" spans="1:11" ht="12.75">
      <c r="A9" s="13">
        <v>2</v>
      </c>
      <c r="B9" s="139" t="s">
        <v>620</v>
      </c>
      <c r="C9" s="25">
        <v>300</v>
      </c>
      <c r="D9" s="24" t="s">
        <v>14</v>
      </c>
      <c r="E9" s="68"/>
      <c r="F9" s="68"/>
      <c r="G9" s="65">
        <f>C9*F9</f>
        <v>0</v>
      </c>
      <c r="H9" s="70">
        <f>G9*0.085</f>
        <v>0</v>
      </c>
      <c r="I9" s="65">
        <f>G9+H9</f>
        <v>0</v>
      </c>
      <c r="J9" s="45"/>
      <c r="K9" s="45"/>
    </row>
    <row r="10" spans="1:11" ht="12.75">
      <c r="A10" s="13">
        <v>3</v>
      </c>
      <c r="B10" s="139" t="s">
        <v>621</v>
      </c>
      <c r="C10" s="25">
        <v>300</v>
      </c>
      <c r="D10" s="24" t="s">
        <v>14</v>
      </c>
      <c r="E10" s="68"/>
      <c r="F10" s="68"/>
      <c r="G10" s="65">
        <f>C10*F10</f>
        <v>0</v>
      </c>
      <c r="H10" s="70">
        <f>G10*0.085</f>
        <v>0</v>
      </c>
      <c r="I10" s="65">
        <f>G10+H10</f>
        <v>0</v>
      </c>
      <c r="J10" s="45"/>
      <c r="K10" s="45"/>
    </row>
    <row r="11" spans="1:11" ht="24" customHeight="1">
      <c r="A11" s="13">
        <v>4</v>
      </c>
      <c r="B11" s="139" t="s">
        <v>86</v>
      </c>
      <c r="C11" s="17">
        <v>1200</v>
      </c>
      <c r="D11" s="15" t="s">
        <v>85</v>
      </c>
      <c r="E11" s="65"/>
      <c r="F11" s="65"/>
      <c r="G11" s="65">
        <f t="shared" si="0"/>
        <v>0</v>
      </c>
      <c r="H11" s="70">
        <f aca="true" t="shared" si="1" ref="H11:H16">G11*0.085</f>
        <v>0</v>
      </c>
      <c r="I11" s="65">
        <f aca="true" t="shared" si="2" ref="I11:I16">G11+H11</f>
        <v>0</v>
      </c>
      <c r="J11" s="45"/>
      <c r="K11" s="45"/>
    </row>
    <row r="12" spans="1:11" ht="25.5" customHeight="1">
      <c r="A12" s="13">
        <v>5</v>
      </c>
      <c r="B12" s="139" t="s">
        <v>503</v>
      </c>
      <c r="C12" s="17">
        <v>100</v>
      </c>
      <c r="D12" s="15" t="s">
        <v>85</v>
      </c>
      <c r="E12" s="65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14.25" customHeight="1">
      <c r="A13" s="13">
        <v>6</v>
      </c>
      <c r="B13" s="139" t="s">
        <v>87</v>
      </c>
      <c r="C13" s="17">
        <v>30</v>
      </c>
      <c r="D13" s="15" t="s">
        <v>85</v>
      </c>
      <c r="E13" s="65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16.5" customHeight="1">
      <c r="A14" s="13">
        <v>7</v>
      </c>
      <c r="B14" s="139" t="s">
        <v>504</v>
      </c>
      <c r="C14" s="17">
        <v>10</v>
      </c>
      <c r="D14" s="15" t="s">
        <v>85</v>
      </c>
      <c r="E14" s="65"/>
      <c r="F14" s="65"/>
      <c r="G14" s="65">
        <f t="shared" si="0"/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12.75">
      <c r="A15" s="13">
        <v>8</v>
      </c>
      <c r="B15" s="139" t="s">
        <v>88</v>
      </c>
      <c r="C15" s="17">
        <v>300</v>
      </c>
      <c r="D15" s="15" t="s">
        <v>85</v>
      </c>
      <c r="E15" s="65"/>
      <c r="F15" s="65"/>
      <c r="G15" s="65">
        <f t="shared" si="0"/>
        <v>0</v>
      </c>
      <c r="H15" s="70">
        <f t="shared" si="1"/>
        <v>0</v>
      </c>
      <c r="I15" s="65">
        <f t="shared" si="2"/>
        <v>0</v>
      </c>
      <c r="J15" s="45"/>
      <c r="K15" s="45"/>
    </row>
    <row r="16" spans="1:11" ht="12.75">
      <c r="A16" s="13"/>
      <c r="B16" s="148" t="s">
        <v>407</v>
      </c>
      <c r="C16" s="22" t="s">
        <v>3</v>
      </c>
      <c r="D16" s="18" t="s">
        <v>3</v>
      </c>
      <c r="E16" s="22" t="s">
        <v>3</v>
      </c>
      <c r="F16" s="18" t="s">
        <v>3</v>
      </c>
      <c r="G16" s="103">
        <f>SUM(G8:G15)</f>
        <v>0</v>
      </c>
      <c r="H16" s="69">
        <f t="shared" si="1"/>
        <v>0</v>
      </c>
      <c r="I16" s="69">
        <f t="shared" si="2"/>
        <v>0</v>
      </c>
      <c r="J16" s="45">
        <f>SUM(J8:J15)</f>
        <v>0</v>
      </c>
      <c r="K16" s="45">
        <f>SUM(K8:K15)</f>
        <v>0</v>
      </c>
    </row>
    <row r="17" spans="1:9" ht="12.75">
      <c r="A17" s="4"/>
      <c r="B17" s="149"/>
      <c r="C17" s="6"/>
      <c r="D17" s="6"/>
      <c r="E17" s="6"/>
      <c r="F17" s="6"/>
      <c r="G17" s="6"/>
      <c r="H17" s="6"/>
      <c r="I17" s="6"/>
    </row>
    <row r="18" spans="1:9" ht="13.5">
      <c r="A18" s="2"/>
      <c r="B18" s="180"/>
      <c r="C18" s="183"/>
      <c r="D18" s="183"/>
      <c r="E18" s="183"/>
      <c r="F18" s="183"/>
      <c r="G18" s="183"/>
      <c r="H18" s="183"/>
      <c r="I18" s="183"/>
    </row>
    <row r="19" spans="1:11" s="97" customFormat="1" ht="19.5" customHeight="1">
      <c r="A19" s="182" t="s">
        <v>558</v>
      </c>
      <c r="B19" s="182"/>
      <c r="C19" s="182"/>
      <c r="D19" s="182"/>
      <c r="E19" s="182"/>
      <c r="F19" s="9"/>
      <c r="G19" s="9"/>
      <c r="H19" s="9"/>
      <c r="I19" s="9"/>
      <c r="J19" s="9"/>
      <c r="K19" s="9"/>
    </row>
    <row r="20" spans="1:11" s="97" customFormat="1" ht="12.75">
      <c r="A20" s="165" t="s">
        <v>559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97" customFormat="1" ht="15.75" customHeight="1">
      <c r="A21" s="165" t="s">
        <v>560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s="97" customFormat="1" ht="15.75" customHeight="1">
      <c r="A22" s="165" t="s">
        <v>561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97" customFormat="1" ht="16.5" customHeight="1">
      <c r="A23" s="165" t="s">
        <v>562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97" customFormat="1" ht="15.75" customHeight="1">
      <c r="A24" s="165" t="s">
        <v>563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97" customFormat="1" ht="15.75" customHeight="1">
      <c r="A25" s="165" t="s">
        <v>564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97" customFormat="1" ht="16.5" customHeight="1">
      <c r="A26" s="165" t="s">
        <v>565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s="97" customFormat="1" ht="30" customHeight="1">
      <c r="A27" s="165" t="s">
        <v>608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s="97" customFormat="1" ht="27" customHeight="1">
      <c r="A28" s="165" t="s">
        <v>609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s="97" customFormat="1" ht="16.5" customHeight="1">
      <c r="A29" s="80"/>
      <c r="B29" s="127"/>
      <c r="C29" s="80"/>
      <c r="D29" s="80"/>
      <c r="E29" s="80"/>
      <c r="F29" s="80"/>
      <c r="G29" s="80"/>
      <c r="H29" s="80"/>
      <c r="I29" s="80"/>
      <c r="J29" s="80"/>
      <c r="K29" s="80"/>
    </row>
    <row r="30" spans="1:11" s="97" customFormat="1" ht="16.5" customHeight="1">
      <c r="A30" s="169" t="s">
        <v>566</v>
      </c>
      <c r="B30" s="169"/>
      <c r="C30" s="81" t="s">
        <v>7</v>
      </c>
      <c r="D30" s="78"/>
      <c r="E30" s="9"/>
      <c r="F30" s="82" t="s">
        <v>4</v>
      </c>
      <c r="G30" s="9"/>
      <c r="H30" s="9"/>
      <c r="I30" s="9"/>
      <c r="J30" s="9"/>
      <c r="K30" s="9"/>
    </row>
  </sheetData>
  <sheetProtection/>
  <mergeCells count="14">
    <mergeCell ref="A30:B30"/>
    <mergeCell ref="A20:K20"/>
    <mergeCell ref="A21:K21"/>
    <mergeCell ref="A22:K22"/>
    <mergeCell ref="A23:K23"/>
    <mergeCell ref="A24:K24"/>
    <mergeCell ref="A27:K27"/>
    <mergeCell ref="A19:E19"/>
    <mergeCell ref="A3:I3"/>
    <mergeCell ref="B18:I18"/>
    <mergeCell ref="A25:K25"/>
    <mergeCell ref="A26:K26"/>
    <mergeCell ref="A28:K28"/>
    <mergeCell ref="A7:K7"/>
  </mergeCells>
  <dataValidations count="1">
    <dataValidation type="whole" operator="equal" allowBlank="1" showInputMessage="1" showErrorMessage="1" sqref="J8:K15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1"/>
  <sheetViews>
    <sheetView view="pageBreakPreview" zoomScale="60" zoomScalePageLayoutView="0" workbookViewId="0" topLeftCell="A1">
      <selection activeCell="J5" sqref="J5:K6"/>
    </sheetView>
  </sheetViews>
  <sheetFormatPr defaultColWidth="9.140625" defaultRowHeight="12.75"/>
  <cols>
    <col min="1" max="1" width="3.421875" style="41" customWidth="1"/>
    <col min="2" max="2" width="21.140625" style="42" customWidth="1"/>
    <col min="3" max="3" width="8.421875" style="41" customWidth="1"/>
    <col min="4" max="4" width="6.00390625" style="41" customWidth="1"/>
    <col min="5" max="5" width="14.00390625" style="41" customWidth="1"/>
    <col min="6" max="6" width="15.57421875" style="41" customWidth="1"/>
    <col min="7" max="7" width="13.140625" style="41" customWidth="1"/>
    <col min="8" max="8" width="13.57421875" style="41" customWidth="1"/>
    <col min="9" max="9" width="17.7109375" style="41" customWidth="1"/>
    <col min="10" max="10" width="13.7109375" style="41" customWidth="1"/>
    <col min="11" max="16384" width="9.140625" style="41" customWidth="1"/>
  </cols>
  <sheetData>
    <row r="1" spans="1:10" ht="14.25">
      <c r="A1" s="1" t="s">
        <v>9</v>
      </c>
      <c r="C1" s="43"/>
      <c r="D1" s="43"/>
      <c r="J1" s="9"/>
    </row>
    <row r="2" spans="1:4" ht="14.25">
      <c r="A2" s="85" t="s">
        <v>611</v>
      </c>
      <c r="B2" s="88"/>
      <c r="C2" s="43"/>
      <c r="D2" s="43"/>
    </row>
    <row r="3" spans="1:10" ht="18.75">
      <c r="A3" s="164" t="s">
        <v>91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3:4" ht="12">
      <c r="C4" s="43"/>
      <c r="D4" s="43"/>
    </row>
    <row r="5" spans="1:11" s="145" customFormat="1" ht="48">
      <c r="A5" s="40" t="s">
        <v>2</v>
      </c>
      <c r="B5" s="40" t="s">
        <v>0</v>
      </c>
      <c r="C5" s="40" t="s">
        <v>1</v>
      </c>
      <c r="D5" s="40" t="s">
        <v>6</v>
      </c>
      <c r="E5" s="112" t="s">
        <v>5</v>
      </c>
      <c r="F5" s="112" t="s">
        <v>570</v>
      </c>
      <c r="G5" s="112" t="s">
        <v>572</v>
      </c>
      <c r="H5" s="112" t="s">
        <v>571</v>
      </c>
      <c r="I5" s="112" t="s">
        <v>557</v>
      </c>
      <c r="J5" s="113" t="s">
        <v>587</v>
      </c>
      <c r="K5" s="113" t="s">
        <v>588</v>
      </c>
    </row>
    <row r="6" spans="1:11" ht="12">
      <c r="A6" s="8">
        <v>1</v>
      </c>
      <c r="B6" s="40">
        <v>2</v>
      </c>
      <c r="C6" s="8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576</v>
      </c>
      <c r="I6" s="12" t="s">
        <v>569</v>
      </c>
      <c r="J6" s="75">
        <v>10</v>
      </c>
      <c r="K6" s="75">
        <v>11</v>
      </c>
    </row>
    <row r="7" spans="1:11" ht="14.25" customHeight="1">
      <c r="A7" s="181" t="s">
        <v>92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8.75" customHeight="1">
      <c r="A8" s="13">
        <v>1</v>
      </c>
      <c r="B8" s="36" t="s">
        <v>337</v>
      </c>
      <c r="C8" s="17">
        <v>200</v>
      </c>
      <c r="D8" s="15" t="s">
        <v>8</v>
      </c>
      <c r="E8" s="68"/>
      <c r="F8" s="68"/>
      <c r="G8" s="65">
        <f>C8*F8</f>
        <v>0</v>
      </c>
      <c r="H8" s="70">
        <f>G8*0.085</f>
        <v>0</v>
      </c>
      <c r="I8" s="65">
        <f>G8+H8</f>
        <v>0</v>
      </c>
      <c r="J8" s="33"/>
      <c r="K8" s="120"/>
    </row>
    <row r="9" spans="1:11" ht="12" customHeight="1">
      <c r="A9" s="13">
        <v>2</v>
      </c>
      <c r="B9" s="36" t="s">
        <v>624</v>
      </c>
      <c r="C9" s="17">
        <v>200</v>
      </c>
      <c r="D9" s="15" t="s">
        <v>8</v>
      </c>
      <c r="E9" s="68"/>
      <c r="F9" s="68"/>
      <c r="G9" s="65">
        <f>C9*F9</f>
        <v>0</v>
      </c>
      <c r="H9" s="70">
        <f>G9*0.085</f>
        <v>0</v>
      </c>
      <c r="I9" s="65">
        <f>G9+H9</f>
        <v>0</v>
      </c>
      <c r="J9" s="33"/>
      <c r="K9" s="120"/>
    </row>
    <row r="10" spans="1:11" ht="18" customHeight="1">
      <c r="A10" s="13">
        <v>3</v>
      </c>
      <c r="B10" s="36" t="s">
        <v>338</v>
      </c>
      <c r="C10" s="17">
        <v>200</v>
      </c>
      <c r="D10" s="15" t="s">
        <v>8</v>
      </c>
      <c r="E10" s="68"/>
      <c r="F10" s="68"/>
      <c r="G10" s="65">
        <f aca="true" t="shared" si="0" ref="G10:G16">C10*F10</f>
        <v>0</v>
      </c>
      <c r="H10" s="70">
        <f aca="true" t="shared" si="1" ref="H10:H17">G10*0.085</f>
        <v>0</v>
      </c>
      <c r="I10" s="65">
        <f aca="true" t="shared" si="2" ref="I10:I17">G10+H10</f>
        <v>0</v>
      </c>
      <c r="J10" s="33"/>
      <c r="K10" s="120"/>
    </row>
    <row r="11" spans="1:11" ht="19.5" customHeight="1">
      <c r="A11" s="13">
        <v>4</v>
      </c>
      <c r="B11" s="36" t="s">
        <v>339</v>
      </c>
      <c r="C11" s="17">
        <v>200</v>
      </c>
      <c r="D11" s="15" t="s">
        <v>8</v>
      </c>
      <c r="E11" s="68"/>
      <c r="F11" s="68"/>
      <c r="G11" s="65">
        <f t="shared" si="0"/>
        <v>0</v>
      </c>
      <c r="H11" s="70">
        <f t="shared" si="1"/>
        <v>0</v>
      </c>
      <c r="I11" s="65">
        <f t="shared" si="2"/>
        <v>0</v>
      </c>
      <c r="J11" s="33"/>
      <c r="K11" s="120"/>
    </row>
    <row r="12" spans="1:11" ht="17.25" customHeight="1">
      <c r="A12" s="13">
        <v>5</v>
      </c>
      <c r="B12" s="36" t="s">
        <v>340</v>
      </c>
      <c r="C12" s="17">
        <v>200</v>
      </c>
      <c r="D12" s="15" t="s">
        <v>8</v>
      </c>
      <c r="E12" s="68"/>
      <c r="F12" s="68"/>
      <c r="G12" s="65">
        <f t="shared" si="0"/>
        <v>0</v>
      </c>
      <c r="H12" s="70">
        <f t="shared" si="1"/>
        <v>0</v>
      </c>
      <c r="I12" s="65">
        <f t="shared" si="2"/>
        <v>0</v>
      </c>
      <c r="J12" s="33"/>
      <c r="K12" s="120"/>
    </row>
    <row r="13" spans="1:11" ht="14.25" customHeight="1">
      <c r="A13" s="13">
        <v>6</v>
      </c>
      <c r="B13" s="36" t="s">
        <v>341</v>
      </c>
      <c r="C13" s="17">
        <v>50</v>
      </c>
      <c r="D13" s="15" t="s">
        <v>8</v>
      </c>
      <c r="E13" s="68"/>
      <c r="F13" s="68"/>
      <c r="G13" s="65">
        <f t="shared" si="0"/>
        <v>0</v>
      </c>
      <c r="H13" s="70">
        <f t="shared" si="1"/>
        <v>0</v>
      </c>
      <c r="I13" s="65">
        <f t="shared" si="2"/>
        <v>0</v>
      </c>
      <c r="J13" s="33"/>
      <c r="K13" s="120"/>
    </row>
    <row r="14" spans="1:11" ht="12">
      <c r="A14" s="13">
        <v>7</v>
      </c>
      <c r="B14" s="36" t="s">
        <v>342</v>
      </c>
      <c r="C14" s="17">
        <v>20</v>
      </c>
      <c r="D14" s="15" t="s">
        <v>8</v>
      </c>
      <c r="E14" s="68"/>
      <c r="F14" s="68"/>
      <c r="G14" s="65">
        <f t="shared" si="0"/>
        <v>0</v>
      </c>
      <c r="H14" s="70">
        <f t="shared" si="1"/>
        <v>0</v>
      </c>
      <c r="I14" s="65">
        <f t="shared" si="2"/>
        <v>0</v>
      </c>
      <c r="J14" s="33"/>
      <c r="K14" s="120"/>
    </row>
    <row r="15" spans="1:11" ht="12">
      <c r="A15" s="13">
        <v>8</v>
      </c>
      <c r="B15" s="36" t="s">
        <v>343</v>
      </c>
      <c r="C15" s="17">
        <v>20</v>
      </c>
      <c r="D15" s="15" t="s">
        <v>8</v>
      </c>
      <c r="E15" s="68"/>
      <c r="F15" s="68"/>
      <c r="G15" s="65">
        <f t="shared" si="0"/>
        <v>0</v>
      </c>
      <c r="H15" s="70">
        <f t="shared" si="1"/>
        <v>0</v>
      </c>
      <c r="I15" s="65">
        <f t="shared" si="2"/>
        <v>0</v>
      </c>
      <c r="J15" s="33"/>
      <c r="K15" s="120"/>
    </row>
    <row r="16" spans="1:11" ht="14.25" customHeight="1">
      <c r="A16" s="13">
        <v>9</v>
      </c>
      <c r="B16" s="36" t="s">
        <v>346</v>
      </c>
      <c r="C16" s="17">
        <v>10</v>
      </c>
      <c r="D16" s="15" t="s">
        <v>8</v>
      </c>
      <c r="E16" s="68"/>
      <c r="F16" s="68"/>
      <c r="G16" s="65">
        <f t="shared" si="0"/>
        <v>0</v>
      </c>
      <c r="H16" s="70">
        <f t="shared" si="1"/>
        <v>0</v>
      </c>
      <c r="I16" s="65">
        <f t="shared" si="2"/>
        <v>0</v>
      </c>
      <c r="J16" s="33"/>
      <c r="K16" s="120"/>
    </row>
    <row r="17" spans="1:11" ht="18.75" customHeight="1">
      <c r="A17" s="13"/>
      <c r="B17" s="133" t="s">
        <v>78</v>
      </c>
      <c r="C17" s="22" t="s">
        <v>3</v>
      </c>
      <c r="D17" s="18" t="s">
        <v>3</v>
      </c>
      <c r="E17" s="18" t="s">
        <v>3</v>
      </c>
      <c r="F17" s="18" t="s">
        <v>3</v>
      </c>
      <c r="G17" s="103">
        <f>SUM(G8:G16)</f>
        <v>0</v>
      </c>
      <c r="H17" s="103">
        <f t="shared" si="1"/>
        <v>0</v>
      </c>
      <c r="I17" s="103">
        <f t="shared" si="2"/>
        <v>0</v>
      </c>
      <c r="J17" s="18">
        <f>SUM(J8:J16)</f>
        <v>0</v>
      </c>
      <c r="K17" s="18">
        <f>SUM(K8:K16)</f>
        <v>0</v>
      </c>
    </row>
    <row r="18" spans="1:11" ht="15.75" customHeight="1">
      <c r="A18" s="184" t="s">
        <v>93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12">
      <c r="A19" s="13">
        <v>10</v>
      </c>
      <c r="B19" s="36" t="s">
        <v>344</v>
      </c>
      <c r="C19" s="17">
        <v>500</v>
      </c>
      <c r="D19" s="15" t="s">
        <v>8</v>
      </c>
      <c r="E19" s="68"/>
      <c r="F19" s="68"/>
      <c r="G19" s="65">
        <f>C19*F19</f>
        <v>0</v>
      </c>
      <c r="H19" s="70">
        <f>G19*0.085</f>
        <v>0</v>
      </c>
      <c r="I19" s="65">
        <f>G19+H19</f>
        <v>0</v>
      </c>
      <c r="J19" s="33"/>
      <c r="K19" s="120"/>
    </row>
    <row r="20" spans="1:11" ht="12">
      <c r="A20" s="13">
        <v>11</v>
      </c>
      <c r="B20" s="36" t="s">
        <v>345</v>
      </c>
      <c r="C20" s="17">
        <v>20</v>
      </c>
      <c r="D20" s="15" t="s">
        <v>8</v>
      </c>
      <c r="E20" s="68"/>
      <c r="F20" s="68"/>
      <c r="G20" s="65">
        <f aca="true" t="shared" si="3" ref="G20:G50">C20*F20</f>
        <v>0</v>
      </c>
      <c r="H20" s="70">
        <f aca="true" t="shared" si="4" ref="H20:H51">G20*0.085</f>
        <v>0</v>
      </c>
      <c r="I20" s="65">
        <f aca="true" t="shared" si="5" ref="I20:I51">G20+H20</f>
        <v>0</v>
      </c>
      <c r="J20" s="33"/>
      <c r="K20" s="120"/>
    </row>
    <row r="21" spans="1:11" ht="12">
      <c r="A21" s="13">
        <v>12</v>
      </c>
      <c r="B21" s="36" t="s">
        <v>347</v>
      </c>
      <c r="C21" s="17">
        <v>20</v>
      </c>
      <c r="D21" s="15" t="s">
        <v>8</v>
      </c>
      <c r="E21" s="68"/>
      <c r="F21" s="68"/>
      <c r="G21" s="65">
        <f t="shared" si="3"/>
        <v>0</v>
      </c>
      <c r="H21" s="70">
        <f t="shared" si="4"/>
        <v>0</v>
      </c>
      <c r="I21" s="65">
        <f t="shared" si="5"/>
        <v>0</v>
      </c>
      <c r="J21" s="33"/>
      <c r="K21" s="120"/>
    </row>
    <row r="22" spans="1:11" ht="15.75" customHeight="1">
      <c r="A22" s="13">
        <v>13</v>
      </c>
      <c r="B22" s="36" t="s">
        <v>348</v>
      </c>
      <c r="C22" s="17">
        <v>1200</v>
      </c>
      <c r="D22" s="15" t="s">
        <v>8</v>
      </c>
      <c r="E22" s="68"/>
      <c r="F22" s="68"/>
      <c r="G22" s="65">
        <f t="shared" si="3"/>
        <v>0</v>
      </c>
      <c r="H22" s="70">
        <f t="shared" si="4"/>
        <v>0</v>
      </c>
      <c r="I22" s="65">
        <f t="shared" si="5"/>
        <v>0</v>
      </c>
      <c r="J22" s="33"/>
      <c r="K22" s="120"/>
    </row>
    <row r="23" spans="1:11" ht="12">
      <c r="A23" s="13">
        <v>14</v>
      </c>
      <c r="B23" s="36" t="s">
        <v>349</v>
      </c>
      <c r="C23" s="17">
        <v>50</v>
      </c>
      <c r="D23" s="15" t="s">
        <v>8</v>
      </c>
      <c r="E23" s="68"/>
      <c r="F23" s="68"/>
      <c r="G23" s="65">
        <f t="shared" si="3"/>
        <v>0</v>
      </c>
      <c r="H23" s="70">
        <f t="shared" si="4"/>
        <v>0</v>
      </c>
      <c r="I23" s="65">
        <f t="shared" si="5"/>
        <v>0</v>
      </c>
      <c r="J23" s="33"/>
      <c r="K23" s="120"/>
    </row>
    <row r="24" spans="1:11" ht="12">
      <c r="A24" s="13">
        <v>15</v>
      </c>
      <c r="B24" s="36" t="s">
        <v>350</v>
      </c>
      <c r="C24" s="17">
        <v>200</v>
      </c>
      <c r="D24" s="15" t="s">
        <v>8</v>
      </c>
      <c r="E24" s="68"/>
      <c r="F24" s="68"/>
      <c r="G24" s="65">
        <f t="shared" si="3"/>
        <v>0</v>
      </c>
      <c r="H24" s="70">
        <f t="shared" si="4"/>
        <v>0</v>
      </c>
      <c r="I24" s="65">
        <f t="shared" si="5"/>
        <v>0</v>
      </c>
      <c r="J24" s="33"/>
      <c r="K24" s="120"/>
    </row>
    <row r="25" spans="1:11" ht="12">
      <c r="A25" s="13">
        <v>16</v>
      </c>
      <c r="B25" s="36" t="s">
        <v>351</v>
      </c>
      <c r="C25" s="17">
        <v>20</v>
      </c>
      <c r="D25" s="15" t="s">
        <v>8</v>
      </c>
      <c r="E25" s="68"/>
      <c r="F25" s="68"/>
      <c r="G25" s="65">
        <f t="shared" si="3"/>
        <v>0</v>
      </c>
      <c r="H25" s="70">
        <f t="shared" si="4"/>
        <v>0</v>
      </c>
      <c r="I25" s="65">
        <f t="shared" si="5"/>
        <v>0</v>
      </c>
      <c r="J25" s="33"/>
      <c r="K25" s="120"/>
    </row>
    <row r="26" spans="1:11" ht="12">
      <c r="A26" s="13">
        <v>17</v>
      </c>
      <c r="B26" s="36" t="s">
        <v>352</v>
      </c>
      <c r="C26" s="17">
        <v>50</v>
      </c>
      <c r="D26" s="15" t="s">
        <v>8</v>
      </c>
      <c r="E26" s="68"/>
      <c r="F26" s="68"/>
      <c r="G26" s="65">
        <f t="shared" si="3"/>
        <v>0</v>
      </c>
      <c r="H26" s="70">
        <f t="shared" si="4"/>
        <v>0</v>
      </c>
      <c r="I26" s="65">
        <f t="shared" si="5"/>
        <v>0</v>
      </c>
      <c r="J26" s="33"/>
      <c r="K26" s="120"/>
    </row>
    <row r="27" spans="1:11" ht="12">
      <c r="A27" s="13">
        <v>18</v>
      </c>
      <c r="B27" s="36" t="s">
        <v>353</v>
      </c>
      <c r="C27" s="17">
        <v>40</v>
      </c>
      <c r="D27" s="15" t="s">
        <v>8</v>
      </c>
      <c r="E27" s="68"/>
      <c r="F27" s="68"/>
      <c r="G27" s="65">
        <f t="shared" si="3"/>
        <v>0</v>
      </c>
      <c r="H27" s="70">
        <f t="shared" si="4"/>
        <v>0</v>
      </c>
      <c r="I27" s="65">
        <f t="shared" si="5"/>
        <v>0</v>
      </c>
      <c r="J27" s="33"/>
      <c r="K27" s="120"/>
    </row>
    <row r="28" spans="1:11" ht="18" customHeight="1">
      <c r="A28" s="13">
        <v>19</v>
      </c>
      <c r="B28" s="36" t="s">
        <v>354</v>
      </c>
      <c r="C28" s="17">
        <v>1500</v>
      </c>
      <c r="D28" s="15" t="s">
        <v>8</v>
      </c>
      <c r="E28" s="68"/>
      <c r="F28" s="68"/>
      <c r="G28" s="65">
        <f t="shared" si="3"/>
        <v>0</v>
      </c>
      <c r="H28" s="70">
        <f t="shared" si="4"/>
        <v>0</v>
      </c>
      <c r="I28" s="65">
        <f t="shared" si="5"/>
        <v>0</v>
      </c>
      <c r="J28" s="33"/>
      <c r="K28" s="120"/>
    </row>
    <row r="29" spans="1:11" ht="12">
      <c r="A29" s="13">
        <v>20</v>
      </c>
      <c r="B29" s="36" t="s">
        <v>355</v>
      </c>
      <c r="C29" s="17">
        <v>3</v>
      </c>
      <c r="D29" s="15" t="s">
        <v>8</v>
      </c>
      <c r="E29" s="68"/>
      <c r="F29" s="68"/>
      <c r="G29" s="65">
        <f t="shared" si="3"/>
        <v>0</v>
      </c>
      <c r="H29" s="70">
        <f t="shared" si="4"/>
        <v>0</v>
      </c>
      <c r="I29" s="65">
        <f t="shared" si="5"/>
        <v>0</v>
      </c>
      <c r="J29" s="33"/>
      <c r="K29" s="120"/>
    </row>
    <row r="30" spans="1:11" ht="12">
      <c r="A30" s="13">
        <v>21</v>
      </c>
      <c r="B30" s="36" t="s">
        <v>356</v>
      </c>
      <c r="C30" s="17">
        <v>8</v>
      </c>
      <c r="D30" s="15" t="s">
        <v>8</v>
      </c>
      <c r="E30" s="68"/>
      <c r="F30" s="68"/>
      <c r="G30" s="65">
        <f t="shared" si="3"/>
        <v>0</v>
      </c>
      <c r="H30" s="70">
        <f t="shared" si="4"/>
        <v>0</v>
      </c>
      <c r="I30" s="65">
        <f t="shared" si="5"/>
        <v>0</v>
      </c>
      <c r="J30" s="33"/>
      <c r="K30" s="120"/>
    </row>
    <row r="31" spans="1:11" ht="12">
      <c r="A31" s="13">
        <v>22</v>
      </c>
      <c r="B31" s="36" t="s">
        <v>357</v>
      </c>
      <c r="C31" s="17">
        <v>50</v>
      </c>
      <c r="D31" s="15" t="s">
        <v>8</v>
      </c>
      <c r="E31" s="68"/>
      <c r="F31" s="68"/>
      <c r="G31" s="65">
        <f t="shared" si="3"/>
        <v>0</v>
      </c>
      <c r="H31" s="70">
        <f t="shared" si="4"/>
        <v>0</v>
      </c>
      <c r="I31" s="65">
        <f t="shared" si="5"/>
        <v>0</v>
      </c>
      <c r="J31" s="33"/>
      <c r="K31" s="120"/>
    </row>
    <row r="32" spans="1:11" ht="12">
      <c r="A32" s="13">
        <v>23</v>
      </c>
      <c r="B32" s="36" t="s">
        <v>358</v>
      </c>
      <c r="C32" s="17">
        <v>200</v>
      </c>
      <c r="D32" s="15" t="s">
        <v>8</v>
      </c>
      <c r="E32" s="68"/>
      <c r="F32" s="68"/>
      <c r="G32" s="65">
        <f t="shared" si="3"/>
        <v>0</v>
      </c>
      <c r="H32" s="70">
        <f t="shared" si="4"/>
        <v>0</v>
      </c>
      <c r="I32" s="65">
        <f t="shared" si="5"/>
        <v>0</v>
      </c>
      <c r="J32" s="33"/>
      <c r="K32" s="120"/>
    </row>
    <row r="33" spans="1:11" ht="12">
      <c r="A33" s="13">
        <v>24</v>
      </c>
      <c r="B33" s="36" t="s">
        <v>359</v>
      </c>
      <c r="C33" s="17">
        <v>100</v>
      </c>
      <c r="D33" s="15" t="s">
        <v>8</v>
      </c>
      <c r="E33" s="68"/>
      <c r="F33" s="68"/>
      <c r="G33" s="65">
        <f t="shared" si="3"/>
        <v>0</v>
      </c>
      <c r="H33" s="70">
        <f t="shared" si="4"/>
        <v>0</v>
      </c>
      <c r="I33" s="65">
        <f t="shared" si="5"/>
        <v>0</v>
      </c>
      <c r="J33" s="33"/>
      <c r="K33" s="120"/>
    </row>
    <row r="34" spans="1:11" ht="15.75" customHeight="1">
      <c r="A34" s="13">
        <v>25</v>
      </c>
      <c r="B34" s="36" t="s">
        <v>360</v>
      </c>
      <c r="C34" s="17">
        <v>500</v>
      </c>
      <c r="D34" s="15" t="s">
        <v>8</v>
      </c>
      <c r="E34" s="68"/>
      <c r="F34" s="68"/>
      <c r="G34" s="65">
        <f t="shared" si="3"/>
        <v>0</v>
      </c>
      <c r="H34" s="70">
        <f t="shared" si="4"/>
        <v>0</v>
      </c>
      <c r="I34" s="65">
        <f t="shared" si="5"/>
        <v>0</v>
      </c>
      <c r="J34" s="33"/>
      <c r="K34" s="120"/>
    </row>
    <row r="35" spans="1:11" ht="12">
      <c r="A35" s="13">
        <v>26</v>
      </c>
      <c r="B35" s="36" t="s">
        <v>94</v>
      </c>
      <c r="C35" s="17">
        <v>200</v>
      </c>
      <c r="D35" s="15" t="s">
        <v>8</v>
      </c>
      <c r="E35" s="68"/>
      <c r="F35" s="68"/>
      <c r="G35" s="65">
        <f t="shared" si="3"/>
        <v>0</v>
      </c>
      <c r="H35" s="70">
        <f t="shared" si="4"/>
        <v>0</v>
      </c>
      <c r="I35" s="65">
        <f t="shared" si="5"/>
        <v>0</v>
      </c>
      <c r="J35" s="33"/>
      <c r="K35" s="120"/>
    </row>
    <row r="36" spans="1:11" ht="12">
      <c r="A36" s="13">
        <v>27</v>
      </c>
      <c r="B36" s="36" t="s">
        <v>95</v>
      </c>
      <c r="C36" s="17">
        <v>30</v>
      </c>
      <c r="D36" s="15" t="s">
        <v>8</v>
      </c>
      <c r="E36" s="68"/>
      <c r="F36" s="68"/>
      <c r="G36" s="65">
        <f t="shared" si="3"/>
        <v>0</v>
      </c>
      <c r="H36" s="70">
        <f t="shared" si="4"/>
        <v>0</v>
      </c>
      <c r="I36" s="65">
        <f t="shared" si="5"/>
        <v>0</v>
      </c>
      <c r="J36" s="33"/>
      <c r="K36" s="120"/>
    </row>
    <row r="37" spans="1:11" ht="12">
      <c r="A37" s="13">
        <v>28</v>
      </c>
      <c r="B37" s="36" t="s">
        <v>96</v>
      </c>
      <c r="C37" s="17">
        <v>70</v>
      </c>
      <c r="D37" s="15" t="s">
        <v>8</v>
      </c>
      <c r="E37" s="68"/>
      <c r="F37" s="68"/>
      <c r="G37" s="65">
        <f t="shared" si="3"/>
        <v>0</v>
      </c>
      <c r="H37" s="70">
        <f t="shared" si="4"/>
        <v>0</v>
      </c>
      <c r="I37" s="65">
        <f t="shared" si="5"/>
        <v>0</v>
      </c>
      <c r="J37" s="33"/>
      <c r="K37" s="120"/>
    </row>
    <row r="38" spans="1:11" ht="12">
      <c r="A38" s="13">
        <v>29</v>
      </c>
      <c r="B38" s="36" t="s">
        <v>361</v>
      </c>
      <c r="C38" s="17">
        <v>200</v>
      </c>
      <c r="D38" s="15" t="s">
        <v>8</v>
      </c>
      <c r="E38" s="68"/>
      <c r="F38" s="68"/>
      <c r="G38" s="65">
        <f t="shared" si="3"/>
        <v>0</v>
      </c>
      <c r="H38" s="70">
        <f t="shared" si="4"/>
        <v>0</v>
      </c>
      <c r="I38" s="65">
        <f t="shared" si="5"/>
        <v>0</v>
      </c>
      <c r="J38" s="33"/>
      <c r="K38" s="120"/>
    </row>
    <row r="39" spans="1:11" ht="12">
      <c r="A39" s="13">
        <v>30</v>
      </c>
      <c r="B39" s="36" t="s">
        <v>362</v>
      </c>
      <c r="C39" s="17">
        <v>200</v>
      </c>
      <c r="D39" s="15" t="s">
        <v>8</v>
      </c>
      <c r="E39" s="68"/>
      <c r="F39" s="68"/>
      <c r="G39" s="65">
        <f t="shared" si="3"/>
        <v>0</v>
      </c>
      <c r="H39" s="70">
        <f t="shared" si="4"/>
        <v>0</v>
      </c>
      <c r="I39" s="65">
        <f t="shared" si="5"/>
        <v>0</v>
      </c>
      <c r="J39" s="33"/>
      <c r="K39" s="120"/>
    </row>
    <row r="40" spans="1:11" ht="12">
      <c r="A40" s="13">
        <v>31</v>
      </c>
      <c r="B40" s="36" t="s">
        <v>363</v>
      </c>
      <c r="C40" s="17">
        <v>20</v>
      </c>
      <c r="D40" s="15" t="s">
        <v>8</v>
      </c>
      <c r="E40" s="68"/>
      <c r="F40" s="68"/>
      <c r="G40" s="65">
        <f t="shared" si="3"/>
        <v>0</v>
      </c>
      <c r="H40" s="70">
        <f t="shared" si="4"/>
        <v>0</v>
      </c>
      <c r="I40" s="65">
        <f t="shared" si="5"/>
        <v>0</v>
      </c>
      <c r="J40" s="33"/>
      <c r="K40" s="120"/>
    </row>
    <row r="41" spans="1:11" ht="15" customHeight="1">
      <c r="A41" s="13">
        <v>32</v>
      </c>
      <c r="B41" s="36" t="s">
        <v>364</v>
      </c>
      <c r="C41" s="17">
        <v>100</v>
      </c>
      <c r="D41" s="15" t="s">
        <v>8</v>
      </c>
      <c r="E41" s="68"/>
      <c r="F41" s="68"/>
      <c r="G41" s="65">
        <f t="shared" si="3"/>
        <v>0</v>
      </c>
      <c r="H41" s="70">
        <f t="shared" si="4"/>
        <v>0</v>
      </c>
      <c r="I41" s="65">
        <f t="shared" si="5"/>
        <v>0</v>
      </c>
      <c r="J41" s="33"/>
      <c r="K41" s="120"/>
    </row>
    <row r="42" spans="1:11" ht="14.25" customHeight="1">
      <c r="A42" s="13">
        <v>33</v>
      </c>
      <c r="B42" s="36" t="s">
        <v>365</v>
      </c>
      <c r="C42" s="17">
        <v>100</v>
      </c>
      <c r="D42" s="15" t="s">
        <v>8</v>
      </c>
      <c r="E42" s="68"/>
      <c r="F42" s="68"/>
      <c r="G42" s="65">
        <f t="shared" si="3"/>
        <v>0</v>
      </c>
      <c r="H42" s="70">
        <f t="shared" si="4"/>
        <v>0</v>
      </c>
      <c r="I42" s="65">
        <f t="shared" si="5"/>
        <v>0</v>
      </c>
      <c r="J42" s="33"/>
      <c r="K42" s="120"/>
    </row>
    <row r="43" spans="1:11" ht="12">
      <c r="A43" s="13">
        <v>34</v>
      </c>
      <c r="B43" s="36" t="s">
        <v>366</v>
      </c>
      <c r="C43" s="17">
        <v>300</v>
      </c>
      <c r="D43" s="15" t="s">
        <v>8</v>
      </c>
      <c r="E43" s="68"/>
      <c r="F43" s="68"/>
      <c r="G43" s="65">
        <f t="shared" si="3"/>
        <v>0</v>
      </c>
      <c r="H43" s="70">
        <f t="shared" si="4"/>
        <v>0</v>
      </c>
      <c r="I43" s="65">
        <f t="shared" si="5"/>
        <v>0</v>
      </c>
      <c r="J43" s="33"/>
      <c r="K43" s="120"/>
    </row>
    <row r="44" spans="1:11" ht="12">
      <c r="A44" s="13">
        <v>35</v>
      </c>
      <c r="B44" s="36" t="s">
        <v>367</v>
      </c>
      <c r="C44" s="17">
        <v>40</v>
      </c>
      <c r="D44" s="15" t="s">
        <v>8</v>
      </c>
      <c r="E44" s="68"/>
      <c r="F44" s="68"/>
      <c r="G44" s="65">
        <f t="shared" si="3"/>
        <v>0</v>
      </c>
      <c r="H44" s="70">
        <f t="shared" si="4"/>
        <v>0</v>
      </c>
      <c r="I44" s="65">
        <f t="shared" si="5"/>
        <v>0</v>
      </c>
      <c r="J44" s="33"/>
      <c r="K44" s="120"/>
    </row>
    <row r="45" spans="1:11" ht="12">
      <c r="A45" s="13">
        <v>36</v>
      </c>
      <c r="B45" s="36" t="s">
        <v>368</v>
      </c>
      <c r="C45" s="17">
        <v>100</v>
      </c>
      <c r="D45" s="15" t="s">
        <v>8</v>
      </c>
      <c r="E45" s="68"/>
      <c r="F45" s="68"/>
      <c r="G45" s="65">
        <f t="shared" si="3"/>
        <v>0</v>
      </c>
      <c r="H45" s="70">
        <f t="shared" si="4"/>
        <v>0</v>
      </c>
      <c r="I45" s="65">
        <f t="shared" si="5"/>
        <v>0</v>
      </c>
      <c r="J45" s="33"/>
      <c r="K45" s="120"/>
    </row>
    <row r="46" spans="1:11" ht="12">
      <c r="A46" s="13">
        <v>37</v>
      </c>
      <c r="B46" s="36" t="s">
        <v>369</v>
      </c>
      <c r="C46" s="17">
        <v>30</v>
      </c>
      <c r="D46" s="15" t="s">
        <v>8</v>
      </c>
      <c r="E46" s="68"/>
      <c r="F46" s="68"/>
      <c r="G46" s="65">
        <f t="shared" si="3"/>
        <v>0</v>
      </c>
      <c r="H46" s="70">
        <f t="shared" si="4"/>
        <v>0</v>
      </c>
      <c r="I46" s="65">
        <f t="shared" si="5"/>
        <v>0</v>
      </c>
      <c r="J46" s="33"/>
      <c r="K46" s="120"/>
    </row>
    <row r="47" spans="1:11" ht="17.25" customHeight="1">
      <c r="A47" s="13">
        <v>38</v>
      </c>
      <c r="B47" s="36" t="s">
        <v>97</v>
      </c>
      <c r="C47" s="17">
        <v>10</v>
      </c>
      <c r="D47" s="15" t="s">
        <v>8</v>
      </c>
      <c r="E47" s="68"/>
      <c r="F47" s="68"/>
      <c r="G47" s="65">
        <f t="shared" si="3"/>
        <v>0</v>
      </c>
      <c r="H47" s="70">
        <f t="shared" si="4"/>
        <v>0</v>
      </c>
      <c r="I47" s="65">
        <f t="shared" si="5"/>
        <v>0</v>
      </c>
      <c r="J47" s="33"/>
      <c r="K47" s="120"/>
    </row>
    <row r="48" spans="1:11" ht="12.75" customHeight="1">
      <c r="A48" s="13">
        <v>39</v>
      </c>
      <c r="B48" s="36" t="s">
        <v>98</v>
      </c>
      <c r="C48" s="17">
        <v>50</v>
      </c>
      <c r="D48" s="15" t="s">
        <v>8</v>
      </c>
      <c r="E48" s="68"/>
      <c r="F48" s="68"/>
      <c r="G48" s="65">
        <f t="shared" si="3"/>
        <v>0</v>
      </c>
      <c r="H48" s="70">
        <f t="shared" si="4"/>
        <v>0</v>
      </c>
      <c r="I48" s="65">
        <f t="shared" si="5"/>
        <v>0</v>
      </c>
      <c r="J48" s="33"/>
      <c r="K48" s="120"/>
    </row>
    <row r="49" spans="1:11" ht="15.75" customHeight="1">
      <c r="A49" s="13">
        <v>40</v>
      </c>
      <c r="B49" s="36" t="s">
        <v>99</v>
      </c>
      <c r="C49" s="17">
        <v>10</v>
      </c>
      <c r="D49" s="15" t="s">
        <v>8</v>
      </c>
      <c r="E49" s="68"/>
      <c r="F49" s="68"/>
      <c r="G49" s="65">
        <f t="shared" si="3"/>
        <v>0</v>
      </c>
      <c r="H49" s="70">
        <f t="shared" si="4"/>
        <v>0</v>
      </c>
      <c r="I49" s="65">
        <f t="shared" si="5"/>
        <v>0</v>
      </c>
      <c r="J49" s="33"/>
      <c r="K49" s="120"/>
    </row>
    <row r="50" spans="1:11" ht="12">
      <c r="A50" s="13">
        <v>41</v>
      </c>
      <c r="B50" s="36" t="s">
        <v>100</v>
      </c>
      <c r="C50" s="17">
        <v>300</v>
      </c>
      <c r="D50" s="15" t="s">
        <v>8</v>
      </c>
      <c r="E50" s="68"/>
      <c r="F50" s="68"/>
      <c r="G50" s="65">
        <f t="shared" si="3"/>
        <v>0</v>
      </c>
      <c r="H50" s="70">
        <f t="shared" si="4"/>
        <v>0</v>
      </c>
      <c r="I50" s="65">
        <f t="shared" si="5"/>
        <v>0</v>
      </c>
      <c r="J50" s="33"/>
      <c r="K50" s="120"/>
    </row>
    <row r="51" spans="1:11" ht="12">
      <c r="A51" s="13"/>
      <c r="B51" s="133" t="s">
        <v>15</v>
      </c>
      <c r="C51" s="22" t="s">
        <v>3</v>
      </c>
      <c r="D51" s="18" t="s">
        <v>3</v>
      </c>
      <c r="E51" s="18" t="s">
        <v>3</v>
      </c>
      <c r="F51" s="18" t="s">
        <v>3</v>
      </c>
      <c r="G51" s="103">
        <f>SUM(G19:G50)</f>
        <v>0</v>
      </c>
      <c r="H51" s="103">
        <f t="shared" si="4"/>
        <v>0</v>
      </c>
      <c r="I51" s="103">
        <f t="shared" si="5"/>
        <v>0</v>
      </c>
      <c r="J51" s="18">
        <f>SUM(J19:J50)</f>
        <v>0</v>
      </c>
      <c r="K51" s="18">
        <f>SUM(K19:K50)</f>
        <v>0</v>
      </c>
    </row>
    <row r="52" spans="1:11" ht="14.25" customHeight="1">
      <c r="A52" s="184" t="s">
        <v>669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  <row r="53" spans="1:11" ht="12">
      <c r="A53" s="13">
        <v>42</v>
      </c>
      <c r="B53" s="36" t="s">
        <v>370</v>
      </c>
      <c r="C53" s="17">
        <v>12000</v>
      </c>
      <c r="D53" s="15" t="s">
        <v>8</v>
      </c>
      <c r="E53" s="68"/>
      <c r="F53" s="68"/>
      <c r="G53" s="65">
        <f>C53*F53</f>
        <v>0</v>
      </c>
      <c r="H53" s="70">
        <f>G53*0.085</f>
        <v>0</v>
      </c>
      <c r="I53" s="65">
        <f>G53+H53</f>
        <v>0</v>
      </c>
      <c r="J53" s="33"/>
      <c r="K53" s="120"/>
    </row>
    <row r="54" spans="1:11" ht="12">
      <c r="A54" s="13">
        <v>43</v>
      </c>
      <c r="B54" s="143" t="s">
        <v>612</v>
      </c>
      <c r="C54" s="17">
        <v>1000</v>
      </c>
      <c r="D54" s="15" t="s">
        <v>8</v>
      </c>
      <c r="E54" s="68"/>
      <c r="F54" s="68"/>
      <c r="G54" s="65">
        <f>C54*F54</f>
        <v>0</v>
      </c>
      <c r="H54" s="70">
        <f>G54*0.085</f>
        <v>0</v>
      </c>
      <c r="I54" s="65"/>
      <c r="J54" s="33"/>
      <c r="K54" s="120"/>
    </row>
    <row r="55" spans="1:11" ht="12">
      <c r="A55" s="13">
        <v>44</v>
      </c>
      <c r="B55" s="36" t="s">
        <v>371</v>
      </c>
      <c r="C55" s="17">
        <v>2000</v>
      </c>
      <c r="D55" s="15" t="s">
        <v>8</v>
      </c>
      <c r="E55" s="68"/>
      <c r="F55" s="68"/>
      <c r="G55" s="65">
        <f>C55*F55</f>
        <v>0</v>
      </c>
      <c r="H55" s="70">
        <f>G55*0.085</f>
        <v>0</v>
      </c>
      <c r="I55" s="65">
        <f>G55+H55</f>
        <v>0</v>
      </c>
      <c r="J55" s="33"/>
      <c r="K55" s="120"/>
    </row>
    <row r="56" spans="1:11" ht="12">
      <c r="A56" s="13"/>
      <c r="B56" s="133" t="s">
        <v>16</v>
      </c>
      <c r="C56" s="22" t="s">
        <v>3</v>
      </c>
      <c r="D56" s="18" t="s">
        <v>3</v>
      </c>
      <c r="E56" s="18"/>
      <c r="F56" s="18"/>
      <c r="G56" s="103">
        <f>SUM(G53:G55)</f>
        <v>0</v>
      </c>
      <c r="H56" s="103">
        <f>SUM(H53:H55)</f>
        <v>0</v>
      </c>
      <c r="I56" s="103">
        <f>SUM(I53:I55)</f>
        <v>0</v>
      </c>
      <c r="J56" s="18">
        <f>SUM(J53:J55)</f>
        <v>0</v>
      </c>
      <c r="K56" s="18">
        <f>SUM(K53:K55)</f>
        <v>0</v>
      </c>
    </row>
    <row r="57" spans="1:11" ht="13.5" customHeight="1">
      <c r="A57" s="189" t="s">
        <v>670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ht="18.75" customHeight="1">
      <c r="A58" s="13">
        <v>45</v>
      </c>
      <c r="B58" s="36" t="s">
        <v>372</v>
      </c>
      <c r="C58" s="47">
        <v>200</v>
      </c>
      <c r="D58" s="48" t="s">
        <v>8</v>
      </c>
      <c r="E58" s="68"/>
      <c r="F58" s="68"/>
      <c r="G58" s="65">
        <f>C58*F58</f>
        <v>0</v>
      </c>
      <c r="H58" s="70">
        <f>G58*0.085</f>
        <v>0</v>
      </c>
      <c r="I58" s="65">
        <f>G58+H58</f>
        <v>0</v>
      </c>
      <c r="J58" s="33"/>
      <c r="K58" s="120"/>
    </row>
    <row r="59" spans="1:11" ht="14.25" customHeight="1">
      <c r="A59" s="13">
        <v>46</v>
      </c>
      <c r="B59" s="36" t="s">
        <v>373</v>
      </c>
      <c r="C59" s="47">
        <v>100</v>
      </c>
      <c r="D59" s="48" t="s">
        <v>8</v>
      </c>
      <c r="E59" s="68"/>
      <c r="F59" s="68"/>
      <c r="G59" s="65">
        <f>C59*F59</f>
        <v>0</v>
      </c>
      <c r="H59" s="70">
        <f>G59*0.085</f>
        <v>0</v>
      </c>
      <c r="I59" s="65">
        <f>G59+H59</f>
        <v>0</v>
      </c>
      <c r="J59" s="33"/>
      <c r="K59" s="120"/>
    </row>
    <row r="60" spans="1:11" ht="15.75" customHeight="1">
      <c r="A60" s="13">
        <v>47</v>
      </c>
      <c r="B60" s="36" t="s">
        <v>374</v>
      </c>
      <c r="C60" s="47">
        <v>100</v>
      </c>
      <c r="D60" s="48" t="s">
        <v>8</v>
      </c>
      <c r="E60" s="68"/>
      <c r="F60" s="68"/>
      <c r="G60" s="65">
        <f>C60*F60</f>
        <v>0</v>
      </c>
      <c r="H60" s="70">
        <f>G60*0.085</f>
        <v>0</v>
      </c>
      <c r="I60" s="65">
        <f>G60+H60</f>
        <v>0</v>
      </c>
      <c r="J60" s="33"/>
      <c r="K60" s="120"/>
    </row>
    <row r="61" spans="1:11" ht="16.5" customHeight="1">
      <c r="A61" s="13">
        <v>48</v>
      </c>
      <c r="B61" s="36" t="s">
        <v>375</v>
      </c>
      <c r="C61" s="47">
        <v>20</v>
      </c>
      <c r="D61" s="48" t="s">
        <v>8</v>
      </c>
      <c r="E61" s="68"/>
      <c r="F61" s="68"/>
      <c r="G61" s="65">
        <f>C61*F61</f>
        <v>0</v>
      </c>
      <c r="H61" s="70">
        <f>G61*0.085</f>
        <v>0</v>
      </c>
      <c r="I61" s="65">
        <f>G61+H61</f>
        <v>0</v>
      </c>
      <c r="J61" s="33"/>
      <c r="K61" s="120"/>
    </row>
    <row r="62" spans="1:11" ht="12">
      <c r="A62" s="13"/>
      <c r="B62" s="133" t="s">
        <v>138</v>
      </c>
      <c r="C62" s="22" t="s">
        <v>3</v>
      </c>
      <c r="D62" s="18" t="s">
        <v>3</v>
      </c>
      <c r="E62" s="69"/>
      <c r="F62" s="69"/>
      <c r="G62" s="103">
        <f>SUM(G58:G61)</f>
        <v>0</v>
      </c>
      <c r="H62" s="103">
        <f>G62*0.085</f>
        <v>0</v>
      </c>
      <c r="I62" s="103">
        <f>G62+H62</f>
        <v>0</v>
      </c>
      <c r="J62" s="69">
        <f>SUM(J58:J61)</f>
        <v>0</v>
      </c>
      <c r="K62" s="69">
        <f>SUM(K58:K61)</f>
        <v>0</v>
      </c>
    </row>
    <row r="63" spans="1:11" ht="13.5" customHeight="1">
      <c r="A63" s="184" t="s">
        <v>671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  <row r="64" spans="1:11" ht="12">
      <c r="A64" s="13">
        <v>49</v>
      </c>
      <c r="B64" s="36" t="s">
        <v>376</v>
      </c>
      <c r="C64" s="47">
        <v>1000</v>
      </c>
      <c r="D64" s="48" t="s">
        <v>8</v>
      </c>
      <c r="E64" s="68"/>
      <c r="F64" s="68"/>
      <c r="G64" s="65">
        <f>C64*F64</f>
        <v>0</v>
      </c>
      <c r="H64" s="70">
        <f>G64*0.085</f>
        <v>0</v>
      </c>
      <c r="I64" s="65">
        <f>G64+H64</f>
        <v>0</v>
      </c>
      <c r="J64" s="33"/>
      <c r="K64" s="120"/>
    </row>
    <row r="65" spans="1:11" ht="12">
      <c r="A65" s="13">
        <v>50</v>
      </c>
      <c r="B65" s="36" t="s">
        <v>377</v>
      </c>
      <c r="C65" s="47">
        <v>20</v>
      </c>
      <c r="D65" s="48" t="s">
        <v>8</v>
      </c>
      <c r="E65" s="68"/>
      <c r="F65" s="68"/>
      <c r="G65" s="65">
        <f aca="true" t="shared" si="6" ref="G65:G80">C65*F65</f>
        <v>0</v>
      </c>
      <c r="H65" s="70">
        <f aca="true" t="shared" si="7" ref="H65:H81">G65*0.085</f>
        <v>0</v>
      </c>
      <c r="I65" s="65">
        <f aca="true" t="shared" si="8" ref="I65:I81">G65+H65</f>
        <v>0</v>
      </c>
      <c r="J65" s="33"/>
      <c r="K65" s="120"/>
    </row>
    <row r="66" spans="1:11" ht="12">
      <c r="A66" s="13">
        <v>51</v>
      </c>
      <c r="B66" s="36" t="s">
        <v>378</v>
      </c>
      <c r="C66" s="47">
        <v>10</v>
      </c>
      <c r="D66" s="48" t="s">
        <v>8</v>
      </c>
      <c r="E66" s="68"/>
      <c r="F66" s="68"/>
      <c r="G66" s="65">
        <f t="shared" si="6"/>
        <v>0</v>
      </c>
      <c r="H66" s="70">
        <f t="shared" si="7"/>
        <v>0</v>
      </c>
      <c r="I66" s="65">
        <f t="shared" si="8"/>
        <v>0</v>
      </c>
      <c r="J66" s="33"/>
      <c r="K66" s="120"/>
    </row>
    <row r="67" spans="1:11" ht="12">
      <c r="A67" s="13">
        <v>52</v>
      </c>
      <c r="B67" s="36" t="s">
        <v>379</v>
      </c>
      <c r="C67" s="47">
        <v>10</v>
      </c>
      <c r="D67" s="48" t="s">
        <v>8</v>
      </c>
      <c r="E67" s="68"/>
      <c r="F67" s="68"/>
      <c r="G67" s="65">
        <f t="shared" si="6"/>
        <v>0</v>
      </c>
      <c r="H67" s="70">
        <f t="shared" si="7"/>
        <v>0</v>
      </c>
      <c r="I67" s="65">
        <f t="shared" si="8"/>
        <v>0</v>
      </c>
      <c r="J67" s="33"/>
      <c r="K67" s="120"/>
    </row>
    <row r="68" spans="1:11" ht="12">
      <c r="A68" s="13">
        <v>53</v>
      </c>
      <c r="B68" s="36" t="s">
        <v>380</v>
      </c>
      <c r="C68" s="47">
        <v>5</v>
      </c>
      <c r="D68" s="48" t="s">
        <v>8</v>
      </c>
      <c r="E68" s="68"/>
      <c r="F68" s="68"/>
      <c r="G68" s="65">
        <f t="shared" si="6"/>
        <v>0</v>
      </c>
      <c r="H68" s="70">
        <f t="shared" si="7"/>
        <v>0</v>
      </c>
      <c r="I68" s="65">
        <f t="shared" si="8"/>
        <v>0</v>
      </c>
      <c r="J68" s="33"/>
      <c r="K68" s="120"/>
    </row>
    <row r="69" spans="1:11" ht="12">
      <c r="A69" s="13">
        <v>54</v>
      </c>
      <c r="B69" s="36" t="s">
        <v>381</v>
      </c>
      <c r="C69" s="47">
        <v>1000</v>
      </c>
      <c r="D69" s="48" t="s">
        <v>8</v>
      </c>
      <c r="E69" s="68"/>
      <c r="F69" s="68"/>
      <c r="G69" s="65">
        <f t="shared" si="6"/>
        <v>0</v>
      </c>
      <c r="H69" s="70">
        <f t="shared" si="7"/>
        <v>0</v>
      </c>
      <c r="I69" s="65">
        <f t="shared" si="8"/>
        <v>0</v>
      </c>
      <c r="J69" s="33"/>
      <c r="K69" s="120"/>
    </row>
    <row r="70" spans="1:11" ht="16.5" customHeight="1">
      <c r="A70" s="13">
        <v>55</v>
      </c>
      <c r="B70" s="36" t="s">
        <v>397</v>
      </c>
      <c r="C70" s="47">
        <v>100</v>
      </c>
      <c r="D70" s="48" t="s">
        <v>8</v>
      </c>
      <c r="E70" s="68"/>
      <c r="F70" s="68"/>
      <c r="G70" s="65">
        <f t="shared" si="6"/>
        <v>0</v>
      </c>
      <c r="H70" s="70">
        <f t="shared" si="7"/>
        <v>0</v>
      </c>
      <c r="I70" s="65">
        <f t="shared" si="8"/>
        <v>0</v>
      </c>
      <c r="J70" s="33"/>
      <c r="K70" s="120"/>
    </row>
    <row r="71" spans="1:11" ht="12">
      <c r="A71" s="13">
        <v>56</v>
      </c>
      <c r="B71" s="36" t="s">
        <v>396</v>
      </c>
      <c r="C71" s="47">
        <v>150</v>
      </c>
      <c r="D71" s="48" t="s">
        <v>8</v>
      </c>
      <c r="E71" s="68"/>
      <c r="F71" s="68"/>
      <c r="G71" s="65">
        <f t="shared" si="6"/>
        <v>0</v>
      </c>
      <c r="H71" s="70">
        <f t="shared" si="7"/>
        <v>0</v>
      </c>
      <c r="I71" s="65">
        <f t="shared" si="8"/>
        <v>0</v>
      </c>
      <c r="J71" s="33"/>
      <c r="K71" s="120"/>
    </row>
    <row r="72" spans="1:11" ht="12">
      <c r="A72" s="13">
        <v>57</v>
      </c>
      <c r="B72" s="36" t="s">
        <v>382</v>
      </c>
      <c r="C72" s="47">
        <v>800</v>
      </c>
      <c r="D72" s="48" t="s">
        <v>8</v>
      </c>
      <c r="E72" s="68"/>
      <c r="F72" s="68"/>
      <c r="G72" s="65">
        <f t="shared" si="6"/>
        <v>0</v>
      </c>
      <c r="H72" s="70">
        <f t="shared" si="7"/>
        <v>0</v>
      </c>
      <c r="I72" s="65">
        <f t="shared" si="8"/>
        <v>0</v>
      </c>
      <c r="J72" s="33"/>
      <c r="K72" s="120"/>
    </row>
    <row r="73" spans="1:11" ht="12">
      <c r="A73" s="13">
        <v>58</v>
      </c>
      <c r="B73" s="36" t="s">
        <v>399</v>
      </c>
      <c r="C73" s="47">
        <v>200</v>
      </c>
      <c r="D73" s="48" t="s">
        <v>8</v>
      </c>
      <c r="E73" s="68"/>
      <c r="F73" s="68"/>
      <c r="G73" s="65">
        <f t="shared" si="6"/>
        <v>0</v>
      </c>
      <c r="H73" s="70">
        <f t="shared" si="7"/>
        <v>0</v>
      </c>
      <c r="I73" s="65">
        <f t="shared" si="8"/>
        <v>0</v>
      </c>
      <c r="J73" s="33"/>
      <c r="K73" s="120"/>
    </row>
    <row r="74" spans="1:11" ht="12">
      <c r="A74" s="13">
        <v>59</v>
      </c>
      <c r="B74" s="36" t="s">
        <v>400</v>
      </c>
      <c r="C74" s="47">
        <v>200</v>
      </c>
      <c r="D74" s="48" t="s">
        <v>8</v>
      </c>
      <c r="E74" s="68"/>
      <c r="F74" s="68"/>
      <c r="G74" s="65">
        <f t="shared" si="6"/>
        <v>0</v>
      </c>
      <c r="H74" s="70">
        <f t="shared" si="7"/>
        <v>0</v>
      </c>
      <c r="I74" s="65">
        <f t="shared" si="8"/>
        <v>0</v>
      </c>
      <c r="J74" s="33"/>
      <c r="K74" s="120"/>
    </row>
    <row r="75" spans="1:11" ht="12">
      <c r="A75" s="13">
        <v>60</v>
      </c>
      <c r="B75" s="36" t="s">
        <v>383</v>
      </c>
      <c r="C75" s="38">
        <v>100</v>
      </c>
      <c r="D75" s="38" t="s">
        <v>8</v>
      </c>
      <c r="E75" s="68"/>
      <c r="F75" s="68"/>
      <c r="G75" s="65">
        <f t="shared" si="6"/>
        <v>0</v>
      </c>
      <c r="H75" s="70">
        <f t="shared" si="7"/>
        <v>0</v>
      </c>
      <c r="I75" s="65">
        <f t="shared" si="8"/>
        <v>0</v>
      </c>
      <c r="J75" s="33"/>
      <c r="K75" s="120"/>
    </row>
    <row r="76" spans="1:11" ht="12">
      <c r="A76" s="13">
        <v>61</v>
      </c>
      <c r="B76" s="36" t="s">
        <v>384</v>
      </c>
      <c r="C76" s="38">
        <v>400</v>
      </c>
      <c r="D76" s="38" t="s">
        <v>8</v>
      </c>
      <c r="E76" s="68"/>
      <c r="F76" s="68"/>
      <c r="G76" s="65">
        <f t="shared" si="6"/>
        <v>0</v>
      </c>
      <c r="H76" s="70">
        <f t="shared" si="7"/>
        <v>0</v>
      </c>
      <c r="I76" s="65">
        <f t="shared" si="8"/>
        <v>0</v>
      </c>
      <c r="J76" s="33"/>
      <c r="K76" s="120"/>
    </row>
    <row r="77" spans="1:11" ht="12">
      <c r="A77" s="13">
        <v>62</v>
      </c>
      <c r="B77" s="36" t="s">
        <v>385</v>
      </c>
      <c r="C77" s="38">
        <v>100</v>
      </c>
      <c r="D77" s="38" t="s">
        <v>8</v>
      </c>
      <c r="E77" s="68"/>
      <c r="F77" s="68"/>
      <c r="G77" s="65">
        <f t="shared" si="6"/>
        <v>0</v>
      </c>
      <c r="H77" s="70">
        <f t="shared" si="7"/>
        <v>0</v>
      </c>
      <c r="I77" s="65">
        <f t="shared" si="8"/>
        <v>0</v>
      </c>
      <c r="J77" s="33"/>
      <c r="K77" s="120"/>
    </row>
    <row r="78" spans="1:11" ht="12">
      <c r="A78" s="13">
        <v>63</v>
      </c>
      <c r="B78" s="36" t="s">
        <v>398</v>
      </c>
      <c r="C78" s="38">
        <v>200</v>
      </c>
      <c r="D78" s="38" t="s">
        <v>8</v>
      </c>
      <c r="E78" s="68"/>
      <c r="F78" s="68"/>
      <c r="G78" s="65">
        <f t="shared" si="6"/>
        <v>0</v>
      </c>
      <c r="H78" s="70">
        <f t="shared" si="7"/>
        <v>0</v>
      </c>
      <c r="I78" s="65">
        <f t="shared" si="8"/>
        <v>0</v>
      </c>
      <c r="J78" s="33"/>
      <c r="K78" s="120"/>
    </row>
    <row r="79" spans="1:11" ht="16.5" customHeight="1">
      <c r="A79" s="13">
        <v>64</v>
      </c>
      <c r="B79" s="36" t="s">
        <v>101</v>
      </c>
      <c r="C79" s="38">
        <v>1000</v>
      </c>
      <c r="D79" s="38" t="s">
        <v>8</v>
      </c>
      <c r="E79" s="68"/>
      <c r="F79" s="68"/>
      <c r="G79" s="65">
        <f t="shared" si="6"/>
        <v>0</v>
      </c>
      <c r="H79" s="70">
        <f t="shared" si="7"/>
        <v>0</v>
      </c>
      <c r="I79" s="65">
        <f t="shared" si="8"/>
        <v>0</v>
      </c>
      <c r="J79" s="33"/>
      <c r="K79" s="120"/>
    </row>
    <row r="80" spans="1:11" ht="12" customHeight="1">
      <c r="A80" s="13">
        <v>65</v>
      </c>
      <c r="B80" s="36" t="s">
        <v>386</v>
      </c>
      <c r="C80" s="38">
        <v>20</v>
      </c>
      <c r="D80" s="38" t="s">
        <v>8</v>
      </c>
      <c r="E80" s="68"/>
      <c r="F80" s="68"/>
      <c r="G80" s="65">
        <f t="shared" si="6"/>
        <v>0</v>
      </c>
      <c r="H80" s="70">
        <f t="shared" si="7"/>
        <v>0</v>
      </c>
      <c r="I80" s="65">
        <f t="shared" si="8"/>
        <v>0</v>
      </c>
      <c r="J80" s="33"/>
      <c r="K80" s="120"/>
    </row>
    <row r="81" spans="1:11" ht="12">
      <c r="A81" s="13"/>
      <c r="B81" s="133" t="s">
        <v>139</v>
      </c>
      <c r="C81" s="22" t="s">
        <v>3</v>
      </c>
      <c r="D81" s="18" t="s">
        <v>3</v>
      </c>
      <c r="E81" s="69"/>
      <c r="F81" s="69"/>
      <c r="G81" s="103">
        <f>SUM(G64:G80)</f>
        <v>0</v>
      </c>
      <c r="H81" s="103">
        <f t="shared" si="7"/>
        <v>0</v>
      </c>
      <c r="I81" s="103">
        <f t="shared" si="8"/>
        <v>0</v>
      </c>
      <c r="J81" s="69">
        <f>SUM(J64:J80)</f>
        <v>0</v>
      </c>
      <c r="K81" s="69">
        <f>SUM(K64:K80)</f>
        <v>0</v>
      </c>
    </row>
    <row r="82" spans="1:11" ht="13.5" customHeight="1">
      <c r="A82" s="184" t="s">
        <v>672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ht="27.75" customHeight="1">
      <c r="A83" s="13">
        <v>66</v>
      </c>
      <c r="B83" s="36" t="s">
        <v>141</v>
      </c>
      <c r="C83" s="15">
        <v>1500</v>
      </c>
      <c r="D83" s="15" t="s">
        <v>8</v>
      </c>
      <c r="E83" s="68"/>
      <c r="F83" s="68"/>
      <c r="G83" s="65">
        <f>C83*F83</f>
        <v>0</v>
      </c>
      <c r="H83" s="70">
        <f>G83*0.085</f>
        <v>0</v>
      </c>
      <c r="I83" s="65">
        <f>G83+H83</f>
        <v>0</v>
      </c>
      <c r="J83" s="33"/>
      <c r="K83" s="120"/>
    </row>
    <row r="84" spans="1:11" ht="12">
      <c r="A84" s="37"/>
      <c r="B84" s="133" t="s">
        <v>140</v>
      </c>
      <c r="C84" s="22" t="s">
        <v>3</v>
      </c>
      <c r="D84" s="18" t="s">
        <v>3</v>
      </c>
      <c r="E84" s="69"/>
      <c r="F84" s="69"/>
      <c r="G84" s="103">
        <f>SUM(G83)</f>
        <v>0</v>
      </c>
      <c r="H84" s="69">
        <f>SUM(H83)</f>
        <v>0</v>
      </c>
      <c r="I84" s="69">
        <f>SUM(I83)</f>
        <v>0</v>
      </c>
      <c r="J84" s="69">
        <f>SUM(J83)</f>
        <v>0</v>
      </c>
      <c r="K84" s="69">
        <f>SUM(K83)</f>
        <v>0</v>
      </c>
    </row>
    <row r="85" spans="1:11" ht="14.25" customHeight="1">
      <c r="A85" s="184" t="s">
        <v>673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</row>
    <row r="86" spans="1:11" ht="12">
      <c r="A86" s="37">
        <v>67</v>
      </c>
      <c r="B86" s="36" t="s">
        <v>387</v>
      </c>
      <c r="C86" s="38">
        <v>50</v>
      </c>
      <c r="D86" s="38" t="s">
        <v>8</v>
      </c>
      <c r="E86" s="68"/>
      <c r="F86" s="68"/>
      <c r="G86" s="65">
        <f>C86*F86</f>
        <v>0</v>
      </c>
      <c r="H86" s="70">
        <f>G86*0.085</f>
        <v>0</v>
      </c>
      <c r="I86" s="65">
        <f>G86+H86</f>
        <v>0</v>
      </c>
      <c r="J86" s="33"/>
      <c r="K86" s="120"/>
    </row>
    <row r="87" spans="1:11" ht="12">
      <c r="A87" s="37">
        <v>68</v>
      </c>
      <c r="B87" s="36" t="s">
        <v>388</v>
      </c>
      <c r="C87" s="38">
        <v>50</v>
      </c>
      <c r="D87" s="38" t="s">
        <v>8</v>
      </c>
      <c r="E87" s="68"/>
      <c r="F87" s="68"/>
      <c r="G87" s="65">
        <f>C87*F87</f>
        <v>0</v>
      </c>
      <c r="H87" s="70">
        <f>G87*0.085</f>
        <v>0</v>
      </c>
      <c r="I87" s="65">
        <f>G87+H87</f>
        <v>0</v>
      </c>
      <c r="J87" s="33"/>
      <c r="K87" s="120"/>
    </row>
    <row r="88" spans="1:11" ht="12">
      <c r="A88" s="37"/>
      <c r="B88" s="133" t="s">
        <v>142</v>
      </c>
      <c r="C88" s="22" t="s">
        <v>3</v>
      </c>
      <c r="D88" s="18" t="s">
        <v>3</v>
      </c>
      <c r="E88" s="69"/>
      <c r="F88" s="69"/>
      <c r="G88" s="103">
        <f>SUM(G86:G87)</f>
        <v>0</v>
      </c>
      <c r="H88" s="69">
        <f>SUM(H86:H87)</f>
        <v>0</v>
      </c>
      <c r="I88" s="69">
        <f>SUM(I86:I87)</f>
        <v>0</v>
      </c>
      <c r="J88" s="69">
        <f>SUM(J86:J87)</f>
        <v>0</v>
      </c>
      <c r="K88" s="69">
        <f>SUM(K86:K87)</f>
        <v>0</v>
      </c>
    </row>
    <row r="89" spans="1:11" ht="14.25" customHeight="1">
      <c r="A89" s="184" t="s">
        <v>674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</row>
    <row r="90" spans="1:11" ht="12">
      <c r="A90" s="37">
        <v>71</v>
      </c>
      <c r="B90" s="36" t="s">
        <v>389</v>
      </c>
      <c r="C90" s="38">
        <v>120</v>
      </c>
      <c r="D90" s="38" t="s">
        <v>8</v>
      </c>
      <c r="E90" s="68"/>
      <c r="F90" s="68"/>
      <c r="G90" s="65">
        <f>C90*F90</f>
        <v>0</v>
      </c>
      <c r="H90" s="70">
        <f>G90*0.085</f>
        <v>0</v>
      </c>
      <c r="I90" s="65">
        <f>G90+H90</f>
        <v>0</v>
      </c>
      <c r="J90" s="33"/>
      <c r="K90" s="120"/>
    </row>
    <row r="91" spans="1:11" ht="12">
      <c r="A91" s="37">
        <v>72</v>
      </c>
      <c r="B91" s="36" t="s">
        <v>390</v>
      </c>
      <c r="C91" s="38">
        <v>120</v>
      </c>
      <c r="D91" s="38" t="s">
        <v>8</v>
      </c>
      <c r="E91" s="68"/>
      <c r="F91" s="68"/>
      <c r="G91" s="65">
        <f>C91*F91</f>
        <v>0</v>
      </c>
      <c r="H91" s="70">
        <f>G91*0.085</f>
        <v>0</v>
      </c>
      <c r="I91" s="65">
        <f>G91+H91</f>
        <v>0</v>
      </c>
      <c r="J91" s="33"/>
      <c r="K91" s="120"/>
    </row>
    <row r="92" spans="1:11" ht="12">
      <c r="A92" s="37"/>
      <c r="B92" s="133" t="s">
        <v>143</v>
      </c>
      <c r="C92" s="22" t="s">
        <v>3</v>
      </c>
      <c r="D92" s="18" t="s">
        <v>3</v>
      </c>
      <c r="E92" s="69"/>
      <c r="F92" s="69"/>
      <c r="G92" s="103">
        <f>SUM(G90:G91)</f>
        <v>0</v>
      </c>
      <c r="H92" s="69">
        <f>SUM(H90:H91)</f>
        <v>0</v>
      </c>
      <c r="I92" s="69">
        <f>SUM(I90:I91)</f>
        <v>0</v>
      </c>
      <c r="J92" s="69">
        <f>SUM(J90:J91)</f>
        <v>0</v>
      </c>
      <c r="K92" s="69">
        <f>SUM(K90:K91)</f>
        <v>0</v>
      </c>
    </row>
    <row r="93" spans="1:11" ht="13.5" customHeight="1">
      <c r="A93" s="184" t="s">
        <v>675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</row>
    <row r="94" spans="1:11" ht="25.5" customHeight="1">
      <c r="A94" s="37">
        <v>73</v>
      </c>
      <c r="B94" s="36" t="s">
        <v>402</v>
      </c>
      <c r="C94" s="38">
        <v>1000</v>
      </c>
      <c r="D94" s="38" t="s">
        <v>8</v>
      </c>
      <c r="E94" s="68"/>
      <c r="F94" s="68"/>
      <c r="G94" s="65">
        <f>C94*F94</f>
        <v>0</v>
      </c>
      <c r="H94" s="70">
        <f>G94*0.085</f>
        <v>0</v>
      </c>
      <c r="I94" s="65">
        <f>G94+H94</f>
        <v>0</v>
      </c>
      <c r="J94" s="33"/>
      <c r="K94" s="120"/>
    </row>
    <row r="95" spans="1:11" ht="12">
      <c r="A95" s="37"/>
      <c r="B95" s="133" t="s">
        <v>144</v>
      </c>
      <c r="C95" s="22" t="s">
        <v>3</v>
      </c>
      <c r="D95" s="18" t="s">
        <v>3</v>
      </c>
      <c r="E95" s="69"/>
      <c r="F95" s="69"/>
      <c r="G95" s="103">
        <f>SUM(G94)</f>
        <v>0</v>
      </c>
      <c r="H95" s="69">
        <f>SUM(H94)</f>
        <v>0</v>
      </c>
      <c r="I95" s="69">
        <f>SUM(I94)</f>
        <v>0</v>
      </c>
      <c r="J95" s="69">
        <f>SUM(J94)</f>
        <v>0</v>
      </c>
      <c r="K95" s="69">
        <f>SUM(K94)</f>
        <v>0</v>
      </c>
    </row>
    <row r="96" spans="1:11" ht="14.25" customHeight="1">
      <c r="A96" s="188" t="s">
        <v>676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1:11" ht="18.75" customHeight="1">
      <c r="A97" s="37">
        <v>74</v>
      </c>
      <c r="B97" s="36" t="s">
        <v>102</v>
      </c>
      <c r="C97" s="38">
        <v>400</v>
      </c>
      <c r="D97" s="38" t="s">
        <v>8</v>
      </c>
      <c r="E97" s="68"/>
      <c r="F97" s="68"/>
      <c r="G97" s="65">
        <f>C97*F97</f>
        <v>0</v>
      </c>
      <c r="H97" s="70">
        <f>G97*0.085</f>
        <v>0</v>
      </c>
      <c r="I97" s="65">
        <f>G97+H97</f>
        <v>0</v>
      </c>
      <c r="J97" s="33"/>
      <c r="K97" s="120"/>
    </row>
    <row r="98" spans="1:11" ht="12">
      <c r="A98" s="37"/>
      <c r="B98" s="133" t="s">
        <v>145</v>
      </c>
      <c r="C98" s="22" t="s">
        <v>3</v>
      </c>
      <c r="D98" s="18" t="s">
        <v>3</v>
      </c>
      <c r="E98" s="69"/>
      <c r="F98" s="69"/>
      <c r="G98" s="103">
        <f>SUM(G97)</f>
        <v>0</v>
      </c>
      <c r="H98" s="69">
        <f>SUM(H97)</f>
        <v>0</v>
      </c>
      <c r="I98" s="69">
        <f>SUM(I97)</f>
        <v>0</v>
      </c>
      <c r="J98" s="69">
        <f>SUM(J97)</f>
        <v>0</v>
      </c>
      <c r="K98" s="69">
        <f>SUM(K97)</f>
        <v>0</v>
      </c>
    </row>
    <row r="99" spans="1:11" ht="13.5" customHeight="1">
      <c r="A99" s="184" t="s">
        <v>677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</row>
    <row r="100" spans="1:11" ht="12">
      <c r="A100" s="37">
        <v>75</v>
      </c>
      <c r="B100" s="36" t="s">
        <v>392</v>
      </c>
      <c r="C100" s="38">
        <v>100</v>
      </c>
      <c r="D100" s="38" t="s">
        <v>8</v>
      </c>
      <c r="E100" s="68"/>
      <c r="F100" s="68"/>
      <c r="G100" s="65">
        <f>C100*F100</f>
        <v>0</v>
      </c>
      <c r="H100" s="70">
        <f aca="true" t="shared" si="9" ref="H100:H105">G100*0.085</f>
        <v>0</v>
      </c>
      <c r="I100" s="65">
        <f aca="true" t="shared" si="10" ref="I100:I105">G100+H100</f>
        <v>0</v>
      </c>
      <c r="J100" s="33"/>
      <c r="K100" s="120"/>
    </row>
    <row r="101" spans="1:11" ht="12">
      <c r="A101" s="37">
        <v>76</v>
      </c>
      <c r="B101" s="36" t="s">
        <v>391</v>
      </c>
      <c r="C101" s="38">
        <v>300</v>
      </c>
      <c r="D101" s="38" t="s">
        <v>8</v>
      </c>
      <c r="E101" s="68"/>
      <c r="F101" s="68"/>
      <c r="G101" s="65">
        <f>C101*F101</f>
        <v>0</v>
      </c>
      <c r="H101" s="70">
        <f t="shared" si="9"/>
        <v>0</v>
      </c>
      <c r="I101" s="65">
        <f t="shared" si="10"/>
        <v>0</v>
      </c>
      <c r="J101" s="33"/>
      <c r="K101" s="120"/>
    </row>
    <row r="102" spans="1:11" ht="24">
      <c r="A102" s="37">
        <v>77</v>
      </c>
      <c r="B102" s="36" t="s">
        <v>393</v>
      </c>
      <c r="C102" s="38">
        <v>200</v>
      </c>
      <c r="D102" s="38" t="s">
        <v>8</v>
      </c>
      <c r="E102" s="68"/>
      <c r="F102" s="68"/>
      <c r="G102" s="65">
        <f>C102*F102</f>
        <v>0</v>
      </c>
      <c r="H102" s="70">
        <f t="shared" si="9"/>
        <v>0</v>
      </c>
      <c r="I102" s="65">
        <f t="shared" si="10"/>
        <v>0</v>
      </c>
      <c r="J102" s="33"/>
      <c r="K102" s="120"/>
    </row>
    <row r="103" spans="1:11" ht="12">
      <c r="A103" s="37">
        <v>78</v>
      </c>
      <c r="B103" s="36" t="s">
        <v>394</v>
      </c>
      <c r="C103" s="38">
        <v>300</v>
      </c>
      <c r="D103" s="38" t="s">
        <v>8</v>
      </c>
      <c r="E103" s="68"/>
      <c r="F103" s="68"/>
      <c r="G103" s="65">
        <f>C103*F103</f>
        <v>0</v>
      </c>
      <c r="H103" s="70">
        <f t="shared" si="9"/>
        <v>0</v>
      </c>
      <c r="I103" s="65">
        <f t="shared" si="10"/>
        <v>0</v>
      </c>
      <c r="J103" s="33"/>
      <c r="K103" s="120"/>
    </row>
    <row r="104" spans="1:11" ht="12">
      <c r="A104" s="37">
        <v>79</v>
      </c>
      <c r="B104" s="36" t="s">
        <v>395</v>
      </c>
      <c r="C104" s="38">
        <v>50</v>
      </c>
      <c r="D104" s="38" t="s">
        <v>8</v>
      </c>
      <c r="E104" s="68"/>
      <c r="F104" s="68"/>
      <c r="G104" s="65">
        <f>C104*F104</f>
        <v>0</v>
      </c>
      <c r="H104" s="70">
        <f t="shared" si="9"/>
        <v>0</v>
      </c>
      <c r="I104" s="65">
        <f t="shared" si="10"/>
        <v>0</v>
      </c>
      <c r="J104" s="33"/>
      <c r="K104" s="120"/>
    </row>
    <row r="105" spans="1:11" ht="12">
      <c r="A105" s="37"/>
      <c r="B105" s="133" t="s">
        <v>146</v>
      </c>
      <c r="C105" s="22" t="s">
        <v>3</v>
      </c>
      <c r="D105" s="18" t="s">
        <v>3</v>
      </c>
      <c r="E105" s="69"/>
      <c r="F105" s="69"/>
      <c r="G105" s="103">
        <f>SUM(G100:G104)</f>
        <v>0</v>
      </c>
      <c r="H105" s="69">
        <f t="shared" si="9"/>
        <v>0</v>
      </c>
      <c r="I105" s="69">
        <f t="shared" si="10"/>
        <v>0</v>
      </c>
      <c r="J105" s="69">
        <f>SUM(J100:J104)</f>
        <v>0</v>
      </c>
      <c r="K105" s="69">
        <f>SUM(K100:K104)</f>
        <v>0</v>
      </c>
    </row>
    <row r="106" spans="1:11" ht="14.25" customHeight="1">
      <c r="A106" s="184" t="s">
        <v>678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</row>
    <row r="107" spans="1:11" ht="12">
      <c r="A107" s="37">
        <v>80</v>
      </c>
      <c r="B107" s="36" t="s">
        <v>103</v>
      </c>
      <c r="C107" s="38">
        <v>15</v>
      </c>
      <c r="D107" s="38" t="s">
        <v>8</v>
      </c>
      <c r="E107" s="68"/>
      <c r="F107" s="68"/>
      <c r="G107" s="65">
        <f>C107*F107</f>
        <v>0</v>
      </c>
      <c r="H107" s="70">
        <f>G107*0.085</f>
        <v>0</v>
      </c>
      <c r="I107" s="65">
        <f>G107+H107</f>
        <v>0</v>
      </c>
      <c r="J107" s="33"/>
      <c r="K107" s="120"/>
    </row>
    <row r="108" spans="1:11" ht="12">
      <c r="A108" s="37">
        <v>81</v>
      </c>
      <c r="B108" s="36" t="s">
        <v>104</v>
      </c>
      <c r="C108" s="38">
        <v>7</v>
      </c>
      <c r="D108" s="38" t="s">
        <v>8</v>
      </c>
      <c r="E108" s="68"/>
      <c r="F108" s="68"/>
      <c r="G108" s="65">
        <f aca="true" t="shared" si="11" ref="G108:G115">C108*F108</f>
        <v>0</v>
      </c>
      <c r="H108" s="70">
        <f aca="true" t="shared" si="12" ref="H108:H116">G108*0.085</f>
        <v>0</v>
      </c>
      <c r="I108" s="65">
        <f aca="true" t="shared" si="13" ref="I108:I116">G108+H108</f>
        <v>0</v>
      </c>
      <c r="J108" s="33"/>
      <c r="K108" s="120"/>
    </row>
    <row r="109" spans="1:11" ht="12">
      <c r="A109" s="37">
        <v>82</v>
      </c>
      <c r="B109" s="36" t="s">
        <v>105</v>
      </c>
      <c r="C109" s="38">
        <v>8</v>
      </c>
      <c r="D109" s="38" t="s">
        <v>8</v>
      </c>
      <c r="E109" s="68"/>
      <c r="F109" s="68"/>
      <c r="G109" s="65">
        <f t="shared" si="11"/>
        <v>0</v>
      </c>
      <c r="H109" s="70">
        <f t="shared" si="12"/>
        <v>0</v>
      </c>
      <c r="I109" s="65">
        <f t="shared" si="13"/>
        <v>0</v>
      </c>
      <c r="J109" s="33"/>
      <c r="K109" s="120"/>
    </row>
    <row r="110" spans="1:11" ht="12">
      <c r="A110" s="37">
        <v>83</v>
      </c>
      <c r="B110" s="36" t="s">
        <v>106</v>
      </c>
      <c r="C110" s="38">
        <v>5</v>
      </c>
      <c r="D110" s="38" t="s">
        <v>8</v>
      </c>
      <c r="E110" s="68"/>
      <c r="F110" s="68"/>
      <c r="G110" s="65">
        <f t="shared" si="11"/>
        <v>0</v>
      </c>
      <c r="H110" s="70">
        <f t="shared" si="12"/>
        <v>0</v>
      </c>
      <c r="I110" s="65">
        <f t="shared" si="13"/>
        <v>0</v>
      </c>
      <c r="J110" s="33"/>
      <c r="K110" s="120"/>
    </row>
    <row r="111" spans="1:11" ht="15.75" customHeight="1">
      <c r="A111" s="37">
        <v>84</v>
      </c>
      <c r="B111" s="36" t="s">
        <v>107</v>
      </c>
      <c r="C111" s="38">
        <v>15</v>
      </c>
      <c r="D111" s="38" t="s">
        <v>8</v>
      </c>
      <c r="E111" s="68"/>
      <c r="F111" s="68"/>
      <c r="G111" s="65">
        <f t="shared" si="11"/>
        <v>0</v>
      </c>
      <c r="H111" s="70">
        <f t="shared" si="12"/>
        <v>0</v>
      </c>
      <c r="I111" s="65">
        <f t="shared" si="13"/>
        <v>0</v>
      </c>
      <c r="J111" s="33"/>
      <c r="K111" s="120"/>
    </row>
    <row r="112" spans="1:11" ht="13.5" customHeight="1">
      <c r="A112" s="37">
        <v>85</v>
      </c>
      <c r="B112" s="36" t="s">
        <v>108</v>
      </c>
      <c r="C112" s="38">
        <v>10</v>
      </c>
      <c r="D112" s="38" t="s">
        <v>8</v>
      </c>
      <c r="E112" s="68"/>
      <c r="F112" s="68"/>
      <c r="G112" s="65">
        <f t="shared" si="11"/>
        <v>0</v>
      </c>
      <c r="H112" s="70">
        <f t="shared" si="12"/>
        <v>0</v>
      </c>
      <c r="I112" s="65">
        <f t="shared" si="13"/>
        <v>0</v>
      </c>
      <c r="J112" s="33"/>
      <c r="K112" s="120"/>
    </row>
    <row r="113" spans="1:11" ht="15" customHeight="1">
      <c r="A113" s="37">
        <v>86</v>
      </c>
      <c r="B113" s="36" t="s">
        <v>109</v>
      </c>
      <c r="C113" s="38">
        <v>30</v>
      </c>
      <c r="D113" s="38" t="s">
        <v>8</v>
      </c>
      <c r="E113" s="68"/>
      <c r="F113" s="68"/>
      <c r="G113" s="65">
        <f t="shared" si="11"/>
        <v>0</v>
      </c>
      <c r="H113" s="70">
        <f t="shared" si="12"/>
        <v>0</v>
      </c>
      <c r="I113" s="65">
        <f t="shared" si="13"/>
        <v>0</v>
      </c>
      <c r="J113" s="33"/>
      <c r="K113" s="120"/>
    </row>
    <row r="114" spans="1:11" ht="12">
      <c r="A114" s="37">
        <v>87</v>
      </c>
      <c r="B114" s="36" t="s">
        <v>110</v>
      </c>
      <c r="C114" s="38">
        <v>40</v>
      </c>
      <c r="D114" s="38" t="s">
        <v>8</v>
      </c>
      <c r="E114" s="68"/>
      <c r="F114" s="68"/>
      <c r="G114" s="65">
        <f t="shared" si="11"/>
        <v>0</v>
      </c>
      <c r="H114" s="70">
        <f t="shared" si="12"/>
        <v>0</v>
      </c>
      <c r="I114" s="65">
        <f t="shared" si="13"/>
        <v>0</v>
      </c>
      <c r="J114" s="33"/>
      <c r="K114" s="120"/>
    </row>
    <row r="115" spans="1:11" ht="12" customHeight="1">
      <c r="A115" s="37">
        <v>88</v>
      </c>
      <c r="B115" s="36" t="s">
        <v>111</v>
      </c>
      <c r="C115" s="38">
        <v>20</v>
      </c>
      <c r="D115" s="38" t="s">
        <v>8</v>
      </c>
      <c r="E115" s="68"/>
      <c r="F115" s="68"/>
      <c r="G115" s="65">
        <f t="shared" si="11"/>
        <v>0</v>
      </c>
      <c r="H115" s="70">
        <f t="shared" si="12"/>
        <v>0</v>
      </c>
      <c r="I115" s="65">
        <f t="shared" si="13"/>
        <v>0</v>
      </c>
      <c r="J115" s="33"/>
      <c r="K115" s="120"/>
    </row>
    <row r="116" spans="1:11" ht="14.25" customHeight="1">
      <c r="A116" s="37"/>
      <c r="B116" s="133" t="s">
        <v>147</v>
      </c>
      <c r="C116" s="22" t="s">
        <v>3</v>
      </c>
      <c r="D116" s="18" t="s">
        <v>3</v>
      </c>
      <c r="E116" s="69"/>
      <c r="F116" s="69"/>
      <c r="G116" s="103">
        <f>SUM(G107:G115)</f>
        <v>0</v>
      </c>
      <c r="H116" s="69">
        <f t="shared" si="12"/>
        <v>0</v>
      </c>
      <c r="I116" s="69">
        <f t="shared" si="13"/>
        <v>0</v>
      </c>
      <c r="J116" s="69">
        <f>SUM(J107:J115)</f>
        <v>0</v>
      </c>
      <c r="K116" s="69">
        <f>SUM(K107:K115)</f>
        <v>0</v>
      </c>
    </row>
    <row r="117" ht="12">
      <c r="A117" s="4"/>
    </row>
    <row r="118" spans="2:10" ht="12">
      <c r="B118" s="186"/>
      <c r="C118" s="187"/>
      <c r="D118" s="187"/>
      <c r="E118" s="187"/>
      <c r="F118" s="187"/>
      <c r="G118" s="187"/>
      <c r="H118" s="187"/>
      <c r="I118" s="187"/>
      <c r="J118" s="187"/>
    </row>
    <row r="120" spans="1:11" s="97" customFormat="1" ht="30.75" customHeight="1">
      <c r="A120" s="178" t="s">
        <v>558</v>
      </c>
      <c r="B120" s="179"/>
      <c r="C120" s="19"/>
      <c r="D120" s="78"/>
      <c r="E120" s="9"/>
      <c r="F120" s="9"/>
      <c r="G120" s="9"/>
      <c r="H120" s="9"/>
      <c r="I120" s="9"/>
      <c r="J120" s="9"/>
      <c r="K120" s="9"/>
    </row>
    <row r="121" spans="1:11" s="97" customFormat="1" ht="12.75">
      <c r="A121" s="165" t="s">
        <v>559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</row>
    <row r="122" spans="1:11" s="97" customFormat="1" ht="15.75" customHeight="1">
      <c r="A122" s="165" t="s">
        <v>560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</row>
    <row r="123" spans="1:11" s="97" customFormat="1" ht="15.75" customHeight="1">
      <c r="A123" s="165" t="s">
        <v>561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</row>
    <row r="124" spans="1:11" s="97" customFormat="1" ht="16.5" customHeight="1">
      <c r="A124" s="165" t="s">
        <v>562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</row>
    <row r="125" spans="1:11" s="97" customFormat="1" ht="15.75" customHeight="1">
      <c r="A125" s="165" t="s">
        <v>563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</row>
    <row r="126" spans="1:11" s="97" customFormat="1" ht="15.75" customHeight="1">
      <c r="A126" s="165" t="s">
        <v>564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</row>
    <row r="127" spans="1:11" s="97" customFormat="1" ht="16.5" customHeight="1">
      <c r="A127" s="165" t="s">
        <v>565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</row>
    <row r="128" spans="1:11" s="97" customFormat="1" ht="30" customHeight="1">
      <c r="A128" s="165" t="s">
        <v>608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</row>
    <row r="129" spans="1:11" s="97" customFormat="1" ht="27" customHeight="1">
      <c r="A129" s="165" t="s">
        <v>609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</row>
    <row r="130" spans="1:11" s="97" customFormat="1" ht="16.5" customHeight="1">
      <c r="A130" s="80"/>
      <c r="B130" s="127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1:11" s="97" customFormat="1" ht="16.5" customHeight="1">
      <c r="A131" s="169" t="s">
        <v>566</v>
      </c>
      <c r="B131" s="169"/>
      <c r="C131" s="81" t="s">
        <v>7</v>
      </c>
      <c r="D131" s="78"/>
      <c r="E131" s="9"/>
      <c r="F131" s="82" t="s">
        <v>4</v>
      </c>
      <c r="G131" s="9"/>
      <c r="H131" s="9"/>
      <c r="I131" s="9"/>
      <c r="J131" s="9"/>
      <c r="K131" s="9"/>
    </row>
  </sheetData>
  <sheetProtection/>
  <mergeCells count="25">
    <mergeCell ref="A7:K7"/>
    <mergeCell ref="A18:K18"/>
    <mergeCell ref="A52:K52"/>
    <mergeCell ref="A57:K57"/>
    <mergeCell ref="A63:K63"/>
    <mergeCell ref="A82:K82"/>
    <mergeCell ref="A128:K128"/>
    <mergeCell ref="A129:K129"/>
    <mergeCell ref="A131:B131"/>
    <mergeCell ref="A122:K122"/>
    <mergeCell ref="A123:K123"/>
    <mergeCell ref="A124:K124"/>
    <mergeCell ref="A125:K125"/>
    <mergeCell ref="A126:K126"/>
    <mergeCell ref="A127:K127"/>
    <mergeCell ref="A121:K121"/>
    <mergeCell ref="A3:J3"/>
    <mergeCell ref="B118:J118"/>
    <mergeCell ref="A120:B120"/>
    <mergeCell ref="A85:K85"/>
    <mergeCell ref="A89:K89"/>
    <mergeCell ref="A93:K93"/>
    <mergeCell ref="A96:K96"/>
    <mergeCell ref="A99:K99"/>
    <mergeCell ref="A106:K106"/>
  </mergeCells>
  <dataValidations count="1">
    <dataValidation type="whole" operator="equal" allowBlank="1" showInputMessage="1" showErrorMessage="1" sqref="J8:K16 J19:K50 J53:K55 J58:K61 J64:K80 J83:K83 J86:K87 J90:K91 J94:K94 J97:K97 J107:K115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scale="68" r:id="rId1"/>
  <rowBreaks count="2" manualBreakCount="2">
    <brk id="51" max="255" man="1"/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82"/>
  <sheetViews>
    <sheetView view="pageBreakPreview" zoomScale="60" zoomScalePageLayoutView="0" workbookViewId="0" topLeftCell="A22">
      <selection activeCell="A5" sqref="A5:IV6"/>
    </sheetView>
  </sheetViews>
  <sheetFormatPr defaultColWidth="9.140625" defaultRowHeight="12.75"/>
  <cols>
    <col min="1" max="1" width="4.8515625" style="1" customWidth="1"/>
    <col min="2" max="2" width="22.7109375" style="44" customWidth="1"/>
    <col min="3" max="3" width="7.421875" style="1" customWidth="1"/>
    <col min="4" max="4" width="6.28125" style="1" customWidth="1"/>
    <col min="5" max="5" width="13.8515625" style="1" customWidth="1"/>
    <col min="6" max="6" width="14.421875" style="1" customWidth="1"/>
    <col min="7" max="7" width="14.8515625" style="1" customWidth="1"/>
    <col min="8" max="8" width="15.28125" style="1" customWidth="1"/>
    <col min="9" max="9" width="17.7109375" style="1" customWidth="1"/>
    <col min="10" max="16384" width="9.140625" style="1" customWidth="1"/>
  </cols>
  <sheetData>
    <row r="1" spans="1:8" ht="16.5">
      <c r="A1" s="74" t="s">
        <v>9</v>
      </c>
      <c r="B1" s="42"/>
      <c r="C1" s="43"/>
      <c r="D1" s="43"/>
      <c r="E1" s="41"/>
      <c r="F1" s="41"/>
      <c r="G1" s="41"/>
      <c r="H1" s="41"/>
    </row>
    <row r="2" spans="1:9" ht="14.25">
      <c r="A2" s="85" t="s">
        <v>611</v>
      </c>
      <c r="B2" s="88"/>
      <c r="C2" s="43"/>
      <c r="D2" s="43"/>
      <c r="E2" s="41"/>
      <c r="F2" s="41"/>
      <c r="G2" s="41"/>
      <c r="H2" s="41"/>
      <c r="I2" s="41"/>
    </row>
    <row r="3" spans="1:9" ht="18">
      <c r="A3" s="164" t="s">
        <v>427</v>
      </c>
      <c r="B3" s="185"/>
      <c r="C3" s="185"/>
      <c r="D3" s="185"/>
      <c r="E3" s="185"/>
      <c r="F3" s="185"/>
      <c r="G3" s="185"/>
      <c r="H3" s="185"/>
      <c r="I3" s="185"/>
    </row>
    <row r="4" spans="1:9" ht="14.25">
      <c r="A4" s="41"/>
      <c r="B4" s="42"/>
      <c r="C4" s="43"/>
      <c r="D4" s="43"/>
      <c r="E4" s="41"/>
      <c r="F4" s="41"/>
      <c r="G4" s="41"/>
      <c r="H4" s="41"/>
      <c r="I4" s="41"/>
    </row>
    <row r="5" spans="1:11" s="151" customFormat="1" ht="48">
      <c r="A5" s="40" t="s">
        <v>2</v>
      </c>
      <c r="B5" s="39" t="s">
        <v>0</v>
      </c>
      <c r="C5" s="40" t="s">
        <v>1</v>
      </c>
      <c r="D5" s="40" t="s">
        <v>6</v>
      </c>
      <c r="E5" s="112" t="s">
        <v>5</v>
      </c>
      <c r="F5" s="112" t="s">
        <v>570</v>
      </c>
      <c r="G5" s="112" t="s">
        <v>572</v>
      </c>
      <c r="H5" s="112" t="s">
        <v>571</v>
      </c>
      <c r="I5" s="112" t="s">
        <v>557</v>
      </c>
      <c r="J5" s="113" t="s">
        <v>587</v>
      </c>
      <c r="K5" s="113" t="s">
        <v>588</v>
      </c>
    </row>
    <row r="6" spans="1:11" s="151" customFormat="1" ht="12.75">
      <c r="A6" s="40">
        <v>1</v>
      </c>
      <c r="B6" s="40">
        <v>2</v>
      </c>
      <c r="C6" s="40">
        <v>3</v>
      </c>
      <c r="D6" s="40">
        <v>4</v>
      </c>
      <c r="E6" s="152">
        <v>5</v>
      </c>
      <c r="F6" s="152">
        <v>6</v>
      </c>
      <c r="G6" s="112" t="s">
        <v>575</v>
      </c>
      <c r="H6" s="152" t="s">
        <v>577</v>
      </c>
      <c r="I6" s="152" t="s">
        <v>569</v>
      </c>
      <c r="J6" s="113">
        <v>10</v>
      </c>
      <c r="K6" s="113">
        <v>11</v>
      </c>
    </row>
    <row r="7" spans="1:11" ht="13.5">
      <c r="A7" s="181" t="s">
        <v>403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2.75">
      <c r="A8" s="90">
        <v>1</v>
      </c>
      <c r="B8" s="143" t="s">
        <v>112</v>
      </c>
      <c r="C8" s="91">
        <v>10</v>
      </c>
      <c r="D8" s="91" t="s">
        <v>8</v>
      </c>
      <c r="E8" s="68"/>
      <c r="F8" s="68"/>
      <c r="G8" s="65">
        <f>C8*F8</f>
        <v>0</v>
      </c>
      <c r="H8" s="70">
        <f>G8*0.085</f>
        <v>0</v>
      </c>
      <c r="I8" s="65">
        <f>G8+H8</f>
        <v>0</v>
      </c>
      <c r="J8" s="45"/>
      <c r="K8" s="45"/>
    </row>
    <row r="9" spans="1:11" ht="12.75">
      <c r="A9" s="90">
        <v>2</v>
      </c>
      <c r="B9" s="143" t="s">
        <v>113</v>
      </c>
      <c r="C9" s="91">
        <v>10</v>
      </c>
      <c r="D9" s="91" t="s">
        <v>8</v>
      </c>
      <c r="E9" s="68"/>
      <c r="F9" s="68"/>
      <c r="G9" s="65">
        <f aca="true" t="shared" si="0" ref="G9:G25">C9*F9</f>
        <v>0</v>
      </c>
      <c r="H9" s="70">
        <f aca="true" t="shared" si="1" ref="H9:H26">G9*0.085</f>
        <v>0</v>
      </c>
      <c r="I9" s="65">
        <f aca="true" t="shared" si="2" ref="I9:I26">G9+H9</f>
        <v>0</v>
      </c>
      <c r="J9" s="45"/>
      <c r="K9" s="45"/>
    </row>
    <row r="10" spans="1:11" ht="12.75">
      <c r="A10" s="90">
        <v>3</v>
      </c>
      <c r="B10" s="143" t="s">
        <v>114</v>
      </c>
      <c r="C10" s="91">
        <v>10</v>
      </c>
      <c r="D10" s="91" t="s">
        <v>8</v>
      </c>
      <c r="E10" s="68"/>
      <c r="F10" s="68"/>
      <c r="G10" s="65">
        <f t="shared" si="0"/>
        <v>0</v>
      </c>
      <c r="H10" s="70">
        <f t="shared" si="1"/>
        <v>0</v>
      </c>
      <c r="I10" s="65">
        <f t="shared" si="2"/>
        <v>0</v>
      </c>
      <c r="J10" s="45"/>
      <c r="K10" s="45"/>
    </row>
    <row r="11" spans="1:11" ht="12.75">
      <c r="A11" s="90">
        <v>4</v>
      </c>
      <c r="B11" s="143" t="s">
        <v>115</v>
      </c>
      <c r="C11" s="91">
        <v>10</v>
      </c>
      <c r="D11" s="91" t="s">
        <v>8</v>
      </c>
      <c r="E11" s="68"/>
      <c r="F11" s="68"/>
      <c r="G11" s="65">
        <f t="shared" si="0"/>
        <v>0</v>
      </c>
      <c r="H11" s="70">
        <f t="shared" si="1"/>
        <v>0</v>
      </c>
      <c r="I11" s="65">
        <f t="shared" si="2"/>
        <v>0</v>
      </c>
      <c r="J11" s="45"/>
      <c r="K11" s="45"/>
    </row>
    <row r="12" spans="1:11" ht="12.75">
      <c r="A12" s="90">
        <v>5</v>
      </c>
      <c r="B12" s="143" t="s">
        <v>116</v>
      </c>
      <c r="C12" s="91">
        <v>50</v>
      </c>
      <c r="D12" s="91" t="s">
        <v>8</v>
      </c>
      <c r="E12" s="68"/>
      <c r="F12" s="68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12.75">
      <c r="A13" s="90">
        <v>6</v>
      </c>
      <c r="B13" s="143" t="s">
        <v>117</v>
      </c>
      <c r="C13" s="91">
        <v>20</v>
      </c>
      <c r="D13" s="91" t="s">
        <v>8</v>
      </c>
      <c r="E13" s="68"/>
      <c r="F13" s="68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12.75">
      <c r="A14" s="90">
        <v>7</v>
      </c>
      <c r="B14" s="143" t="s">
        <v>118</v>
      </c>
      <c r="C14" s="91">
        <v>20</v>
      </c>
      <c r="D14" s="91" t="s">
        <v>8</v>
      </c>
      <c r="E14" s="68"/>
      <c r="F14" s="68"/>
      <c r="G14" s="65">
        <f t="shared" si="0"/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12.75">
      <c r="A15" s="90">
        <v>8</v>
      </c>
      <c r="B15" s="143" t="s">
        <v>119</v>
      </c>
      <c r="C15" s="91">
        <v>50</v>
      </c>
      <c r="D15" s="91" t="s">
        <v>8</v>
      </c>
      <c r="E15" s="68"/>
      <c r="F15" s="68"/>
      <c r="G15" s="65">
        <f t="shared" si="0"/>
        <v>0</v>
      </c>
      <c r="H15" s="70">
        <f t="shared" si="1"/>
        <v>0</v>
      </c>
      <c r="I15" s="65">
        <f t="shared" si="2"/>
        <v>0</v>
      </c>
      <c r="J15" s="45"/>
      <c r="K15" s="45"/>
    </row>
    <row r="16" spans="1:11" ht="24">
      <c r="A16" s="90">
        <v>9</v>
      </c>
      <c r="B16" s="143" t="s">
        <v>625</v>
      </c>
      <c r="C16" s="24">
        <v>20</v>
      </c>
      <c r="D16" s="24" t="s">
        <v>8</v>
      </c>
      <c r="E16" s="68"/>
      <c r="F16" s="68"/>
      <c r="G16" s="65">
        <f>C16*F16</f>
        <v>0</v>
      </c>
      <c r="H16" s="70">
        <f>G16*0.085</f>
        <v>0</v>
      </c>
      <c r="I16" s="65">
        <f>G16+H16</f>
        <v>0</v>
      </c>
      <c r="J16" s="45"/>
      <c r="K16" s="45"/>
    </row>
    <row r="17" spans="1:11" ht="24">
      <c r="A17" s="90">
        <v>10</v>
      </c>
      <c r="B17" s="33" t="s">
        <v>404</v>
      </c>
      <c r="C17" s="91">
        <v>100</v>
      </c>
      <c r="D17" s="24" t="s">
        <v>8</v>
      </c>
      <c r="E17" s="68"/>
      <c r="F17" s="68"/>
      <c r="G17" s="65">
        <f t="shared" si="0"/>
        <v>0</v>
      </c>
      <c r="H17" s="70">
        <f t="shared" si="1"/>
        <v>0</v>
      </c>
      <c r="I17" s="65">
        <f t="shared" si="2"/>
        <v>0</v>
      </c>
      <c r="J17" s="45"/>
      <c r="K17" s="45"/>
    </row>
    <row r="18" spans="1:11" ht="12.75">
      <c r="A18" s="90">
        <v>11</v>
      </c>
      <c r="B18" s="143" t="s">
        <v>120</v>
      </c>
      <c r="C18" s="91">
        <v>30</v>
      </c>
      <c r="D18" s="91" t="s">
        <v>8</v>
      </c>
      <c r="E18" s="68"/>
      <c r="F18" s="68"/>
      <c r="G18" s="65">
        <f t="shared" si="0"/>
        <v>0</v>
      </c>
      <c r="H18" s="70">
        <f t="shared" si="1"/>
        <v>0</v>
      </c>
      <c r="I18" s="65">
        <f t="shared" si="2"/>
        <v>0</v>
      </c>
      <c r="J18" s="45"/>
      <c r="K18" s="45"/>
    </row>
    <row r="19" spans="1:11" ht="12.75">
      <c r="A19" s="90">
        <v>12</v>
      </c>
      <c r="B19" s="143" t="s">
        <v>405</v>
      </c>
      <c r="C19" s="91">
        <v>10</v>
      </c>
      <c r="D19" s="91" t="s">
        <v>8</v>
      </c>
      <c r="E19" s="68"/>
      <c r="F19" s="68"/>
      <c r="G19" s="65">
        <f t="shared" si="0"/>
        <v>0</v>
      </c>
      <c r="H19" s="70">
        <f t="shared" si="1"/>
        <v>0</v>
      </c>
      <c r="I19" s="65">
        <f t="shared" si="2"/>
        <v>0</v>
      </c>
      <c r="J19" s="45"/>
      <c r="K19" s="45"/>
    </row>
    <row r="20" spans="1:11" ht="12.75">
      <c r="A20" s="90">
        <v>13</v>
      </c>
      <c r="B20" s="143" t="s">
        <v>121</v>
      </c>
      <c r="C20" s="91">
        <v>300</v>
      </c>
      <c r="D20" s="91" t="s">
        <v>8</v>
      </c>
      <c r="E20" s="68"/>
      <c r="F20" s="68"/>
      <c r="G20" s="65">
        <f t="shared" si="0"/>
        <v>0</v>
      </c>
      <c r="H20" s="70">
        <f t="shared" si="1"/>
        <v>0</v>
      </c>
      <c r="I20" s="65">
        <f t="shared" si="2"/>
        <v>0</v>
      </c>
      <c r="J20" s="45"/>
      <c r="K20" s="45"/>
    </row>
    <row r="21" spans="1:11" ht="12.75">
      <c r="A21" s="90">
        <v>14</v>
      </c>
      <c r="B21" s="143" t="s">
        <v>122</v>
      </c>
      <c r="C21" s="91">
        <v>50</v>
      </c>
      <c r="D21" s="91" t="s">
        <v>8</v>
      </c>
      <c r="E21" s="68"/>
      <c r="F21" s="68"/>
      <c r="G21" s="65">
        <f t="shared" si="0"/>
        <v>0</v>
      </c>
      <c r="H21" s="70">
        <f t="shared" si="1"/>
        <v>0</v>
      </c>
      <c r="I21" s="65">
        <f t="shared" si="2"/>
        <v>0</v>
      </c>
      <c r="J21" s="45"/>
      <c r="K21" s="45"/>
    </row>
    <row r="22" spans="1:11" ht="12.75">
      <c r="A22" s="90">
        <v>15</v>
      </c>
      <c r="B22" s="143" t="s">
        <v>406</v>
      </c>
      <c r="C22" s="91">
        <v>50</v>
      </c>
      <c r="D22" s="91" t="s">
        <v>8</v>
      </c>
      <c r="E22" s="68"/>
      <c r="F22" s="68"/>
      <c r="G22" s="65">
        <f t="shared" si="0"/>
        <v>0</v>
      </c>
      <c r="H22" s="70">
        <f t="shared" si="1"/>
        <v>0</v>
      </c>
      <c r="I22" s="65">
        <f t="shared" si="2"/>
        <v>0</v>
      </c>
      <c r="J22" s="45"/>
      <c r="K22" s="45"/>
    </row>
    <row r="23" spans="1:11" ht="12.75">
      <c r="A23" s="90">
        <v>16</v>
      </c>
      <c r="B23" s="143" t="s">
        <v>665</v>
      </c>
      <c r="C23" s="24">
        <v>20</v>
      </c>
      <c r="D23" s="91" t="s">
        <v>8</v>
      </c>
      <c r="E23" s="68"/>
      <c r="F23" s="68"/>
      <c r="G23" s="65">
        <f>C23*F23</f>
        <v>0</v>
      </c>
      <c r="H23" s="70">
        <f>G23*0.085</f>
        <v>0</v>
      </c>
      <c r="I23" s="65">
        <f>G23+H23</f>
        <v>0</v>
      </c>
      <c r="J23" s="45"/>
      <c r="K23" s="45"/>
    </row>
    <row r="24" spans="1:11" ht="12.75">
      <c r="A24" s="90">
        <v>17</v>
      </c>
      <c r="B24" s="143" t="s">
        <v>666</v>
      </c>
      <c r="C24" s="24">
        <v>20</v>
      </c>
      <c r="D24" s="91" t="s">
        <v>8</v>
      </c>
      <c r="E24" s="68"/>
      <c r="F24" s="68"/>
      <c r="G24" s="65">
        <f>C24*F24</f>
        <v>0</v>
      </c>
      <c r="H24" s="70">
        <f>G24*0.085</f>
        <v>0</v>
      </c>
      <c r="I24" s="65">
        <f>G24+H24</f>
        <v>0</v>
      </c>
      <c r="J24" s="45"/>
      <c r="K24" s="45"/>
    </row>
    <row r="25" spans="1:11" ht="12.75">
      <c r="A25" s="90">
        <v>18</v>
      </c>
      <c r="B25" s="143" t="s">
        <v>123</v>
      </c>
      <c r="C25" s="24">
        <v>20</v>
      </c>
      <c r="D25" s="91" t="s">
        <v>8</v>
      </c>
      <c r="E25" s="68"/>
      <c r="F25" s="68"/>
      <c r="G25" s="65">
        <f t="shared" si="0"/>
        <v>0</v>
      </c>
      <c r="H25" s="70">
        <f t="shared" si="1"/>
        <v>0</v>
      </c>
      <c r="I25" s="65">
        <f t="shared" si="2"/>
        <v>0</v>
      </c>
      <c r="J25" s="45"/>
      <c r="K25" s="45"/>
    </row>
    <row r="26" spans="1:11" ht="12.75">
      <c r="A26" s="33"/>
      <c r="B26" s="144" t="s">
        <v>407</v>
      </c>
      <c r="C26" s="89" t="s">
        <v>3</v>
      </c>
      <c r="D26" s="69" t="s">
        <v>3</v>
      </c>
      <c r="E26" s="89" t="s">
        <v>3</v>
      </c>
      <c r="F26" s="69" t="s">
        <v>3</v>
      </c>
      <c r="G26" s="103">
        <f>SUM(G8:G25)</f>
        <v>0</v>
      </c>
      <c r="H26" s="103">
        <f t="shared" si="1"/>
        <v>0</v>
      </c>
      <c r="I26" s="103">
        <f t="shared" si="2"/>
        <v>0</v>
      </c>
      <c r="J26" s="45">
        <f>SUM(J8:J25)</f>
        <v>0</v>
      </c>
      <c r="K26" s="45">
        <f>SUM(K8:K25)</f>
        <v>0</v>
      </c>
    </row>
    <row r="27" spans="1:11" ht="13.5">
      <c r="A27" s="181" t="s">
        <v>542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 ht="12.75">
      <c r="A28" s="45">
        <v>19</v>
      </c>
      <c r="B28" s="36" t="s">
        <v>684</v>
      </c>
      <c r="C28" s="15">
        <v>280</v>
      </c>
      <c r="D28" s="15" t="s">
        <v>14</v>
      </c>
      <c r="E28" s="68"/>
      <c r="F28" s="68"/>
      <c r="G28" s="65">
        <f>C28*F28</f>
        <v>0</v>
      </c>
      <c r="H28" s="70">
        <f>G28*0.085</f>
        <v>0</v>
      </c>
      <c r="I28" s="65">
        <f>G28+H28</f>
        <v>0</v>
      </c>
      <c r="J28" s="45"/>
      <c r="K28" s="45"/>
    </row>
    <row r="29" spans="1:11" ht="12.75">
      <c r="A29" s="45">
        <v>20</v>
      </c>
      <c r="B29" s="36" t="s">
        <v>627</v>
      </c>
      <c r="C29" s="15">
        <v>120</v>
      </c>
      <c r="D29" s="15" t="s">
        <v>14</v>
      </c>
      <c r="E29" s="68"/>
      <c r="F29" s="68"/>
      <c r="G29" s="65">
        <f>C29*F29</f>
        <v>0</v>
      </c>
      <c r="H29" s="70">
        <f>G29*0.085</f>
        <v>0</v>
      </c>
      <c r="I29" s="65">
        <f>G29+H29</f>
        <v>0</v>
      </c>
      <c r="J29" s="45"/>
      <c r="K29" s="45"/>
    </row>
    <row r="30" spans="1:11" ht="12.75">
      <c r="A30" s="45">
        <v>21</v>
      </c>
      <c r="B30" s="36" t="s">
        <v>685</v>
      </c>
      <c r="C30" s="15">
        <v>180</v>
      </c>
      <c r="D30" s="15" t="s">
        <v>14</v>
      </c>
      <c r="E30" s="68"/>
      <c r="F30" s="68"/>
      <c r="G30" s="65">
        <f aca="true" t="shared" si="3" ref="G30:G43">C30*F30</f>
        <v>0</v>
      </c>
      <c r="H30" s="70">
        <f aca="true" t="shared" si="4" ref="H30:H44">G30*0.085</f>
        <v>0</v>
      </c>
      <c r="I30" s="65">
        <f aca="true" t="shared" si="5" ref="I30:I44">G30+H30</f>
        <v>0</v>
      </c>
      <c r="J30" s="45"/>
      <c r="K30" s="45"/>
    </row>
    <row r="31" spans="1:11" ht="12.75">
      <c r="A31" s="45">
        <v>22</v>
      </c>
      <c r="B31" s="36" t="s">
        <v>628</v>
      </c>
      <c r="C31" s="15">
        <v>30</v>
      </c>
      <c r="D31" s="15" t="s">
        <v>14</v>
      </c>
      <c r="E31" s="68"/>
      <c r="F31" s="68"/>
      <c r="G31" s="65">
        <f>C31*F31</f>
        <v>0</v>
      </c>
      <c r="H31" s="70">
        <f>G31*0.085</f>
        <v>0</v>
      </c>
      <c r="I31" s="65">
        <f>G31+H31</f>
        <v>0</v>
      </c>
      <c r="J31" s="45"/>
      <c r="K31" s="45"/>
    </row>
    <row r="32" spans="1:11" ht="24">
      <c r="A32" s="45">
        <v>23</v>
      </c>
      <c r="B32" s="36" t="s">
        <v>543</v>
      </c>
      <c r="C32" s="15">
        <v>500</v>
      </c>
      <c r="D32" s="15" t="s">
        <v>14</v>
      </c>
      <c r="E32" s="68"/>
      <c r="F32" s="68"/>
      <c r="G32" s="65">
        <f t="shared" si="3"/>
        <v>0</v>
      </c>
      <c r="H32" s="70">
        <f t="shared" si="4"/>
        <v>0</v>
      </c>
      <c r="I32" s="65">
        <f t="shared" si="5"/>
        <v>0</v>
      </c>
      <c r="J32" s="45"/>
      <c r="K32" s="45"/>
    </row>
    <row r="33" spans="1:11" ht="12.75">
      <c r="A33" s="45">
        <v>24</v>
      </c>
      <c r="B33" s="36" t="s">
        <v>544</v>
      </c>
      <c r="C33" s="15">
        <v>600</v>
      </c>
      <c r="D33" s="15" t="s">
        <v>14</v>
      </c>
      <c r="E33" s="68"/>
      <c r="F33" s="68"/>
      <c r="G33" s="65">
        <f t="shared" si="3"/>
        <v>0</v>
      </c>
      <c r="H33" s="70">
        <f t="shared" si="4"/>
        <v>0</v>
      </c>
      <c r="I33" s="65">
        <f t="shared" si="5"/>
        <v>0</v>
      </c>
      <c r="J33" s="45"/>
      <c r="K33" s="45"/>
    </row>
    <row r="34" spans="1:11" ht="24">
      <c r="A34" s="45">
        <v>25</v>
      </c>
      <c r="B34" s="36" t="s">
        <v>545</v>
      </c>
      <c r="C34" s="15">
        <v>120</v>
      </c>
      <c r="D34" s="15" t="s">
        <v>14</v>
      </c>
      <c r="E34" s="68"/>
      <c r="F34" s="68"/>
      <c r="G34" s="65">
        <f t="shared" si="3"/>
        <v>0</v>
      </c>
      <c r="H34" s="70">
        <f t="shared" si="4"/>
        <v>0</v>
      </c>
      <c r="I34" s="65">
        <f t="shared" si="5"/>
        <v>0</v>
      </c>
      <c r="J34" s="45"/>
      <c r="K34" s="45"/>
    </row>
    <row r="35" spans="1:11" ht="24">
      <c r="A35" s="45">
        <v>26</v>
      </c>
      <c r="B35" s="36" t="s">
        <v>546</v>
      </c>
      <c r="C35" s="15">
        <v>320</v>
      </c>
      <c r="D35" s="15" t="s">
        <v>14</v>
      </c>
      <c r="E35" s="68"/>
      <c r="F35" s="68"/>
      <c r="G35" s="65">
        <f t="shared" si="3"/>
        <v>0</v>
      </c>
      <c r="H35" s="70">
        <f t="shared" si="4"/>
        <v>0</v>
      </c>
      <c r="I35" s="65">
        <f t="shared" si="5"/>
        <v>0</v>
      </c>
      <c r="J35" s="45"/>
      <c r="K35" s="45"/>
    </row>
    <row r="36" spans="1:11" ht="12.75">
      <c r="A36" s="45">
        <v>27</v>
      </c>
      <c r="B36" s="36" t="s">
        <v>524</v>
      </c>
      <c r="C36" s="15">
        <v>30</v>
      </c>
      <c r="D36" s="15" t="s">
        <v>14</v>
      </c>
      <c r="E36" s="68"/>
      <c r="F36" s="68"/>
      <c r="G36" s="65">
        <f t="shared" si="3"/>
        <v>0</v>
      </c>
      <c r="H36" s="70">
        <f t="shared" si="4"/>
        <v>0</v>
      </c>
      <c r="I36" s="65">
        <f t="shared" si="5"/>
        <v>0</v>
      </c>
      <c r="J36" s="45"/>
      <c r="K36" s="45"/>
    </row>
    <row r="37" spans="1:11" ht="12.75">
      <c r="A37" s="45">
        <v>28</v>
      </c>
      <c r="B37" s="36" t="s">
        <v>148</v>
      </c>
      <c r="C37" s="15">
        <v>40</v>
      </c>
      <c r="D37" s="15" t="s">
        <v>14</v>
      </c>
      <c r="E37" s="68"/>
      <c r="F37" s="68"/>
      <c r="G37" s="65">
        <f t="shared" si="3"/>
        <v>0</v>
      </c>
      <c r="H37" s="70">
        <f t="shared" si="4"/>
        <v>0</v>
      </c>
      <c r="I37" s="65">
        <f t="shared" si="5"/>
        <v>0</v>
      </c>
      <c r="J37" s="45"/>
      <c r="K37" s="45"/>
    </row>
    <row r="38" spans="1:11" ht="12.75">
      <c r="A38" s="45">
        <v>29</v>
      </c>
      <c r="B38" s="36" t="s">
        <v>124</v>
      </c>
      <c r="C38" s="15">
        <v>30</v>
      </c>
      <c r="D38" s="15" t="s">
        <v>14</v>
      </c>
      <c r="E38" s="68"/>
      <c r="F38" s="68"/>
      <c r="G38" s="65">
        <f t="shared" si="3"/>
        <v>0</v>
      </c>
      <c r="H38" s="70">
        <f t="shared" si="4"/>
        <v>0</v>
      </c>
      <c r="I38" s="65">
        <f t="shared" si="5"/>
        <v>0</v>
      </c>
      <c r="J38" s="45"/>
      <c r="K38" s="45"/>
    </row>
    <row r="39" spans="1:11" ht="12.75">
      <c r="A39" s="45">
        <v>30</v>
      </c>
      <c r="B39" s="36" t="s">
        <v>626</v>
      </c>
      <c r="C39" s="15">
        <v>30</v>
      </c>
      <c r="D39" s="15" t="s">
        <v>14</v>
      </c>
      <c r="E39" s="68"/>
      <c r="F39" s="68"/>
      <c r="G39" s="65">
        <f>C39*F39</f>
        <v>0</v>
      </c>
      <c r="H39" s="70">
        <f>G39*0.085</f>
        <v>0</v>
      </c>
      <c r="I39" s="65">
        <f>G39+H39</f>
        <v>0</v>
      </c>
      <c r="J39" s="45"/>
      <c r="K39" s="45"/>
    </row>
    <row r="40" spans="1:11" ht="12.75">
      <c r="A40" s="45">
        <v>31</v>
      </c>
      <c r="B40" s="36" t="s">
        <v>127</v>
      </c>
      <c r="C40" s="15">
        <v>30</v>
      </c>
      <c r="D40" s="15" t="s">
        <v>14</v>
      </c>
      <c r="E40" s="68"/>
      <c r="F40" s="68"/>
      <c r="G40" s="65">
        <f>C40*F40</f>
        <v>0</v>
      </c>
      <c r="H40" s="70">
        <f>G40*0.085</f>
        <v>0</v>
      </c>
      <c r="I40" s="65">
        <f>G40+H40</f>
        <v>0</v>
      </c>
      <c r="J40" s="45"/>
      <c r="K40" s="45"/>
    </row>
    <row r="41" spans="1:11" ht="12.75">
      <c r="A41" s="45">
        <v>32</v>
      </c>
      <c r="B41" s="36" t="s">
        <v>129</v>
      </c>
      <c r="C41" s="15">
        <v>15</v>
      </c>
      <c r="D41" s="15" t="s">
        <v>14</v>
      </c>
      <c r="E41" s="68"/>
      <c r="F41" s="68"/>
      <c r="G41" s="65">
        <f t="shared" si="3"/>
        <v>0</v>
      </c>
      <c r="H41" s="70">
        <f t="shared" si="4"/>
        <v>0</v>
      </c>
      <c r="I41" s="65">
        <f t="shared" si="5"/>
        <v>0</v>
      </c>
      <c r="J41" s="45"/>
      <c r="K41" s="45"/>
    </row>
    <row r="42" spans="1:11" ht="12.75">
      <c r="A42" s="45">
        <v>33</v>
      </c>
      <c r="B42" s="36" t="s">
        <v>130</v>
      </c>
      <c r="C42" s="15">
        <v>3</v>
      </c>
      <c r="D42" s="15" t="s">
        <v>8</v>
      </c>
      <c r="E42" s="68"/>
      <c r="F42" s="68"/>
      <c r="G42" s="65">
        <f t="shared" si="3"/>
        <v>0</v>
      </c>
      <c r="H42" s="70">
        <f t="shared" si="4"/>
        <v>0</v>
      </c>
      <c r="I42" s="65">
        <f t="shared" si="5"/>
        <v>0</v>
      </c>
      <c r="J42" s="45"/>
      <c r="K42" s="45"/>
    </row>
    <row r="43" spans="1:11" ht="12.75">
      <c r="A43" s="45">
        <v>34</v>
      </c>
      <c r="B43" s="36" t="s">
        <v>551</v>
      </c>
      <c r="C43" s="15">
        <v>40</v>
      </c>
      <c r="D43" s="15" t="s">
        <v>14</v>
      </c>
      <c r="E43" s="68"/>
      <c r="F43" s="68"/>
      <c r="G43" s="65">
        <f t="shared" si="3"/>
        <v>0</v>
      </c>
      <c r="H43" s="70">
        <f t="shared" si="4"/>
        <v>0</v>
      </c>
      <c r="I43" s="65">
        <f t="shared" si="5"/>
        <v>0</v>
      </c>
      <c r="J43" s="45"/>
      <c r="K43" s="45"/>
    </row>
    <row r="44" spans="1:11" ht="12.75">
      <c r="A44" s="13"/>
      <c r="B44" s="133" t="s">
        <v>15</v>
      </c>
      <c r="C44" s="22" t="s">
        <v>3</v>
      </c>
      <c r="D44" s="18" t="s">
        <v>3</v>
      </c>
      <c r="E44" s="22" t="s">
        <v>3</v>
      </c>
      <c r="F44" s="18" t="s">
        <v>3</v>
      </c>
      <c r="G44" s="103">
        <f>SUM(G28:G43)</f>
        <v>0</v>
      </c>
      <c r="H44" s="103">
        <f t="shared" si="4"/>
        <v>0</v>
      </c>
      <c r="I44" s="103">
        <f t="shared" si="5"/>
        <v>0</v>
      </c>
      <c r="J44" s="45">
        <f>SUM(J28:J43)</f>
        <v>0</v>
      </c>
      <c r="K44" s="45">
        <f>SUM(K28:K43)</f>
        <v>0</v>
      </c>
    </row>
    <row r="45" spans="1:11" ht="13.5">
      <c r="A45" s="181" t="s">
        <v>410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2.75">
      <c r="A46" s="45">
        <v>35</v>
      </c>
      <c r="B46" s="36" t="s">
        <v>525</v>
      </c>
      <c r="C46" s="15">
        <v>100</v>
      </c>
      <c r="D46" s="15" t="s">
        <v>8</v>
      </c>
      <c r="E46" s="68"/>
      <c r="F46" s="68"/>
      <c r="G46" s="65">
        <f>C46*F46</f>
        <v>0</v>
      </c>
      <c r="H46" s="70">
        <f>G46*0.085</f>
        <v>0</v>
      </c>
      <c r="I46" s="65">
        <f>G46+H46</f>
        <v>0</v>
      </c>
      <c r="J46" s="45"/>
      <c r="K46" s="45"/>
    </row>
    <row r="47" spans="1:11" ht="12.75">
      <c r="A47" s="45">
        <v>36</v>
      </c>
      <c r="B47" s="36" t="s">
        <v>630</v>
      </c>
      <c r="C47" s="15">
        <v>100</v>
      </c>
      <c r="D47" s="15" t="s">
        <v>8</v>
      </c>
      <c r="E47" s="68"/>
      <c r="F47" s="68"/>
      <c r="G47" s="65">
        <f>C47*F47</f>
        <v>0</v>
      </c>
      <c r="H47" s="70">
        <f>G47*0.085</f>
        <v>0</v>
      </c>
      <c r="I47" s="65">
        <f>G47+H47</f>
        <v>0</v>
      </c>
      <c r="J47" s="45"/>
      <c r="K47" s="45"/>
    </row>
    <row r="48" spans="1:11" ht="12.75">
      <c r="A48" s="45">
        <v>37</v>
      </c>
      <c r="B48" s="36" t="s">
        <v>629</v>
      </c>
      <c r="C48" s="15">
        <v>100</v>
      </c>
      <c r="D48" s="15" t="s">
        <v>8</v>
      </c>
      <c r="E48" s="68"/>
      <c r="F48" s="68"/>
      <c r="G48" s="65">
        <f>C48*F48</f>
        <v>0</v>
      </c>
      <c r="H48" s="70">
        <f>G48*0.085</f>
        <v>0</v>
      </c>
      <c r="I48" s="65">
        <f>G48+H48</f>
        <v>0</v>
      </c>
      <c r="J48" s="45"/>
      <c r="K48" s="45"/>
    </row>
    <row r="49" spans="1:11" ht="12.75">
      <c r="A49" s="45">
        <v>38</v>
      </c>
      <c r="B49" s="36" t="s">
        <v>631</v>
      </c>
      <c r="C49" s="15">
        <v>30</v>
      </c>
      <c r="D49" s="15" t="s">
        <v>14</v>
      </c>
      <c r="E49" s="68"/>
      <c r="F49" s="68"/>
      <c r="G49" s="65">
        <f>C49*F49</f>
        <v>0</v>
      </c>
      <c r="H49" s="70">
        <f>G49*0.085</f>
        <v>0</v>
      </c>
      <c r="I49" s="65">
        <f>G49+H49</f>
        <v>0</v>
      </c>
      <c r="J49" s="45"/>
      <c r="K49" s="45"/>
    </row>
    <row r="50" spans="1:11" ht="12.75">
      <c r="A50" s="45">
        <v>39</v>
      </c>
      <c r="B50" s="36" t="s">
        <v>526</v>
      </c>
      <c r="C50" s="15">
        <v>60</v>
      </c>
      <c r="D50" s="15" t="s">
        <v>8</v>
      </c>
      <c r="E50" s="68"/>
      <c r="F50" s="68"/>
      <c r="G50" s="65">
        <f aca="true" t="shared" si="6" ref="G50:G61">C50*F50</f>
        <v>0</v>
      </c>
      <c r="H50" s="70">
        <f aca="true" t="shared" si="7" ref="H50:H62">G50*0.085</f>
        <v>0</v>
      </c>
      <c r="I50" s="65">
        <f aca="true" t="shared" si="8" ref="I50:I62">G50+H50</f>
        <v>0</v>
      </c>
      <c r="J50" s="45"/>
      <c r="K50" s="45"/>
    </row>
    <row r="51" spans="1:11" ht="12.75">
      <c r="A51" s="45">
        <v>40</v>
      </c>
      <c r="B51" s="36" t="s">
        <v>408</v>
      </c>
      <c r="C51" s="15">
        <v>6</v>
      </c>
      <c r="D51" s="15" t="s">
        <v>8</v>
      </c>
      <c r="E51" s="68"/>
      <c r="F51" s="68"/>
      <c r="G51" s="65">
        <f t="shared" si="6"/>
        <v>0</v>
      </c>
      <c r="H51" s="70">
        <f t="shared" si="7"/>
        <v>0</v>
      </c>
      <c r="I51" s="65">
        <f t="shared" si="8"/>
        <v>0</v>
      </c>
      <c r="J51" s="45"/>
      <c r="K51" s="45"/>
    </row>
    <row r="52" spans="1:11" ht="12.75">
      <c r="A52" s="45">
        <v>41</v>
      </c>
      <c r="B52" s="36" t="s">
        <v>527</v>
      </c>
      <c r="C52" s="15">
        <v>40</v>
      </c>
      <c r="D52" s="15" t="s">
        <v>8</v>
      </c>
      <c r="E52" s="68"/>
      <c r="F52" s="68"/>
      <c r="G52" s="65">
        <f t="shared" si="6"/>
        <v>0</v>
      </c>
      <c r="H52" s="70">
        <f t="shared" si="7"/>
        <v>0</v>
      </c>
      <c r="I52" s="65">
        <f t="shared" si="8"/>
        <v>0</v>
      </c>
      <c r="J52" s="45"/>
      <c r="K52" s="45"/>
    </row>
    <row r="53" spans="1:11" ht="12.75">
      <c r="A53" s="45">
        <v>42</v>
      </c>
      <c r="B53" s="36" t="s">
        <v>131</v>
      </c>
      <c r="C53" s="15">
        <v>80</v>
      </c>
      <c r="D53" s="15" t="s">
        <v>8</v>
      </c>
      <c r="E53" s="68"/>
      <c r="F53" s="68"/>
      <c r="G53" s="65">
        <f t="shared" si="6"/>
        <v>0</v>
      </c>
      <c r="H53" s="70">
        <f t="shared" si="7"/>
        <v>0</v>
      </c>
      <c r="I53" s="65">
        <f t="shared" si="8"/>
        <v>0</v>
      </c>
      <c r="J53" s="45"/>
      <c r="K53" s="45"/>
    </row>
    <row r="54" spans="1:11" ht="12.75">
      <c r="A54" s="45">
        <v>43</v>
      </c>
      <c r="B54" s="36" t="s">
        <v>132</v>
      </c>
      <c r="C54" s="15">
        <v>40</v>
      </c>
      <c r="D54" s="15" t="s">
        <v>8</v>
      </c>
      <c r="E54" s="68"/>
      <c r="F54" s="68"/>
      <c r="G54" s="65">
        <f t="shared" si="6"/>
        <v>0</v>
      </c>
      <c r="H54" s="70">
        <f t="shared" si="7"/>
        <v>0</v>
      </c>
      <c r="I54" s="65">
        <f t="shared" si="8"/>
        <v>0</v>
      </c>
      <c r="J54" s="45"/>
      <c r="K54" s="45"/>
    </row>
    <row r="55" spans="1:11" ht="12.75">
      <c r="A55" s="45">
        <v>44</v>
      </c>
      <c r="B55" s="36" t="s">
        <v>411</v>
      </c>
      <c r="C55" s="15">
        <v>50</v>
      </c>
      <c r="D55" s="15" t="s">
        <v>8</v>
      </c>
      <c r="E55" s="68"/>
      <c r="F55" s="68"/>
      <c r="G55" s="65">
        <f t="shared" si="6"/>
        <v>0</v>
      </c>
      <c r="H55" s="70">
        <f t="shared" si="7"/>
        <v>0</v>
      </c>
      <c r="I55" s="65">
        <f t="shared" si="8"/>
        <v>0</v>
      </c>
      <c r="J55" s="45"/>
      <c r="K55" s="45"/>
    </row>
    <row r="56" spans="1:11" ht="24">
      <c r="A56" s="45">
        <v>45</v>
      </c>
      <c r="B56" s="36" t="s">
        <v>528</v>
      </c>
      <c r="C56" s="15">
        <v>2</v>
      </c>
      <c r="D56" s="15" t="s">
        <v>8</v>
      </c>
      <c r="E56" s="68"/>
      <c r="F56" s="68"/>
      <c r="G56" s="65">
        <f t="shared" si="6"/>
        <v>0</v>
      </c>
      <c r="H56" s="70">
        <f t="shared" si="7"/>
        <v>0</v>
      </c>
      <c r="I56" s="65">
        <f t="shared" si="8"/>
        <v>0</v>
      </c>
      <c r="J56" s="45"/>
      <c r="K56" s="45"/>
    </row>
    <row r="57" spans="1:11" ht="24">
      <c r="A57" s="45">
        <v>46</v>
      </c>
      <c r="B57" s="36" t="s">
        <v>529</v>
      </c>
      <c r="C57" s="15">
        <v>2</v>
      </c>
      <c r="D57" s="15" t="s">
        <v>8</v>
      </c>
      <c r="E57" s="68"/>
      <c r="F57" s="68"/>
      <c r="G57" s="65">
        <f t="shared" si="6"/>
        <v>0</v>
      </c>
      <c r="H57" s="70">
        <f t="shared" si="7"/>
        <v>0</v>
      </c>
      <c r="I57" s="65">
        <f t="shared" si="8"/>
        <v>0</v>
      </c>
      <c r="J57" s="45"/>
      <c r="K57" s="45"/>
    </row>
    <row r="58" spans="1:11" ht="24">
      <c r="A58" s="45">
        <v>47</v>
      </c>
      <c r="B58" s="36" t="s">
        <v>530</v>
      </c>
      <c r="C58" s="15">
        <v>2</v>
      </c>
      <c r="D58" s="15" t="s">
        <v>8</v>
      </c>
      <c r="E58" s="68"/>
      <c r="F58" s="68"/>
      <c r="G58" s="65">
        <f t="shared" si="6"/>
        <v>0</v>
      </c>
      <c r="H58" s="70">
        <f t="shared" si="7"/>
        <v>0</v>
      </c>
      <c r="I58" s="65">
        <f t="shared" si="8"/>
        <v>0</v>
      </c>
      <c r="J58" s="45"/>
      <c r="K58" s="45"/>
    </row>
    <row r="59" spans="1:11" ht="12.75">
      <c r="A59" s="45">
        <v>48</v>
      </c>
      <c r="B59" s="36" t="s">
        <v>133</v>
      </c>
      <c r="C59" s="15">
        <v>50</v>
      </c>
      <c r="D59" s="15" t="s">
        <v>8</v>
      </c>
      <c r="E59" s="68"/>
      <c r="F59" s="68"/>
      <c r="G59" s="65">
        <f t="shared" si="6"/>
        <v>0</v>
      </c>
      <c r="H59" s="70">
        <f t="shared" si="7"/>
        <v>0</v>
      </c>
      <c r="I59" s="65">
        <f t="shared" si="8"/>
        <v>0</v>
      </c>
      <c r="J59" s="45"/>
      <c r="K59" s="45"/>
    </row>
    <row r="60" spans="1:11" ht="12.75">
      <c r="A60" s="45">
        <v>49</v>
      </c>
      <c r="B60" s="36" t="s">
        <v>531</v>
      </c>
      <c r="C60" s="15">
        <v>100</v>
      </c>
      <c r="D60" s="15" t="s">
        <v>8</v>
      </c>
      <c r="E60" s="68"/>
      <c r="F60" s="68"/>
      <c r="G60" s="65">
        <f t="shared" si="6"/>
        <v>0</v>
      </c>
      <c r="H60" s="70">
        <f t="shared" si="7"/>
        <v>0</v>
      </c>
      <c r="I60" s="65">
        <f t="shared" si="8"/>
        <v>0</v>
      </c>
      <c r="J60" s="45"/>
      <c r="K60" s="45"/>
    </row>
    <row r="61" spans="1:11" ht="12.75">
      <c r="A61" s="45">
        <v>50</v>
      </c>
      <c r="B61" s="36" t="s">
        <v>412</v>
      </c>
      <c r="C61" s="15">
        <v>120</v>
      </c>
      <c r="D61" s="15" t="s">
        <v>8</v>
      </c>
      <c r="E61" s="68"/>
      <c r="F61" s="68"/>
      <c r="G61" s="65">
        <f t="shared" si="6"/>
        <v>0</v>
      </c>
      <c r="H61" s="70">
        <f t="shared" si="7"/>
        <v>0</v>
      </c>
      <c r="I61" s="65">
        <f t="shared" si="8"/>
        <v>0</v>
      </c>
      <c r="J61" s="45"/>
      <c r="K61" s="45"/>
    </row>
    <row r="62" spans="1:11" ht="12.75">
      <c r="A62" s="13"/>
      <c r="B62" s="133" t="s">
        <v>409</v>
      </c>
      <c r="C62" s="22" t="s">
        <v>3</v>
      </c>
      <c r="D62" s="18" t="s">
        <v>3</v>
      </c>
      <c r="E62" s="22" t="s">
        <v>3</v>
      </c>
      <c r="F62" s="18" t="s">
        <v>3</v>
      </c>
      <c r="G62" s="103">
        <f>SUM(G46:G61)</f>
        <v>0</v>
      </c>
      <c r="H62" s="103">
        <f t="shared" si="7"/>
        <v>0</v>
      </c>
      <c r="I62" s="103">
        <f t="shared" si="8"/>
        <v>0</v>
      </c>
      <c r="J62" s="45">
        <f>SUM(J46:J61)</f>
        <v>0</v>
      </c>
      <c r="K62" s="45">
        <f>SUM(K46:K61)</f>
        <v>0</v>
      </c>
    </row>
    <row r="63" spans="1:11" ht="13.5">
      <c r="A63" s="190" t="s">
        <v>428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11" ht="24">
      <c r="A64" s="90">
        <v>51</v>
      </c>
      <c r="B64" s="143" t="s">
        <v>134</v>
      </c>
      <c r="C64" s="92">
        <v>120</v>
      </c>
      <c r="D64" s="67" t="s">
        <v>8</v>
      </c>
      <c r="E64" s="68"/>
      <c r="F64" s="68"/>
      <c r="G64" s="65">
        <f>C64*F64</f>
        <v>0</v>
      </c>
      <c r="H64" s="70">
        <f>G64*0.085</f>
        <v>0</v>
      </c>
      <c r="I64" s="65">
        <f>G64+H64</f>
        <v>0</v>
      </c>
      <c r="J64" s="45"/>
      <c r="K64" s="45"/>
    </row>
    <row r="65" spans="1:11" ht="24">
      <c r="A65" s="90">
        <v>52</v>
      </c>
      <c r="B65" s="143" t="s">
        <v>135</v>
      </c>
      <c r="C65" s="92">
        <v>60</v>
      </c>
      <c r="D65" s="67" t="s">
        <v>8</v>
      </c>
      <c r="E65" s="68"/>
      <c r="F65" s="68"/>
      <c r="G65" s="65">
        <f>C65*F65</f>
        <v>0</v>
      </c>
      <c r="H65" s="70">
        <f>G65*0.085</f>
        <v>0</v>
      </c>
      <c r="I65" s="65">
        <f>G65+H65</f>
        <v>0</v>
      </c>
      <c r="J65" s="45"/>
      <c r="K65" s="45"/>
    </row>
    <row r="66" spans="1:11" ht="24">
      <c r="A66" s="90">
        <v>53</v>
      </c>
      <c r="B66" s="143" t="s">
        <v>136</v>
      </c>
      <c r="C66" s="92">
        <v>120</v>
      </c>
      <c r="D66" s="67" t="s">
        <v>8</v>
      </c>
      <c r="E66" s="68"/>
      <c r="F66" s="68"/>
      <c r="G66" s="65">
        <f>C66*F66</f>
        <v>0</v>
      </c>
      <c r="H66" s="70">
        <f>G66*0.085</f>
        <v>0</v>
      </c>
      <c r="I66" s="65">
        <f>G66+H66</f>
        <v>0</v>
      </c>
      <c r="J66" s="45"/>
      <c r="K66" s="45"/>
    </row>
    <row r="67" spans="1:11" ht="24">
      <c r="A67" s="90">
        <v>54</v>
      </c>
      <c r="B67" s="143" t="s">
        <v>137</v>
      </c>
      <c r="C67" s="92">
        <v>120</v>
      </c>
      <c r="D67" s="67" t="s">
        <v>8</v>
      </c>
      <c r="E67" s="68"/>
      <c r="F67" s="68"/>
      <c r="G67" s="65">
        <f>C67*F67</f>
        <v>0</v>
      </c>
      <c r="H67" s="70">
        <f>G67*0.085</f>
        <v>0</v>
      </c>
      <c r="I67" s="65">
        <f>G67+H67</f>
        <v>0</v>
      </c>
      <c r="J67" s="45"/>
      <c r="K67" s="45"/>
    </row>
    <row r="68" spans="1:11" ht="12.75">
      <c r="A68" s="102"/>
      <c r="B68" s="144" t="s">
        <v>79</v>
      </c>
      <c r="C68" s="89" t="s">
        <v>3</v>
      </c>
      <c r="D68" s="69" t="s">
        <v>3</v>
      </c>
      <c r="E68" s="89" t="s">
        <v>3</v>
      </c>
      <c r="F68" s="69" t="s">
        <v>3</v>
      </c>
      <c r="G68" s="103">
        <f>SUM(G64:G67)</f>
        <v>0</v>
      </c>
      <c r="H68" s="103">
        <f>G68*0.085</f>
        <v>0</v>
      </c>
      <c r="I68" s="103">
        <f>G68+H68</f>
        <v>0</v>
      </c>
      <c r="J68" s="45">
        <f>SUM(J64:J67)</f>
        <v>0</v>
      </c>
      <c r="K68" s="45">
        <f>SUM(K64:K67)</f>
        <v>0</v>
      </c>
    </row>
    <row r="71" spans="1:11" s="97" customFormat="1" ht="12.75">
      <c r="A71" s="178" t="s">
        <v>558</v>
      </c>
      <c r="B71" s="179"/>
      <c r="C71" s="19"/>
      <c r="D71" s="78"/>
      <c r="E71" s="9"/>
      <c r="F71" s="9"/>
      <c r="G71" s="9"/>
      <c r="H71" s="9"/>
      <c r="I71" s="9"/>
      <c r="J71" s="9"/>
      <c r="K71" s="9"/>
    </row>
    <row r="72" spans="1:11" s="97" customFormat="1" ht="12.75">
      <c r="A72" s="165" t="s">
        <v>559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</row>
    <row r="73" spans="1:11" s="97" customFormat="1" ht="12.75">
      <c r="A73" s="165" t="s">
        <v>560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</row>
    <row r="74" spans="1:11" s="97" customFormat="1" ht="12.75">
      <c r="A74" s="165" t="s">
        <v>561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  <row r="75" spans="1:11" s="97" customFormat="1" ht="12.75">
      <c r="A75" s="165" t="s">
        <v>562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</row>
    <row r="76" spans="1:11" s="97" customFormat="1" ht="12.75">
      <c r="A76" s="165" t="s">
        <v>563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</row>
    <row r="77" spans="1:11" s="97" customFormat="1" ht="12.75">
      <c r="A77" s="165" t="s">
        <v>564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</row>
    <row r="78" spans="1:11" s="97" customFormat="1" ht="12.75">
      <c r="A78" s="165" t="s">
        <v>565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</row>
    <row r="79" spans="1:11" s="97" customFormat="1" ht="12.75">
      <c r="A79" s="165" t="s">
        <v>608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</row>
    <row r="80" spans="1:11" s="97" customFormat="1" ht="12.75">
      <c r="A80" s="165" t="s">
        <v>609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</row>
    <row r="81" spans="1:11" s="97" customFormat="1" ht="14.25">
      <c r="A81" s="80"/>
      <c r="B81" s="127"/>
      <c r="C81" s="80"/>
      <c r="D81" s="80"/>
      <c r="E81" s="80"/>
      <c r="F81" s="80"/>
      <c r="G81" s="80"/>
      <c r="H81" s="80"/>
      <c r="I81" s="80"/>
      <c r="J81" s="80"/>
      <c r="K81" s="80"/>
    </row>
    <row r="82" spans="1:11" s="97" customFormat="1" ht="12.75">
      <c r="A82" s="169" t="s">
        <v>566</v>
      </c>
      <c r="B82" s="169"/>
      <c r="C82" s="81" t="s">
        <v>7</v>
      </c>
      <c r="D82" s="78"/>
      <c r="E82" s="9"/>
      <c r="F82" s="82" t="s">
        <v>4</v>
      </c>
      <c r="G82" s="9"/>
      <c r="H82" s="9"/>
      <c r="I82" s="9"/>
      <c r="J82" s="9"/>
      <c r="K82" s="9"/>
    </row>
  </sheetData>
  <sheetProtection/>
  <mergeCells count="16">
    <mergeCell ref="A7:K7"/>
    <mergeCell ref="A27:K27"/>
    <mergeCell ref="A45:K45"/>
    <mergeCell ref="A63:K63"/>
    <mergeCell ref="A77:K77"/>
    <mergeCell ref="A78:K78"/>
    <mergeCell ref="A79:K79"/>
    <mergeCell ref="A80:K80"/>
    <mergeCell ref="A82:B82"/>
    <mergeCell ref="A3:I3"/>
    <mergeCell ref="A71:B71"/>
    <mergeCell ref="A72:K72"/>
    <mergeCell ref="A73:K73"/>
    <mergeCell ref="A74:K74"/>
    <mergeCell ref="A75:K75"/>
    <mergeCell ref="A76:K76"/>
  </mergeCells>
  <dataValidations count="1">
    <dataValidation type="whole" operator="equal" allowBlank="1" showInputMessage="1" showErrorMessage="1" sqref="J8:K25 J64:K67 J46:K61 J28:K43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2"/>
  <sheetViews>
    <sheetView view="pageBreakPreview" zoomScale="60" zoomScalePageLayoutView="0" workbookViewId="0" topLeftCell="A16">
      <selection activeCell="J5" sqref="J5:K6"/>
    </sheetView>
  </sheetViews>
  <sheetFormatPr defaultColWidth="9.140625" defaultRowHeight="12.75"/>
  <cols>
    <col min="1" max="1" width="4.00390625" style="1" customWidth="1"/>
    <col min="2" max="2" width="25.28125" style="41" customWidth="1"/>
    <col min="3" max="3" width="6.8515625" style="1" customWidth="1"/>
    <col min="4" max="4" width="6.7109375" style="1" customWidth="1"/>
    <col min="5" max="5" width="15.57421875" style="1" customWidth="1"/>
    <col min="6" max="6" width="15.7109375" style="1" customWidth="1"/>
    <col min="7" max="7" width="15.281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1" spans="1:4" ht="14.25">
      <c r="A1" s="1" t="s">
        <v>9</v>
      </c>
      <c r="B1" s="44"/>
      <c r="C1" s="19"/>
      <c r="D1" s="19"/>
    </row>
    <row r="2" spans="1:4" ht="14.25">
      <c r="A2" s="85" t="s">
        <v>611</v>
      </c>
      <c r="B2" s="123"/>
      <c r="C2" s="19"/>
      <c r="D2" s="19"/>
    </row>
    <row r="3" spans="1:9" ht="18">
      <c r="A3" s="164" t="s">
        <v>496</v>
      </c>
      <c r="B3" s="164"/>
      <c r="C3" s="164"/>
      <c r="D3" s="164"/>
      <c r="E3" s="164"/>
      <c r="F3" s="164"/>
      <c r="G3" s="164"/>
      <c r="H3" s="164"/>
      <c r="I3" s="164"/>
    </row>
    <row r="4" spans="2:4" ht="14.25">
      <c r="B4" s="44"/>
      <c r="C4" s="19"/>
      <c r="D4" s="19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570</v>
      </c>
      <c r="G5" s="10" t="s">
        <v>572</v>
      </c>
      <c r="H5" s="10" t="s">
        <v>571</v>
      </c>
      <c r="I5" s="10" t="s">
        <v>557</v>
      </c>
      <c r="J5" s="113" t="s">
        <v>587</v>
      </c>
      <c r="K5" s="113" t="s">
        <v>588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568</v>
      </c>
      <c r="I6" s="12" t="s">
        <v>569</v>
      </c>
      <c r="J6" s="75">
        <v>10</v>
      </c>
      <c r="K6" s="75">
        <v>11</v>
      </c>
    </row>
    <row r="7" spans="1:11" ht="13.5" customHeight="1">
      <c r="A7" s="181" t="s">
        <v>591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2.75">
      <c r="A8" s="13">
        <v>1</v>
      </c>
      <c r="B8" s="13" t="s">
        <v>251</v>
      </c>
      <c r="C8" s="17">
        <v>2000</v>
      </c>
      <c r="D8" s="15" t="s">
        <v>14</v>
      </c>
      <c r="E8" s="69"/>
      <c r="F8" s="65"/>
      <c r="G8" s="65">
        <f aca="true" t="shared" si="0" ref="G8:G13">C8*F8</f>
        <v>0</v>
      </c>
      <c r="H8" s="70">
        <f aca="true" t="shared" si="1" ref="H8:H14">G8*0.085</f>
        <v>0</v>
      </c>
      <c r="I8" s="65">
        <f aca="true" t="shared" si="2" ref="I8:I14">G8+H8</f>
        <v>0</v>
      </c>
      <c r="J8" s="45"/>
      <c r="K8" s="45"/>
    </row>
    <row r="9" spans="1:11" ht="12.75">
      <c r="A9" s="13">
        <v>2</v>
      </c>
      <c r="B9" s="13" t="s">
        <v>252</v>
      </c>
      <c r="C9" s="17">
        <v>600</v>
      </c>
      <c r="D9" s="15" t="s">
        <v>14</v>
      </c>
      <c r="E9" s="69"/>
      <c r="F9" s="65"/>
      <c r="G9" s="65">
        <f t="shared" si="0"/>
        <v>0</v>
      </c>
      <c r="H9" s="70">
        <f t="shared" si="1"/>
        <v>0</v>
      </c>
      <c r="I9" s="65">
        <f t="shared" si="2"/>
        <v>0</v>
      </c>
      <c r="J9" s="45"/>
      <c r="K9" s="45"/>
    </row>
    <row r="10" spans="1:11" ht="25.5" customHeight="1">
      <c r="A10" s="13">
        <v>3</v>
      </c>
      <c r="B10" s="13" t="s">
        <v>253</v>
      </c>
      <c r="C10" s="17">
        <v>2000</v>
      </c>
      <c r="D10" s="15" t="s">
        <v>14</v>
      </c>
      <c r="E10" s="69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45"/>
      <c r="K10" s="45"/>
    </row>
    <row r="11" spans="1:11" ht="31.5" customHeight="1">
      <c r="A11" s="13">
        <v>4</v>
      </c>
      <c r="B11" s="13" t="s">
        <v>254</v>
      </c>
      <c r="C11" s="17">
        <v>1000</v>
      </c>
      <c r="D11" s="15" t="s">
        <v>14</v>
      </c>
      <c r="E11" s="69"/>
      <c r="F11" s="65"/>
      <c r="G11" s="65">
        <f t="shared" si="0"/>
        <v>0</v>
      </c>
      <c r="H11" s="70">
        <f t="shared" si="1"/>
        <v>0</v>
      </c>
      <c r="I11" s="65">
        <f t="shared" si="2"/>
        <v>0</v>
      </c>
      <c r="J11" s="45"/>
      <c r="K11" s="45"/>
    </row>
    <row r="12" spans="1:11" ht="12.75">
      <c r="A12" s="13">
        <v>5</v>
      </c>
      <c r="B12" s="13" t="s">
        <v>413</v>
      </c>
      <c r="C12" s="17">
        <v>1000</v>
      </c>
      <c r="D12" s="15" t="s">
        <v>14</v>
      </c>
      <c r="E12" s="69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27.75" customHeight="1">
      <c r="A13" s="13">
        <v>6</v>
      </c>
      <c r="B13" s="13" t="s">
        <v>255</v>
      </c>
      <c r="C13" s="17">
        <v>1000</v>
      </c>
      <c r="D13" s="15" t="s">
        <v>14</v>
      </c>
      <c r="E13" s="69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12.75">
      <c r="A14" s="13">
        <v>7</v>
      </c>
      <c r="B14" s="13" t="s">
        <v>256</v>
      </c>
      <c r="C14" s="17">
        <v>200</v>
      </c>
      <c r="D14" s="15" t="s">
        <v>14</v>
      </c>
      <c r="E14" s="68"/>
      <c r="F14" s="68"/>
      <c r="G14" s="65">
        <f>C14*F14</f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17.25" customHeight="1">
      <c r="A15" s="13">
        <v>8</v>
      </c>
      <c r="B15" s="13" t="s">
        <v>257</v>
      </c>
      <c r="C15" s="17">
        <v>200</v>
      </c>
      <c r="D15" s="15" t="s">
        <v>14</v>
      </c>
      <c r="E15" s="68"/>
      <c r="F15" s="68"/>
      <c r="G15" s="65">
        <f aca="true" t="shared" si="3" ref="G15:G22">C15*F15</f>
        <v>0</v>
      </c>
      <c r="H15" s="70">
        <f aca="true" t="shared" si="4" ref="H15:H23">G15*0.085</f>
        <v>0</v>
      </c>
      <c r="I15" s="65">
        <f aca="true" t="shared" si="5" ref="I15:I23">G15+H15</f>
        <v>0</v>
      </c>
      <c r="J15" s="45"/>
      <c r="K15" s="45"/>
    </row>
    <row r="16" spans="1:11" ht="12.75">
      <c r="A16" s="13">
        <v>9</v>
      </c>
      <c r="B16" s="13" t="s">
        <v>258</v>
      </c>
      <c r="C16" s="17">
        <v>200</v>
      </c>
      <c r="D16" s="15" t="s">
        <v>14</v>
      </c>
      <c r="E16" s="68"/>
      <c r="F16" s="68"/>
      <c r="G16" s="65">
        <f t="shared" si="3"/>
        <v>0</v>
      </c>
      <c r="H16" s="70">
        <f t="shared" si="4"/>
        <v>0</v>
      </c>
      <c r="I16" s="65">
        <f t="shared" si="5"/>
        <v>0</v>
      </c>
      <c r="J16" s="45"/>
      <c r="K16" s="45"/>
    </row>
    <row r="17" spans="1:11" ht="12.75">
      <c r="A17" s="13">
        <v>70</v>
      </c>
      <c r="B17" s="13" t="s">
        <v>259</v>
      </c>
      <c r="C17" s="17">
        <v>200</v>
      </c>
      <c r="D17" s="15" t="s">
        <v>14</v>
      </c>
      <c r="E17" s="68"/>
      <c r="F17" s="68"/>
      <c r="G17" s="65">
        <f t="shared" si="3"/>
        <v>0</v>
      </c>
      <c r="H17" s="70">
        <f t="shared" si="4"/>
        <v>0</v>
      </c>
      <c r="I17" s="65">
        <f t="shared" si="5"/>
        <v>0</v>
      </c>
      <c r="J17" s="45"/>
      <c r="K17" s="45"/>
    </row>
    <row r="18" spans="1:11" ht="12.75">
      <c r="A18" s="13">
        <v>11</v>
      </c>
      <c r="B18" s="13" t="s">
        <v>260</v>
      </c>
      <c r="C18" s="17">
        <v>200</v>
      </c>
      <c r="D18" s="15" t="s">
        <v>14</v>
      </c>
      <c r="E18" s="68"/>
      <c r="F18" s="68"/>
      <c r="G18" s="65">
        <f t="shared" si="3"/>
        <v>0</v>
      </c>
      <c r="H18" s="70">
        <f t="shared" si="4"/>
        <v>0</v>
      </c>
      <c r="I18" s="65">
        <f t="shared" si="5"/>
        <v>0</v>
      </c>
      <c r="J18" s="45"/>
      <c r="K18" s="45"/>
    </row>
    <row r="19" spans="1:11" ht="12.75">
      <c r="A19" s="13">
        <v>12</v>
      </c>
      <c r="B19" s="13" t="s">
        <v>261</v>
      </c>
      <c r="C19" s="17">
        <v>10000</v>
      </c>
      <c r="D19" s="15" t="s">
        <v>14</v>
      </c>
      <c r="E19" s="68"/>
      <c r="F19" s="68"/>
      <c r="G19" s="65">
        <f t="shared" si="3"/>
        <v>0</v>
      </c>
      <c r="H19" s="70">
        <f t="shared" si="4"/>
        <v>0</v>
      </c>
      <c r="I19" s="65">
        <f t="shared" si="5"/>
        <v>0</v>
      </c>
      <c r="J19" s="45"/>
      <c r="K19" s="45"/>
    </row>
    <row r="20" spans="1:11" ht="12.75">
      <c r="A20" s="13">
        <v>13</v>
      </c>
      <c r="B20" s="13" t="s">
        <v>262</v>
      </c>
      <c r="C20" s="17">
        <v>10000</v>
      </c>
      <c r="D20" s="15" t="s">
        <v>14</v>
      </c>
      <c r="E20" s="68"/>
      <c r="F20" s="68"/>
      <c r="G20" s="65">
        <f t="shared" si="3"/>
        <v>0</v>
      </c>
      <c r="H20" s="70">
        <f t="shared" si="4"/>
        <v>0</v>
      </c>
      <c r="I20" s="65">
        <f t="shared" si="5"/>
        <v>0</v>
      </c>
      <c r="J20" s="45"/>
      <c r="K20" s="45"/>
    </row>
    <row r="21" spans="1:11" ht="12.75">
      <c r="A21" s="13">
        <v>14</v>
      </c>
      <c r="B21" s="13" t="s">
        <v>263</v>
      </c>
      <c r="C21" s="17">
        <v>1000</v>
      </c>
      <c r="D21" s="15" t="s">
        <v>14</v>
      </c>
      <c r="E21" s="68"/>
      <c r="F21" s="68"/>
      <c r="G21" s="65">
        <f t="shared" si="3"/>
        <v>0</v>
      </c>
      <c r="H21" s="70">
        <f t="shared" si="4"/>
        <v>0</v>
      </c>
      <c r="I21" s="65">
        <f t="shared" si="5"/>
        <v>0</v>
      </c>
      <c r="J21" s="45"/>
      <c r="K21" s="45"/>
    </row>
    <row r="22" spans="1:11" ht="21" customHeight="1">
      <c r="A22" s="13">
        <v>15</v>
      </c>
      <c r="B22" s="13" t="s">
        <v>264</v>
      </c>
      <c r="C22" s="17">
        <v>1000</v>
      </c>
      <c r="D22" s="15" t="s">
        <v>14</v>
      </c>
      <c r="E22" s="68"/>
      <c r="F22" s="68"/>
      <c r="G22" s="65">
        <f t="shared" si="3"/>
        <v>0</v>
      </c>
      <c r="H22" s="70">
        <f t="shared" si="4"/>
        <v>0</v>
      </c>
      <c r="I22" s="65">
        <f t="shared" si="5"/>
        <v>0</v>
      </c>
      <c r="J22" s="45"/>
      <c r="K22" s="45"/>
    </row>
    <row r="23" spans="1:11" ht="12.75">
      <c r="A23" s="13"/>
      <c r="B23" s="125" t="s">
        <v>407</v>
      </c>
      <c r="C23" s="22" t="s">
        <v>3</v>
      </c>
      <c r="D23" s="18" t="s">
        <v>3</v>
      </c>
      <c r="E23" s="22" t="s">
        <v>3</v>
      </c>
      <c r="F23" s="18" t="s">
        <v>3</v>
      </c>
      <c r="G23" s="103">
        <f>SUM(G8:G22)</f>
        <v>0</v>
      </c>
      <c r="H23" s="69">
        <f t="shared" si="4"/>
        <v>0</v>
      </c>
      <c r="I23" s="69">
        <f t="shared" si="5"/>
        <v>0</v>
      </c>
      <c r="J23" s="45">
        <f>SUM(J8:J22)</f>
        <v>0</v>
      </c>
      <c r="K23" s="45">
        <f>SUM(K8:K22)</f>
        <v>0</v>
      </c>
    </row>
    <row r="24" spans="1:11" ht="13.5" customHeight="1">
      <c r="A24" s="184" t="s">
        <v>680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ht="19.5" customHeight="1">
      <c r="A25" s="13">
        <v>17</v>
      </c>
      <c r="B25" s="13" t="s">
        <v>414</v>
      </c>
      <c r="C25" s="47">
        <v>1000</v>
      </c>
      <c r="D25" s="48" t="s">
        <v>14</v>
      </c>
      <c r="E25" s="69"/>
      <c r="F25" s="65"/>
      <c r="G25" s="65">
        <f>C25*F25</f>
        <v>0</v>
      </c>
      <c r="H25" s="70">
        <f>G25*0.085</f>
        <v>0</v>
      </c>
      <c r="I25" s="65">
        <f>G25+H25</f>
        <v>0</v>
      </c>
      <c r="J25" s="45"/>
      <c r="K25" s="45"/>
    </row>
    <row r="26" spans="1:11" ht="19.5" customHeight="1">
      <c r="A26" s="13">
        <v>18</v>
      </c>
      <c r="B26" s="13" t="s">
        <v>633</v>
      </c>
      <c r="C26" s="47">
        <v>150</v>
      </c>
      <c r="D26" s="48" t="s">
        <v>14</v>
      </c>
      <c r="E26" s="69"/>
      <c r="F26" s="65"/>
      <c r="G26" s="65">
        <v>0</v>
      </c>
      <c r="H26" s="70">
        <v>0</v>
      </c>
      <c r="I26" s="65">
        <v>0</v>
      </c>
      <c r="J26" s="45"/>
      <c r="K26" s="45"/>
    </row>
    <row r="27" spans="1:11" ht="12.75">
      <c r="A27" s="13">
        <v>19</v>
      </c>
      <c r="B27" s="13" t="s">
        <v>415</v>
      </c>
      <c r="C27" s="47">
        <v>60</v>
      </c>
      <c r="D27" s="48" t="s">
        <v>14</v>
      </c>
      <c r="E27" s="69"/>
      <c r="F27" s="65"/>
      <c r="G27" s="65">
        <f>C27*F27</f>
        <v>0</v>
      </c>
      <c r="H27" s="70">
        <f>G27*0.085</f>
        <v>0</v>
      </c>
      <c r="I27" s="65">
        <f>G27+H27</f>
        <v>0</v>
      </c>
      <c r="J27" s="45"/>
      <c r="K27" s="45"/>
    </row>
    <row r="28" spans="1:11" ht="12.75">
      <c r="A28" s="13">
        <v>20</v>
      </c>
      <c r="B28" s="13" t="s">
        <v>416</v>
      </c>
      <c r="C28" s="47">
        <v>60</v>
      </c>
      <c r="D28" s="48" t="s">
        <v>14</v>
      </c>
      <c r="E28" s="69"/>
      <c r="F28" s="65"/>
      <c r="G28" s="65">
        <f>C28*F28</f>
        <v>0</v>
      </c>
      <c r="H28" s="70">
        <f>G28*0.085</f>
        <v>0</v>
      </c>
      <c r="I28" s="65">
        <f>G28+H28</f>
        <v>0</v>
      </c>
      <c r="J28" s="45"/>
      <c r="K28" s="45"/>
    </row>
    <row r="29" spans="1:11" ht="12.75">
      <c r="A29" s="13">
        <v>21</v>
      </c>
      <c r="B29" s="13" t="s">
        <v>668</v>
      </c>
      <c r="C29" s="47">
        <v>20</v>
      </c>
      <c r="D29" s="48" t="s">
        <v>14</v>
      </c>
      <c r="E29" s="69"/>
      <c r="F29" s="65"/>
      <c r="G29" s="65">
        <f>C29*F29</f>
        <v>0</v>
      </c>
      <c r="H29" s="70">
        <f>G29*0.085</f>
        <v>0</v>
      </c>
      <c r="I29" s="65">
        <f>G29+H29</f>
        <v>0</v>
      </c>
      <c r="J29" s="45"/>
      <c r="K29" s="45"/>
    </row>
    <row r="30" spans="1:11" ht="12.75">
      <c r="A30" s="13">
        <v>22</v>
      </c>
      <c r="B30" s="13" t="s">
        <v>632</v>
      </c>
      <c r="C30" s="47">
        <v>20</v>
      </c>
      <c r="D30" s="48" t="s">
        <v>14</v>
      </c>
      <c r="E30" s="69"/>
      <c r="F30" s="65"/>
      <c r="G30" s="65">
        <f>C30*F30</f>
        <v>0</v>
      </c>
      <c r="H30" s="70">
        <f>G30*0.085</f>
        <v>0</v>
      </c>
      <c r="I30" s="65">
        <f>G30+H30</f>
        <v>0</v>
      </c>
      <c r="J30" s="45"/>
      <c r="K30" s="45"/>
    </row>
    <row r="31" spans="1:11" ht="12.75">
      <c r="A31" s="13"/>
      <c r="B31" s="125" t="s">
        <v>15</v>
      </c>
      <c r="C31" s="22" t="s">
        <v>3</v>
      </c>
      <c r="D31" s="18" t="s">
        <v>3</v>
      </c>
      <c r="E31" s="22" t="s">
        <v>3</v>
      </c>
      <c r="F31" s="18" t="s">
        <v>3</v>
      </c>
      <c r="G31" s="103">
        <f>SUM(G25:G30)</f>
        <v>0</v>
      </c>
      <c r="H31" s="69">
        <f>SUM(H25:H28)</f>
        <v>0</v>
      </c>
      <c r="I31" s="69">
        <f>SUM(I25:I28)</f>
        <v>0</v>
      </c>
      <c r="J31" s="45">
        <f>SUM(J25:J30)</f>
        <v>0</v>
      </c>
      <c r="K31" s="45">
        <f>SUM(K25:K30)</f>
        <v>0</v>
      </c>
    </row>
    <row r="32" spans="1:11" ht="13.5" customHeight="1">
      <c r="A32" s="184" t="s">
        <v>681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</row>
    <row r="33" spans="1:11" ht="17.25" customHeight="1">
      <c r="A33" s="13">
        <v>20</v>
      </c>
      <c r="B33" s="13" t="s">
        <v>265</v>
      </c>
      <c r="C33" s="47">
        <v>2000</v>
      </c>
      <c r="D33" s="48" t="s">
        <v>14</v>
      </c>
      <c r="E33" s="69"/>
      <c r="F33" s="65"/>
      <c r="G33" s="65">
        <f>C33*F33</f>
        <v>0</v>
      </c>
      <c r="H33" s="70">
        <f>G33*0.085</f>
        <v>0</v>
      </c>
      <c r="I33" s="65">
        <f>G33+H33</f>
        <v>0</v>
      </c>
      <c r="J33" s="45"/>
      <c r="K33" s="45"/>
    </row>
    <row r="34" spans="1:11" ht="21.75" customHeight="1">
      <c r="A34" s="13">
        <v>21</v>
      </c>
      <c r="B34" s="13" t="s">
        <v>266</v>
      </c>
      <c r="C34" s="47">
        <v>300</v>
      </c>
      <c r="D34" s="48" t="s">
        <v>14</v>
      </c>
      <c r="E34" s="69"/>
      <c r="F34" s="65"/>
      <c r="G34" s="65">
        <f>C34*F34</f>
        <v>0</v>
      </c>
      <c r="H34" s="70">
        <f>G34*0.085</f>
        <v>0</v>
      </c>
      <c r="I34" s="65">
        <f>G34+H34</f>
        <v>0</v>
      </c>
      <c r="J34" s="45"/>
      <c r="K34" s="45"/>
    </row>
    <row r="35" spans="1:11" ht="16.5" customHeight="1">
      <c r="A35" s="13">
        <v>22</v>
      </c>
      <c r="B35" s="13" t="s">
        <v>267</v>
      </c>
      <c r="C35" s="47">
        <v>300</v>
      </c>
      <c r="D35" s="48" t="s">
        <v>14</v>
      </c>
      <c r="E35" s="69"/>
      <c r="F35" s="65"/>
      <c r="G35" s="65">
        <f>C35*F35</f>
        <v>0</v>
      </c>
      <c r="H35" s="70">
        <f>G35*0.085</f>
        <v>0</v>
      </c>
      <c r="I35" s="65">
        <f>G35+H35</f>
        <v>0</v>
      </c>
      <c r="J35" s="45"/>
      <c r="K35" s="45"/>
    </row>
    <row r="36" spans="1:11" ht="12.75">
      <c r="A36" s="13">
        <v>23</v>
      </c>
      <c r="B36" s="13" t="s">
        <v>268</v>
      </c>
      <c r="C36" s="47">
        <v>60</v>
      </c>
      <c r="D36" s="48" t="s">
        <v>14</v>
      </c>
      <c r="E36" s="69"/>
      <c r="F36" s="65"/>
      <c r="G36" s="65">
        <f>C36*F36</f>
        <v>0</v>
      </c>
      <c r="H36" s="70">
        <f>G36*0.085</f>
        <v>0</v>
      </c>
      <c r="I36" s="65">
        <f>G36+H36</f>
        <v>0</v>
      </c>
      <c r="J36" s="45"/>
      <c r="K36" s="45"/>
    </row>
    <row r="37" spans="1:11" ht="12.75">
      <c r="A37" s="13"/>
      <c r="B37" s="125" t="s">
        <v>16</v>
      </c>
      <c r="C37" s="22" t="s">
        <v>3</v>
      </c>
      <c r="D37" s="18" t="s">
        <v>3</v>
      </c>
      <c r="E37" s="22" t="s">
        <v>3</v>
      </c>
      <c r="F37" s="18" t="s">
        <v>3</v>
      </c>
      <c r="G37" s="103">
        <f>SUM(G33:G36)</f>
        <v>0</v>
      </c>
      <c r="H37" s="103">
        <f>G37*0.085</f>
        <v>0</v>
      </c>
      <c r="I37" s="69">
        <f>G37+H37</f>
        <v>0</v>
      </c>
      <c r="J37" s="45">
        <f>SUM(J33:J36)</f>
        <v>0</v>
      </c>
      <c r="K37" s="45">
        <f>SUM(K33:K36)</f>
        <v>0</v>
      </c>
    </row>
    <row r="38" spans="1:11" ht="13.5" customHeight="1">
      <c r="A38" s="181" t="s">
        <v>682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1:11" ht="21.75" customHeight="1">
      <c r="A39" s="37">
        <v>24</v>
      </c>
      <c r="B39" s="126" t="s">
        <v>417</v>
      </c>
      <c r="C39" s="15">
        <v>100</v>
      </c>
      <c r="D39" s="15" t="s">
        <v>13</v>
      </c>
      <c r="E39" s="69"/>
      <c r="F39" s="65"/>
      <c r="G39" s="65">
        <f>C39*F39</f>
        <v>0</v>
      </c>
      <c r="H39" s="70">
        <f aca="true" t="shared" si="6" ref="H39:H44">G39*0.085</f>
        <v>0</v>
      </c>
      <c r="I39" s="65">
        <f aca="true" t="shared" si="7" ref="I39:I44">G39+H39</f>
        <v>0</v>
      </c>
      <c r="J39" s="45"/>
      <c r="K39" s="45"/>
    </row>
    <row r="40" spans="1:11" ht="24">
      <c r="A40" s="37">
        <v>25</v>
      </c>
      <c r="B40" s="126" t="s">
        <v>418</v>
      </c>
      <c r="C40" s="15">
        <v>100</v>
      </c>
      <c r="D40" s="15" t="s">
        <v>13</v>
      </c>
      <c r="E40" s="69"/>
      <c r="F40" s="65"/>
      <c r="G40" s="65">
        <f>C40*F40</f>
        <v>0</v>
      </c>
      <c r="H40" s="70">
        <f t="shared" si="6"/>
        <v>0</v>
      </c>
      <c r="I40" s="65">
        <f t="shared" si="7"/>
        <v>0</v>
      </c>
      <c r="J40" s="45"/>
      <c r="K40" s="45"/>
    </row>
    <row r="41" spans="1:11" ht="24">
      <c r="A41" s="37">
        <v>26</v>
      </c>
      <c r="B41" s="126" t="s">
        <v>419</v>
      </c>
      <c r="C41" s="15">
        <v>100</v>
      </c>
      <c r="D41" s="15" t="s">
        <v>13</v>
      </c>
      <c r="E41" s="69"/>
      <c r="F41" s="65"/>
      <c r="G41" s="65">
        <f>C41*F41</f>
        <v>0</v>
      </c>
      <c r="H41" s="70">
        <f t="shared" si="6"/>
        <v>0</v>
      </c>
      <c r="I41" s="65">
        <f t="shared" si="7"/>
        <v>0</v>
      </c>
      <c r="J41" s="45"/>
      <c r="K41" s="45"/>
    </row>
    <row r="42" spans="1:11" ht="24">
      <c r="A42" s="37">
        <v>27</v>
      </c>
      <c r="B42" s="126" t="s">
        <v>420</v>
      </c>
      <c r="C42" s="15">
        <v>120</v>
      </c>
      <c r="D42" s="15" t="s">
        <v>13</v>
      </c>
      <c r="E42" s="69"/>
      <c r="F42" s="65"/>
      <c r="G42" s="65">
        <f>C42*F42</f>
        <v>0</v>
      </c>
      <c r="H42" s="70">
        <f t="shared" si="6"/>
        <v>0</v>
      </c>
      <c r="I42" s="65">
        <f t="shared" si="7"/>
        <v>0</v>
      </c>
      <c r="J42" s="45"/>
      <c r="K42" s="45"/>
    </row>
    <row r="43" spans="1:11" ht="24">
      <c r="A43" s="37">
        <v>28</v>
      </c>
      <c r="B43" s="126" t="s">
        <v>421</v>
      </c>
      <c r="C43" s="15">
        <v>120</v>
      </c>
      <c r="D43" s="15" t="s">
        <v>13</v>
      </c>
      <c r="E43" s="69"/>
      <c r="F43" s="65"/>
      <c r="G43" s="65">
        <f>C43*F43</f>
        <v>0</v>
      </c>
      <c r="H43" s="70">
        <f t="shared" si="6"/>
        <v>0</v>
      </c>
      <c r="I43" s="65">
        <f t="shared" si="7"/>
        <v>0</v>
      </c>
      <c r="J43" s="45"/>
      <c r="K43" s="45"/>
    </row>
    <row r="44" spans="1:11" ht="12.75">
      <c r="A44" s="13"/>
      <c r="B44" s="125" t="s">
        <v>138</v>
      </c>
      <c r="C44" s="22" t="s">
        <v>3</v>
      </c>
      <c r="D44" s="18" t="s">
        <v>3</v>
      </c>
      <c r="E44" s="22" t="s">
        <v>3</v>
      </c>
      <c r="F44" s="18" t="s">
        <v>3</v>
      </c>
      <c r="G44" s="103">
        <f>SUM(G39:G43)</f>
        <v>0</v>
      </c>
      <c r="H44" s="69">
        <f t="shared" si="6"/>
        <v>0</v>
      </c>
      <c r="I44" s="69">
        <f t="shared" si="7"/>
        <v>0</v>
      </c>
      <c r="J44" s="45">
        <f>SUM(J39:J43)</f>
        <v>0</v>
      </c>
      <c r="K44" s="45">
        <f>SUM(K39:K43)</f>
        <v>0</v>
      </c>
    </row>
    <row r="45" spans="1:11" ht="13.5" customHeight="1">
      <c r="A45" s="181" t="s">
        <v>683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2.75">
      <c r="A46" s="15">
        <v>29</v>
      </c>
      <c r="B46" s="126" t="s">
        <v>269</v>
      </c>
      <c r="C46" s="15">
        <v>500</v>
      </c>
      <c r="D46" s="15" t="s">
        <v>14</v>
      </c>
      <c r="E46" s="69"/>
      <c r="F46" s="65"/>
      <c r="G46" s="65">
        <f>C46*F46</f>
        <v>0</v>
      </c>
      <c r="H46" s="70">
        <f>G46*0.085</f>
        <v>0</v>
      </c>
      <c r="I46" s="65">
        <f>G46+H46</f>
        <v>0</v>
      </c>
      <c r="J46" s="45"/>
      <c r="K46" s="45"/>
    </row>
    <row r="47" spans="1:11" ht="12.75">
      <c r="A47" s="13"/>
      <c r="B47" s="125" t="s">
        <v>139</v>
      </c>
      <c r="C47" s="22" t="s">
        <v>3</v>
      </c>
      <c r="D47" s="18" t="s">
        <v>3</v>
      </c>
      <c r="E47" s="22" t="s">
        <v>3</v>
      </c>
      <c r="F47" s="18" t="s">
        <v>3</v>
      </c>
      <c r="G47" s="103">
        <f>SUM(G46)</f>
        <v>0</v>
      </c>
      <c r="H47" s="69">
        <f>SUM(H46)</f>
        <v>0</v>
      </c>
      <c r="I47" s="69">
        <f>G47+H47</f>
        <v>0</v>
      </c>
      <c r="J47" s="45">
        <f>SUM(J46)</f>
        <v>0</v>
      </c>
      <c r="K47" s="45"/>
    </row>
    <row r="48" spans="1:9" ht="12.75">
      <c r="A48" s="4"/>
      <c r="B48" s="54"/>
      <c r="C48" s="6"/>
      <c r="D48" s="6"/>
      <c r="E48" s="6"/>
      <c r="F48" s="6"/>
      <c r="G48" s="6"/>
      <c r="H48" s="6"/>
      <c r="I48" s="6"/>
    </row>
    <row r="49" spans="1:9" ht="13.5">
      <c r="A49" s="2"/>
      <c r="B49" s="180"/>
      <c r="C49" s="183"/>
      <c r="D49" s="183"/>
      <c r="E49" s="183"/>
      <c r="F49" s="183"/>
      <c r="G49" s="183"/>
      <c r="H49" s="183"/>
      <c r="I49" s="183"/>
    </row>
    <row r="50" spans="2:9" ht="12.75">
      <c r="B50" s="180"/>
      <c r="C50" s="183"/>
      <c r="D50" s="183"/>
      <c r="E50" s="183"/>
      <c r="F50" s="183"/>
      <c r="G50" s="183"/>
      <c r="H50" s="183"/>
      <c r="I50" s="183"/>
    </row>
    <row r="51" spans="1:11" s="97" customFormat="1" ht="18.75" customHeight="1">
      <c r="A51" s="178" t="s">
        <v>558</v>
      </c>
      <c r="B51" s="179"/>
      <c r="C51" s="19"/>
      <c r="D51" s="78"/>
      <c r="E51" s="9"/>
      <c r="F51" s="9"/>
      <c r="G51" s="9"/>
      <c r="H51" s="9"/>
      <c r="I51" s="9"/>
      <c r="J51" s="9"/>
      <c r="K51" s="9"/>
    </row>
    <row r="52" spans="1:11" s="97" customFormat="1" ht="12.75">
      <c r="A52" s="165" t="s">
        <v>559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</row>
    <row r="53" spans="1:11" s="97" customFormat="1" ht="15.75" customHeight="1">
      <c r="A53" s="165" t="s">
        <v>560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4" spans="1:11" s="97" customFormat="1" ht="15.75" customHeight="1">
      <c r="A54" s="165" t="s">
        <v>561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  <row r="55" spans="1:11" s="97" customFormat="1" ht="16.5" customHeight="1">
      <c r="A55" s="165" t="s">
        <v>562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</row>
    <row r="56" spans="1:11" s="97" customFormat="1" ht="15.75" customHeight="1">
      <c r="A56" s="165" t="s">
        <v>563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</row>
    <row r="57" spans="1:11" s="97" customFormat="1" ht="15.75" customHeight="1">
      <c r="A57" s="165" t="s">
        <v>564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</row>
    <row r="58" spans="1:11" s="97" customFormat="1" ht="16.5" customHeight="1">
      <c r="A58" s="165" t="s">
        <v>565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s="97" customFormat="1" ht="30" customHeight="1">
      <c r="A59" s="165" t="s">
        <v>608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s="97" customFormat="1" ht="27" customHeight="1">
      <c r="A60" s="165" t="s">
        <v>609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s="97" customFormat="1" ht="16.5" customHeight="1">
      <c r="A61" s="80"/>
      <c r="B61" s="127"/>
      <c r="C61" s="80"/>
      <c r="D61" s="80"/>
      <c r="E61" s="80"/>
      <c r="F61" s="80"/>
      <c r="G61" s="80"/>
      <c r="H61" s="80"/>
      <c r="I61" s="80"/>
      <c r="J61" s="80"/>
      <c r="K61" s="80"/>
    </row>
    <row r="62" spans="1:11" s="97" customFormat="1" ht="16.5" customHeight="1">
      <c r="A62" s="169" t="s">
        <v>566</v>
      </c>
      <c r="B62" s="169"/>
      <c r="C62" s="81" t="s">
        <v>7</v>
      </c>
      <c r="D62" s="78"/>
      <c r="E62" s="9"/>
      <c r="F62" s="82" t="s">
        <v>4</v>
      </c>
      <c r="G62" s="9"/>
      <c r="H62" s="9"/>
      <c r="I62" s="9"/>
      <c r="J62" s="9"/>
      <c r="K62" s="9"/>
    </row>
  </sheetData>
  <sheetProtection/>
  <mergeCells count="19">
    <mergeCell ref="A24:K24"/>
    <mergeCell ref="A32:K32"/>
    <mergeCell ref="A38:K38"/>
    <mergeCell ref="A45:K45"/>
    <mergeCell ref="A59:K59"/>
    <mergeCell ref="A51:B51"/>
    <mergeCell ref="A52:K52"/>
    <mergeCell ref="B49:I49"/>
    <mergeCell ref="B50:I50"/>
    <mergeCell ref="A3:I3"/>
    <mergeCell ref="A60:K60"/>
    <mergeCell ref="A62:B62"/>
    <mergeCell ref="A53:K53"/>
    <mergeCell ref="A54:K54"/>
    <mergeCell ref="A55:K55"/>
    <mergeCell ref="A56:K56"/>
    <mergeCell ref="A57:K57"/>
    <mergeCell ref="A58:K58"/>
    <mergeCell ref="A7:K7"/>
  </mergeCells>
  <dataValidations count="1">
    <dataValidation type="whole" operator="equal" allowBlank="1" showInputMessage="1" showErrorMessage="1" sqref="J46:K46 J39:K43 J33:K36 J25:K30 J8:K22">
      <formula1>1</formula1>
    </dataValidation>
  </dataValidation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4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85"/>
  <sheetViews>
    <sheetView view="pageBreakPreview" zoomScale="60" zoomScaleNormal="124" zoomScalePageLayoutView="0" workbookViewId="0" topLeftCell="A13">
      <selection activeCell="B1" sqref="B1:B16384"/>
    </sheetView>
  </sheetViews>
  <sheetFormatPr defaultColWidth="9.140625" defaultRowHeight="12.75"/>
  <cols>
    <col min="1" max="1" width="5.8515625" style="1" customWidth="1"/>
    <col min="2" max="2" width="22.7109375" style="41" bestFit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4.25">
      <c r="A1" s="1" t="s">
        <v>9</v>
      </c>
      <c r="B1" s="44"/>
      <c r="C1" s="19"/>
      <c r="D1" s="19"/>
    </row>
    <row r="2" spans="1:4" ht="14.25">
      <c r="A2" s="85" t="s">
        <v>611</v>
      </c>
      <c r="B2" s="123"/>
      <c r="C2" s="19"/>
      <c r="D2" s="19"/>
    </row>
    <row r="3" spans="1:9" ht="18">
      <c r="A3" s="164" t="s">
        <v>429</v>
      </c>
      <c r="B3" s="164"/>
      <c r="C3" s="164"/>
      <c r="D3" s="164"/>
      <c r="E3" s="164"/>
      <c r="F3" s="164"/>
      <c r="G3" s="164"/>
      <c r="H3" s="164"/>
      <c r="I3" s="164"/>
    </row>
    <row r="4" spans="2:4" ht="14.25">
      <c r="B4" s="44"/>
      <c r="C4" s="19"/>
      <c r="D4" s="19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570</v>
      </c>
      <c r="G5" s="10" t="s">
        <v>572</v>
      </c>
      <c r="H5" s="10" t="s">
        <v>571</v>
      </c>
      <c r="I5" s="10" t="s">
        <v>557</v>
      </c>
      <c r="J5" s="113" t="s">
        <v>587</v>
      </c>
      <c r="K5" s="113" t="s">
        <v>588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2">
        <v>5</v>
      </c>
      <c r="F6" s="12">
        <v>6</v>
      </c>
      <c r="G6" s="10" t="s">
        <v>575</v>
      </c>
      <c r="H6" s="12" t="s">
        <v>576</v>
      </c>
      <c r="I6" s="12" t="s">
        <v>569</v>
      </c>
      <c r="J6" s="75">
        <v>10</v>
      </c>
      <c r="K6" s="75">
        <v>11</v>
      </c>
    </row>
    <row r="7" spans="1:11" ht="13.5">
      <c r="A7" s="184" t="s">
        <v>592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ht="12.75">
      <c r="A8" s="15">
        <v>1</v>
      </c>
      <c r="B8" s="124" t="s">
        <v>459</v>
      </c>
      <c r="C8" s="17">
        <v>800</v>
      </c>
      <c r="D8" s="15" t="s">
        <v>8</v>
      </c>
      <c r="E8" s="69"/>
      <c r="F8" s="65"/>
      <c r="G8" s="65">
        <f>C8*F8</f>
        <v>0</v>
      </c>
      <c r="H8" s="70">
        <f>G8*0.085</f>
        <v>0</v>
      </c>
      <c r="I8" s="65">
        <f>G8+H8</f>
        <v>0</v>
      </c>
      <c r="J8" s="45"/>
      <c r="K8" s="45"/>
    </row>
    <row r="9" spans="1:11" ht="12.75">
      <c r="A9" s="15">
        <v>2</v>
      </c>
      <c r="B9" s="13" t="s">
        <v>430</v>
      </c>
      <c r="C9" s="17">
        <v>100</v>
      </c>
      <c r="D9" s="15" t="s">
        <v>8</v>
      </c>
      <c r="E9" s="69"/>
      <c r="F9" s="65"/>
      <c r="G9" s="65">
        <f aca="true" t="shared" si="0" ref="G9:G15">C9*F9</f>
        <v>0</v>
      </c>
      <c r="H9" s="70">
        <f aca="true" t="shared" si="1" ref="H9:H15">G9*0.085</f>
        <v>0</v>
      </c>
      <c r="I9" s="65">
        <f aca="true" t="shared" si="2" ref="I9:I15">G9+H9</f>
        <v>0</v>
      </c>
      <c r="J9" s="45"/>
      <c r="K9" s="45"/>
    </row>
    <row r="10" spans="1:11" ht="12.75">
      <c r="A10" s="15">
        <v>3</v>
      </c>
      <c r="B10" s="13" t="s">
        <v>634</v>
      </c>
      <c r="C10" s="17">
        <v>150</v>
      </c>
      <c r="D10" s="15" t="s">
        <v>8</v>
      </c>
      <c r="E10" s="69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45"/>
      <c r="K10" s="45"/>
    </row>
    <row r="11" spans="1:11" ht="12.75">
      <c r="A11" s="15">
        <v>4</v>
      </c>
      <c r="B11" s="13" t="s">
        <v>431</v>
      </c>
      <c r="C11" s="17">
        <v>60</v>
      </c>
      <c r="D11" s="15" t="s">
        <v>8</v>
      </c>
      <c r="E11" s="69"/>
      <c r="F11" s="65"/>
      <c r="G11" s="65">
        <f t="shared" si="0"/>
        <v>0</v>
      </c>
      <c r="H11" s="70">
        <f t="shared" si="1"/>
        <v>0</v>
      </c>
      <c r="I11" s="65">
        <f t="shared" si="2"/>
        <v>0</v>
      </c>
      <c r="J11" s="45"/>
      <c r="K11" s="45"/>
    </row>
    <row r="12" spans="1:11" ht="12.75">
      <c r="A12" s="15">
        <v>5</v>
      </c>
      <c r="B12" s="13" t="s">
        <v>432</v>
      </c>
      <c r="C12" s="17">
        <v>30</v>
      </c>
      <c r="D12" s="15" t="s">
        <v>8</v>
      </c>
      <c r="E12" s="69"/>
      <c r="F12" s="65"/>
      <c r="G12" s="65">
        <f t="shared" si="0"/>
        <v>0</v>
      </c>
      <c r="H12" s="70">
        <f t="shared" si="1"/>
        <v>0</v>
      </c>
      <c r="I12" s="65">
        <f t="shared" si="2"/>
        <v>0</v>
      </c>
      <c r="J12" s="45"/>
      <c r="K12" s="45"/>
    </row>
    <row r="13" spans="1:11" ht="12.75">
      <c r="A13" s="15">
        <v>6</v>
      </c>
      <c r="B13" s="13" t="s">
        <v>433</v>
      </c>
      <c r="C13" s="17">
        <v>20</v>
      </c>
      <c r="D13" s="15" t="s">
        <v>8</v>
      </c>
      <c r="E13" s="69"/>
      <c r="F13" s="65"/>
      <c r="G13" s="65">
        <f t="shared" si="0"/>
        <v>0</v>
      </c>
      <c r="H13" s="70">
        <f t="shared" si="1"/>
        <v>0</v>
      </c>
      <c r="I13" s="65">
        <f t="shared" si="2"/>
        <v>0</v>
      </c>
      <c r="J13" s="45"/>
      <c r="K13" s="45"/>
    </row>
    <row r="14" spans="1:11" ht="12.75">
      <c r="A14" s="15">
        <v>7</v>
      </c>
      <c r="B14" s="13" t="s">
        <v>434</v>
      </c>
      <c r="C14" s="17">
        <v>200</v>
      </c>
      <c r="D14" s="15" t="s">
        <v>8</v>
      </c>
      <c r="E14" s="69"/>
      <c r="F14" s="65"/>
      <c r="G14" s="65">
        <f t="shared" si="0"/>
        <v>0</v>
      </c>
      <c r="H14" s="70">
        <f t="shared" si="1"/>
        <v>0</v>
      </c>
      <c r="I14" s="65">
        <f t="shared" si="2"/>
        <v>0</v>
      </c>
      <c r="J14" s="45"/>
      <c r="K14" s="45"/>
    </row>
    <row r="15" spans="1:11" ht="12.75">
      <c r="A15" s="15">
        <v>8</v>
      </c>
      <c r="B15" s="13" t="s">
        <v>435</v>
      </c>
      <c r="C15" s="17">
        <v>40</v>
      </c>
      <c r="D15" s="15" t="s">
        <v>8</v>
      </c>
      <c r="E15" s="69"/>
      <c r="F15" s="65"/>
      <c r="G15" s="65">
        <f t="shared" si="0"/>
        <v>0</v>
      </c>
      <c r="H15" s="70">
        <f t="shared" si="1"/>
        <v>0</v>
      </c>
      <c r="I15" s="65">
        <f t="shared" si="2"/>
        <v>0</v>
      </c>
      <c r="J15" s="45"/>
      <c r="K15" s="45"/>
    </row>
    <row r="16" spans="1:11" ht="12.75">
      <c r="A16" s="15">
        <v>9</v>
      </c>
      <c r="B16" s="13" t="s">
        <v>436</v>
      </c>
      <c r="C16" s="17">
        <v>150</v>
      </c>
      <c r="D16" s="15" t="s">
        <v>8</v>
      </c>
      <c r="E16" s="69"/>
      <c r="F16" s="65"/>
      <c r="G16" s="65">
        <f>C16*F16</f>
        <v>0</v>
      </c>
      <c r="H16" s="70">
        <f>G16*0.085</f>
        <v>0</v>
      </c>
      <c r="I16" s="65">
        <f>G16+H16</f>
        <v>0</v>
      </c>
      <c r="J16" s="45"/>
      <c r="K16" s="45"/>
    </row>
    <row r="17" spans="1:11" ht="12.75">
      <c r="A17" s="15">
        <v>10</v>
      </c>
      <c r="B17" s="13" t="s">
        <v>635</v>
      </c>
      <c r="C17" s="17">
        <v>1500</v>
      </c>
      <c r="D17" s="15" t="s">
        <v>14</v>
      </c>
      <c r="E17" s="69"/>
      <c r="F17" s="65"/>
      <c r="G17" s="65">
        <f>C17*F17</f>
        <v>0</v>
      </c>
      <c r="H17" s="70">
        <f>G17*0.085</f>
        <v>0</v>
      </c>
      <c r="I17" s="65">
        <f>G17+H17</f>
        <v>0</v>
      </c>
      <c r="J17" s="45"/>
      <c r="K17" s="45"/>
    </row>
    <row r="18" spans="1:11" ht="12.75">
      <c r="A18" s="15">
        <v>11</v>
      </c>
      <c r="B18" s="13" t="s">
        <v>636</v>
      </c>
      <c r="C18" s="17">
        <v>1500</v>
      </c>
      <c r="D18" s="15" t="s">
        <v>14</v>
      </c>
      <c r="E18" s="69"/>
      <c r="F18" s="65"/>
      <c r="G18" s="65">
        <v>0</v>
      </c>
      <c r="H18" s="70">
        <v>0</v>
      </c>
      <c r="I18" s="65">
        <v>0</v>
      </c>
      <c r="J18" s="45"/>
      <c r="K18" s="45"/>
    </row>
    <row r="19" spans="1:11" ht="12.75">
      <c r="A19" s="15">
        <v>12</v>
      </c>
      <c r="B19" s="13" t="s">
        <v>437</v>
      </c>
      <c r="C19" s="17">
        <v>100</v>
      </c>
      <c r="D19" s="15" t="s">
        <v>8</v>
      </c>
      <c r="E19" s="69"/>
      <c r="F19" s="65"/>
      <c r="G19" s="65">
        <f aca="true" t="shared" si="3" ref="G19:G27">C19*F19</f>
        <v>0</v>
      </c>
      <c r="H19" s="70">
        <f aca="true" t="shared" si="4" ref="H19:H28">G19*0.085</f>
        <v>0</v>
      </c>
      <c r="I19" s="65">
        <f aca="true" t="shared" si="5" ref="I19:I28">G19+H19</f>
        <v>0</v>
      </c>
      <c r="J19" s="45"/>
      <c r="K19" s="45"/>
    </row>
    <row r="20" spans="1:11" ht="12.75">
      <c r="A20" s="15">
        <v>13</v>
      </c>
      <c r="B20" s="13" t="s">
        <v>438</v>
      </c>
      <c r="C20" s="17">
        <v>50</v>
      </c>
      <c r="D20" s="15" t="s">
        <v>8</v>
      </c>
      <c r="E20" s="69"/>
      <c r="F20" s="65"/>
      <c r="G20" s="65">
        <f t="shared" si="3"/>
        <v>0</v>
      </c>
      <c r="H20" s="70">
        <f t="shared" si="4"/>
        <v>0</v>
      </c>
      <c r="I20" s="65">
        <f t="shared" si="5"/>
        <v>0</v>
      </c>
      <c r="J20" s="45"/>
      <c r="K20" s="45"/>
    </row>
    <row r="21" spans="1:11" ht="12.75">
      <c r="A21" s="15">
        <v>14</v>
      </c>
      <c r="B21" s="13" t="s">
        <v>439</v>
      </c>
      <c r="C21" s="17">
        <v>10</v>
      </c>
      <c r="D21" s="15" t="s">
        <v>8</v>
      </c>
      <c r="E21" s="69"/>
      <c r="F21" s="65"/>
      <c r="G21" s="65">
        <f t="shared" si="3"/>
        <v>0</v>
      </c>
      <c r="H21" s="70">
        <f t="shared" si="4"/>
        <v>0</v>
      </c>
      <c r="I21" s="65">
        <f t="shared" si="5"/>
        <v>0</v>
      </c>
      <c r="J21" s="45"/>
      <c r="K21" s="45"/>
    </row>
    <row r="22" spans="1:11" ht="12.75">
      <c r="A22" s="15">
        <v>15</v>
      </c>
      <c r="B22" s="13" t="s">
        <v>440</v>
      </c>
      <c r="C22" s="17">
        <v>10</v>
      </c>
      <c r="D22" s="15" t="s">
        <v>8</v>
      </c>
      <c r="E22" s="69"/>
      <c r="F22" s="65"/>
      <c r="G22" s="65">
        <f t="shared" si="3"/>
        <v>0</v>
      </c>
      <c r="H22" s="70">
        <f t="shared" si="4"/>
        <v>0</v>
      </c>
      <c r="I22" s="65">
        <f t="shared" si="5"/>
        <v>0</v>
      </c>
      <c r="J22" s="45"/>
      <c r="K22" s="45"/>
    </row>
    <row r="23" spans="1:11" ht="12.75">
      <c r="A23" s="15">
        <v>16</v>
      </c>
      <c r="B23" s="13" t="s">
        <v>282</v>
      </c>
      <c r="C23" s="17">
        <v>150</v>
      </c>
      <c r="D23" s="15" t="s">
        <v>8</v>
      </c>
      <c r="E23" s="69"/>
      <c r="F23" s="65"/>
      <c r="G23" s="65">
        <f t="shared" si="3"/>
        <v>0</v>
      </c>
      <c r="H23" s="70">
        <f t="shared" si="4"/>
        <v>0</v>
      </c>
      <c r="I23" s="65">
        <f t="shared" si="5"/>
        <v>0</v>
      </c>
      <c r="J23" s="45"/>
      <c r="K23" s="45"/>
    </row>
    <row r="24" spans="1:11" ht="12.75">
      <c r="A24" s="15">
        <v>17</v>
      </c>
      <c r="B24" s="13" t="s">
        <v>283</v>
      </c>
      <c r="C24" s="17">
        <v>500</v>
      </c>
      <c r="D24" s="15" t="s">
        <v>8</v>
      </c>
      <c r="E24" s="69"/>
      <c r="F24" s="65"/>
      <c r="G24" s="65">
        <f t="shared" si="3"/>
        <v>0</v>
      </c>
      <c r="H24" s="70">
        <f t="shared" si="4"/>
        <v>0</v>
      </c>
      <c r="I24" s="65">
        <f t="shared" si="5"/>
        <v>0</v>
      </c>
      <c r="J24" s="45"/>
      <c r="K24" s="45"/>
    </row>
    <row r="25" spans="1:11" ht="12.75">
      <c r="A25" s="15">
        <v>18</v>
      </c>
      <c r="B25" s="13" t="s">
        <v>284</v>
      </c>
      <c r="C25" s="17">
        <v>30</v>
      </c>
      <c r="D25" s="15" t="s">
        <v>8</v>
      </c>
      <c r="E25" s="69"/>
      <c r="F25" s="65"/>
      <c r="G25" s="65">
        <f t="shared" si="3"/>
        <v>0</v>
      </c>
      <c r="H25" s="70">
        <f t="shared" si="4"/>
        <v>0</v>
      </c>
      <c r="I25" s="65">
        <f t="shared" si="5"/>
        <v>0</v>
      </c>
      <c r="J25" s="45"/>
      <c r="K25" s="45"/>
    </row>
    <row r="26" spans="1:11" ht="12.75">
      <c r="A26" s="15">
        <v>19</v>
      </c>
      <c r="B26" s="13" t="s">
        <v>285</v>
      </c>
      <c r="C26" s="17">
        <v>150</v>
      </c>
      <c r="D26" s="15" t="s">
        <v>8</v>
      </c>
      <c r="E26" s="69"/>
      <c r="F26" s="65"/>
      <c r="G26" s="65">
        <f t="shared" si="3"/>
        <v>0</v>
      </c>
      <c r="H26" s="70">
        <f t="shared" si="4"/>
        <v>0</v>
      </c>
      <c r="I26" s="65">
        <f t="shared" si="5"/>
        <v>0</v>
      </c>
      <c r="J26" s="45"/>
      <c r="K26" s="45"/>
    </row>
    <row r="27" spans="1:11" ht="12.75">
      <c r="A27" s="15">
        <v>20</v>
      </c>
      <c r="B27" s="13" t="s">
        <v>286</v>
      </c>
      <c r="C27" s="17">
        <v>10</v>
      </c>
      <c r="D27" s="15" t="s">
        <v>8</v>
      </c>
      <c r="E27" s="69"/>
      <c r="F27" s="65"/>
      <c r="G27" s="65">
        <f t="shared" si="3"/>
        <v>0</v>
      </c>
      <c r="H27" s="70">
        <f t="shared" si="4"/>
        <v>0</v>
      </c>
      <c r="I27" s="65">
        <f t="shared" si="5"/>
        <v>0</v>
      </c>
      <c r="J27" s="45"/>
      <c r="K27" s="45"/>
    </row>
    <row r="28" spans="1:11" ht="12.75">
      <c r="A28" s="13"/>
      <c r="B28" s="125" t="s">
        <v>407</v>
      </c>
      <c r="C28" s="22" t="s">
        <v>3</v>
      </c>
      <c r="D28" s="18" t="s">
        <v>3</v>
      </c>
      <c r="E28" s="22" t="s">
        <v>3</v>
      </c>
      <c r="F28" s="18" t="s">
        <v>3</v>
      </c>
      <c r="G28" s="103">
        <f>SUM(G8:G27)</f>
        <v>0</v>
      </c>
      <c r="H28" s="103">
        <f t="shared" si="4"/>
        <v>0</v>
      </c>
      <c r="I28" s="103">
        <f t="shared" si="5"/>
        <v>0</v>
      </c>
      <c r="J28" s="45">
        <f>SUM(J8:J27)</f>
        <v>0</v>
      </c>
      <c r="K28" s="45">
        <f>SUM(K8:K27)</f>
        <v>0</v>
      </c>
    </row>
    <row r="29" spans="1:11" ht="13.5">
      <c r="A29" s="184" t="s">
        <v>593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spans="1:11" ht="12.75">
      <c r="A30" s="15">
        <v>21</v>
      </c>
      <c r="B30" s="13" t="s">
        <v>441</v>
      </c>
      <c r="C30" s="17">
        <v>200</v>
      </c>
      <c r="D30" s="15" t="s">
        <v>8</v>
      </c>
      <c r="E30" s="69"/>
      <c r="F30" s="65"/>
      <c r="G30" s="65">
        <f>C30*F30</f>
        <v>0</v>
      </c>
      <c r="H30" s="70">
        <f>G30*0.085</f>
        <v>0</v>
      </c>
      <c r="I30" s="65">
        <f>G30+H30</f>
        <v>0</v>
      </c>
      <c r="J30" s="45"/>
      <c r="K30" s="45"/>
    </row>
    <row r="31" spans="1:11" ht="12.75">
      <c r="A31" s="15">
        <v>22</v>
      </c>
      <c r="B31" s="13" t="s">
        <v>442</v>
      </c>
      <c r="C31" s="47">
        <v>300</v>
      </c>
      <c r="D31" s="48" t="s">
        <v>8</v>
      </c>
      <c r="E31" s="69"/>
      <c r="F31" s="65"/>
      <c r="G31" s="65">
        <f aca="true" t="shared" si="6" ref="G31:G38">C31*F31</f>
        <v>0</v>
      </c>
      <c r="H31" s="70">
        <f aca="true" t="shared" si="7" ref="H31:H39">G31*0.085</f>
        <v>0</v>
      </c>
      <c r="I31" s="65">
        <f aca="true" t="shared" si="8" ref="I31:I39">G31+H31</f>
        <v>0</v>
      </c>
      <c r="J31" s="45"/>
      <c r="K31" s="45"/>
    </row>
    <row r="32" spans="1:11" ht="12.75">
      <c r="A32" s="15">
        <v>23</v>
      </c>
      <c r="B32" s="13" t="s">
        <v>443</v>
      </c>
      <c r="C32" s="47">
        <v>20</v>
      </c>
      <c r="D32" s="48" t="s">
        <v>8</v>
      </c>
      <c r="E32" s="69"/>
      <c r="F32" s="65"/>
      <c r="G32" s="65">
        <f t="shared" si="6"/>
        <v>0</v>
      </c>
      <c r="H32" s="70">
        <f t="shared" si="7"/>
        <v>0</v>
      </c>
      <c r="I32" s="65">
        <f t="shared" si="8"/>
        <v>0</v>
      </c>
      <c r="J32" s="45"/>
      <c r="K32" s="45"/>
    </row>
    <row r="33" spans="1:11" ht="12.75">
      <c r="A33" s="15">
        <v>24</v>
      </c>
      <c r="B33" s="13" t="s">
        <v>444</v>
      </c>
      <c r="C33" s="47">
        <v>60</v>
      </c>
      <c r="D33" s="48" t="s">
        <v>8</v>
      </c>
      <c r="E33" s="69"/>
      <c r="F33" s="65"/>
      <c r="G33" s="65">
        <f t="shared" si="6"/>
        <v>0</v>
      </c>
      <c r="H33" s="70">
        <f t="shared" si="7"/>
        <v>0</v>
      </c>
      <c r="I33" s="65">
        <f t="shared" si="8"/>
        <v>0</v>
      </c>
      <c r="J33" s="45"/>
      <c r="K33" s="45"/>
    </row>
    <row r="34" spans="1:11" ht="12.75">
      <c r="A34" s="15">
        <v>25</v>
      </c>
      <c r="B34" s="13" t="s">
        <v>445</v>
      </c>
      <c r="C34" s="47">
        <v>30</v>
      </c>
      <c r="D34" s="48" t="s">
        <v>8</v>
      </c>
      <c r="E34" s="69"/>
      <c r="F34" s="65"/>
      <c r="G34" s="65">
        <f t="shared" si="6"/>
        <v>0</v>
      </c>
      <c r="H34" s="70">
        <f t="shared" si="7"/>
        <v>0</v>
      </c>
      <c r="I34" s="65">
        <f t="shared" si="8"/>
        <v>0</v>
      </c>
      <c r="J34" s="45"/>
      <c r="K34" s="45"/>
    </row>
    <row r="35" spans="1:11" ht="12.75">
      <c r="A35" s="15">
        <v>26</v>
      </c>
      <c r="B35" s="13" t="s">
        <v>446</v>
      </c>
      <c r="C35" s="47">
        <v>10</v>
      </c>
      <c r="D35" s="48" t="s">
        <v>8</v>
      </c>
      <c r="E35" s="69"/>
      <c r="F35" s="65"/>
      <c r="G35" s="65">
        <f t="shared" si="6"/>
        <v>0</v>
      </c>
      <c r="H35" s="70">
        <f t="shared" si="7"/>
        <v>0</v>
      </c>
      <c r="I35" s="65">
        <f t="shared" si="8"/>
        <v>0</v>
      </c>
      <c r="J35" s="45"/>
      <c r="K35" s="45"/>
    </row>
    <row r="36" spans="1:11" ht="12.75">
      <c r="A36" s="38">
        <v>27</v>
      </c>
      <c r="B36" s="13" t="s">
        <v>447</v>
      </c>
      <c r="C36" s="47">
        <v>20</v>
      </c>
      <c r="D36" s="48" t="s">
        <v>8</v>
      </c>
      <c r="E36" s="69"/>
      <c r="F36" s="65"/>
      <c r="G36" s="65">
        <f t="shared" si="6"/>
        <v>0</v>
      </c>
      <c r="H36" s="70">
        <f t="shared" si="7"/>
        <v>0</v>
      </c>
      <c r="I36" s="65">
        <f t="shared" si="8"/>
        <v>0</v>
      </c>
      <c r="J36" s="45"/>
      <c r="K36" s="45"/>
    </row>
    <row r="37" spans="1:11" ht="12.75">
      <c r="A37" s="15">
        <v>28</v>
      </c>
      <c r="B37" s="13" t="s">
        <v>448</v>
      </c>
      <c r="C37" s="47">
        <v>20</v>
      </c>
      <c r="D37" s="48" t="s">
        <v>8</v>
      </c>
      <c r="E37" s="69"/>
      <c r="F37" s="65"/>
      <c r="G37" s="65">
        <f t="shared" si="6"/>
        <v>0</v>
      </c>
      <c r="H37" s="70">
        <f t="shared" si="7"/>
        <v>0</v>
      </c>
      <c r="I37" s="65">
        <f t="shared" si="8"/>
        <v>0</v>
      </c>
      <c r="J37" s="45"/>
      <c r="K37" s="45"/>
    </row>
    <row r="38" spans="1:11" ht="12.75">
      <c r="A38" s="15">
        <v>29</v>
      </c>
      <c r="B38" s="126" t="s">
        <v>449</v>
      </c>
      <c r="C38" s="38">
        <v>20</v>
      </c>
      <c r="D38" s="38" t="s">
        <v>8</v>
      </c>
      <c r="E38" s="69"/>
      <c r="F38" s="65"/>
      <c r="G38" s="65">
        <f t="shared" si="6"/>
        <v>0</v>
      </c>
      <c r="H38" s="70">
        <f t="shared" si="7"/>
        <v>0</v>
      </c>
      <c r="I38" s="65">
        <f t="shared" si="8"/>
        <v>0</v>
      </c>
      <c r="J38" s="45"/>
      <c r="K38" s="45"/>
    </row>
    <row r="39" spans="1:11" ht="12.75">
      <c r="A39" s="38"/>
      <c r="B39" s="125" t="s">
        <v>15</v>
      </c>
      <c r="C39" s="22" t="s">
        <v>3</v>
      </c>
      <c r="D39" s="18" t="s">
        <v>3</v>
      </c>
      <c r="E39" s="22" t="s">
        <v>3</v>
      </c>
      <c r="F39" s="18" t="s">
        <v>3</v>
      </c>
      <c r="G39" s="103">
        <f>SUM(G30:G38)</f>
        <v>0</v>
      </c>
      <c r="H39" s="103">
        <f t="shared" si="7"/>
        <v>0</v>
      </c>
      <c r="I39" s="103">
        <f t="shared" si="8"/>
        <v>0</v>
      </c>
      <c r="J39" s="45">
        <f>SUM(J30:J38)</f>
        <v>0</v>
      </c>
      <c r="K39" s="45">
        <f>SUM(K30:K38)</f>
        <v>0</v>
      </c>
    </row>
    <row r="40" spans="1:11" ht="13.5">
      <c r="A40" s="181" t="s">
        <v>594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11" ht="12.75">
      <c r="A41" s="15">
        <v>30</v>
      </c>
      <c r="B41" s="13" t="s">
        <v>460</v>
      </c>
      <c r="C41" s="15">
        <v>10</v>
      </c>
      <c r="D41" s="13" t="s">
        <v>8</v>
      </c>
      <c r="E41" s="69"/>
      <c r="F41" s="65"/>
      <c r="G41" s="65">
        <f>C41*F41</f>
        <v>0</v>
      </c>
      <c r="H41" s="70">
        <f>G41*0.085</f>
        <v>0</v>
      </c>
      <c r="I41" s="65">
        <f>G41+H41</f>
        <v>0</v>
      </c>
      <c r="J41" s="45"/>
      <c r="K41" s="45"/>
    </row>
    <row r="42" spans="1:11" ht="12.75">
      <c r="A42" s="15">
        <v>31</v>
      </c>
      <c r="B42" s="13" t="s">
        <v>461</v>
      </c>
      <c r="C42" s="15">
        <v>10</v>
      </c>
      <c r="D42" s="13" t="s">
        <v>8</v>
      </c>
      <c r="E42" s="69"/>
      <c r="F42" s="65"/>
      <c r="G42" s="65">
        <f aca="true" t="shared" si="9" ref="G42:G54">C42*F42</f>
        <v>0</v>
      </c>
      <c r="H42" s="70">
        <f aca="true" t="shared" si="10" ref="H42:H55">G42*0.085</f>
        <v>0</v>
      </c>
      <c r="I42" s="65">
        <f aca="true" t="shared" si="11" ref="I42:I55">G42+H42</f>
        <v>0</v>
      </c>
      <c r="J42" s="45"/>
      <c r="K42" s="45"/>
    </row>
    <row r="43" spans="1:11" ht="12.75">
      <c r="A43" s="15">
        <v>32</v>
      </c>
      <c r="B43" s="13" t="s">
        <v>450</v>
      </c>
      <c r="C43" s="15">
        <v>10</v>
      </c>
      <c r="D43" s="15" t="s">
        <v>8</v>
      </c>
      <c r="E43" s="69"/>
      <c r="F43" s="65"/>
      <c r="G43" s="65">
        <f t="shared" si="9"/>
        <v>0</v>
      </c>
      <c r="H43" s="70">
        <f t="shared" si="10"/>
        <v>0</v>
      </c>
      <c r="I43" s="65">
        <f t="shared" si="11"/>
        <v>0</v>
      </c>
      <c r="J43" s="45"/>
      <c r="K43" s="45"/>
    </row>
    <row r="44" spans="1:11" ht="24">
      <c r="A44" s="15">
        <v>33</v>
      </c>
      <c r="B44" s="13" t="s">
        <v>451</v>
      </c>
      <c r="C44" s="15">
        <v>20</v>
      </c>
      <c r="D44" s="15" t="s">
        <v>8</v>
      </c>
      <c r="E44" s="69"/>
      <c r="F44" s="65"/>
      <c r="G44" s="65">
        <f t="shared" si="9"/>
        <v>0</v>
      </c>
      <c r="H44" s="70">
        <f t="shared" si="10"/>
        <v>0</v>
      </c>
      <c r="I44" s="65">
        <f t="shared" si="11"/>
        <v>0</v>
      </c>
      <c r="J44" s="45"/>
      <c r="K44" s="45"/>
    </row>
    <row r="45" spans="1:11" ht="12.75">
      <c r="A45" s="15">
        <v>34</v>
      </c>
      <c r="B45" s="13" t="s">
        <v>452</v>
      </c>
      <c r="C45" s="15">
        <v>20</v>
      </c>
      <c r="D45" s="15" t="s">
        <v>8</v>
      </c>
      <c r="E45" s="69"/>
      <c r="F45" s="65"/>
      <c r="G45" s="65">
        <f t="shared" si="9"/>
        <v>0</v>
      </c>
      <c r="H45" s="70">
        <f t="shared" si="10"/>
        <v>0</v>
      </c>
      <c r="I45" s="65">
        <f t="shared" si="11"/>
        <v>0</v>
      </c>
      <c r="J45" s="45"/>
      <c r="K45" s="45"/>
    </row>
    <row r="46" spans="1:11" ht="12.75">
      <c r="A46" s="15">
        <v>35</v>
      </c>
      <c r="B46" s="13" t="s">
        <v>453</v>
      </c>
      <c r="C46" s="15">
        <v>50</v>
      </c>
      <c r="D46" s="15" t="s">
        <v>8</v>
      </c>
      <c r="E46" s="69"/>
      <c r="F46" s="65"/>
      <c r="G46" s="65">
        <f t="shared" si="9"/>
        <v>0</v>
      </c>
      <c r="H46" s="70">
        <f t="shared" si="10"/>
        <v>0</v>
      </c>
      <c r="I46" s="65">
        <f t="shared" si="11"/>
        <v>0</v>
      </c>
      <c r="J46" s="45"/>
      <c r="K46" s="45"/>
    </row>
    <row r="47" spans="1:11" ht="12.75">
      <c r="A47" s="15">
        <v>36</v>
      </c>
      <c r="B47" s="13" t="s">
        <v>454</v>
      </c>
      <c r="C47" s="15">
        <v>500</v>
      </c>
      <c r="D47" s="15" t="s">
        <v>8</v>
      </c>
      <c r="E47" s="69"/>
      <c r="F47" s="65"/>
      <c r="G47" s="65">
        <f t="shared" si="9"/>
        <v>0</v>
      </c>
      <c r="H47" s="70">
        <f t="shared" si="10"/>
        <v>0</v>
      </c>
      <c r="I47" s="65">
        <f t="shared" si="11"/>
        <v>0</v>
      </c>
      <c r="J47" s="45"/>
      <c r="K47" s="45"/>
    </row>
    <row r="48" spans="1:11" ht="12.75">
      <c r="A48" s="15">
        <v>37</v>
      </c>
      <c r="B48" s="13" t="s">
        <v>455</v>
      </c>
      <c r="C48" s="15">
        <v>300</v>
      </c>
      <c r="D48" s="15" t="s">
        <v>8</v>
      </c>
      <c r="E48" s="69"/>
      <c r="F48" s="65"/>
      <c r="G48" s="65">
        <f t="shared" si="9"/>
        <v>0</v>
      </c>
      <c r="H48" s="70">
        <f t="shared" si="10"/>
        <v>0</v>
      </c>
      <c r="I48" s="65">
        <f t="shared" si="11"/>
        <v>0</v>
      </c>
      <c r="J48" s="45"/>
      <c r="K48" s="45"/>
    </row>
    <row r="49" spans="1:11" ht="12.75">
      <c r="A49" s="15">
        <v>38</v>
      </c>
      <c r="B49" s="13" t="s">
        <v>456</v>
      </c>
      <c r="C49" s="15">
        <v>200</v>
      </c>
      <c r="D49" s="15" t="s">
        <v>8</v>
      </c>
      <c r="E49" s="69"/>
      <c r="F49" s="65"/>
      <c r="G49" s="65">
        <f t="shared" si="9"/>
        <v>0</v>
      </c>
      <c r="H49" s="70">
        <f t="shared" si="10"/>
        <v>0</v>
      </c>
      <c r="I49" s="65">
        <f t="shared" si="11"/>
        <v>0</v>
      </c>
      <c r="J49" s="45"/>
      <c r="K49" s="45"/>
    </row>
    <row r="50" spans="1:11" ht="12.75">
      <c r="A50" s="15">
        <v>39</v>
      </c>
      <c r="B50" s="13" t="s">
        <v>462</v>
      </c>
      <c r="C50" s="15">
        <v>600</v>
      </c>
      <c r="D50" s="15" t="s">
        <v>8</v>
      </c>
      <c r="E50" s="69"/>
      <c r="F50" s="65"/>
      <c r="G50" s="65">
        <f t="shared" si="9"/>
        <v>0</v>
      </c>
      <c r="H50" s="70">
        <f t="shared" si="10"/>
        <v>0</v>
      </c>
      <c r="I50" s="65">
        <f t="shared" si="11"/>
        <v>0</v>
      </c>
      <c r="J50" s="45"/>
      <c r="K50" s="45"/>
    </row>
    <row r="51" spans="1:11" ht="12.75">
      <c r="A51" s="15">
        <v>40</v>
      </c>
      <c r="B51" s="13" t="s">
        <v>463</v>
      </c>
      <c r="C51" s="15">
        <v>50</v>
      </c>
      <c r="D51" s="15" t="s">
        <v>8</v>
      </c>
      <c r="E51" s="69"/>
      <c r="F51" s="65"/>
      <c r="G51" s="65">
        <f t="shared" si="9"/>
        <v>0</v>
      </c>
      <c r="H51" s="70">
        <f t="shared" si="10"/>
        <v>0</v>
      </c>
      <c r="I51" s="65">
        <f t="shared" si="11"/>
        <v>0</v>
      </c>
      <c r="J51" s="45"/>
      <c r="K51" s="45"/>
    </row>
    <row r="52" spans="1:11" ht="12.75">
      <c r="A52" s="15">
        <v>41</v>
      </c>
      <c r="B52" s="13" t="s">
        <v>464</v>
      </c>
      <c r="C52" s="15">
        <v>50</v>
      </c>
      <c r="D52" s="15" t="s">
        <v>8</v>
      </c>
      <c r="E52" s="69"/>
      <c r="F52" s="65"/>
      <c r="G52" s="65">
        <f t="shared" si="9"/>
        <v>0</v>
      </c>
      <c r="H52" s="70">
        <f t="shared" si="10"/>
        <v>0</v>
      </c>
      <c r="I52" s="65">
        <f t="shared" si="11"/>
        <v>0</v>
      </c>
      <c r="J52" s="45"/>
      <c r="K52" s="45"/>
    </row>
    <row r="53" spans="1:11" ht="12.75">
      <c r="A53" s="15">
        <v>41</v>
      </c>
      <c r="B53" s="13" t="s">
        <v>465</v>
      </c>
      <c r="C53" s="15">
        <v>20</v>
      </c>
      <c r="D53" s="15" t="s">
        <v>8</v>
      </c>
      <c r="E53" s="69"/>
      <c r="F53" s="65"/>
      <c r="G53" s="65">
        <f t="shared" si="9"/>
        <v>0</v>
      </c>
      <c r="H53" s="70">
        <f t="shared" si="10"/>
        <v>0</v>
      </c>
      <c r="I53" s="65">
        <f t="shared" si="11"/>
        <v>0</v>
      </c>
      <c r="J53" s="45"/>
      <c r="K53" s="45"/>
    </row>
    <row r="54" spans="1:11" ht="12.75">
      <c r="A54" s="15">
        <v>42</v>
      </c>
      <c r="B54" s="13" t="s">
        <v>466</v>
      </c>
      <c r="C54" s="15">
        <v>20</v>
      </c>
      <c r="D54" s="15" t="s">
        <v>8</v>
      </c>
      <c r="E54" s="69"/>
      <c r="F54" s="65"/>
      <c r="G54" s="65">
        <f t="shared" si="9"/>
        <v>0</v>
      </c>
      <c r="H54" s="70">
        <f t="shared" si="10"/>
        <v>0</v>
      </c>
      <c r="I54" s="65">
        <f t="shared" si="11"/>
        <v>0</v>
      </c>
      <c r="J54" s="45"/>
      <c r="K54" s="45"/>
    </row>
    <row r="55" spans="1:11" ht="12.75">
      <c r="A55" s="15"/>
      <c r="B55" s="125" t="s">
        <v>16</v>
      </c>
      <c r="C55" s="22" t="s">
        <v>3</v>
      </c>
      <c r="D55" s="18" t="s">
        <v>3</v>
      </c>
      <c r="E55" s="22" t="s">
        <v>3</v>
      </c>
      <c r="F55" s="18" t="s">
        <v>3</v>
      </c>
      <c r="G55" s="103">
        <f>SUM(G41:G54)</f>
        <v>0</v>
      </c>
      <c r="H55" s="103">
        <f t="shared" si="10"/>
        <v>0</v>
      </c>
      <c r="I55" s="103">
        <f t="shared" si="11"/>
        <v>0</v>
      </c>
      <c r="J55" s="45">
        <f>SUM(J41:J54)</f>
        <v>0</v>
      </c>
      <c r="K55" s="45">
        <f>SUM(K41:K54)</f>
        <v>0</v>
      </c>
    </row>
    <row r="56" spans="1:11" ht="13.5">
      <c r="A56" s="181" t="s">
        <v>423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2.75">
      <c r="A57" s="15">
        <v>43</v>
      </c>
      <c r="B57" s="126" t="s">
        <v>467</v>
      </c>
      <c r="C57" s="38">
        <v>120</v>
      </c>
      <c r="D57" s="38" t="s">
        <v>8</v>
      </c>
      <c r="E57" s="69"/>
      <c r="F57" s="65"/>
      <c r="G57" s="65">
        <f>C57*F57</f>
        <v>0</v>
      </c>
      <c r="H57" s="70">
        <f>G57*0.085</f>
        <v>0</v>
      </c>
      <c r="I57" s="65">
        <f>G57+H57</f>
        <v>0</v>
      </c>
      <c r="J57" s="45"/>
      <c r="K57" s="45"/>
    </row>
    <row r="58" spans="1:11" ht="12.75">
      <c r="A58" s="15">
        <v>44</v>
      </c>
      <c r="B58" s="126" t="s">
        <v>468</v>
      </c>
      <c r="C58" s="38">
        <v>120</v>
      </c>
      <c r="D58" s="38" t="s">
        <v>8</v>
      </c>
      <c r="E58" s="69"/>
      <c r="F58" s="65"/>
      <c r="G58" s="65">
        <f>C58*F58</f>
        <v>0</v>
      </c>
      <c r="H58" s="70">
        <f>G58*0.085</f>
        <v>0</v>
      </c>
      <c r="I58" s="65">
        <f>G58+H58</f>
        <v>0</v>
      </c>
      <c r="J58" s="45"/>
      <c r="K58" s="45"/>
    </row>
    <row r="59" spans="1:11" ht="12.75">
      <c r="A59" s="15">
        <v>45</v>
      </c>
      <c r="B59" s="126" t="s">
        <v>639</v>
      </c>
      <c r="C59" s="38">
        <v>120</v>
      </c>
      <c r="D59" s="38" t="s">
        <v>8</v>
      </c>
      <c r="E59" s="69"/>
      <c r="F59" s="65"/>
      <c r="G59" s="65">
        <f>C59*F59</f>
        <v>0</v>
      </c>
      <c r="H59" s="70">
        <f>G59*0.085</f>
        <v>0</v>
      </c>
      <c r="I59" s="65">
        <f>G59+H59</f>
        <v>0</v>
      </c>
      <c r="J59" s="45"/>
      <c r="K59" s="45"/>
    </row>
    <row r="60" spans="1:11" ht="12.75">
      <c r="A60" s="15">
        <v>46</v>
      </c>
      <c r="B60" s="126" t="s">
        <v>467</v>
      </c>
      <c r="C60" s="38">
        <v>120</v>
      </c>
      <c r="D60" s="38" t="s">
        <v>8</v>
      </c>
      <c r="E60" s="69"/>
      <c r="F60" s="65"/>
      <c r="G60" s="65">
        <f>C60*F60</f>
        <v>0</v>
      </c>
      <c r="H60" s="70">
        <f>G60*0.085</f>
        <v>0</v>
      </c>
      <c r="I60" s="65">
        <f>G60+H60</f>
        <v>0</v>
      </c>
      <c r="J60" s="45"/>
      <c r="K60" s="45"/>
    </row>
    <row r="61" spans="1:11" ht="12.75">
      <c r="A61" s="15"/>
      <c r="B61" s="125" t="s">
        <v>138</v>
      </c>
      <c r="C61" s="22" t="s">
        <v>3</v>
      </c>
      <c r="D61" s="18" t="s">
        <v>3</v>
      </c>
      <c r="E61" s="22" t="s">
        <v>3</v>
      </c>
      <c r="F61" s="18" t="s">
        <v>3</v>
      </c>
      <c r="G61" s="103">
        <f>SUM(G57:G60)</f>
        <v>0</v>
      </c>
      <c r="H61" s="103">
        <f>SUM(H57:H58)</f>
        <v>0</v>
      </c>
      <c r="I61" s="103">
        <f>G61+H61</f>
        <v>0</v>
      </c>
      <c r="J61" s="45">
        <f>SUM(J57:J60)</f>
        <v>0</v>
      </c>
      <c r="K61" s="45">
        <f>SUM(K57:K60)</f>
        <v>0</v>
      </c>
    </row>
    <row r="62" spans="1:11" ht="13.5">
      <c r="A62" s="181" t="s">
        <v>595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2.75">
      <c r="A63" s="15">
        <v>47</v>
      </c>
      <c r="B63" s="126" t="s">
        <v>457</v>
      </c>
      <c r="C63" s="15">
        <v>200</v>
      </c>
      <c r="D63" s="15" t="s">
        <v>8</v>
      </c>
      <c r="E63" s="69"/>
      <c r="F63" s="65"/>
      <c r="G63" s="65">
        <f>C63*F63</f>
        <v>0</v>
      </c>
      <c r="H63" s="70">
        <f>G63*0.085</f>
        <v>0</v>
      </c>
      <c r="I63" s="65">
        <f>G63+H63</f>
        <v>0</v>
      </c>
      <c r="J63" s="45"/>
      <c r="K63" s="45"/>
    </row>
    <row r="64" spans="1:11" ht="12.75">
      <c r="A64" s="15">
        <v>48</v>
      </c>
      <c r="B64" s="126" t="s">
        <v>637</v>
      </c>
      <c r="C64" s="15">
        <v>200</v>
      </c>
      <c r="D64" s="15" t="s">
        <v>8</v>
      </c>
      <c r="E64" s="69"/>
      <c r="F64" s="65"/>
      <c r="G64" s="65">
        <f>C64*F64</f>
        <v>0</v>
      </c>
      <c r="H64" s="70">
        <f>G64*0.085</f>
        <v>0</v>
      </c>
      <c r="I64" s="65">
        <f>G64+H64</f>
        <v>0</v>
      </c>
      <c r="J64" s="45"/>
      <c r="K64" s="45"/>
    </row>
    <row r="65" spans="1:11" ht="12.75">
      <c r="A65" s="15">
        <v>49</v>
      </c>
      <c r="B65" s="126" t="s">
        <v>638</v>
      </c>
      <c r="C65" s="15">
        <v>200</v>
      </c>
      <c r="D65" s="15" t="s">
        <v>8</v>
      </c>
      <c r="E65" s="69"/>
      <c r="F65" s="65"/>
      <c r="G65" s="65">
        <f>C65*F65</f>
        <v>0</v>
      </c>
      <c r="H65" s="70">
        <f>G65*0.085</f>
        <v>0</v>
      </c>
      <c r="I65" s="65">
        <f>G65+H65</f>
        <v>0</v>
      </c>
      <c r="J65" s="45"/>
      <c r="K65" s="45"/>
    </row>
    <row r="66" spans="1:11" ht="12.75">
      <c r="A66" s="15"/>
      <c r="B66" s="125" t="s">
        <v>139</v>
      </c>
      <c r="C66" s="22" t="s">
        <v>3</v>
      </c>
      <c r="D66" s="18" t="s">
        <v>3</v>
      </c>
      <c r="E66" s="22" t="s">
        <v>3</v>
      </c>
      <c r="F66" s="18" t="s">
        <v>3</v>
      </c>
      <c r="G66" s="103">
        <f>SUM(G63:G65)</f>
        <v>0</v>
      </c>
      <c r="H66" s="103">
        <f>SUM(H63)</f>
        <v>0</v>
      </c>
      <c r="I66" s="103">
        <f>SUM(I63)</f>
        <v>0</v>
      </c>
      <c r="J66" s="45">
        <f>SUM(J63:J65)</f>
        <v>0</v>
      </c>
      <c r="K66" s="45">
        <f>SUM(K63:K65)</f>
        <v>0</v>
      </c>
    </row>
    <row r="67" spans="1:11" ht="13.5">
      <c r="A67" s="181" t="s">
        <v>596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2.75">
      <c r="A68" s="15">
        <v>50</v>
      </c>
      <c r="B68" s="13" t="s">
        <v>458</v>
      </c>
      <c r="C68" s="38">
        <v>200</v>
      </c>
      <c r="D68" s="38" t="s">
        <v>8</v>
      </c>
      <c r="E68" s="69"/>
      <c r="F68" s="65"/>
      <c r="G68" s="65">
        <f>C68*F68</f>
        <v>0</v>
      </c>
      <c r="H68" s="70">
        <f>G68*0.085</f>
        <v>0</v>
      </c>
      <c r="I68" s="65">
        <f>G68+H68</f>
        <v>0</v>
      </c>
      <c r="J68" s="45"/>
      <c r="K68" s="45"/>
    </row>
    <row r="69" spans="1:11" ht="12.75">
      <c r="A69" s="15">
        <v>51</v>
      </c>
      <c r="B69" s="13" t="s">
        <v>469</v>
      </c>
      <c r="C69" s="38">
        <v>200</v>
      </c>
      <c r="D69" s="38" t="s">
        <v>8</v>
      </c>
      <c r="E69" s="69"/>
      <c r="F69" s="65"/>
      <c r="G69" s="65">
        <f>C69*F69</f>
        <v>0</v>
      </c>
      <c r="H69" s="70">
        <f>G69*0.085</f>
        <v>0</v>
      </c>
      <c r="I69" s="65">
        <f>G69+H69</f>
        <v>0</v>
      </c>
      <c r="J69" s="45"/>
      <c r="K69" s="45"/>
    </row>
    <row r="70" spans="1:11" ht="12.75">
      <c r="A70" s="55"/>
      <c r="B70" s="125" t="s">
        <v>140</v>
      </c>
      <c r="C70" s="22" t="s">
        <v>3</v>
      </c>
      <c r="D70" s="18" t="s">
        <v>3</v>
      </c>
      <c r="E70" s="22" t="s">
        <v>3</v>
      </c>
      <c r="F70" s="18" t="s">
        <v>3</v>
      </c>
      <c r="G70" s="103">
        <f>SUM(G68:G69)</f>
        <v>0</v>
      </c>
      <c r="H70" s="69">
        <f>SUM(H68:H69)</f>
        <v>0</v>
      </c>
      <c r="I70" s="69">
        <f>SUM(I68:I69)</f>
        <v>0</v>
      </c>
      <c r="J70" s="45">
        <f>SUM(J68:J69)</f>
        <v>0</v>
      </c>
      <c r="K70" s="45">
        <f>SUM(K68:K69)</f>
        <v>0</v>
      </c>
    </row>
    <row r="73" spans="2:9" ht="12.75">
      <c r="B73" s="180"/>
      <c r="C73" s="183"/>
      <c r="D73" s="183"/>
      <c r="E73" s="183"/>
      <c r="F73" s="183"/>
      <c r="G73" s="183"/>
      <c r="H73" s="183"/>
      <c r="I73" s="183"/>
    </row>
    <row r="74" spans="1:11" s="97" customFormat="1" ht="12.75">
      <c r="A74" s="163" t="s">
        <v>558</v>
      </c>
      <c r="B74" s="163"/>
      <c r="C74" s="163"/>
      <c r="D74" s="163"/>
      <c r="E74" s="9"/>
      <c r="F74" s="9"/>
      <c r="G74" s="9"/>
      <c r="H74" s="9"/>
      <c r="I74" s="9"/>
      <c r="J74" s="9"/>
      <c r="K74" s="9"/>
    </row>
    <row r="75" spans="1:11" s="97" customFormat="1" ht="12.75">
      <c r="A75" s="165" t="s">
        <v>559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</row>
    <row r="76" spans="1:11" s="97" customFormat="1" ht="12.75">
      <c r="A76" s="165" t="s">
        <v>560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</row>
    <row r="77" spans="1:11" s="97" customFormat="1" ht="12.75">
      <c r="A77" s="165" t="s">
        <v>561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</row>
    <row r="78" spans="1:11" s="97" customFormat="1" ht="12.75">
      <c r="A78" s="165" t="s">
        <v>562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</row>
    <row r="79" spans="1:11" s="97" customFormat="1" ht="12.75">
      <c r="A79" s="165" t="s">
        <v>563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</row>
    <row r="80" spans="1:11" s="97" customFormat="1" ht="12.75">
      <c r="A80" s="165" t="s">
        <v>564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</row>
    <row r="81" spans="1:11" s="97" customFormat="1" ht="12.75">
      <c r="A81" s="165" t="s">
        <v>565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</row>
    <row r="82" spans="1:11" s="97" customFormat="1" ht="12.75">
      <c r="A82" s="165" t="s">
        <v>608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</row>
    <row r="83" spans="1:11" s="97" customFormat="1" ht="12.75">
      <c r="A83" s="165" t="s">
        <v>609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</row>
    <row r="84" spans="1:11" s="97" customFormat="1" ht="14.25">
      <c r="A84" s="80"/>
      <c r="B84" s="127"/>
      <c r="C84" s="80"/>
      <c r="D84" s="80"/>
      <c r="E84" s="80"/>
      <c r="F84" s="80"/>
      <c r="G84" s="80"/>
      <c r="H84" s="80"/>
      <c r="I84" s="80"/>
      <c r="J84" s="80"/>
      <c r="K84" s="80"/>
    </row>
    <row r="85" spans="1:11" s="97" customFormat="1" ht="12.75">
      <c r="A85" s="169" t="s">
        <v>566</v>
      </c>
      <c r="B85" s="169"/>
      <c r="C85" s="81" t="s">
        <v>7</v>
      </c>
      <c r="D85" s="78"/>
      <c r="E85" s="9"/>
      <c r="F85" s="82" t="s">
        <v>4</v>
      </c>
      <c r="G85" s="9"/>
      <c r="H85" s="9"/>
      <c r="I85" s="9"/>
      <c r="J85" s="9"/>
      <c r="K85" s="9"/>
    </row>
  </sheetData>
  <sheetProtection/>
  <mergeCells count="19">
    <mergeCell ref="A74:D74"/>
    <mergeCell ref="A80:K80"/>
    <mergeCell ref="A83:K83"/>
    <mergeCell ref="A85:B85"/>
    <mergeCell ref="A75:K75"/>
    <mergeCell ref="A76:K76"/>
    <mergeCell ref="A77:K77"/>
    <mergeCell ref="A78:K78"/>
    <mergeCell ref="A79:K79"/>
    <mergeCell ref="A3:I3"/>
    <mergeCell ref="B73:I73"/>
    <mergeCell ref="A7:K7"/>
    <mergeCell ref="A29:K29"/>
    <mergeCell ref="A81:K81"/>
    <mergeCell ref="A82:K82"/>
    <mergeCell ref="A40:K40"/>
    <mergeCell ref="A56:K56"/>
    <mergeCell ref="A62:K62"/>
    <mergeCell ref="A67:K67"/>
  </mergeCells>
  <dataValidations count="1">
    <dataValidation type="whole" operator="equal" allowBlank="1" showInputMessage="1" showErrorMessage="1" sqref="J8:K27 J30:K38 J41:K54 J57:K60 J63:K65 J68:K69">
      <formula1>1</formula1>
    </dataValidation>
  </dataValidation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Irena Stopar</cp:lastModifiedBy>
  <cp:lastPrinted>2013-05-15T13:46:10Z</cp:lastPrinted>
  <dcterms:created xsi:type="dcterms:W3CDTF">2011-09-19T19:31:00Z</dcterms:created>
  <dcterms:modified xsi:type="dcterms:W3CDTF">2013-05-28T12:59:52Z</dcterms:modified>
  <cp:category/>
  <cp:version/>
  <cp:contentType/>
  <cp:contentStatus/>
</cp:coreProperties>
</file>