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5480" windowHeight="2280" tabRatio="808" firstSheet="10" activeTab="12"/>
  </bookViews>
  <sheets>
    <sheet name="MLEKO IN MLEČNI IZDELKI" sheetId="1" r:id="rId1"/>
    <sheet name="MESO IN MESNI IZDELKI" sheetId="2" r:id="rId2"/>
    <sheet name="RIBE " sheetId="3" r:id="rId3"/>
    <sheet name="JAJCA" sheetId="4" r:id="rId4"/>
    <sheet name="OLJA IN IZDELKI " sheetId="5" r:id="rId5"/>
    <sheet name="SVEŽE SADNJE, ZELENJAVA, SUHO S" sheetId="6" r:id="rId6"/>
    <sheet name="ZAMRZNJENA IN KONZERVIRANA ZELE" sheetId="7" r:id="rId7"/>
    <sheet name="SADNI SOKOVI, VODA SIRUPI, LEDE" sheetId="8" r:id="rId8"/>
    <sheet name="ŽITA IN MLEVSKI IZDELKI" sheetId="9" r:id="rId9"/>
    <sheet name="ZAMRZNJENI IZDELKI IZ TESTA" sheetId="10" r:id="rId10"/>
    <sheet name="KRUH; PEKOVSKO PECIVO, KEKSI; S" sheetId="11" r:id="rId11"/>
    <sheet name="OSTALO PREHRAMBENO BLAGO " sheetId="12" r:id="rId12"/>
    <sheet name="DIABETIČNI IN DIETIČNI IZDELKI" sheetId="13" r:id="rId13"/>
    <sheet name="List1" sheetId="14" r:id="rId14"/>
  </sheets>
  <definedNames>
    <definedName name="_xlnm.Print_Titles" localSheetId="1">'MESO IN MESNI IZDELKI'!$5:$6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<sst xmlns="http://schemas.openxmlformats.org/spreadsheetml/2006/main" count="1929" uniqueCount="785">
  <si>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</si>
  <si>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</si>
  <si>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</si>
  <si>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</si>
  <si>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</si>
  <si>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</si>
  <si>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</si>
  <si>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</si>
  <si>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</si>
  <si>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</si>
  <si>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VREDNOST 1. SKLOPA:</t>
  </si>
  <si>
    <t>SKUPAJ  VREDNOST 2. SKLOPA</t>
  </si>
  <si>
    <t xml:space="preserve">SKUPAJ VREDNOST 3. SKLOPA: </t>
  </si>
  <si>
    <t>lit</t>
  </si>
  <si>
    <t>kom</t>
  </si>
  <si>
    <t>SKUPAJ 2. SKLOP:</t>
  </si>
  <si>
    <t>SKUPAJ 3. SKLOP:</t>
  </si>
  <si>
    <t>2. SKUPINA : MESO IN MESNI IZDELKI</t>
  </si>
  <si>
    <t>1. sklop: MLADO GOVEJE MESO (JUNEČJE)</t>
  </si>
  <si>
    <t>kosti za juho</t>
  </si>
  <si>
    <t>mlado goveje meso, mleto</t>
  </si>
  <si>
    <t>2. sklop: SVINJSKO MESO</t>
  </si>
  <si>
    <t>mleto svinjsko meso</t>
  </si>
  <si>
    <t>3. SKLOP: TELEČJE MESO</t>
  </si>
  <si>
    <t>4. SKLOP: PERUTNINSKO MESO</t>
  </si>
  <si>
    <t>piščančji polpeti iz mletega mesa, sveži</t>
  </si>
  <si>
    <t>puranje krogljice iz zmletega mesa, sveže</t>
  </si>
  <si>
    <t>5. SKLOP: MESNINE</t>
  </si>
  <si>
    <t>6. SKLOP: SALAME</t>
  </si>
  <si>
    <t>pečenice, manj začinjene, I. Kvalitete</t>
  </si>
  <si>
    <t>pršut, pečen, I. Kvalitete, v kosu</t>
  </si>
  <si>
    <t>pršut, kuhan, I. Kvalitete, v kosu</t>
  </si>
  <si>
    <t>pršut, kraški, I. Kvalitete, v kosu</t>
  </si>
  <si>
    <t>zašinek, kraški, I. Kvalitete, v kosu</t>
  </si>
  <si>
    <t>prekajena suha rebra</t>
  </si>
  <si>
    <t>hamburška slanina</t>
  </si>
  <si>
    <t>suha slanina, panceta</t>
  </si>
  <si>
    <t>salama, mortadela, navadna, v kosu od 1 do 3 kg</t>
  </si>
  <si>
    <t>salama suha, domača, drobno mleta, I. Kvalitete v kosu</t>
  </si>
  <si>
    <t>salama suha, trajna, I. Kvaliteta, v kosu</t>
  </si>
  <si>
    <t>mast, svinjska</t>
  </si>
  <si>
    <t>salama goveja, I. Kvalitete, v kosu</t>
  </si>
  <si>
    <t>7. PERUTNINSKE MESNINE IN SALAME</t>
  </si>
  <si>
    <t>puranja šunka v ovitku, I. Kvalitete, v kosu, 1 do 3 kg</t>
  </si>
  <si>
    <t>piščančje prsi v ovitku, I. Kvalitete, 1 do 3 kg</t>
  </si>
  <si>
    <t>posebna salama, I. Kvalitete, od 1 do 3 kg</t>
  </si>
  <si>
    <t>salama navadna posebna v kosu od 1 do 3 kg, brez vidne želatine</t>
  </si>
  <si>
    <t>hrenovke piščančje, dnevno sveže, I. Kvaliteta</t>
  </si>
  <si>
    <t>8. PAŠTETE</t>
  </si>
  <si>
    <t>kokošja pašteta 30g</t>
  </si>
  <si>
    <t>jeterna pašteta 30g</t>
  </si>
  <si>
    <t>jeterna pašteta  800 do 1000g</t>
  </si>
  <si>
    <t>9. BIO MESO IN MESNINE</t>
  </si>
  <si>
    <t>mlado mleto goveje meso</t>
  </si>
  <si>
    <t>piščančje hrenovke</t>
  </si>
  <si>
    <t>3. RIBE IN KONZERVIRANE RIBE</t>
  </si>
  <si>
    <t>oslič file, s folijo</t>
  </si>
  <si>
    <t>oslič kocka 8-12 dag</t>
  </si>
  <si>
    <t>tuna kosi, 8-12 dag</t>
  </si>
  <si>
    <t>postru file, fileji približno enake velikosti</t>
  </si>
  <si>
    <t>lignji, očiščeni, celi ali razrezani</t>
  </si>
  <si>
    <t>ribja pašteta iz morskih rib, min 25% tuna in "5% sardel, max. 2% ogl. Hidratov 30 g</t>
  </si>
  <si>
    <t>pašteta iz zelenjave in morskih rib, min. 40% ribe (1. kvaliteta) 30g</t>
  </si>
  <si>
    <t>tuna v rastlinskem olju, 160 do 200g</t>
  </si>
  <si>
    <t>tunina v rastlinskem olju 1500 do 2000g</t>
  </si>
  <si>
    <t>ribja pašteta iz tune, min. 47 % tune, 8 do 10 dag</t>
  </si>
  <si>
    <t>ribja pašteta iz tune, min. 47 % tune,2 do 4 dag</t>
  </si>
  <si>
    <t>ribja pašteta iz lososa, min 48 % lososa, 80 do 100g</t>
  </si>
  <si>
    <t>tunina v lastnem soku, tuna min 80 %, 80 do 200g</t>
  </si>
  <si>
    <t>4. SKUPINA: JAJCA</t>
  </si>
  <si>
    <t>1. SKLOP: jajca</t>
  </si>
  <si>
    <t>sveža jajca A razreda, velikost M</t>
  </si>
  <si>
    <t>1. SKUPINA: MLEKO IN MLEČNI IZDELKI</t>
  </si>
  <si>
    <t>1. SKLOP: MLEKO</t>
  </si>
  <si>
    <t>mleko pasterizirano, 3,5%mm, 10 do 15 l</t>
  </si>
  <si>
    <t>mleko, pasterizirano, 3,5 mm, liter</t>
  </si>
  <si>
    <t>mleko, sterilizirano, 3,5 mm, liter</t>
  </si>
  <si>
    <t>mleko sterilizirano, 3,5 mm, po 2 dl</t>
  </si>
  <si>
    <t>mleko čokoladno, 2 dl</t>
  </si>
  <si>
    <t>jogurt navadni, 150-180g lonček, 3,2 mm</t>
  </si>
  <si>
    <t>jogurt sadni , tekoči 180 do 250 ml</t>
  </si>
  <si>
    <t>3. SKLOP: KEFIR</t>
  </si>
  <si>
    <t>kefir navadni, 150 do 250g</t>
  </si>
  <si>
    <t>kefir sadni 150 do 250 ml</t>
  </si>
  <si>
    <t>smetana kisla polnomastna, 400 do 500g</t>
  </si>
  <si>
    <t>smetana sladka 35%mm,1/4 litra</t>
  </si>
  <si>
    <t>smetana za kuhanje 1/2l</t>
  </si>
  <si>
    <t>skuta sadna 100g</t>
  </si>
  <si>
    <t>skuta s podloženim sadjem 100 do 150g</t>
  </si>
  <si>
    <t>surovo maslo 250g</t>
  </si>
  <si>
    <t xml:space="preserve">surovo maslo 15 do 20 g </t>
  </si>
  <si>
    <t>5. SKLOP: SIRI</t>
  </si>
  <si>
    <t>sir riban pakiran po 5 kg</t>
  </si>
  <si>
    <t>sir topljen v lističih, 100-200g</t>
  </si>
  <si>
    <t>6. SKLOP: MLEČNI NAMAZI</t>
  </si>
  <si>
    <t>sirni namaz s smetano 50g</t>
  </si>
  <si>
    <t>mlečni namaz lahki, 50g</t>
  </si>
  <si>
    <t>sir za žar, 1 do 3 kg</t>
  </si>
  <si>
    <t>mlečni desert, 120 do 150g</t>
  </si>
  <si>
    <t>8. SKLOP: SLADOLEDI</t>
  </si>
  <si>
    <t>sladoled kornet mlečni, 125 ml, različni okusi</t>
  </si>
  <si>
    <t>sladoled, banjica 1l, razkično okusi</t>
  </si>
  <si>
    <t>kefir 150 do 200g lonček</t>
  </si>
  <si>
    <t>kefir sadni, 150 do 200g lonček</t>
  </si>
  <si>
    <t>skutni namaz</t>
  </si>
  <si>
    <t>SKUPAJ</t>
  </si>
  <si>
    <t>2: SKLOP: JOGURTI</t>
  </si>
  <si>
    <t>4. SKLOP: SMETANA; SKUTA; MASLO</t>
  </si>
  <si>
    <t>smetana sladka 35%mm, litrska</t>
  </si>
  <si>
    <t xml:space="preserve">SKUPAJ VREDNOST 4. SKLOPA: </t>
  </si>
  <si>
    <t xml:space="preserve">SKUPAJ VREDNOST 5. SKLOPA: </t>
  </si>
  <si>
    <t xml:space="preserve">SKUPAJ VREDNOST 6. SKLOPA: </t>
  </si>
  <si>
    <t xml:space="preserve">SKUPAJ VREDNOST 7. SKLOPA: </t>
  </si>
  <si>
    <t>9. SKLOP: BIO MLEČNI IZDELKI</t>
  </si>
  <si>
    <t xml:space="preserve">SKUPAJ VREDNOST 8. SKLOPA: </t>
  </si>
  <si>
    <t xml:space="preserve">SKUPAJ 9. SKLOP: </t>
  </si>
  <si>
    <t>SKUPAJ 1. SKLOP</t>
  </si>
  <si>
    <t>SKUPAJ 4. SKLOP</t>
  </si>
  <si>
    <t>SKUPAJ 5. SKLOP</t>
  </si>
  <si>
    <t>SKUPAJ 6. SKLOP</t>
  </si>
  <si>
    <t>SKUPAJ 7. SKLOP</t>
  </si>
  <si>
    <t>SKUPAJ 8. SKLOP</t>
  </si>
  <si>
    <t>SKUPAJ 9. SKLOP</t>
  </si>
  <si>
    <t>SKUPAJ 2. SKLOP</t>
  </si>
  <si>
    <t>5. skupina: OLJA IN IZDELKI</t>
  </si>
  <si>
    <t>1. sklop: OLJA</t>
  </si>
  <si>
    <t>olje sončnično v plastenki, pakirano po 1 liter</t>
  </si>
  <si>
    <t>liter</t>
  </si>
  <si>
    <t>olje, jedilno rastlinsko,  v plastenki, pakirano po 1 l</t>
  </si>
  <si>
    <t>olje bučno, pakirano po 1 liter</t>
  </si>
  <si>
    <t>olje za cvrtje pakirano po 10 litrov</t>
  </si>
  <si>
    <t>SKUPAJ 1. SKLOP.</t>
  </si>
  <si>
    <t>2. sklop: MAJONEZE</t>
  </si>
  <si>
    <t>majoneza pakirana po 4-6 kg</t>
  </si>
  <si>
    <t>6. skupina: SVEŽE SADJE; ZELENJAVA; SUHO SADJE</t>
  </si>
  <si>
    <t>1. sklop: SOLATA</t>
  </si>
  <si>
    <t>2. sklop: OSTALA ZELENJAVA</t>
  </si>
  <si>
    <t>gobe, šampinjoni, sveži, I. kvaliteta</t>
  </si>
  <si>
    <t>gobe, bukov ostrigar svež, I. kvalitete</t>
  </si>
  <si>
    <t>paprika, rdeča, I. kvalitete</t>
  </si>
  <si>
    <t>paprika, zelena, I. kvalitete</t>
  </si>
  <si>
    <t>paprika babura, I.kvaliteta</t>
  </si>
  <si>
    <t>brstični ohrovt, svež, mI. Kvalitete</t>
  </si>
  <si>
    <t>stročji fižol, svež, razred extra</t>
  </si>
  <si>
    <t xml:space="preserve">grah, oluščen svež, razred I. </t>
  </si>
  <si>
    <t>fižol v zrnju, razred extra</t>
  </si>
  <si>
    <t>banana I. /II razred, primerno zrele</t>
  </si>
  <si>
    <t>slive, I. kvalitete</t>
  </si>
  <si>
    <t>jabolčni krhlji, razred I. , pakirano 1 od 3 kg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</si>
  <si>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</si>
  <si>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</si>
  <si>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</si>
  <si>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</si>
  <si>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</si>
  <si>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</si>
  <si>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lešniki, oluščeni I. kvalitete</t>
  </si>
  <si>
    <t>mandelni, jederca, rinfuza, I. kvalitete</t>
  </si>
  <si>
    <t>zamrznjene jagode, 5 do 10 kg</t>
  </si>
  <si>
    <t>gozdni sadeži 5 do 10 kg</t>
  </si>
  <si>
    <t>zamrznjene borovnice, 5 do 10 kg</t>
  </si>
  <si>
    <t>zamrznjene maline 5 do 10 kg</t>
  </si>
  <si>
    <t>mlado zamrznjeno korenje 5 do 10 kg</t>
  </si>
  <si>
    <t>mlad zamrznjen grah, 5 do 10 kg</t>
  </si>
  <si>
    <t>zamrznjena cvetača, 5-10 kg</t>
  </si>
  <si>
    <t>korenje, kockice, 5 do 10 kg</t>
  </si>
  <si>
    <t>brokoli 5 do 10 kg</t>
  </si>
  <si>
    <t>špinača, pasirana v briketih, 5 do 10 kg</t>
  </si>
  <si>
    <t>zamrznjen pomfrit</t>
  </si>
  <si>
    <t>zamrznjena rezana rdeča paprika</t>
  </si>
  <si>
    <t>gorčica delikatesna, 3 do 7 kg</t>
  </si>
  <si>
    <t>olive v slanici 0,4 do 1 kg</t>
  </si>
  <si>
    <t>olive v kisu, 0,4 do 1 kg</t>
  </si>
  <si>
    <t>kisle kumarice, 3 do 5 kg</t>
  </si>
  <si>
    <t>kisle kumarice, 200 do 700g</t>
  </si>
  <si>
    <t>šampinjoni, rezani v slanici 1 do 5 kg</t>
  </si>
  <si>
    <t>ketchap do 1 kg</t>
  </si>
  <si>
    <t>marmelada marelična 500 do 1000g</t>
  </si>
  <si>
    <t>marmelada, jagodna, 400 do 1000 g</t>
  </si>
  <si>
    <t>paradižnikov dvojni koncentrat, 400 do 900 g</t>
  </si>
  <si>
    <t>kisla repa, rezana, biološko kisana, v pvc posodi po 1 kg</t>
  </si>
  <si>
    <t>kisla repa, rezana, biološko kisana v pvc posodi 5 do 8 kg</t>
  </si>
  <si>
    <t>kislo zelje, rezano, biološko kisano, pakirano v pvc posodi po 1 kg</t>
  </si>
  <si>
    <t>kislo zelje, rezano, biološko kisano, pakirano v pvc posodi po 5 do 10 kg</t>
  </si>
  <si>
    <t>SKUPAJ 4. SKLOP:</t>
  </si>
  <si>
    <t>SKUPAJ 5. SKLOP:</t>
  </si>
  <si>
    <t>SKUPAJ 6. SKLOP:</t>
  </si>
  <si>
    <t>jabolka, različne sorte, sortirana (drobna/debela), zrela za uživanje</t>
  </si>
  <si>
    <t>SKUPAJ 7. SKLOP:</t>
  </si>
  <si>
    <t>SKUPAJ 8. SKLOP:</t>
  </si>
  <si>
    <t>SKUPAJ 9. SKLOP:</t>
  </si>
  <si>
    <t>SKUPAJ 10. SKLOP:</t>
  </si>
  <si>
    <t>SKUPAJ 11. SKLOP:</t>
  </si>
  <si>
    <t>SKUPAJ 12. SKLOP:</t>
  </si>
  <si>
    <t>ajvar, nepekoč 0,4 do 1 kg</t>
  </si>
  <si>
    <t>12. SKUPINA: OSTALO PREHRAMBENO BLAGO</t>
  </si>
  <si>
    <t>1. SKLOP: KAKAVOVI IN KAVNI IZDELKI</t>
  </si>
  <si>
    <t>kakav, prah, grenak, pakiran po 100g</t>
  </si>
  <si>
    <t>čokolada v prahu, 100-200g</t>
  </si>
  <si>
    <t>čokolada mlečna 100g</t>
  </si>
  <si>
    <t>čokolada jedilna 200g</t>
  </si>
  <si>
    <t>čokolada temna 65 do 75 %</t>
  </si>
  <si>
    <t>2: SKLOP: ČAJI</t>
  </si>
  <si>
    <t>3. SKLOP: RAZNI PRAŠKI IN ZAČIMBE</t>
  </si>
  <si>
    <t>vanilij sladkor, pakiran po 500g</t>
  </si>
  <si>
    <t>cimet mleti 30-40g, steklen kozarček</t>
  </si>
  <si>
    <t>bazilika zdrobljena večja embalaža</t>
  </si>
  <si>
    <t>poper v zrnu 40-50g</t>
  </si>
  <si>
    <t>cimet 400-500g</t>
  </si>
  <si>
    <t>timijan, zdrobljen 190-210g</t>
  </si>
  <si>
    <t>rožmarin, celi 350-400g</t>
  </si>
  <si>
    <t>sol, morska, fino mleta, jodirana</t>
  </si>
  <si>
    <t>sladkor beli kg</t>
  </si>
  <si>
    <t>4. SKLOP: KISI</t>
  </si>
  <si>
    <t>5. SKLOP: MED</t>
  </si>
  <si>
    <t>med cvetlični, porcijski, 20g</t>
  </si>
  <si>
    <t>6. SKLOP: OSTALA ŽIVILA</t>
  </si>
  <si>
    <t>lešniki mleti 100-200g</t>
  </si>
  <si>
    <t>orehi mleti 100-200g</t>
  </si>
  <si>
    <t>kokosova moka 200-500g</t>
  </si>
  <si>
    <t>čokoladne mrvice 100-200g</t>
  </si>
  <si>
    <t>11. skupina: KRUH; PEKOVSKO PECIVO; KEKSI; SLAŠČIČARSKI IZDELKI</t>
  </si>
  <si>
    <t>1. sklop: PŠENIČNI  KRUH</t>
  </si>
  <si>
    <t>kruh beli, hlebec, narezan oz. po dogovoru</t>
  </si>
  <si>
    <t>kruh beli, model, narezan oz. po dogovoru</t>
  </si>
  <si>
    <t>kruh polbeli model, narezan oz. po dogovoru</t>
  </si>
  <si>
    <t>kruh črni, T 1100, model, narezan oz. po dogovorui</t>
  </si>
  <si>
    <t>kruh črni, hlebec, narezan oz. po dogovorui</t>
  </si>
  <si>
    <t>kruh polnozrnat , model, narezan oz. po dogovoru</t>
  </si>
  <si>
    <t>kruh ovsen , model, narezan oz. po dogovoru</t>
  </si>
  <si>
    <t>kruh ržen , model, narezan oz. po dogovoru</t>
  </si>
  <si>
    <t>kruh koruzni , model, narezan oz. po dogovoru</t>
  </si>
  <si>
    <t>kruh pisan , model, narezan oz. po dogovoru</t>
  </si>
  <si>
    <t>kruh ajdov , model, narezan oz. po dogovoru</t>
  </si>
  <si>
    <t>kruh ajdov z orehi , model, narezan oz. po dogovoru</t>
  </si>
  <si>
    <t>kruh ajdov z orehi, hlebček, narezan oz. po dogovoru</t>
  </si>
  <si>
    <t>kruh koruzni, hlebček, narezan oz. po dogovoru</t>
  </si>
  <si>
    <t>kruh rženi, hlebček, narezan oz. po dogovoru</t>
  </si>
  <si>
    <t>3. sklop: ŽEMLJE , ŠTRUČKE, BOMBETE</t>
  </si>
  <si>
    <t>bombeta bela 8 dag rezana oz. po dogovoru</t>
  </si>
  <si>
    <t>bombeta črna 8 dag rezana oz. po dogovoru</t>
  </si>
  <si>
    <t>bombeta polnozrnata 8 dag rezana oz. po dogovoru</t>
  </si>
  <si>
    <t>bombeta koruzna 8 dag rezana oz. po dogovoru</t>
  </si>
  <si>
    <t>bombeta ovsena 8 dag rezana oz. po dogovoru</t>
  </si>
  <si>
    <t>bombeta ržena 8 dag rezana oz. po dogovoru</t>
  </si>
  <si>
    <t>bombeta ajdova 8 dag rezana oz. po dogovoru</t>
  </si>
  <si>
    <t>bombeta z makom 8 dag rezana oz. po dogovoru</t>
  </si>
  <si>
    <t>bombeta zrnata 8 dag rezana oz. po dogovoru</t>
  </si>
  <si>
    <t>štručka črna, 8 dag rezana oz. po dogovoru</t>
  </si>
  <si>
    <t>štručka mlečna, 8 dag rezana oz. po dogovoru</t>
  </si>
  <si>
    <t>štručka polnozrnata, 8 dag rezana oz. po dogovoru</t>
  </si>
  <si>
    <t>štručka makova, 8 dag rezana oz. po dogovoru</t>
  </si>
  <si>
    <t>štručka ovsena, 8 dag rezana oz. po dogovoru</t>
  </si>
  <si>
    <t>štručka ržena, 8 dag rezana oz. po dogovoru</t>
  </si>
  <si>
    <t>štručka sirova, 6 dag rezana oz. po dogovoru</t>
  </si>
  <si>
    <t>štručka sirova, 8 dag rezana oz. po dogovoru</t>
  </si>
  <si>
    <t>štručka koruzna, 8 dag rezana oz. po dogovoru</t>
  </si>
  <si>
    <t>štručka bela, 8 dag rezana oz. po dogovoru</t>
  </si>
  <si>
    <t>pletenica 8 dag</t>
  </si>
  <si>
    <t>kajzerica,bela 8 dag rezana oz. po dogovoru</t>
  </si>
  <si>
    <t>kajzerica,črna 8 dag rezana oz. po dogovoru</t>
  </si>
  <si>
    <t>kajzerica,makova 6 dag rezana oz. po dogovoru</t>
  </si>
  <si>
    <t>kajzerica,makova 8 dag rezana oz. po dogovoru</t>
  </si>
  <si>
    <t>žemlja,bela 8 dag rezana oz. po dogovoru</t>
  </si>
  <si>
    <t>žemlja,črna 8 dag rezana oz. po dogovoru</t>
  </si>
  <si>
    <t>žemlja,ržena 8 dag rezana oz. po dogovoru</t>
  </si>
  <si>
    <t>žemlja,ajdova 6 dag rezana oz. po dogovoru</t>
  </si>
  <si>
    <t>žemlja,ajdova 8 dag rezana oz. po dogovoru</t>
  </si>
  <si>
    <t>žemlja,ovsena 6 dag rezana oz. po dogovoru</t>
  </si>
  <si>
    <t>žemlja,ovsena 8 dag rezana oz. po dogovoru</t>
  </si>
  <si>
    <t>rogljič kruhov, 8 dag</t>
  </si>
  <si>
    <t>rogljič kruhov, z nadevom 8 dag</t>
  </si>
  <si>
    <t>rogljič francoski z marmelado 8 dag</t>
  </si>
  <si>
    <t>rogljič francoski polnozrnat 9 dag</t>
  </si>
  <si>
    <t>rogljič francoski s čokolado 8 dag</t>
  </si>
  <si>
    <t>buhtelj z marmelado 10 dag</t>
  </si>
  <si>
    <t>lepinja 10 dag</t>
  </si>
  <si>
    <t>pica sir, šunka teža 12 dag</t>
  </si>
  <si>
    <t>pica sir, šunka teža 15 dag</t>
  </si>
  <si>
    <t>pica sir, šunka teža 18 dag</t>
  </si>
  <si>
    <t>pica sir, teža 12 dag</t>
  </si>
  <si>
    <t>pica sir,  teža 15 dag</t>
  </si>
  <si>
    <t>pica sir, teža 18 dag</t>
  </si>
  <si>
    <t>krof z različnim polnilom 8 dag</t>
  </si>
  <si>
    <t>krof z vanilijo prelit s čokolado 8-9 dag</t>
  </si>
  <si>
    <t>zavitek jabolčni vlečeno testo 12 dag</t>
  </si>
  <si>
    <t>zavitek jabolčni vlečeno testo 15dag</t>
  </si>
  <si>
    <t>zavitek jabolčni listnato testo 12 dag</t>
  </si>
  <si>
    <t>zavitek jabolčni listnato testo 15dag</t>
  </si>
  <si>
    <t>burek sirov, 13 dag</t>
  </si>
  <si>
    <t>burek sirov 22 dag</t>
  </si>
  <si>
    <t>potica orehova</t>
  </si>
  <si>
    <t>potica kokosova</t>
  </si>
  <si>
    <t>krem rezina 13 dag</t>
  </si>
  <si>
    <t>rezina čokoladna 13 dag</t>
  </si>
  <si>
    <t>pecivo iz listnatega testa, nadev čokolada, lešnik 6 dag</t>
  </si>
  <si>
    <t>pecivo iz listnatega testa, nadev čokolada, lešnik 8 dag</t>
  </si>
  <si>
    <t>minjončki čokoladni 5 dag</t>
  </si>
  <si>
    <t>kuštravčki 8 dag</t>
  </si>
  <si>
    <t>kuštravčki 10 dag</t>
  </si>
  <si>
    <t>sendvič s sirom 10 dag</t>
  </si>
  <si>
    <t>sendvič s sirom 12 dag</t>
  </si>
  <si>
    <t>sendvič s sirom in suho salamo 10 dag</t>
  </si>
  <si>
    <t>sendvič s sirom in suho salamo 12 dag</t>
  </si>
  <si>
    <t>bio pirin mešan kruh</t>
  </si>
  <si>
    <t>bio ovseni mešan kruh</t>
  </si>
  <si>
    <t>bio pirino mešano pecivo 8 dag</t>
  </si>
  <si>
    <t>bio ovseno mešano pecivo 8 dag</t>
  </si>
  <si>
    <t>grisini polnozrnati 25g</t>
  </si>
  <si>
    <t>narezan kruh za kruhove cmoke</t>
  </si>
  <si>
    <t>1. sklop: NEKTARJI</t>
  </si>
  <si>
    <t>pomarančni nektar min. 50% sd 0,2 l</t>
  </si>
  <si>
    <t>jabolčni nektar min. 50% sd 0,2 l</t>
  </si>
  <si>
    <t>breskov nektar min. 50% sd (breskova kaša 32 %, jabolčna kaša 18%) 0,2 l</t>
  </si>
  <si>
    <t>jagodni nektar min. 45% sd (jagodna kaša 30%, jabolčna kaša 11%, črno grozdje 4%) 0,2 l</t>
  </si>
  <si>
    <t>borovničev nektar min. 35% sd (borovničev sok 24%, sok aronije 11%) 0,2 l</t>
  </si>
  <si>
    <t>2. sklop: SOK 100%</t>
  </si>
  <si>
    <t>100% pomarančni sok 1 l</t>
  </si>
  <si>
    <t>100% multivitaminski sok iz rdečega sadja  1 l</t>
  </si>
  <si>
    <t>100% ananasov sok 1 l</t>
  </si>
  <si>
    <t xml:space="preserve">100% limonin sok 1 l </t>
  </si>
  <si>
    <t>100% jabolčni sok 1 l</t>
  </si>
  <si>
    <t>100% jabolčni sok 0,2 l</t>
  </si>
  <si>
    <t>100% pomarančni sok 0,2 l</t>
  </si>
  <si>
    <t>100% multivitaminski sok iz rdečega sadja 0,2 l</t>
  </si>
  <si>
    <t>100% ananasov sok 0,2 l</t>
  </si>
  <si>
    <t>3. sklop: SADNO ŽITNE REZINE</t>
  </si>
  <si>
    <t>ledeni čaj limona-limeta 0,5 l</t>
  </si>
  <si>
    <t>ledeni čaj brusnica-malina 0,5 l</t>
  </si>
  <si>
    <t xml:space="preserve">ledeni čaj breskev 0,5 l </t>
  </si>
  <si>
    <t>ledeni čaj 1,5 l</t>
  </si>
  <si>
    <t>sadni mix iz 5 vrst sadja 100% sd 0,25 l različni okusi</t>
  </si>
  <si>
    <t>10. skupina: ZAMRZNJENI IZDELKI IZ TESTA</t>
  </si>
  <si>
    <t>1. sklop: IZDELKI IZ KROMPIRJEVEGA TESTA IN ZDROBA</t>
  </si>
  <si>
    <t xml:space="preserve">njoki </t>
  </si>
  <si>
    <t>cmoki s slivovim nadevom</t>
  </si>
  <si>
    <t>cmoki z jagodnim nadevom</t>
  </si>
  <si>
    <t>cmoki z mareličnim nadevom</t>
  </si>
  <si>
    <t>štruklji orehovi</t>
  </si>
  <si>
    <t>štruklji skutni</t>
  </si>
  <si>
    <t>ocvrtki krompirjevi</t>
  </si>
  <si>
    <t>ocvrtki krompirjevi s skuto</t>
  </si>
  <si>
    <t>zdrobovi cmoki</t>
  </si>
  <si>
    <t>štruklji ajdovi z orehi</t>
  </si>
  <si>
    <t>pšenični zdrob</t>
  </si>
  <si>
    <t>koruzni zdrob</t>
  </si>
  <si>
    <t>pirin zdrob</t>
  </si>
  <si>
    <t>kus kus</t>
  </si>
  <si>
    <t>mlinci</t>
  </si>
  <si>
    <t>3. sklop: POLPETI</t>
  </si>
  <si>
    <t>sojini polpeti</t>
  </si>
  <si>
    <t>sirovi polpeti</t>
  </si>
  <si>
    <t>žitni polpeti</t>
  </si>
  <si>
    <t>listnato testo do 1 kg</t>
  </si>
  <si>
    <t>listnato testo razvaljano</t>
  </si>
  <si>
    <t>palačinke zamrznjene, prazne</t>
  </si>
  <si>
    <t>palačinke z marmeladnim nadevom</t>
  </si>
  <si>
    <t>palačinke s čokoladnim nadevom</t>
  </si>
  <si>
    <t>kaneloni sirovi</t>
  </si>
  <si>
    <t>kaneloni mesni</t>
  </si>
  <si>
    <t>lazanja smetanova</t>
  </si>
  <si>
    <t>lazanja z bešamelom</t>
  </si>
  <si>
    <t>kruhov cmok</t>
  </si>
  <si>
    <t>tekoči jogurt, navadni, 250g, 3,2 mm</t>
  </si>
  <si>
    <t>jogurt sadni, 150-200g, 3,2 mm</t>
  </si>
  <si>
    <t>jogurt navadni, 3,2 mm, litrski</t>
  </si>
  <si>
    <t>jogurt sadni, 1,6 mm, litrski</t>
  </si>
  <si>
    <t>jogurt sadni 3,2 mm, litrski</t>
  </si>
  <si>
    <t>kefir navadni 750 do 1000 ml</t>
  </si>
  <si>
    <t>skuta navadna 100g</t>
  </si>
  <si>
    <t>sir poltrdi mastni (štruca), 45%mm v suhi snovi</t>
  </si>
  <si>
    <t>sir trdi, mastni (štruca), 45%mm v suhi snovi</t>
  </si>
  <si>
    <t>sir poltrdi, tričetrt mastni (štruca), 35 % mm</t>
  </si>
  <si>
    <t>sir poltrdi, polmastni 25%mm (štruca)</t>
  </si>
  <si>
    <t>sirni namaz, različni okusi 100 do 200g</t>
  </si>
  <si>
    <t>puding čokoladni, 120-200g</t>
  </si>
  <si>
    <t>različni okusi, lonček, 80-120g</t>
  </si>
  <si>
    <t>pitno mleko, 3,5mm 150 do 200ml</t>
  </si>
  <si>
    <t>Bio probiotični jogurt 3,5mm, 150 - 200 ml</t>
  </si>
  <si>
    <t>mlado goveje meso, stegno, brez kosti, I. Kvalitete</t>
  </si>
  <si>
    <t>mlado goveje meso, pleče, sveže, brez kosti</t>
  </si>
  <si>
    <t>svinjsko meso, stegno, brez kosti, I. Kvalitete</t>
  </si>
  <si>
    <t>svinjsko meso sveže, pleče, brez kosti</t>
  </si>
  <si>
    <t>telečje meso, sveže, stegno, brez kosti, I. Kvalitete</t>
  </si>
  <si>
    <t>telečje meso, sveže,pleče, brez kosti</t>
  </si>
  <si>
    <t>piščančje meso, sveže, prsa, file, brez kosti, brez kože, I. Kvalitete</t>
  </si>
  <si>
    <t>file stegen piščanca, brez kosti in kože, sveže, I. Kvalitete</t>
  </si>
  <si>
    <t>piščančje meso, stegno s kostjo in kožo, I. Kvalitete</t>
  </si>
  <si>
    <t>piščančje meso, sveže, kračke s kostjo (od 10-12 dkg), I. Kvalitete</t>
  </si>
  <si>
    <t>nabodala piščančja (cca 100 g), I. Kvalitete</t>
  </si>
  <si>
    <t>puranje meso,  file, brez kosti, I. Kvalitete</t>
  </si>
  <si>
    <t>puranji file, I. Kvalitete, zrezki-konfekcionirano</t>
  </si>
  <si>
    <t>puranje stegno, kockice</t>
  </si>
  <si>
    <t>nabodala puranja (cca 100g), I. Kvalitete</t>
  </si>
  <si>
    <t>pleskavice (cca 100g) , manj začinjene, I. Kvalitete, sveže</t>
  </si>
  <si>
    <t>mlado goveje stegno, brez kosti, I. Kvalitete</t>
  </si>
  <si>
    <t>piščančje kračke s kostjo, I. Kvalitete</t>
  </si>
  <si>
    <t>vrat svinjski suh, brez kosti, I. Kvalitete</t>
  </si>
  <si>
    <t>kransjka klobasa</t>
  </si>
  <si>
    <t>trajno mleko brez laktoze</t>
  </si>
  <si>
    <t>jogurt sadni lahki 1,3 mm, 150-180g</t>
  </si>
  <si>
    <t>sadni napitek z jogurtom, 250 ml (smuthie)</t>
  </si>
  <si>
    <t>skuta 40 mm, po 500g</t>
  </si>
  <si>
    <t>skuta 40 mm, 1 kg</t>
  </si>
  <si>
    <t xml:space="preserve">skuta 40 mm, nepasirana rinfuza </t>
  </si>
  <si>
    <t>poltrdi sir, 45 %mm, brez laktoze</t>
  </si>
  <si>
    <t>sir beli sir, 40% mm v slanici, 500 do 1000g</t>
  </si>
  <si>
    <t>sir topljen , koščki v škatli 140 do 200g</t>
  </si>
  <si>
    <t>sirni namaz lonci po 2-3 kg</t>
  </si>
  <si>
    <t>7. SKLOP: MLEČNI PUDINGI IN DESERTI</t>
  </si>
  <si>
    <t>mlečni puding brez laktoze in konzervansov 125 g</t>
  </si>
  <si>
    <t>jogurtni desert sadni, 10% mm, 150-200g</t>
  </si>
  <si>
    <t>jogurtni musse, 110-150 g</t>
  </si>
  <si>
    <t>pitno mleko, 3,5mm  10 do 15 l</t>
  </si>
  <si>
    <t xml:space="preserve">skuta 30-40MM v SS, nepasirana </t>
  </si>
  <si>
    <t xml:space="preserve">maslo </t>
  </si>
  <si>
    <t>skutni namaz pasiran</t>
  </si>
  <si>
    <t>probiotični sadni jogurt, 3,5mm, 150-200 ml</t>
  </si>
  <si>
    <t>file škarpene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</si>
  <si>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</si>
  <si>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</si>
  <si>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</si>
  <si>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</si>
  <si>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</si>
  <si>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radič, treviso, I. kvalitete</t>
  </si>
  <si>
    <t>radič. Zeleni, ,I. kvalitete</t>
  </si>
  <si>
    <t>kitajsko zelje, I. kvaliteta</t>
  </si>
  <si>
    <t>rukola, I. kvalitete</t>
  </si>
  <si>
    <t>motovilec, I. kvalitete</t>
  </si>
  <si>
    <t>blitva, I. kvaliteta</t>
  </si>
  <si>
    <t>čebula sveža, razne sorte, I. kvaliteta</t>
  </si>
  <si>
    <t>česen, zimski, I. kvalitete</t>
  </si>
  <si>
    <t>korenje, sveže, koren</t>
  </si>
  <si>
    <t>peteršilj, list, I. kvalitete</t>
  </si>
  <si>
    <t>peteršilj koren</t>
  </si>
  <si>
    <t>zelje, rdeče, I. kvalitete</t>
  </si>
  <si>
    <t>zelje sveže glave, I. kvalitete</t>
  </si>
  <si>
    <t xml:space="preserve">bazilika </t>
  </si>
  <si>
    <t>janež, koromač</t>
  </si>
  <si>
    <t>koleraba nadzemna</t>
  </si>
  <si>
    <t>koleraba, rumena</t>
  </si>
  <si>
    <t>zelena gomolj</t>
  </si>
  <si>
    <t>paradižnik, razne sorte, I. kvalitete</t>
  </si>
  <si>
    <t>kumare, I. kvalitete</t>
  </si>
  <si>
    <t>bučke, sveže, I. kvaliteta</t>
  </si>
  <si>
    <t>jajčevci sveži, I. kvalitete</t>
  </si>
  <si>
    <t>cvetača, cvet, sveža, I. kvalitete</t>
  </si>
  <si>
    <t>brokoli, cvet, svež, I. kvalitete</t>
  </si>
  <si>
    <t>ohrovt, svež, I. kvalitete</t>
  </si>
  <si>
    <t>špinača sveža,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</si>
  <si>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</si>
  <si>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</si>
  <si>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</si>
  <si>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</si>
  <si>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</si>
  <si>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</si>
  <si>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</si>
  <si>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</si>
  <si>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</si>
  <si>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</si>
  <si>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grenivka, I. kvalitete</t>
  </si>
  <si>
    <t>grenivka rdeča, I. kvalitete</t>
  </si>
  <si>
    <t>pomelo, I. kvalitete</t>
  </si>
  <si>
    <t>mandarine, I. kvalitete</t>
  </si>
  <si>
    <t>klementine, I. kvalitete</t>
  </si>
  <si>
    <t>kivi, I. kvalitete</t>
  </si>
  <si>
    <t>lubenice, I. kvalitete</t>
  </si>
  <si>
    <t>fige, I. kvalitete</t>
  </si>
  <si>
    <t>mango</t>
  </si>
  <si>
    <t>maline</t>
  </si>
  <si>
    <t>borovnice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</si>
  <si>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</si>
  <si>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</si>
  <si>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</si>
  <si>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</si>
  <si>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</si>
  <si>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</si>
  <si>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ringlo</t>
  </si>
  <si>
    <t>ananas</t>
  </si>
  <si>
    <t>kaki, I. razred, zrel, sorta vanilija</t>
  </si>
  <si>
    <t>melone, I. kvalitete</t>
  </si>
  <si>
    <t>klemenvile, I. kvaliteta</t>
  </si>
  <si>
    <t>mineole, I. kvaliteta</t>
  </si>
  <si>
    <t>mlečna rezina, 28-30g</t>
  </si>
  <si>
    <t>3. sklop: GOBE</t>
  </si>
  <si>
    <t>4. sklop: KROMPIR</t>
  </si>
  <si>
    <t>5. sklop: SUHE STROČNICE</t>
  </si>
  <si>
    <t>6. sklop: JUŽNO SADJE</t>
  </si>
  <si>
    <t>7. sklop: JABOLKA</t>
  </si>
  <si>
    <t>8. sklop: JAGODIČEVJE</t>
  </si>
  <si>
    <t>9. sklop: ZGODNJE SPOMLADANSKO SADJE</t>
  </si>
  <si>
    <t>10.  sklop: HRUŠKE</t>
  </si>
  <si>
    <t>11. sklop: SLIVE</t>
  </si>
  <si>
    <t>12.  sklop: OSTALO SADJE</t>
  </si>
  <si>
    <t>13. sklop: SUHO SADJE</t>
  </si>
  <si>
    <t>SKUPAJ 13. SKLOP:</t>
  </si>
  <si>
    <t>14. sklop: BIO JABOLKA</t>
  </si>
  <si>
    <t>SKUPAJ 14. SKLOP:</t>
  </si>
  <si>
    <t>hruške (namizne, porcijske)</t>
  </si>
  <si>
    <t>1. sklop:  ZAMRZNJENA ZELENJAVA IN SADJE</t>
  </si>
  <si>
    <t>mešana zamrznjena zelenjava (kvalitete kaiser mix)  5 do 10 kg</t>
  </si>
  <si>
    <t>stročji rumen fižol (rezan)  5 do 10 kg</t>
  </si>
  <si>
    <t xml:space="preserve">mlečna koruza zrnje </t>
  </si>
  <si>
    <t>SKUPAJ 1. SKLOP:</t>
  </si>
  <si>
    <t>ananasov kompot 600-900 g</t>
  </si>
  <si>
    <t>SKUPAJ 3. SKLOP.</t>
  </si>
  <si>
    <t>3. sklop:  SADNI KOMPOTI, MARMELADE IN DŽEMI</t>
  </si>
  <si>
    <t>marmelada porcijska 15-25g, različne vrste</t>
  </si>
  <si>
    <t>rdeča pesa, rezana, pakirana 3-5 kg</t>
  </si>
  <si>
    <t>ribezov nektar min. 25% sd 0,2l</t>
  </si>
  <si>
    <t>4. sklop: VODE</t>
  </si>
  <si>
    <t>voda izvirska 0,5 l</t>
  </si>
  <si>
    <t>mineralna vode 0,5 l</t>
  </si>
  <si>
    <t xml:space="preserve">mineralna voda 1,5 l </t>
  </si>
  <si>
    <t>5. sklop: LEDENI ČAJ</t>
  </si>
  <si>
    <t>6. sklop: SIRUPI</t>
  </si>
  <si>
    <t>100% sadni sirup jabolko 5-6 l (brez dodanega sladkorja in konzervansov)</t>
  </si>
  <si>
    <t>100% sadni sirup jagoda 5-6 l (brez dodanega sladkorja in konzervansov)</t>
  </si>
  <si>
    <t>100% sadni sirup višnja 5- 6 l (brez dodanega sladkorja in konzervansov)</t>
  </si>
  <si>
    <t>100% sadni sirup gozdni sadeži 5-6 l (brez dodanega sladkorja in konzervansov)</t>
  </si>
  <si>
    <t>100% sadni sirup borovnica 5-6 l (brez dodanega sladkorja in konzervansov)</t>
  </si>
  <si>
    <t>7. sklop: SMUTIJI</t>
  </si>
  <si>
    <t xml:space="preserve">2. sklop: OSTALI KRUH </t>
  </si>
  <si>
    <t>4. sklop: OSTALO PEKOVSKO PECIVO</t>
  </si>
  <si>
    <t>5. sklop: SLAŠČICE</t>
  </si>
  <si>
    <t>6. sklop:  SENDVIČI</t>
  </si>
  <si>
    <t>7. sklop: KEKSI</t>
  </si>
  <si>
    <t>8.sklop : BIO KRUH IN PEKOVSKI IZDELKI</t>
  </si>
  <si>
    <t>10.sklop:  KRUH ZA KRUHOVE CMOKE</t>
  </si>
  <si>
    <t>2. sklop ŠTRUKLJI</t>
  </si>
  <si>
    <t>4. sklop: POLNJENE TESTENINE</t>
  </si>
  <si>
    <t>5. sklop: ZAMRZNJENO TESTO</t>
  </si>
  <si>
    <t>6. sklop: PALAČINKE</t>
  </si>
  <si>
    <t>7. sklop:  RAZLIČNI ZAMRZNJENI IZDELKI</t>
  </si>
  <si>
    <t>7.  skupina: ZAMRZNJENA IN KONZERVIRANA ZELENJAVA IN SADJE</t>
  </si>
  <si>
    <t>4. sklop: KISLO ZELJE IN REPA</t>
  </si>
  <si>
    <t>9. skupina: ŽITA IN MLEVSKI IZDELKI</t>
  </si>
  <si>
    <t>1. sklop: OLUŠČENA ŽITA</t>
  </si>
  <si>
    <t>riž, nebrušen</t>
  </si>
  <si>
    <t>rio okroglozrnat, za mlečni riž, pakiran po 1 kg</t>
  </si>
  <si>
    <t>ješprenova kaša, ješprenček</t>
  </si>
  <si>
    <t>pirina kaša, pira</t>
  </si>
  <si>
    <t>ajdova kaša</t>
  </si>
  <si>
    <t>prosena kaša</t>
  </si>
  <si>
    <t>ovsena kaša, ovseni rižek</t>
  </si>
  <si>
    <t>koruzni kosmiči, corn flakes, večje pakiranje</t>
  </si>
  <si>
    <t>musli</t>
  </si>
  <si>
    <t>kosmiči ovseni</t>
  </si>
  <si>
    <t>pšenični kosmiči</t>
  </si>
  <si>
    <t>rženi kosmiči</t>
  </si>
  <si>
    <t>3. sklop: MOKE</t>
  </si>
  <si>
    <t>pšenična moka, bela, tip 500</t>
  </si>
  <si>
    <t>pšenična moka ostra</t>
  </si>
  <si>
    <t>polbela pšenična moka tip 850</t>
  </si>
  <si>
    <t>črna pšenična moka</t>
  </si>
  <si>
    <t>polnozrnata pšenična moka</t>
  </si>
  <si>
    <t>koruzna moka</t>
  </si>
  <si>
    <t>ajdova moka</t>
  </si>
  <si>
    <t>pirina polnozrnata moka</t>
  </si>
  <si>
    <t>ržena moka</t>
  </si>
  <si>
    <t>vodni vlivanci za juho</t>
  </si>
  <si>
    <t>drobne jušne zakuhe po 2 kg (zvezdice, rinčice, rižek)</t>
  </si>
  <si>
    <t>rezanci jušni valjani, pakirani po 2 kg</t>
  </si>
  <si>
    <t>rezanci, valjani, široki 5 kg</t>
  </si>
  <si>
    <t>testenine polžki, 3 do 5 kg</t>
  </si>
  <si>
    <t>testenine peresniki 3 do 5 kg</t>
  </si>
  <si>
    <t>testenine svedri 3 do 5 kg</t>
  </si>
  <si>
    <t>sveže vlečeno testo po 5 kg</t>
  </si>
  <si>
    <t>sveži njoki</t>
  </si>
  <si>
    <t>2. sklop : PRIPRAVLJENI IZDELKI IZ ŽIT</t>
  </si>
  <si>
    <t>4. sklop : TESTENINE</t>
  </si>
  <si>
    <t>5. sklop: POLNJENE TESTENINE</t>
  </si>
  <si>
    <t>6. sklop: TESTO</t>
  </si>
  <si>
    <t>7.sklop: SVEŽI NJOKI</t>
  </si>
  <si>
    <t>riž beli dolgozrnati prve vrste, pakiran  po 10-15 kg</t>
  </si>
  <si>
    <t xml:space="preserve">ribana kaša z dodatkom jajc </t>
  </si>
  <si>
    <t xml:space="preserve">krpice, blekci </t>
  </si>
  <si>
    <t>testenine, špageti, tanki  3 do 5 kg</t>
  </si>
  <si>
    <t>metuljčki</t>
  </si>
  <si>
    <t>valvice</t>
  </si>
  <si>
    <t>temni polžki/peresniki</t>
  </si>
  <si>
    <t>graham rezanci</t>
  </si>
  <si>
    <t>tortelini, sveži, sirovi</t>
  </si>
  <si>
    <t xml:space="preserve">tortelini sveži, mesni </t>
  </si>
  <si>
    <t>sveži njoki s skuto</t>
  </si>
  <si>
    <t>njoki s skuto</t>
  </si>
  <si>
    <t>polpeti z brokolijem in cvetačo</t>
  </si>
  <si>
    <t>polpeti zelenjavni</t>
  </si>
  <si>
    <t>tortelini mesni</t>
  </si>
  <si>
    <t xml:space="preserve">tortelini, sirovi </t>
  </si>
  <si>
    <t>lisnato testo kvašeno</t>
  </si>
  <si>
    <t>keksi z ovsenimi kosmiči 350 do 600g</t>
  </si>
  <si>
    <t>keksi lincer 350 do 600g</t>
  </si>
  <si>
    <t>keksi čajni 350 do 600g</t>
  </si>
  <si>
    <t>keksi kokosovi 350 do 600g</t>
  </si>
  <si>
    <t>keksi orehovi 350 do 600g</t>
  </si>
  <si>
    <t>keksi masleni 350 do 600g</t>
  </si>
  <si>
    <t>slano pecivo mešano</t>
  </si>
  <si>
    <t>Drobtine</t>
  </si>
  <si>
    <t xml:space="preserve">Prepečenec </t>
  </si>
  <si>
    <t>9. sklop: OSTALO PEKOVSKO PECIVO</t>
  </si>
  <si>
    <t>kakav prah (Nesquick ali podobno)</t>
  </si>
  <si>
    <t>lešnikov kremni namaz (nutella ali podobno) 200g</t>
  </si>
  <si>
    <t>čaj sadni,filter veriga vrečk, gastro pakiranje, 0,8 do 1,3 kg</t>
  </si>
  <si>
    <t>čaj planinski,filter veriga vrečk, gastro pakiranje, 0,8 do 1,3 kg</t>
  </si>
  <si>
    <t>čaj šipek-hibiskus,filter veriga vrečk,  gastro pakiranje, 0,8 do 1,3 kg</t>
  </si>
  <si>
    <t>kvas suhi vrečke 5-10g</t>
  </si>
  <si>
    <t>pecilni prašek pakiran 10-15g</t>
  </si>
  <si>
    <t>dodatek jedem, mešanica začimb ( Začinka ali podobno) 0,5-1kg</t>
  </si>
  <si>
    <t>paprika mleta, sladka 400-700g</t>
  </si>
  <si>
    <t>sladkor beli, mleti, 100-200g</t>
  </si>
  <si>
    <t>kis vinski l (4%)</t>
  </si>
  <si>
    <t>kis jabolčni l (5%)</t>
  </si>
  <si>
    <t>kis balzamični 0,5 do 1l</t>
  </si>
  <si>
    <t>paradižnik pelati, pasiran, 1-2dcl</t>
  </si>
  <si>
    <t>šampinjoni v slanici 200 do 600g</t>
  </si>
  <si>
    <t>8. skupina: SADNI SOKOVI, LEDENI ČAJ, VODA, SIRUPI</t>
  </si>
  <si>
    <t>jogurt sadni probiotični, 180 do 250 ml</t>
  </si>
  <si>
    <t>sadno žitna rezina pakirana (Frutabela ali podobno) po 25-30g</t>
  </si>
  <si>
    <t>šetraj 150-300g</t>
  </si>
  <si>
    <t>žafranika 6-10g</t>
  </si>
  <si>
    <t>drobnjak 70-250g</t>
  </si>
  <si>
    <t>Naročnik: ZAVOD JANEZA LEVCA, KARLOVŠKA 18, 1000 Ljubljana</t>
  </si>
  <si>
    <t xml:space="preserve"> </t>
  </si>
  <si>
    <t xml:space="preserve">                                                                               Naziv ponudnika: ________________________</t>
  </si>
  <si>
    <t>mleko, sterilizirano, 1,6 mm, liter</t>
  </si>
  <si>
    <t>jogurt navadni, 1,6 mm, litrski</t>
  </si>
  <si>
    <t>olje olivno extra deviško, hladno stiskano, v steklenici po 1 liter</t>
  </si>
  <si>
    <t>olje repično, pakirano po 1 liter</t>
  </si>
  <si>
    <t>lazanja mesna</t>
  </si>
  <si>
    <t>lazanja zelenjavna</t>
  </si>
  <si>
    <t>kava, mleta, 1/1, v kvaliteti barcaffe</t>
  </si>
  <si>
    <t>čokolino 2,5kg</t>
  </si>
  <si>
    <t>sladkor rjavi kg</t>
  </si>
  <si>
    <t>svinjsko meso sveže, pleče, brez kosti, kocke 1 x 1cm</t>
  </si>
  <si>
    <t>telečje meso, sveže,pleče, brez kosti, kocke 1 x 1cm</t>
  </si>
  <si>
    <t>mlado goveje meso, stegno, brez kosti, kocke 2 x 2cm , I. Kvalitete</t>
  </si>
  <si>
    <t>kava, bela, instant 400 - 1000g</t>
  </si>
  <si>
    <t>kakavov kremni namaz 2,5-10 kg</t>
  </si>
  <si>
    <t>kremni namaz 28-50g (porcijski)</t>
  </si>
  <si>
    <t>čaj jagoda-vanilija,filter veriga vrečk, gastro pakiranje, 750g do 1,3 kg</t>
  </si>
  <si>
    <t>česen zrnat 700-1000g</t>
  </si>
  <si>
    <t>lovor list, 70-100g</t>
  </si>
  <si>
    <t>origano 140-340g</t>
  </si>
  <si>
    <t>peteršilj 70-220g</t>
  </si>
  <si>
    <t>marajom 80-220g</t>
  </si>
  <si>
    <t>naravni melasni sladkor, (moscavo ali podobno) 300- 680g</t>
  </si>
  <si>
    <t>kvas sveži 20-42g</t>
  </si>
  <si>
    <t>kumina 300-400g</t>
  </si>
  <si>
    <t>med cvetlični 900g-3 kg</t>
  </si>
  <si>
    <t>grisini 25 - 100g</t>
  </si>
  <si>
    <t>mlečna koruza v konzervi 2 do 5 kg</t>
  </si>
  <si>
    <t>kompot hruškov, 2,5 do 5 kg</t>
  </si>
  <si>
    <t>kompot ananas koščki 2,5 do 5 kg</t>
  </si>
  <si>
    <t>kompot breskve, 2,5 do 5 kg</t>
  </si>
  <si>
    <t>džem borovnica brez barvil konzervansov in umetnih sladil minimalno 45% sadja, 300-700 g</t>
  </si>
  <si>
    <t>džem jagoda brez barvil konzervansov in umetnih sladil minimalno 45% sadja, 300-700 g</t>
  </si>
  <si>
    <t>džem marelica brez barvil konzervansov in umetnih sladil minimalno 45% sadja, 300-700 g</t>
  </si>
  <si>
    <t>paradižnik pelati 2,5 -4 kg</t>
  </si>
  <si>
    <t>13. SKUPINA: DIABETIČNI IN DIETIČNI IZDELKI</t>
  </si>
  <si>
    <t>Sojino mleko, 0,2 l</t>
  </si>
  <si>
    <t>Sojino mleko, 1 l</t>
  </si>
  <si>
    <t>Riževo mleko, 0,2 l,</t>
  </si>
  <si>
    <t>Riževo mleko,  1l</t>
  </si>
  <si>
    <t>Sojin jogurt navadni, 120 do 250 g</t>
  </si>
  <si>
    <t>Sojin jogurt sadni, 120 do 150 g, različni okusi</t>
  </si>
  <si>
    <t>Sojini deserti, različni okusi 100-125 g</t>
  </si>
  <si>
    <t>Sojino meso, 1 kg</t>
  </si>
  <si>
    <t>Testenine brez glutena</t>
  </si>
  <si>
    <t>Kruh brez aditivov in glutena</t>
  </si>
  <si>
    <t>Sladice brez glutena</t>
  </si>
  <si>
    <t>Mariniran sejtan, 1 kg</t>
  </si>
  <si>
    <t>Sejtan po pariško, 1 kg</t>
  </si>
  <si>
    <t>Pecivo brez mleka, jajc, oreščkov, konzervansov</t>
  </si>
  <si>
    <t>1. SKLOP: SOJINI IN OSTALI IZDELKI</t>
  </si>
  <si>
    <t>2: SKLOP: KOMPOTI IN MARMELADE</t>
  </si>
  <si>
    <t>KOMPOT DIAB., VIŠNJA 340G</t>
  </si>
  <si>
    <t>KOMPOT DIAB., BRESKEV 340G</t>
  </si>
  <si>
    <t>KOMPOT DIAB., ANANAS 425G</t>
  </si>
  <si>
    <t>SLADILO DIAB., TABL.500</t>
  </si>
  <si>
    <t>SLADILO DIAB., POSIP 400</t>
  </si>
  <si>
    <t>MARMELADA DIAB., MARELICA 330G</t>
  </si>
  <si>
    <t>MARMELADA DIAB., BOROVNICA 330G</t>
  </si>
  <si>
    <t>MARMELADA DIAB., GOZD.SADEŽI 330G</t>
  </si>
  <si>
    <t>MED DIETHON 20G</t>
  </si>
  <si>
    <t>REZINA DIAB., POMARANČA 75G</t>
  </si>
  <si>
    <t>PREPEČENEC DIAB. 200G</t>
  </si>
  <si>
    <t>MOKA PIRA, 1/1</t>
  </si>
  <si>
    <t>ŠPAGETI AGLUTEN, 500G</t>
  </si>
  <si>
    <t>POLŽKI AGLUTEN, 500G</t>
  </si>
  <si>
    <t>REZANCI AGLUTEN, 500G</t>
  </si>
  <si>
    <t>MOKA AGLUTEN, 1/1</t>
  </si>
  <si>
    <t>NAMAZ Z BUČKAM, 160g</t>
  </si>
  <si>
    <t>NAMAZ JATRNI, brez glutena, 200 g</t>
  </si>
  <si>
    <t>NAMAZ MESNI, brez glutena, 200 g</t>
  </si>
  <si>
    <t>NAMAZ PIVSKI, brez glutena, 200 g</t>
  </si>
  <si>
    <t>NAMAZ ŠUNKIN, brez glutena, 200 g</t>
  </si>
  <si>
    <t>HRENOVKE VEGITERJANSKE, 200 g</t>
  </si>
  <si>
    <t>PEČENICE VEGITERJANSKE, 200 g</t>
  </si>
  <si>
    <t>BREZGLUTENSKI  KEKSI</t>
  </si>
  <si>
    <t>BREZGLUTENSKI  TERSTENINE različne 500 g</t>
  </si>
  <si>
    <t>BREZGLUTENSKI PUDINGI  120 g</t>
  </si>
  <si>
    <t>DROBTINE BREZ GLUTENA100 g</t>
  </si>
  <si>
    <t>DIABETIČNE TESTENINE 500 g</t>
  </si>
  <si>
    <t>DIABETIČNI NAMAZI 120 g</t>
  </si>
  <si>
    <t>DIABETIČNI  JOGURTI 120 g</t>
  </si>
  <si>
    <t>KRUH BREZ GLUTENA1 kg</t>
  </si>
  <si>
    <t>SLADICE BREZ GLUTENA 200 g</t>
  </si>
  <si>
    <t xml:space="preserve">TORTA BREZ GLUTENA </t>
  </si>
  <si>
    <t>KEKSI BREZ MLEKA IN JAJC 200 g</t>
  </si>
  <si>
    <t>TESTENINE BREZ JAJC500 g</t>
  </si>
  <si>
    <t>VEGETARJANSKA PAŠTETA 30 g</t>
  </si>
  <si>
    <t>TOAST BREZ GLUTENA 200g</t>
  </si>
  <si>
    <t>Sojin sir ( TOFU ), 1 kg</t>
  </si>
  <si>
    <t>Dimljen sojin sir ( TOFU ), 1 kg</t>
  </si>
  <si>
    <t>3. SKLOP: OSTALA ŽIVILA</t>
  </si>
  <si>
    <t>Kakav zrnca (Benquick ali podobno)</t>
  </si>
  <si>
    <t>mlado goveje meso, stegno, brez kosti, kocke 1 x 1cm , I. Kvalitete</t>
  </si>
  <si>
    <t>čevapčiči junečni</t>
  </si>
  <si>
    <t>svinjsko meso sveže, vrat brez kosti</t>
  </si>
  <si>
    <t>svinjsko meso sveže, kare, s kostmi</t>
  </si>
  <si>
    <t>čevapčiči mešani (cca 100g) , manj začinjeni, I. Kvalitete, sveže</t>
  </si>
  <si>
    <t>mlado goveje meso, junečji zrezki, brez kosti, (cca 100g) , I. Kvalitete</t>
  </si>
  <si>
    <t>svinjsko meso sveže, kotlet (cca 100g)</t>
  </si>
  <si>
    <t>svinjsko meso sveže, stegno, zrezki (cca 100g)</t>
  </si>
  <si>
    <t>svinjsko meso, ražnjiči (cca 100g)</t>
  </si>
  <si>
    <t>morski sadeži</t>
  </si>
  <si>
    <t>2. sklop: KONZERVIRANA IN VLOŽENA ZELENJAVA</t>
  </si>
  <si>
    <t>kumarice v kisu ( konzerva 4kg +/-5% )</t>
  </si>
  <si>
    <t>paprike v kisu ( konzerva 4kg +/-5% )</t>
  </si>
  <si>
    <t>rdeča pesa v solati 10/1 ( PE embalaža-pastelizirano )</t>
  </si>
  <si>
    <t xml:space="preserve">rdeča pesa v solati ( konzerva 4kg +/-5%) </t>
  </si>
  <si>
    <t>mešana konzervirana zelenjava (džuveč) 4kg +/-5%</t>
  </si>
  <si>
    <t>dvojni paradižnikov koncentrat, konzerva 4kg +/-5%</t>
  </si>
  <si>
    <t>telečje hrenovke</t>
  </si>
  <si>
    <t>hrenovke v naravnem črevu</t>
  </si>
  <si>
    <t>hot dog hrenovke</t>
  </si>
  <si>
    <t>piščančji file panirani z nadevom ( cordon bloo - cca 120g)</t>
  </si>
  <si>
    <t>piščančji file panirani (cca 100g)</t>
  </si>
  <si>
    <t xml:space="preserve">kg </t>
  </si>
  <si>
    <t>mlado goveje meso hrbet b.k.</t>
  </si>
  <si>
    <t>pečena paprika v kisu 0,70 do 5 kg</t>
  </si>
  <si>
    <t xml:space="preserve">vegetarianski sendvič12 dag do 16dag </t>
  </si>
  <si>
    <t>sendvič s pršutom 12 dagdo 16 dag</t>
  </si>
  <si>
    <t>BREZGLUTENSKI KEKSI 20DAG-1000 DAG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</si>
  <si>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</si>
  <si>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</si>
  <si>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</si>
  <si>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</si>
  <si>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</si>
  <si>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</si>
  <si>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</si>
  <si>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</si>
  <si>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</si>
  <si>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</si>
  <si>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</si>
  <si>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</si>
  <si>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</si>
  <si>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</si>
  <si>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</si>
  <si>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</si>
  <si>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</si>
  <si>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</si>
  <si>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DRŽAVA POREKLA</t>
  </si>
  <si>
    <t>VREDNOST ZA OCENJENO KOLIČINO BREZ DDV (EUR)</t>
  </si>
  <si>
    <t>DDV (EIR)</t>
  </si>
  <si>
    <t>1. sklop: ZAMRZNJENE RIBE</t>
  </si>
  <si>
    <t>2. SKLOP: KONZERVIRANI RIBIJI IZDELKI</t>
  </si>
  <si>
    <t>VREDNOST ZA OCENJENO KOILIČINO Z DDV (EUR)</t>
  </si>
  <si>
    <t>7=3*6</t>
  </si>
  <si>
    <t>8=7*STOPNJA DDV</t>
  </si>
  <si>
    <t>8=7+STOPNJA DDV</t>
  </si>
  <si>
    <t>KG</t>
  </si>
  <si>
    <t>Ponudnik priloži kopije veljavnih potrdil oz. certifikatov, ki dokazujejo bio kvaliteto izdelkov.</t>
  </si>
  <si>
    <t>losos file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</si>
  <si>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</si>
  <si>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</si>
  <si>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</si>
  <si>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</si>
  <si>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</si>
  <si>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</si>
  <si>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</si>
  <si>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</si>
  <si>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 stolpec 10 ponudnik navede državo porekla blaga v tej skupini. </t>
  </si>
  <si>
    <r>
      <t xml:space="preserve">V stolpec 5 se </t>
    </r>
    <r>
      <rPr>
        <b/>
        <sz val="14"/>
        <rFont val="Arial Narrow"/>
        <family val="2"/>
      </rPr>
      <t>obvezno</t>
    </r>
    <r>
      <rPr>
        <sz val="12"/>
        <rFont val="Arial Narrow"/>
        <family val="2"/>
      </rPr>
      <t xml:space="preserve"> navede blagovna ali trgovinska znamka ali vsaj proizvajalec ponujenih živil, razen za sveže meso. </t>
    </r>
  </si>
  <si>
    <r>
      <t xml:space="preserve">V stolpec 5 se </t>
    </r>
    <r>
      <rPr>
        <b/>
        <sz val="14"/>
        <rFont val="Arial Narrow"/>
        <family val="2"/>
      </rPr>
      <t>obvezno</t>
    </r>
    <r>
      <rPr>
        <sz val="12"/>
        <rFont val="Arial Narrow"/>
        <family val="2"/>
      </rPr>
      <t xml:space="preserve"> navede blagovna ali trgovinska znamka ali vsaj proizvajalec ponujenih živil. </t>
    </r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</si>
</sst>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34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11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top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35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16" fillId="35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" fontId="13" fillId="35" borderId="10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wrapText="1"/>
    </xf>
    <xf numFmtId="4" fontId="14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4" fontId="7" fillId="33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 quotePrefix="1">
      <alignment horizontal="center" vertical="center"/>
    </xf>
    <xf numFmtId="4" fontId="7" fillId="0" borderId="11" xfId="0" applyNumberFormat="1" applyFont="1" applyFill="1" applyBorder="1" applyAlignment="1" quotePrefix="1">
      <alignment horizontal="center" vertical="center"/>
    </xf>
    <xf numFmtId="3" fontId="7" fillId="36" borderId="11" xfId="0" applyNumberFormat="1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Alignment="1">
      <alignment/>
    </xf>
    <xf numFmtId="0" fontId="17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37" borderId="11" xfId="0" applyFont="1" applyFill="1" applyBorder="1" applyAlignment="1">
      <alignment horizontal="left" vertical="center" wrapText="1"/>
    </xf>
    <xf numFmtId="0" fontId="15" fillId="37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37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37" borderId="13" xfId="0" applyFont="1" applyFill="1" applyBorder="1" applyAlignment="1">
      <alignment horizontal="left" vertical="center" wrapText="1"/>
    </xf>
    <xf numFmtId="0" fontId="16" fillId="37" borderId="14" xfId="0" applyFont="1" applyFill="1" applyBorder="1" applyAlignment="1">
      <alignment horizontal="left" vertical="center" wrapText="1"/>
    </xf>
    <xf numFmtId="0" fontId="16" fillId="37" borderId="14" xfId="0" applyFont="1" applyFill="1" applyBorder="1" applyAlignment="1">
      <alignment vertical="center" wrapText="1"/>
    </xf>
    <xf numFmtId="0" fontId="15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left" vertical="center" wrapText="1"/>
    </xf>
    <xf numFmtId="0" fontId="16" fillId="37" borderId="16" xfId="0" applyFont="1" applyFill="1" applyBorder="1" applyAlignment="1">
      <alignment vertical="center"/>
    </xf>
    <xf numFmtId="0" fontId="14" fillId="38" borderId="11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4" fillId="39" borderId="15" xfId="0" applyFont="1" applyFill="1" applyBorder="1" applyAlignment="1">
      <alignment horizontal="left" vertical="top" wrapText="1"/>
    </xf>
    <xf numFmtId="0" fontId="16" fillId="39" borderId="15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4" fillId="37" borderId="13" xfId="33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 horizontal="left" vertical="center"/>
    </xf>
    <xf numFmtId="0" fontId="14" fillId="37" borderId="13" xfId="33" applyFont="1" applyFill="1" applyBorder="1" applyAlignment="1">
      <alignment horizontal="left" vertical="center"/>
    </xf>
    <xf numFmtId="0" fontId="14" fillId="37" borderId="11" xfId="33" applyFont="1" applyFill="1" applyBorder="1" applyAlignment="1">
      <alignment horizontal="left" vertical="center" wrapText="1"/>
    </xf>
    <xf numFmtId="0" fontId="14" fillId="37" borderId="16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40" fillId="37" borderId="11" xfId="33" applyFont="1" applyFill="1" applyBorder="1" applyAlignment="1">
      <alignment horizontal="left" vertical="center" wrapText="1"/>
    </xf>
    <xf numFmtId="0" fontId="40" fillId="37" borderId="16" xfId="33" applyFont="1" applyFill="1" applyBorder="1" applyAlignment="1">
      <alignment horizontal="left" vertical="center" wrapText="1"/>
    </xf>
    <xf numFmtId="0" fontId="14" fillId="37" borderId="15" xfId="0" applyFont="1" applyFill="1" applyBorder="1" applyAlignment="1">
      <alignment horizontal="left" vertical="top" wrapText="1"/>
    </xf>
    <xf numFmtId="0" fontId="16" fillId="37" borderId="15" xfId="0" applyFont="1" applyFill="1" applyBorder="1" applyAlignment="1">
      <alignment horizontal="left" vertical="top" wrapText="1"/>
    </xf>
    <xf numFmtId="0" fontId="16" fillId="37" borderId="15" xfId="0" applyFont="1" applyFill="1" applyBorder="1" applyAlignment="1">
      <alignment vertical="top" wrapText="1"/>
    </xf>
    <xf numFmtId="0" fontId="16" fillId="37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4" fillId="37" borderId="11" xfId="0" applyFont="1" applyFill="1" applyBorder="1" applyAlignment="1">
      <alignment vertical="center" wrapText="1"/>
    </xf>
    <xf numFmtId="0" fontId="16" fillId="0" borderId="16" xfId="0" applyFont="1" applyBorder="1" applyAlignment="1">
      <alignment/>
    </xf>
    <xf numFmtId="0" fontId="14" fillId="37" borderId="11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4" fillId="37" borderId="11" xfId="0" applyFont="1" applyFill="1" applyBorder="1" applyAlignment="1">
      <alignment horizontal="left" vertical="top" wrapText="1"/>
    </xf>
    <xf numFmtId="0" fontId="13" fillId="37" borderId="16" xfId="0" applyFont="1" applyFill="1" applyBorder="1" applyAlignment="1">
      <alignment/>
    </xf>
    <xf numFmtId="0" fontId="14" fillId="38" borderId="11" xfId="0" applyFont="1" applyFill="1" applyBorder="1" applyAlignment="1">
      <alignment horizontal="left" vertical="center" wrapText="1"/>
    </xf>
    <xf numFmtId="0" fontId="13" fillId="38" borderId="16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37" borderId="10" xfId="0" applyFont="1" applyFill="1" applyBorder="1" applyAlignment="1">
      <alignment horizontal="left" vertical="center" wrapText="1"/>
    </xf>
    <xf numFmtId="0" fontId="14" fillId="37" borderId="16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vertical="top" wrapText="1"/>
    </xf>
    <xf numFmtId="0" fontId="14" fillId="0" borderId="16" xfId="0" applyFont="1" applyBorder="1" applyAlignment="1">
      <alignment/>
    </xf>
    <xf numFmtId="0" fontId="15" fillId="37" borderId="16" xfId="0" applyFont="1" applyFill="1" applyBorder="1" applyAlignment="1">
      <alignment/>
    </xf>
    <xf numFmtId="0" fontId="2" fillId="0" borderId="0" xfId="0" applyFont="1" applyAlignment="1">
      <alignment/>
    </xf>
    <xf numFmtId="0" fontId="13" fillId="39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13" fillId="37" borderId="16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top" wrapText="1"/>
    </xf>
    <xf numFmtId="0" fontId="13" fillId="0" borderId="16" xfId="0" applyFont="1" applyBorder="1" applyAlignment="1">
      <alignment vertical="center"/>
    </xf>
    <xf numFmtId="0" fontId="14" fillId="37" borderId="14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vertical="center"/>
    </xf>
    <xf numFmtId="0" fontId="14" fillId="37" borderId="10" xfId="0" applyFont="1" applyFill="1" applyBorder="1" applyAlignment="1">
      <alignment/>
    </xf>
    <xf numFmtId="0" fontId="14" fillId="37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4" fillId="0" borderId="16" xfId="0" applyFont="1" applyBorder="1" applyAlignment="1">
      <alignment vertical="center"/>
    </xf>
    <xf numFmtId="0" fontId="15" fillId="37" borderId="14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3.28125" style="1" customWidth="1"/>
    <col min="2" max="2" width="33.28125" style="3" customWidth="1"/>
    <col min="3" max="3" width="7.57421875" style="29" customWidth="1"/>
    <col min="4" max="4" width="5.00390625" style="27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6384" width="9.140625" style="1" customWidth="1"/>
  </cols>
  <sheetData>
    <row r="1" spans="1:5" ht="12.75">
      <c r="A1" s="1" t="s">
        <v>9</v>
      </c>
      <c r="E1" s="9" t="s">
        <v>621</v>
      </c>
    </row>
    <row r="3" spans="1:9" ht="18">
      <c r="A3" s="162" t="s">
        <v>72</v>
      </c>
      <c r="B3" s="162"/>
      <c r="C3" s="162"/>
      <c r="D3" s="162"/>
      <c r="E3" s="162"/>
      <c r="F3" s="162"/>
      <c r="G3" s="162"/>
      <c r="H3" s="162"/>
      <c r="I3" s="162"/>
    </row>
    <row r="5" spans="1:9" s="3" customFormat="1" ht="24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744</v>
      </c>
      <c r="G5" s="10" t="s">
        <v>745</v>
      </c>
      <c r="H5" s="10" t="s">
        <v>746</v>
      </c>
      <c r="I5" s="10" t="s">
        <v>747</v>
      </c>
    </row>
    <row r="6" spans="1:9" s="3" customFormat="1" ht="12.75">
      <c r="A6" s="8"/>
      <c r="B6" s="8"/>
      <c r="C6" s="13"/>
      <c r="D6" s="8"/>
      <c r="E6" s="10"/>
      <c r="F6" s="10"/>
      <c r="G6" s="10"/>
      <c r="H6" s="10"/>
      <c r="I6" s="10"/>
    </row>
    <row r="7" spans="1:9" ht="12.75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757</v>
      </c>
      <c r="H7" s="13" t="s">
        <v>758</v>
      </c>
      <c r="I7" s="13" t="s">
        <v>759</v>
      </c>
    </row>
    <row r="8" spans="1:9" ht="12.75">
      <c r="A8" s="163" t="s">
        <v>73</v>
      </c>
      <c r="B8" s="164"/>
      <c r="C8" s="165"/>
      <c r="D8" s="165"/>
      <c r="E8" s="165"/>
      <c r="F8" s="165"/>
      <c r="G8" s="165"/>
      <c r="H8" s="165"/>
      <c r="I8" s="165"/>
    </row>
    <row r="9" spans="1:9" ht="13.5">
      <c r="A9" s="17">
        <v>1</v>
      </c>
      <c r="B9" s="85" t="s">
        <v>74</v>
      </c>
      <c r="C9" s="24">
        <v>7000</v>
      </c>
      <c r="D9" s="20" t="s">
        <v>13</v>
      </c>
      <c r="E9" s="128"/>
      <c r="F9" s="129"/>
      <c r="G9" s="127">
        <f aca="true" t="shared" si="0" ref="G9:G15">C9*F9</f>
        <v>0</v>
      </c>
      <c r="H9" s="127">
        <f>G9*0.085</f>
        <v>0</v>
      </c>
      <c r="I9" s="127">
        <f>G9+H9</f>
        <v>0</v>
      </c>
    </row>
    <row r="10" spans="1:9" ht="13.5">
      <c r="A10" s="17">
        <v>2</v>
      </c>
      <c r="B10" s="85" t="s">
        <v>75</v>
      </c>
      <c r="C10" s="24">
        <v>800</v>
      </c>
      <c r="D10" s="20" t="s">
        <v>13</v>
      </c>
      <c r="E10" s="128"/>
      <c r="F10" s="129"/>
      <c r="G10" s="127">
        <f t="shared" si="0"/>
        <v>0</v>
      </c>
      <c r="H10" s="127">
        <f aca="true" t="shared" si="1" ref="H10:H16">G10*0.085</f>
        <v>0</v>
      </c>
      <c r="I10" s="127">
        <f aca="true" t="shared" si="2" ref="I10:I16">G10+H10</f>
        <v>0</v>
      </c>
    </row>
    <row r="11" spans="1:9" ht="13.5">
      <c r="A11" s="17">
        <v>3</v>
      </c>
      <c r="B11" s="85" t="s">
        <v>76</v>
      </c>
      <c r="C11" s="24">
        <v>200</v>
      </c>
      <c r="D11" s="20" t="s">
        <v>13</v>
      </c>
      <c r="E11" s="128"/>
      <c r="F11" s="129"/>
      <c r="G11" s="127">
        <f t="shared" si="0"/>
        <v>0</v>
      </c>
      <c r="H11" s="127">
        <f t="shared" si="1"/>
        <v>0</v>
      </c>
      <c r="I11" s="127">
        <f t="shared" si="2"/>
        <v>0</v>
      </c>
    </row>
    <row r="12" spans="1:9" ht="13.5">
      <c r="A12" s="17">
        <v>4</v>
      </c>
      <c r="B12" s="85" t="s">
        <v>77</v>
      </c>
      <c r="C12" s="24">
        <v>1000</v>
      </c>
      <c r="D12" s="20" t="s">
        <v>14</v>
      </c>
      <c r="E12" s="128"/>
      <c r="F12" s="129"/>
      <c r="G12" s="127">
        <f t="shared" si="0"/>
        <v>0</v>
      </c>
      <c r="H12" s="127">
        <f t="shared" si="1"/>
        <v>0</v>
      </c>
      <c r="I12" s="127">
        <f t="shared" si="2"/>
        <v>0</v>
      </c>
    </row>
    <row r="13" spans="1:9" ht="13.5">
      <c r="A13" s="17">
        <v>5</v>
      </c>
      <c r="B13" s="85" t="s">
        <v>398</v>
      </c>
      <c r="C13" s="24">
        <v>40</v>
      </c>
      <c r="D13" s="20" t="s">
        <v>13</v>
      </c>
      <c r="E13" s="128"/>
      <c r="F13" s="129"/>
      <c r="G13" s="127">
        <f t="shared" si="0"/>
        <v>0</v>
      </c>
      <c r="H13" s="127">
        <f t="shared" si="1"/>
        <v>0</v>
      </c>
      <c r="I13" s="127">
        <f t="shared" si="2"/>
        <v>0</v>
      </c>
    </row>
    <row r="14" spans="1:9" ht="13.5">
      <c r="A14" s="17">
        <v>6</v>
      </c>
      <c r="B14" s="85" t="s">
        <v>624</v>
      </c>
      <c r="C14" s="24">
        <v>1000</v>
      </c>
      <c r="D14" s="20" t="s">
        <v>13</v>
      </c>
      <c r="E14" s="128"/>
      <c r="F14" s="129"/>
      <c r="G14" s="127">
        <f t="shared" si="0"/>
        <v>0</v>
      </c>
      <c r="H14" s="127">
        <f t="shared" si="1"/>
        <v>0</v>
      </c>
      <c r="I14" s="127">
        <f t="shared" si="2"/>
        <v>0</v>
      </c>
    </row>
    <row r="15" spans="1:9" ht="13.5">
      <c r="A15" s="17">
        <v>7</v>
      </c>
      <c r="B15" s="85" t="s">
        <v>78</v>
      </c>
      <c r="C15" s="24">
        <v>1000</v>
      </c>
      <c r="D15" s="20" t="s">
        <v>14</v>
      </c>
      <c r="E15" s="128"/>
      <c r="F15" s="129"/>
      <c r="G15" s="127">
        <f t="shared" si="0"/>
        <v>0</v>
      </c>
      <c r="H15" s="127">
        <f t="shared" si="1"/>
        <v>0</v>
      </c>
      <c r="I15" s="127">
        <f t="shared" si="2"/>
        <v>0</v>
      </c>
    </row>
    <row r="16" spans="1:9" ht="13.5">
      <c r="A16" s="23"/>
      <c r="B16" s="95" t="s">
        <v>10</v>
      </c>
      <c r="C16" s="30" t="s">
        <v>3</v>
      </c>
      <c r="D16" s="25" t="s">
        <v>3</v>
      </c>
      <c r="E16" s="25" t="s">
        <v>3</v>
      </c>
      <c r="F16" s="25" t="s">
        <v>3</v>
      </c>
      <c r="G16" s="25">
        <f>SUM(G9:G15)</f>
        <v>0</v>
      </c>
      <c r="H16" s="25">
        <f t="shared" si="1"/>
        <v>0</v>
      </c>
      <c r="I16" s="25">
        <f t="shared" si="2"/>
        <v>0</v>
      </c>
    </row>
    <row r="17" spans="1:9" ht="13.5">
      <c r="A17" s="158" t="s">
        <v>106</v>
      </c>
      <c r="B17" s="167"/>
      <c r="C17" s="168"/>
      <c r="D17" s="168"/>
      <c r="E17" s="168"/>
      <c r="F17" s="168"/>
      <c r="G17" s="168"/>
      <c r="H17" s="168"/>
      <c r="I17" s="168"/>
    </row>
    <row r="18" spans="1:9" ht="13.5">
      <c r="A18" s="17">
        <v>8</v>
      </c>
      <c r="B18" s="86" t="s">
        <v>79</v>
      </c>
      <c r="C18" s="33">
        <v>300</v>
      </c>
      <c r="D18" s="32" t="s">
        <v>8</v>
      </c>
      <c r="E18" s="130"/>
      <c r="F18" s="131"/>
      <c r="G18" s="127">
        <f>C18*F18</f>
        <v>0</v>
      </c>
      <c r="H18" s="127">
        <f>G18*0.085</f>
        <v>0</v>
      </c>
      <c r="I18" s="127">
        <f>G18+H18</f>
        <v>0</v>
      </c>
    </row>
    <row r="19" spans="1:9" ht="13.5">
      <c r="A19" s="17">
        <v>9</v>
      </c>
      <c r="B19" s="86" t="s">
        <v>362</v>
      </c>
      <c r="C19" s="33">
        <v>5000</v>
      </c>
      <c r="D19" s="32" t="s">
        <v>14</v>
      </c>
      <c r="E19" s="130"/>
      <c r="F19" s="131"/>
      <c r="G19" s="127">
        <f aca="true" t="shared" si="3" ref="G19:G28">C19*F19</f>
        <v>0</v>
      </c>
      <c r="H19" s="127">
        <f aca="true" t="shared" si="4" ref="H19:H28">G19*0.085</f>
        <v>0</v>
      </c>
      <c r="I19" s="127">
        <f aca="true" t="shared" si="5" ref="I19:I28">G19+H19</f>
        <v>0</v>
      </c>
    </row>
    <row r="20" spans="1:9" ht="13.5">
      <c r="A20" s="17">
        <v>10</v>
      </c>
      <c r="B20" s="86" t="s">
        <v>363</v>
      </c>
      <c r="C20" s="33">
        <v>500</v>
      </c>
      <c r="D20" s="32" t="s">
        <v>8</v>
      </c>
      <c r="E20" s="130"/>
      <c r="F20" s="131"/>
      <c r="G20" s="127">
        <f t="shared" si="3"/>
        <v>0</v>
      </c>
      <c r="H20" s="127">
        <f t="shared" si="4"/>
        <v>0</v>
      </c>
      <c r="I20" s="127">
        <f t="shared" si="5"/>
        <v>0</v>
      </c>
    </row>
    <row r="21" spans="1:9" ht="13.5">
      <c r="A21" s="17">
        <v>11</v>
      </c>
      <c r="B21" s="86" t="s">
        <v>616</v>
      </c>
      <c r="C21" s="33">
        <v>600</v>
      </c>
      <c r="D21" s="32" t="s">
        <v>8</v>
      </c>
      <c r="E21" s="130"/>
      <c r="F21" s="131"/>
      <c r="G21" s="127">
        <f t="shared" si="3"/>
        <v>0</v>
      </c>
      <c r="H21" s="127">
        <f t="shared" si="4"/>
        <v>0</v>
      </c>
      <c r="I21" s="127">
        <f t="shared" si="5"/>
        <v>0</v>
      </c>
    </row>
    <row r="22" spans="1:9" ht="13.5">
      <c r="A22" s="17">
        <v>12</v>
      </c>
      <c r="B22" s="86" t="s">
        <v>80</v>
      </c>
      <c r="C22" s="33">
        <v>600</v>
      </c>
      <c r="D22" s="32" t="s">
        <v>13</v>
      </c>
      <c r="E22" s="130"/>
      <c r="F22" s="131"/>
      <c r="G22" s="127">
        <f t="shared" si="3"/>
        <v>0</v>
      </c>
      <c r="H22" s="127">
        <f t="shared" si="4"/>
        <v>0</v>
      </c>
      <c r="I22" s="127">
        <f t="shared" si="5"/>
        <v>0</v>
      </c>
    </row>
    <row r="23" spans="1:9" ht="13.5">
      <c r="A23" s="17">
        <v>13</v>
      </c>
      <c r="B23" s="86" t="s">
        <v>364</v>
      </c>
      <c r="C23" s="33">
        <v>200</v>
      </c>
      <c r="D23" s="32" t="s">
        <v>13</v>
      </c>
      <c r="E23" s="130"/>
      <c r="F23" s="131"/>
      <c r="G23" s="127">
        <f t="shared" si="3"/>
        <v>0</v>
      </c>
      <c r="H23" s="127">
        <f t="shared" si="4"/>
        <v>0</v>
      </c>
      <c r="I23" s="127">
        <f t="shared" si="5"/>
        <v>0</v>
      </c>
    </row>
    <row r="24" spans="1:9" ht="13.5">
      <c r="A24" s="17">
        <v>14</v>
      </c>
      <c r="B24" s="86" t="s">
        <v>625</v>
      </c>
      <c r="C24" s="33">
        <v>3000</v>
      </c>
      <c r="D24" s="32" t="s">
        <v>13</v>
      </c>
      <c r="E24" s="130"/>
      <c r="F24" s="131"/>
      <c r="G24" s="127">
        <f t="shared" si="3"/>
        <v>0</v>
      </c>
      <c r="H24" s="127">
        <f t="shared" si="4"/>
        <v>0</v>
      </c>
      <c r="I24" s="127">
        <f t="shared" si="5"/>
        <v>0</v>
      </c>
    </row>
    <row r="25" spans="1:9" ht="13.5">
      <c r="A25" s="17">
        <v>15</v>
      </c>
      <c r="B25" s="86" t="s">
        <v>365</v>
      </c>
      <c r="C25" s="33">
        <v>600</v>
      </c>
      <c r="D25" s="32" t="s">
        <v>13</v>
      </c>
      <c r="E25" s="130"/>
      <c r="F25" s="131"/>
      <c r="G25" s="127">
        <f t="shared" si="3"/>
        <v>0</v>
      </c>
      <c r="H25" s="127">
        <f t="shared" si="4"/>
        <v>0</v>
      </c>
      <c r="I25" s="127">
        <f t="shared" si="5"/>
        <v>0</v>
      </c>
    </row>
    <row r="26" spans="1:9" ht="13.5">
      <c r="A26" s="17">
        <v>16</v>
      </c>
      <c r="B26" s="86" t="s">
        <v>366</v>
      </c>
      <c r="C26" s="33">
        <v>150</v>
      </c>
      <c r="D26" s="32" t="s">
        <v>13</v>
      </c>
      <c r="E26" s="130"/>
      <c r="F26" s="131"/>
      <c r="G26" s="127">
        <f t="shared" si="3"/>
        <v>0</v>
      </c>
      <c r="H26" s="127">
        <f t="shared" si="4"/>
        <v>0</v>
      </c>
      <c r="I26" s="127">
        <f t="shared" si="5"/>
        <v>0</v>
      </c>
    </row>
    <row r="27" spans="1:9" ht="13.5">
      <c r="A27" s="17">
        <v>17</v>
      </c>
      <c r="B27" s="86" t="s">
        <v>399</v>
      </c>
      <c r="C27" s="33">
        <v>200</v>
      </c>
      <c r="D27" s="32" t="s">
        <v>8</v>
      </c>
      <c r="E27" s="130"/>
      <c r="F27" s="131"/>
      <c r="G27" s="127">
        <f t="shared" si="3"/>
        <v>0</v>
      </c>
      <c r="H27" s="127">
        <f t="shared" si="4"/>
        <v>0</v>
      </c>
      <c r="I27" s="127">
        <f t="shared" si="5"/>
        <v>0</v>
      </c>
    </row>
    <row r="28" spans="1:9" ht="13.5">
      <c r="A28" s="17">
        <v>18</v>
      </c>
      <c r="B28" s="86" t="s">
        <v>400</v>
      </c>
      <c r="C28" s="33">
        <v>200</v>
      </c>
      <c r="D28" s="32" t="s">
        <v>13</v>
      </c>
      <c r="E28" s="130"/>
      <c r="F28" s="131"/>
      <c r="G28" s="127">
        <f t="shared" si="3"/>
        <v>0</v>
      </c>
      <c r="H28" s="127">
        <f t="shared" si="4"/>
        <v>0</v>
      </c>
      <c r="I28" s="127">
        <f t="shared" si="5"/>
        <v>0</v>
      </c>
    </row>
    <row r="29" spans="1:9" ht="13.5">
      <c r="A29" s="17"/>
      <c r="B29" s="93" t="s">
        <v>11</v>
      </c>
      <c r="C29" s="30" t="s">
        <v>3</v>
      </c>
      <c r="D29" s="25" t="s">
        <v>3</v>
      </c>
      <c r="E29" s="25" t="s">
        <v>3</v>
      </c>
      <c r="F29" s="25" t="s">
        <v>3</v>
      </c>
      <c r="G29" s="135">
        <f>SUM(G18:G28)</f>
        <v>0</v>
      </c>
      <c r="H29" s="135">
        <f>SUM(H18:H28)</f>
        <v>0</v>
      </c>
      <c r="I29" s="135">
        <f>SUM(I18:I28)</f>
        <v>0</v>
      </c>
    </row>
    <row r="30" spans="1:9" ht="12.75">
      <c r="A30" s="158" t="s">
        <v>81</v>
      </c>
      <c r="B30" s="166"/>
      <c r="C30" s="166"/>
      <c r="D30" s="166"/>
      <c r="E30" s="166"/>
      <c r="F30" s="166"/>
      <c r="G30" s="166"/>
      <c r="H30" s="166"/>
      <c r="I30" s="166"/>
    </row>
    <row r="31" spans="1:9" ht="13.5">
      <c r="A31" s="17">
        <v>19</v>
      </c>
      <c r="B31" s="85" t="s">
        <v>82</v>
      </c>
      <c r="C31" s="24">
        <v>600</v>
      </c>
      <c r="D31" s="20" t="s">
        <v>8</v>
      </c>
      <c r="E31" s="130"/>
      <c r="F31" s="131"/>
      <c r="G31" s="127">
        <f>C31*F31</f>
        <v>0</v>
      </c>
      <c r="H31" s="127">
        <f>G31*0.085</f>
        <v>0</v>
      </c>
      <c r="I31" s="127">
        <f>G31+H31</f>
        <v>0</v>
      </c>
    </row>
    <row r="32" spans="1:9" ht="13.5">
      <c r="A32" s="17">
        <v>20</v>
      </c>
      <c r="B32" s="86" t="s">
        <v>367</v>
      </c>
      <c r="C32" s="33">
        <v>30</v>
      </c>
      <c r="D32" s="32" t="s">
        <v>13</v>
      </c>
      <c r="E32" s="130"/>
      <c r="F32" s="131"/>
      <c r="G32" s="127">
        <f>C32*F32</f>
        <v>0</v>
      </c>
      <c r="H32" s="127">
        <f>G32*0.085</f>
        <v>0</v>
      </c>
      <c r="I32" s="127">
        <f>G32+H32</f>
        <v>0</v>
      </c>
    </row>
    <row r="33" spans="1:9" ht="13.5">
      <c r="A33" s="17">
        <v>21</v>
      </c>
      <c r="B33" s="86" t="s">
        <v>83</v>
      </c>
      <c r="C33" s="33">
        <v>300</v>
      </c>
      <c r="D33" s="32" t="s">
        <v>13</v>
      </c>
      <c r="E33" s="130"/>
      <c r="F33" s="131"/>
      <c r="G33" s="127">
        <f>C33*F33</f>
        <v>0</v>
      </c>
      <c r="H33" s="127">
        <f>G33*0.085</f>
        <v>0</v>
      </c>
      <c r="I33" s="127">
        <f>G33+H33</f>
        <v>0</v>
      </c>
    </row>
    <row r="34" spans="1:9" ht="13.5">
      <c r="A34" s="17"/>
      <c r="B34" s="94" t="s">
        <v>12</v>
      </c>
      <c r="C34" s="30" t="s">
        <v>3</v>
      </c>
      <c r="D34" s="25" t="s">
        <v>3</v>
      </c>
      <c r="E34" s="25" t="s">
        <v>3</v>
      </c>
      <c r="F34" s="25" t="s">
        <v>3</v>
      </c>
      <c r="G34" s="135">
        <f>SUM(G31:G33)</f>
        <v>0</v>
      </c>
      <c r="H34" s="135">
        <f>SUM(H31:H33)</f>
        <v>0</v>
      </c>
      <c r="I34" s="135">
        <f>SUM(I31:I33)</f>
        <v>0</v>
      </c>
    </row>
    <row r="35" spans="1:9" ht="12.75">
      <c r="A35" s="158" t="s">
        <v>107</v>
      </c>
      <c r="B35" s="166"/>
      <c r="C35" s="166"/>
      <c r="D35" s="166"/>
      <c r="E35" s="166"/>
      <c r="F35" s="166"/>
      <c r="G35" s="166"/>
      <c r="H35" s="166"/>
      <c r="I35" s="166"/>
    </row>
    <row r="36" spans="1:9" ht="13.5">
      <c r="A36" s="17">
        <v>22</v>
      </c>
      <c r="B36" s="85" t="s">
        <v>84</v>
      </c>
      <c r="C36" s="24">
        <v>400</v>
      </c>
      <c r="D36" s="20" t="s">
        <v>8</v>
      </c>
      <c r="E36" s="130"/>
      <c r="F36" s="131"/>
      <c r="G36" s="127">
        <f>C36*F36</f>
        <v>0</v>
      </c>
      <c r="H36" s="127">
        <f>G36*0.085</f>
        <v>0</v>
      </c>
      <c r="I36" s="127">
        <f>G36+H36</f>
        <v>0</v>
      </c>
    </row>
    <row r="37" spans="1:9" ht="13.5">
      <c r="A37" s="21">
        <v>23</v>
      </c>
      <c r="B37" s="87" t="s">
        <v>108</v>
      </c>
      <c r="C37" s="24">
        <v>200</v>
      </c>
      <c r="D37" s="20" t="s">
        <v>13</v>
      </c>
      <c r="E37" s="132"/>
      <c r="F37" s="131"/>
      <c r="G37" s="127">
        <f aca="true" t="shared" si="6" ref="G37:G47">C37*F37</f>
        <v>0</v>
      </c>
      <c r="H37" s="127">
        <f aca="true" t="shared" si="7" ref="H37:H48">G37*0.085</f>
        <v>0</v>
      </c>
      <c r="I37" s="127">
        <f aca="true" t="shared" si="8" ref="I37:I48">G37+H37</f>
        <v>0</v>
      </c>
    </row>
    <row r="38" spans="1:9" ht="13.5">
      <c r="A38" s="17">
        <v>24</v>
      </c>
      <c r="B38" s="85" t="s">
        <v>85</v>
      </c>
      <c r="C38" s="24">
        <v>50</v>
      </c>
      <c r="D38" s="20" t="s">
        <v>14</v>
      </c>
      <c r="E38" s="130"/>
      <c r="F38" s="131"/>
      <c r="G38" s="127">
        <f t="shared" si="6"/>
        <v>0</v>
      </c>
      <c r="H38" s="127">
        <f t="shared" si="7"/>
        <v>0</v>
      </c>
      <c r="I38" s="127">
        <f t="shared" si="8"/>
        <v>0</v>
      </c>
    </row>
    <row r="39" spans="1:9" ht="13.5">
      <c r="A39" s="17">
        <v>25</v>
      </c>
      <c r="B39" s="85" t="s">
        <v>86</v>
      </c>
      <c r="C39" s="24">
        <v>48</v>
      </c>
      <c r="D39" s="20" t="s">
        <v>14</v>
      </c>
      <c r="E39" s="130"/>
      <c r="F39" s="131"/>
      <c r="G39" s="127">
        <f t="shared" si="6"/>
        <v>0</v>
      </c>
      <c r="H39" s="127">
        <f t="shared" si="7"/>
        <v>0</v>
      </c>
      <c r="I39" s="127">
        <f t="shared" si="8"/>
        <v>0</v>
      </c>
    </row>
    <row r="40" spans="1:9" ht="13.5">
      <c r="A40" s="17">
        <v>26</v>
      </c>
      <c r="B40" s="88" t="s">
        <v>401</v>
      </c>
      <c r="C40" s="24">
        <v>20</v>
      </c>
      <c r="D40" s="20" t="s">
        <v>14</v>
      </c>
      <c r="E40" s="130"/>
      <c r="F40" s="131"/>
      <c r="G40" s="127">
        <f t="shared" si="6"/>
        <v>0</v>
      </c>
      <c r="H40" s="127">
        <f t="shared" si="7"/>
        <v>0</v>
      </c>
      <c r="I40" s="127">
        <f t="shared" si="8"/>
        <v>0</v>
      </c>
    </row>
    <row r="41" spans="1:9" ht="13.5">
      <c r="A41" s="21">
        <v>27</v>
      </c>
      <c r="B41" s="85" t="s">
        <v>402</v>
      </c>
      <c r="C41" s="24">
        <v>20</v>
      </c>
      <c r="D41" s="20" t="s">
        <v>8</v>
      </c>
      <c r="E41" s="130"/>
      <c r="F41" s="131"/>
      <c r="G41" s="127">
        <f t="shared" si="6"/>
        <v>0</v>
      </c>
      <c r="H41" s="127">
        <f t="shared" si="7"/>
        <v>0</v>
      </c>
      <c r="I41" s="127">
        <f t="shared" si="8"/>
        <v>0</v>
      </c>
    </row>
    <row r="42" spans="1:9" ht="13.5">
      <c r="A42" s="17">
        <v>28</v>
      </c>
      <c r="B42" s="85" t="s">
        <v>403</v>
      </c>
      <c r="C42" s="24">
        <v>400</v>
      </c>
      <c r="D42" s="20" t="s">
        <v>8</v>
      </c>
      <c r="E42" s="130"/>
      <c r="F42" s="131"/>
      <c r="G42" s="127">
        <f t="shared" si="6"/>
        <v>0</v>
      </c>
      <c r="H42" s="127">
        <f t="shared" si="7"/>
        <v>0</v>
      </c>
      <c r="I42" s="127">
        <f t="shared" si="8"/>
        <v>0</v>
      </c>
    </row>
    <row r="43" spans="1:9" ht="13.5">
      <c r="A43" s="17">
        <v>29</v>
      </c>
      <c r="B43" s="85" t="s">
        <v>87</v>
      </c>
      <c r="C43" s="24">
        <v>800</v>
      </c>
      <c r="D43" s="20" t="s">
        <v>14</v>
      </c>
      <c r="E43" s="130"/>
      <c r="F43" s="131"/>
      <c r="G43" s="127">
        <f t="shared" si="6"/>
        <v>0</v>
      </c>
      <c r="H43" s="127">
        <f t="shared" si="7"/>
        <v>0</v>
      </c>
      <c r="I43" s="127">
        <f t="shared" si="8"/>
        <v>0</v>
      </c>
    </row>
    <row r="44" spans="1:9" ht="13.5">
      <c r="A44" s="17">
        <v>30</v>
      </c>
      <c r="B44" s="85" t="s">
        <v>88</v>
      </c>
      <c r="C44" s="33">
        <v>70</v>
      </c>
      <c r="D44" s="32" t="s">
        <v>8</v>
      </c>
      <c r="E44" s="130"/>
      <c r="F44" s="131"/>
      <c r="G44" s="127">
        <f t="shared" si="6"/>
        <v>0</v>
      </c>
      <c r="H44" s="127">
        <f t="shared" si="7"/>
        <v>0</v>
      </c>
      <c r="I44" s="127">
        <f t="shared" si="8"/>
        <v>0</v>
      </c>
    </row>
    <row r="45" spans="1:9" ht="13.5">
      <c r="A45" s="21">
        <v>31</v>
      </c>
      <c r="B45" s="85" t="s">
        <v>89</v>
      </c>
      <c r="C45" s="24">
        <v>800</v>
      </c>
      <c r="D45" s="32" t="s">
        <v>14</v>
      </c>
      <c r="E45" s="130"/>
      <c r="F45" s="131"/>
      <c r="G45" s="127">
        <f t="shared" si="6"/>
        <v>0</v>
      </c>
      <c r="H45" s="127">
        <f t="shared" si="7"/>
        <v>0</v>
      </c>
      <c r="I45" s="127">
        <f t="shared" si="8"/>
        <v>0</v>
      </c>
    </row>
    <row r="46" spans="1:9" ht="13.5">
      <c r="A46" s="17">
        <v>32</v>
      </c>
      <c r="B46" s="86" t="s">
        <v>368</v>
      </c>
      <c r="C46" s="24">
        <v>400</v>
      </c>
      <c r="D46" s="32" t="s">
        <v>14</v>
      </c>
      <c r="E46" s="130"/>
      <c r="F46" s="131"/>
      <c r="G46" s="127">
        <f t="shared" si="6"/>
        <v>0</v>
      </c>
      <c r="H46" s="127">
        <f t="shared" si="7"/>
        <v>0</v>
      </c>
      <c r="I46" s="127">
        <f t="shared" si="8"/>
        <v>0</v>
      </c>
    </row>
    <row r="47" spans="1:9" ht="13.5">
      <c r="A47" s="17">
        <v>33</v>
      </c>
      <c r="B47" s="85" t="s">
        <v>90</v>
      </c>
      <c r="C47" s="24">
        <v>40</v>
      </c>
      <c r="D47" s="20" t="s">
        <v>8</v>
      </c>
      <c r="E47" s="130"/>
      <c r="F47" s="131"/>
      <c r="G47" s="127">
        <f t="shared" si="6"/>
        <v>0</v>
      </c>
      <c r="H47" s="127">
        <f t="shared" si="7"/>
        <v>0</v>
      </c>
      <c r="I47" s="127">
        <f t="shared" si="8"/>
        <v>0</v>
      </c>
    </row>
    <row r="48" spans="1:9" ht="13.5">
      <c r="A48" s="21"/>
      <c r="B48" s="93" t="s">
        <v>109</v>
      </c>
      <c r="C48" s="30" t="s">
        <v>3</v>
      </c>
      <c r="D48" s="25" t="s">
        <v>3</v>
      </c>
      <c r="E48" s="25" t="s">
        <v>3</v>
      </c>
      <c r="F48" s="25" t="s">
        <v>3</v>
      </c>
      <c r="G48" s="135">
        <f>SUM(G36:G47)</f>
        <v>0</v>
      </c>
      <c r="H48" s="135">
        <f t="shared" si="7"/>
        <v>0</v>
      </c>
      <c r="I48" s="135">
        <f t="shared" si="8"/>
        <v>0</v>
      </c>
    </row>
    <row r="49" spans="1:9" ht="12.75">
      <c r="A49" s="169" t="s">
        <v>91</v>
      </c>
      <c r="B49" s="170"/>
      <c r="C49" s="170"/>
      <c r="D49" s="170"/>
      <c r="E49" s="170"/>
      <c r="F49" s="170"/>
      <c r="G49" s="170"/>
      <c r="H49" s="170"/>
      <c r="I49" s="170"/>
    </row>
    <row r="50" spans="1:9" ht="13.5">
      <c r="A50" s="62">
        <v>34</v>
      </c>
      <c r="B50" s="86" t="s">
        <v>369</v>
      </c>
      <c r="C50" s="33">
        <v>200</v>
      </c>
      <c r="D50" s="32" t="s">
        <v>8</v>
      </c>
      <c r="E50" s="130"/>
      <c r="F50" s="131"/>
      <c r="G50" s="127">
        <f>C50*F50</f>
        <v>0</v>
      </c>
      <c r="H50" s="127">
        <f>G50*0.085</f>
        <v>0</v>
      </c>
      <c r="I50" s="127">
        <f>G50+H50</f>
        <v>0</v>
      </c>
    </row>
    <row r="51" spans="1:9" ht="13.5">
      <c r="A51" s="62">
        <v>35</v>
      </c>
      <c r="B51" s="86" t="s">
        <v>370</v>
      </c>
      <c r="C51" s="33">
        <v>10</v>
      </c>
      <c r="D51" s="32" t="s">
        <v>8</v>
      </c>
      <c r="E51" s="130"/>
      <c r="F51" s="131"/>
      <c r="G51" s="127">
        <f aca="true" t="shared" si="9" ref="G51:G59">C51*F51</f>
        <v>0</v>
      </c>
      <c r="H51" s="127">
        <f aca="true" t="shared" si="10" ref="H51:H60">G51*0.085</f>
        <v>0</v>
      </c>
      <c r="I51" s="127">
        <f aca="true" t="shared" si="11" ref="I51:I60">G51+H51</f>
        <v>0</v>
      </c>
    </row>
    <row r="52" spans="1:9" ht="13.5">
      <c r="A52" s="62">
        <v>36</v>
      </c>
      <c r="B52" s="86" t="s">
        <v>371</v>
      </c>
      <c r="C52" s="33">
        <v>100</v>
      </c>
      <c r="D52" s="32" t="s">
        <v>8</v>
      </c>
      <c r="E52" s="130"/>
      <c r="F52" s="131"/>
      <c r="G52" s="127">
        <f t="shared" si="9"/>
        <v>0</v>
      </c>
      <c r="H52" s="127">
        <f t="shared" si="10"/>
        <v>0</v>
      </c>
      <c r="I52" s="127">
        <f t="shared" si="11"/>
        <v>0</v>
      </c>
    </row>
    <row r="53" spans="1:9" ht="13.5">
      <c r="A53" s="62">
        <v>37</v>
      </c>
      <c r="B53" s="86" t="s">
        <v>372</v>
      </c>
      <c r="C53" s="33">
        <v>50</v>
      </c>
      <c r="D53" s="32" t="s">
        <v>8</v>
      </c>
      <c r="E53" s="130"/>
      <c r="F53" s="131"/>
      <c r="G53" s="127">
        <f t="shared" si="9"/>
        <v>0</v>
      </c>
      <c r="H53" s="127">
        <f t="shared" si="10"/>
        <v>0</v>
      </c>
      <c r="I53" s="127">
        <f t="shared" si="11"/>
        <v>0</v>
      </c>
    </row>
    <row r="54" spans="1:9" ht="13.5">
      <c r="A54" s="62">
        <v>38</v>
      </c>
      <c r="B54" s="86" t="s">
        <v>92</v>
      </c>
      <c r="C54" s="33">
        <v>15</v>
      </c>
      <c r="D54" s="32" t="s">
        <v>14</v>
      </c>
      <c r="E54" s="130"/>
      <c r="F54" s="131"/>
      <c r="G54" s="127">
        <f t="shared" si="9"/>
        <v>0</v>
      </c>
      <c r="H54" s="127">
        <f t="shared" si="10"/>
        <v>0</v>
      </c>
      <c r="I54" s="127">
        <f t="shared" si="11"/>
        <v>0</v>
      </c>
    </row>
    <row r="55" spans="1:9" ht="13.5">
      <c r="A55" s="62">
        <v>39</v>
      </c>
      <c r="B55" s="86" t="s">
        <v>93</v>
      </c>
      <c r="C55" s="33">
        <v>15</v>
      </c>
      <c r="D55" s="32" t="s">
        <v>8</v>
      </c>
      <c r="E55" s="130"/>
      <c r="F55" s="131"/>
      <c r="G55" s="127">
        <f t="shared" si="9"/>
        <v>0</v>
      </c>
      <c r="H55" s="127">
        <f t="shared" si="10"/>
        <v>0</v>
      </c>
      <c r="I55" s="127">
        <f t="shared" si="11"/>
        <v>0</v>
      </c>
    </row>
    <row r="56" spans="1:9" ht="13.5">
      <c r="A56" s="62">
        <v>40</v>
      </c>
      <c r="B56" s="86" t="s">
        <v>405</v>
      </c>
      <c r="C56" s="33">
        <v>8</v>
      </c>
      <c r="D56" s="32" t="s">
        <v>8</v>
      </c>
      <c r="E56" s="130"/>
      <c r="F56" s="131"/>
      <c r="G56" s="127">
        <f t="shared" si="9"/>
        <v>0</v>
      </c>
      <c r="H56" s="127">
        <f t="shared" si="10"/>
        <v>0</v>
      </c>
      <c r="I56" s="127">
        <f t="shared" si="11"/>
        <v>0</v>
      </c>
    </row>
    <row r="57" spans="1:9" ht="13.5">
      <c r="A57" s="62">
        <v>41</v>
      </c>
      <c r="B57" s="86" t="s">
        <v>406</v>
      </c>
      <c r="C57" s="33">
        <v>50</v>
      </c>
      <c r="D57" s="32" t="s">
        <v>8</v>
      </c>
      <c r="E57" s="130"/>
      <c r="F57" s="131"/>
      <c r="G57" s="127">
        <f t="shared" si="9"/>
        <v>0</v>
      </c>
      <c r="H57" s="127">
        <f t="shared" si="10"/>
        <v>0</v>
      </c>
      <c r="I57" s="127">
        <f t="shared" si="11"/>
        <v>0</v>
      </c>
    </row>
    <row r="58" spans="1:9" ht="13.5">
      <c r="A58" s="62">
        <v>42</v>
      </c>
      <c r="B58" s="86" t="s">
        <v>97</v>
      </c>
      <c r="C58" s="33">
        <v>20</v>
      </c>
      <c r="D58" s="32" t="s">
        <v>8</v>
      </c>
      <c r="E58" s="130"/>
      <c r="F58" s="131"/>
      <c r="G58" s="127">
        <f t="shared" si="9"/>
        <v>0</v>
      </c>
      <c r="H58" s="127">
        <f t="shared" si="10"/>
        <v>0</v>
      </c>
      <c r="I58" s="127">
        <f t="shared" si="11"/>
        <v>0</v>
      </c>
    </row>
    <row r="59" spans="1:9" ht="13.5">
      <c r="A59" s="62">
        <v>43</v>
      </c>
      <c r="B59" s="86" t="s">
        <v>404</v>
      </c>
      <c r="C59" s="33">
        <v>10</v>
      </c>
      <c r="D59" s="32" t="s">
        <v>8</v>
      </c>
      <c r="E59" s="130"/>
      <c r="F59" s="131"/>
      <c r="G59" s="127">
        <f t="shared" si="9"/>
        <v>0</v>
      </c>
      <c r="H59" s="127">
        <f t="shared" si="10"/>
        <v>0</v>
      </c>
      <c r="I59" s="127">
        <f t="shared" si="11"/>
        <v>0</v>
      </c>
    </row>
    <row r="60" spans="1:9" ht="13.5">
      <c r="A60" s="21"/>
      <c r="B60" s="92" t="s">
        <v>110</v>
      </c>
      <c r="C60" s="30" t="s">
        <v>3</v>
      </c>
      <c r="D60" s="25" t="s">
        <v>3</v>
      </c>
      <c r="E60" s="25" t="s">
        <v>3</v>
      </c>
      <c r="F60" s="25" t="s">
        <v>3</v>
      </c>
      <c r="G60" s="135">
        <f>SUM(G50:G59)</f>
        <v>0</v>
      </c>
      <c r="H60" s="135">
        <f t="shared" si="10"/>
        <v>0</v>
      </c>
      <c r="I60" s="135">
        <f t="shared" si="11"/>
        <v>0</v>
      </c>
    </row>
    <row r="61" spans="1:9" ht="12.75">
      <c r="A61" s="158" t="s">
        <v>94</v>
      </c>
      <c r="B61" s="159"/>
      <c r="C61" s="159"/>
      <c r="D61" s="159"/>
      <c r="E61" s="159"/>
      <c r="F61" s="159"/>
      <c r="G61" s="159"/>
      <c r="H61" s="159"/>
      <c r="I61" s="159"/>
    </row>
    <row r="62" spans="1:9" ht="13.5">
      <c r="A62" s="17">
        <v>44</v>
      </c>
      <c r="B62" s="86" t="s">
        <v>407</v>
      </c>
      <c r="C62" s="33">
        <v>60</v>
      </c>
      <c r="D62" s="32" t="s">
        <v>8</v>
      </c>
      <c r="E62" s="130"/>
      <c r="F62" s="131"/>
      <c r="G62" s="127">
        <f>C62*F62</f>
        <v>0</v>
      </c>
      <c r="H62" s="127">
        <f>G62*0.085</f>
        <v>0</v>
      </c>
      <c r="I62" s="127">
        <f>G62+H62</f>
        <v>0</v>
      </c>
    </row>
    <row r="63" spans="1:9" ht="13.5">
      <c r="A63" s="17">
        <v>45</v>
      </c>
      <c r="B63" s="86" t="s">
        <v>373</v>
      </c>
      <c r="C63" s="33">
        <v>40</v>
      </c>
      <c r="D63" s="32" t="s">
        <v>8</v>
      </c>
      <c r="E63" s="130"/>
      <c r="F63" s="131"/>
      <c r="G63" s="127">
        <f>C63*F63</f>
        <v>0</v>
      </c>
      <c r="H63" s="127">
        <f>G63*0.085</f>
        <v>0</v>
      </c>
      <c r="I63" s="127">
        <f>G63+H63</f>
        <v>0</v>
      </c>
    </row>
    <row r="64" spans="1:9" ht="13.5">
      <c r="A64" s="17">
        <v>46</v>
      </c>
      <c r="B64" s="86" t="s">
        <v>95</v>
      </c>
      <c r="C64" s="33">
        <v>1500</v>
      </c>
      <c r="D64" s="32" t="s">
        <v>14</v>
      </c>
      <c r="E64" s="130"/>
      <c r="F64" s="131"/>
      <c r="G64" s="127">
        <f>C64*F64</f>
        <v>0</v>
      </c>
      <c r="H64" s="127">
        <f>G64*0.085</f>
        <v>0</v>
      </c>
      <c r="I64" s="127">
        <f>G64+H64</f>
        <v>0</v>
      </c>
    </row>
    <row r="65" spans="1:9" ht="13.5">
      <c r="A65" s="17">
        <v>47</v>
      </c>
      <c r="B65" s="85" t="s">
        <v>96</v>
      </c>
      <c r="C65" s="24">
        <v>300</v>
      </c>
      <c r="D65" s="20" t="s">
        <v>14</v>
      </c>
      <c r="E65" s="130"/>
      <c r="F65" s="131"/>
      <c r="G65" s="127">
        <f>C65*F65</f>
        <v>0</v>
      </c>
      <c r="H65" s="127">
        <f>G65*0.085</f>
        <v>0</v>
      </c>
      <c r="I65" s="127">
        <f>G65+H65</f>
        <v>0</v>
      </c>
    </row>
    <row r="66" spans="1:9" ht="13.5">
      <c r="A66" s="20"/>
      <c r="B66" s="91" t="s">
        <v>111</v>
      </c>
      <c r="C66" s="30" t="s">
        <v>3</v>
      </c>
      <c r="D66" s="25" t="s">
        <v>3</v>
      </c>
      <c r="E66" s="25" t="s">
        <v>3</v>
      </c>
      <c r="F66" s="25" t="s">
        <v>3</v>
      </c>
      <c r="G66" s="135">
        <f>SUM(G62:G65)</f>
        <v>0</v>
      </c>
      <c r="H66" s="135">
        <f>G66*0.085</f>
        <v>0</v>
      </c>
      <c r="I66" s="135">
        <f>G66+H66</f>
        <v>0</v>
      </c>
    </row>
    <row r="67" spans="1:9" ht="12.75">
      <c r="A67" s="158" t="s">
        <v>408</v>
      </c>
      <c r="B67" s="159"/>
      <c r="C67" s="159"/>
      <c r="D67" s="159"/>
      <c r="E67" s="159"/>
      <c r="F67" s="159"/>
      <c r="G67" s="159"/>
      <c r="H67" s="159"/>
      <c r="I67" s="159"/>
    </row>
    <row r="68" spans="1:9" ht="13.5">
      <c r="A68" s="17">
        <v>48</v>
      </c>
      <c r="B68" s="86" t="s">
        <v>374</v>
      </c>
      <c r="C68" s="33">
        <v>10</v>
      </c>
      <c r="D68" s="32" t="s">
        <v>8</v>
      </c>
      <c r="E68" s="130"/>
      <c r="F68" s="131"/>
      <c r="G68" s="127">
        <f aca="true" t="shared" si="12" ref="G68:G73">C68*F68</f>
        <v>0</v>
      </c>
      <c r="H68" s="127">
        <f>G68*0.085</f>
        <v>0</v>
      </c>
      <c r="I68" s="127">
        <f>G68+H68</f>
        <v>0</v>
      </c>
    </row>
    <row r="69" spans="1:9" ht="13.5">
      <c r="A69" s="17">
        <v>49</v>
      </c>
      <c r="B69" s="85" t="s">
        <v>98</v>
      </c>
      <c r="C69" s="24">
        <v>30</v>
      </c>
      <c r="D69" s="20" t="s">
        <v>8</v>
      </c>
      <c r="E69" s="130"/>
      <c r="F69" s="131"/>
      <c r="G69" s="127">
        <f t="shared" si="12"/>
        <v>0</v>
      </c>
      <c r="H69" s="127">
        <f aca="true" t="shared" si="13" ref="H69:H74">G69*0.085</f>
        <v>0</v>
      </c>
      <c r="I69" s="127">
        <f aca="true" t="shared" si="14" ref="I69:I74">G69+H69</f>
        <v>0</v>
      </c>
    </row>
    <row r="70" spans="1:9" ht="13.5">
      <c r="A70" s="17">
        <v>50</v>
      </c>
      <c r="B70" s="85" t="s">
        <v>409</v>
      </c>
      <c r="C70" s="24">
        <v>10</v>
      </c>
      <c r="D70" s="20" t="s">
        <v>8</v>
      </c>
      <c r="E70" s="130"/>
      <c r="F70" s="131"/>
      <c r="G70" s="127">
        <f t="shared" si="12"/>
        <v>0</v>
      </c>
      <c r="H70" s="127">
        <f t="shared" si="13"/>
        <v>0</v>
      </c>
      <c r="I70" s="127">
        <f t="shared" si="14"/>
        <v>0</v>
      </c>
    </row>
    <row r="71" spans="1:9" ht="13.5">
      <c r="A71" s="17">
        <v>51</v>
      </c>
      <c r="B71" s="85" t="s">
        <v>410</v>
      </c>
      <c r="C71" s="24">
        <v>10</v>
      </c>
      <c r="D71" s="20" t="s">
        <v>8</v>
      </c>
      <c r="E71" s="130"/>
      <c r="F71" s="131"/>
      <c r="G71" s="127">
        <f t="shared" si="12"/>
        <v>0</v>
      </c>
      <c r="H71" s="127">
        <f t="shared" si="13"/>
        <v>0</v>
      </c>
      <c r="I71" s="127">
        <f t="shared" si="14"/>
        <v>0</v>
      </c>
    </row>
    <row r="72" spans="1:9" ht="13.5">
      <c r="A72" s="17">
        <v>51</v>
      </c>
      <c r="B72" s="85" t="s">
        <v>411</v>
      </c>
      <c r="C72" s="24">
        <v>10</v>
      </c>
      <c r="D72" s="20" t="s">
        <v>8</v>
      </c>
      <c r="E72" s="130"/>
      <c r="F72" s="131"/>
      <c r="G72" s="127">
        <f t="shared" si="12"/>
        <v>0</v>
      </c>
      <c r="H72" s="127">
        <f t="shared" si="13"/>
        <v>0</v>
      </c>
      <c r="I72" s="127">
        <f t="shared" si="14"/>
        <v>0</v>
      </c>
    </row>
    <row r="73" spans="1:9" ht="13.5">
      <c r="A73" s="17">
        <v>53</v>
      </c>
      <c r="B73" s="89" t="s">
        <v>482</v>
      </c>
      <c r="C73" s="67">
        <v>30</v>
      </c>
      <c r="D73" s="68" t="s">
        <v>8</v>
      </c>
      <c r="E73" s="130"/>
      <c r="F73" s="131"/>
      <c r="G73" s="127">
        <f t="shared" si="12"/>
        <v>0</v>
      </c>
      <c r="H73" s="127">
        <f t="shared" si="13"/>
        <v>0</v>
      </c>
      <c r="I73" s="127">
        <f t="shared" si="14"/>
        <v>0</v>
      </c>
    </row>
    <row r="74" spans="1:9" ht="13.5">
      <c r="A74" s="17"/>
      <c r="B74" s="18" t="s">
        <v>112</v>
      </c>
      <c r="C74" s="30" t="s">
        <v>3</v>
      </c>
      <c r="D74" s="25" t="s">
        <v>3</v>
      </c>
      <c r="E74" s="25" t="s">
        <v>3</v>
      </c>
      <c r="F74" s="25" t="s">
        <v>3</v>
      </c>
      <c r="G74" s="135">
        <f>SUM(G68:G73)</f>
        <v>0</v>
      </c>
      <c r="H74" s="135">
        <f t="shared" si="13"/>
        <v>0</v>
      </c>
      <c r="I74" s="135">
        <f t="shared" si="14"/>
        <v>0</v>
      </c>
    </row>
    <row r="75" spans="1:9" ht="12.75">
      <c r="A75" s="158" t="s">
        <v>99</v>
      </c>
      <c r="B75" s="160"/>
      <c r="C75" s="160"/>
      <c r="D75" s="160"/>
      <c r="E75" s="160"/>
      <c r="F75" s="160"/>
      <c r="G75" s="160"/>
      <c r="H75" s="160"/>
      <c r="I75" s="160"/>
    </row>
    <row r="76" spans="1:9" ht="13.5">
      <c r="A76" s="17">
        <v>54</v>
      </c>
      <c r="B76" s="86" t="s">
        <v>375</v>
      </c>
      <c r="C76" s="33">
        <v>200</v>
      </c>
      <c r="D76" s="32" t="s">
        <v>8</v>
      </c>
      <c r="E76" s="130"/>
      <c r="F76" s="131"/>
      <c r="G76" s="127">
        <f>C76*F76</f>
        <v>0</v>
      </c>
      <c r="H76" s="127">
        <f>G76*0.085</f>
        <v>0</v>
      </c>
      <c r="I76" s="127">
        <f>G76+H76</f>
        <v>0</v>
      </c>
    </row>
    <row r="77" spans="1:9" ht="13.5">
      <c r="A77" s="17">
        <v>55</v>
      </c>
      <c r="B77" s="85" t="s">
        <v>100</v>
      </c>
      <c r="C77" s="24">
        <v>700</v>
      </c>
      <c r="D77" s="20" t="s">
        <v>14</v>
      </c>
      <c r="E77" s="130"/>
      <c r="F77" s="131"/>
      <c r="G77" s="127">
        <f>C77*F77</f>
        <v>0</v>
      </c>
      <c r="H77" s="127">
        <f>G77*0.085</f>
        <v>0</v>
      </c>
      <c r="I77" s="127">
        <f>G77+H77</f>
        <v>0</v>
      </c>
    </row>
    <row r="78" spans="1:9" ht="13.5">
      <c r="A78" s="17">
        <v>56</v>
      </c>
      <c r="B78" s="85" t="s">
        <v>101</v>
      </c>
      <c r="C78" s="24">
        <v>48</v>
      </c>
      <c r="D78" s="20" t="s">
        <v>14</v>
      </c>
      <c r="E78" s="130"/>
      <c r="F78" s="131"/>
      <c r="G78" s="127">
        <f>C78*F78</f>
        <v>0</v>
      </c>
      <c r="H78" s="127">
        <f>G78*0.085</f>
        <v>0</v>
      </c>
      <c r="I78" s="127">
        <f>G78+H78</f>
        <v>0</v>
      </c>
    </row>
    <row r="79" spans="1:9" ht="13.5">
      <c r="A79" s="26"/>
      <c r="B79" s="18" t="s">
        <v>114</v>
      </c>
      <c r="C79" s="30" t="s">
        <v>3</v>
      </c>
      <c r="D79" s="25" t="s">
        <v>3</v>
      </c>
      <c r="E79" s="25" t="s">
        <v>3</v>
      </c>
      <c r="F79" s="25" t="s">
        <v>3</v>
      </c>
      <c r="G79" s="135">
        <f>SUM(G76+G81)</f>
        <v>0</v>
      </c>
      <c r="H79" s="135">
        <f>SUM(H76:H78)</f>
        <v>0</v>
      </c>
      <c r="I79" s="135">
        <f>G79+H79</f>
        <v>0</v>
      </c>
    </row>
    <row r="80" spans="1:9" ht="12.75">
      <c r="A80" s="158" t="s">
        <v>113</v>
      </c>
      <c r="B80" s="161"/>
      <c r="C80" s="161"/>
      <c r="D80" s="161"/>
      <c r="E80" s="161"/>
      <c r="F80" s="161"/>
      <c r="G80" s="161"/>
      <c r="H80" s="161"/>
      <c r="I80" s="161"/>
    </row>
    <row r="81" spans="1:9" ht="13.5">
      <c r="A81" s="17">
        <v>57</v>
      </c>
      <c r="B81" s="86" t="s">
        <v>412</v>
      </c>
      <c r="C81" s="33">
        <v>100</v>
      </c>
      <c r="D81" s="32" t="s">
        <v>13</v>
      </c>
      <c r="E81" s="130"/>
      <c r="F81" s="131"/>
      <c r="G81" s="127">
        <f>C81*F81</f>
        <v>0</v>
      </c>
      <c r="H81" s="127">
        <f>G81*0.085</f>
        <v>0</v>
      </c>
      <c r="I81" s="127">
        <f>G81+H81</f>
        <v>0</v>
      </c>
    </row>
    <row r="82" spans="1:9" ht="13.5">
      <c r="A82" s="17">
        <v>58</v>
      </c>
      <c r="B82" s="85" t="s">
        <v>376</v>
      </c>
      <c r="C82" s="24">
        <v>100</v>
      </c>
      <c r="D82" s="20" t="s">
        <v>13</v>
      </c>
      <c r="E82" s="130"/>
      <c r="F82" s="131"/>
      <c r="G82" s="127">
        <f aca="true" t="shared" si="15" ref="G82:G90">C82*F82</f>
        <v>0</v>
      </c>
      <c r="H82" s="127">
        <f aca="true" t="shared" si="16" ref="H82:H91">G82*0.085</f>
        <v>0</v>
      </c>
      <c r="I82" s="127">
        <f aca="true" t="shared" si="17" ref="I82:I91">G82+H82</f>
        <v>0</v>
      </c>
    </row>
    <row r="83" spans="1:9" ht="13.5">
      <c r="A83" s="17">
        <v>59</v>
      </c>
      <c r="B83" s="86" t="s">
        <v>102</v>
      </c>
      <c r="C83" s="33">
        <v>1500</v>
      </c>
      <c r="D83" s="32" t="s">
        <v>14</v>
      </c>
      <c r="E83" s="130"/>
      <c r="F83" s="131"/>
      <c r="G83" s="127">
        <f t="shared" si="15"/>
        <v>0</v>
      </c>
      <c r="H83" s="127">
        <f t="shared" si="16"/>
        <v>0</v>
      </c>
      <c r="I83" s="127">
        <f t="shared" si="17"/>
        <v>0</v>
      </c>
    </row>
    <row r="84" spans="1:9" ht="13.5">
      <c r="A84" s="17">
        <v>60</v>
      </c>
      <c r="B84" s="86" t="s">
        <v>103</v>
      </c>
      <c r="C84" s="33">
        <v>10</v>
      </c>
      <c r="D84" s="32" t="s">
        <v>8</v>
      </c>
      <c r="E84" s="130"/>
      <c r="F84" s="131"/>
      <c r="G84" s="127">
        <f t="shared" si="15"/>
        <v>0</v>
      </c>
      <c r="H84" s="127">
        <f t="shared" si="16"/>
        <v>0</v>
      </c>
      <c r="I84" s="127">
        <f t="shared" si="17"/>
        <v>0</v>
      </c>
    </row>
    <row r="85" spans="1:9" ht="13.5">
      <c r="A85" s="17">
        <v>61</v>
      </c>
      <c r="B85" s="86" t="s">
        <v>413</v>
      </c>
      <c r="C85" s="33">
        <v>10</v>
      </c>
      <c r="D85" s="32" t="s">
        <v>8</v>
      </c>
      <c r="E85" s="130"/>
      <c r="F85" s="131"/>
      <c r="G85" s="127">
        <f t="shared" si="15"/>
        <v>0</v>
      </c>
      <c r="H85" s="127">
        <f t="shared" si="16"/>
        <v>0</v>
      </c>
      <c r="I85" s="127">
        <f t="shared" si="17"/>
        <v>0</v>
      </c>
    </row>
    <row r="86" spans="1:9" ht="13.5">
      <c r="A86" s="17">
        <v>62</v>
      </c>
      <c r="B86" s="86" t="s">
        <v>104</v>
      </c>
      <c r="C86" s="33">
        <v>20</v>
      </c>
      <c r="D86" s="32" t="s">
        <v>8</v>
      </c>
      <c r="E86" s="130"/>
      <c r="F86" s="131"/>
      <c r="G86" s="127">
        <f t="shared" si="15"/>
        <v>0</v>
      </c>
      <c r="H86" s="127">
        <f t="shared" si="16"/>
        <v>0</v>
      </c>
      <c r="I86" s="127">
        <f t="shared" si="17"/>
        <v>0</v>
      </c>
    </row>
    <row r="87" spans="1:9" ht="13.5">
      <c r="A87" s="17">
        <v>63</v>
      </c>
      <c r="B87" s="86" t="s">
        <v>377</v>
      </c>
      <c r="C87" s="33">
        <v>60</v>
      </c>
      <c r="D87" s="32" t="s">
        <v>13</v>
      </c>
      <c r="E87" s="130"/>
      <c r="F87" s="131"/>
      <c r="G87" s="127">
        <f t="shared" si="15"/>
        <v>0</v>
      </c>
      <c r="H87" s="127">
        <f t="shared" si="16"/>
        <v>0</v>
      </c>
      <c r="I87" s="127">
        <f t="shared" si="17"/>
        <v>0</v>
      </c>
    </row>
    <row r="88" spans="1:9" ht="13.5">
      <c r="A88" s="17">
        <v>64</v>
      </c>
      <c r="B88" s="86" t="s">
        <v>414</v>
      </c>
      <c r="C88" s="33">
        <v>15</v>
      </c>
      <c r="D88" s="32" t="s">
        <v>8</v>
      </c>
      <c r="E88" s="130"/>
      <c r="F88" s="131"/>
      <c r="G88" s="127">
        <f t="shared" si="15"/>
        <v>0</v>
      </c>
      <c r="H88" s="127">
        <f t="shared" si="16"/>
        <v>0</v>
      </c>
      <c r="I88" s="127">
        <f t="shared" si="17"/>
        <v>0</v>
      </c>
    </row>
    <row r="89" spans="1:9" ht="13.5">
      <c r="A89" s="17">
        <v>65</v>
      </c>
      <c r="B89" s="86" t="s">
        <v>415</v>
      </c>
      <c r="C89" s="33">
        <v>30</v>
      </c>
      <c r="D89" s="32" t="s">
        <v>8</v>
      </c>
      <c r="E89" s="130"/>
      <c r="F89" s="131"/>
      <c r="G89" s="127">
        <f t="shared" si="15"/>
        <v>0</v>
      </c>
      <c r="H89" s="127">
        <f t="shared" si="16"/>
        <v>0</v>
      </c>
      <c r="I89" s="127">
        <f t="shared" si="17"/>
        <v>0</v>
      </c>
    </row>
    <row r="90" spans="1:9" ht="13.5">
      <c r="A90" s="17">
        <v>66</v>
      </c>
      <c r="B90" s="86" t="s">
        <v>416</v>
      </c>
      <c r="C90" s="33">
        <v>60</v>
      </c>
      <c r="D90" s="32" t="s">
        <v>13</v>
      </c>
      <c r="E90" s="130"/>
      <c r="F90" s="131"/>
      <c r="G90" s="127">
        <f t="shared" si="15"/>
        <v>0</v>
      </c>
      <c r="H90" s="127">
        <f t="shared" si="16"/>
        <v>0</v>
      </c>
      <c r="I90" s="127">
        <f t="shared" si="17"/>
        <v>0</v>
      </c>
    </row>
    <row r="91" spans="1:9" ht="13.5">
      <c r="A91" s="17"/>
      <c r="B91" s="90" t="s">
        <v>115</v>
      </c>
      <c r="C91" s="30" t="s">
        <v>3</v>
      </c>
      <c r="D91" s="25" t="s">
        <v>3</v>
      </c>
      <c r="E91" s="25" t="s">
        <v>3</v>
      </c>
      <c r="F91" s="25" t="s">
        <v>3</v>
      </c>
      <c r="G91" s="135">
        <f>SUM(G81:G90)</f>
        <v>0</v>
      </c>
      <c r="H91" s="135">
        <f t="shared" si="16"/>
        <v>0</v>
      </c>
      <c r="I91" s="135">
        <f t="shared" si="17"/>
        <v>0</v>
      </c>
    </row>
    <row r="92" spans="1:9" ht="12.75">
      <c r="A92" s="34"/>
      <c r="B92" s="37"/>
      <c r="C92" s="35"/>
      <c r="D92" s="36"/>
      <c r="E92" s="36"/>
      <c r="F92" s="36"/>
      <c r="G92" s="36"/>
      <c r="H92" s="36"/>
      <c r="I92" s="36"/>
    </row>
    <row r="93" spans="1:9" ht="12.75">
      <c r="A93" s="4"/>
      <c r="B93" s="5"/>
      <c r="C93" s="19"/>
      <c r="D93" s="6"/>
      <c r="E93" s="11"/>
      <c r="F93" s="11"/>
      <c r="G93" s="11"/>
      <c r="H93" s="11"/>
      <c r="I93" s="11"/>
    </row>
    <row r="94" spans="2:9" ht="12.75" customHeight="1">
      <c r="B94" s="15"/>
      <c r="C94" s="31"/>
      <c r="D94" s="28"/>
      <c r="E94" s="7"/>
      <c r="F94" s="7"/>
      <c r="G94" s="7"/>
      <c r="H94" s="7"/>
      <c r="I94" s="7"/>
    </row>
    <row r="95" spans="1:9" s="134" customFormat="1" ht="16.5">
      <c r="A95" s="154" t="s">
        <v>748</v>
      </c>
      <c r="B95" s="155"/>
      <c r="C95" s="123"/>
      <c r="D95" s="124"/>
      <c r="E95" s="124"/>
      <c r="F95" s="124"/>
      <c r="G95" s="124"/>
      <c r="H95" s="124"/>
      <c r="I95" s="124"/>
    </row>
    <row r="96" spans="1:9" s="134" customFormat="1" ht="32.25" customHeight="1">
      <c r="A96" s="156" t="s">
        <v>749</v>
      </c>
      <c r="B96" s="156"/>
      <c r="C96" s="156"/>
      <c r="D96" s="156"/>
      <c r="E96" s="156"/>
      <c r="F96" s="156"/>
      <c r="G96" s="156"/>
      <c r="H96" s="156"/>
      <c r="I96" s="156"/>
    </row>
    <row r="97" spans="1:9" s="134" customFormat="1" ht="16.5">
      <c r="A97" s="156" t="s">
        <v>750</v>
      </c>
      <c r="B97" s="156"/>
      <c r="C97" s="156"/>
      <c r="D97" s="156"/>
      <c r="E97" s="156"/>
      <c r="F97" s="156"/>
      <c r="G97" s="156"/>
      <c r="H97" s="156"/>
      <c r="I97" s="156"/>
    </row>
    <row r="98" spans="1:9" s="134" customFormat="1" ht="16.5">
      <c r="A98" s="156" t="s">
        <v>751</v>
      </c>
      <c r="B98" s="156"/>
      <c r="C98" s="156"/>
      <c r="D98" s="156"/>
      <c r="E98" s="156"/>
      <c r="F98" s="156"/>
      <c r="G98" s="156"/>
      <c r="H98" s="156"/>
      <c r="I98" s="156"/>
    </row>
    <row r="99" spans="1:9" s="134" customFormat="1" ht="16.5">
      <c r="A99" s="156" t="s">
        <v>752</v>
      </c>
      <c r="B99" s="156"/>
      <c r="C99" s="156"/>
      <c r="D99" s="156"/>
      <c r="E99" s="156"/>
      <c r="F99" s="156"/>
      <c r="G99" s="156"/>
      <c r="H99" s="156"/>
      <c r="I99" s="156"/>
    </row>
    <row r="100" spans="1:9" s="134" customFormat="1" ht="16.5">
      <c r="A100" s="156" t="s">
        <v>753</v>
      </c>
      <c r="B100" s="156"/>
      <c r="C100" s="156"/>
      <c r="D100" s="156"/>
      <c r="E100" s="156"/>
      <c r="F100" s="156"/>
      <c r="G100" s="156"/>
      <c r="H100" s="156"/>
      <c r="I100" s="156"/>
    </row>
    <row r="101" spans="1:9" s="134" customFormat="1" ht="16.5">
      <c r="A101" s="156" t="s">
        <v>754</v>
      </c>
      <c r="B101" s="156"/>
      <c r="C101" s="156"/>
      <c r="D101" s="156"/>
      <c r="E101" s="156"/>
      <c r="F101" s="156"/>
      <c r="G101" s="156"/>
      <c r="H101" s="156"/>
      <c r="I101" s="156"/>
    </row>
    <row r="102" spans="1:9" s="134" customFormat="1" ht="16.5">
      <c r="A102" s="156" t="s">
        <v>755</v>
      </c>
      <c r="B102" s="156"/>
      <c r="C102" s="156"/>
      <c r="D102" s="156"/>
      <c r="E102" s="156"/>
      <c r="F102" s="156"/>
      <c r="G102" s="156"/>
      <c r="H102" s="156"/>
      <c r="I102" s="156"/>
    </row>
    <row r="103" spans="1:9" s="149" customFormat="1" ht="16.5">
      <c r="A103" s="157" t="s">
        <v>772</v>
      </c>
      <c r="B103" s="157"/>
      <c r="C103" s="157"/>
      <c r="D103" s="157"/>
      <c r="E103" s="157"/>
      <c r="F103" s="157"/>
      <c r="G103" s="157"/>
      <c r="H103" s="157"/>
      <c r="I103" s="157"/>
    </row>
    <row r="104" spans="1:9" s="134" customFormat="1" ht="16.5">
      <c r="A104" s="157" t="s">
        <v>756</v>
      </c>
      <c r="B104" s="157"/>
      <c r="C104" s="125" t="s">
        <v>7</v>
      </c>
      <c r="D104" s="124"/>
      <c r="E104" s="124"/>
      <c r="F104" s="126" t="s">
        <v>4</v>
      </c>
      <c r="G104" s="124"/>
      <c r="H104" s="124"/>
      <c r="I104" s="124"/>
    </row>
  </sheetData>
  <sheetProtection/>
  <mergeCells count="20">
    <mergeCell ref="A3:I3"/>
    <mergeCell ref="A8:I8"/>
    <mergeCell ref="A30:I30"/>
    <mergeCell ref="A17:I17"/>
    <mergeCell ref="A49:I49"/>
    <mergeCell ref="A61:I61"/>
    <mergeCell ref="A35:I35"/>
    <mergeCell ref="A101:I101"/>
    <mergeCell ref="A102:I102"/>
    <mergeCell ref="A103:I103"/>
    <mergeCell ref="A104:B104"/>
    <mergeCell ref="A67:I67"/>
    <mergeCell ref="A75:I75"/>
    <mergeCell ref="A80:I80"/>
    <mergeCell ref="A95:B95"/>
    <mergeCell ref="A96:I96"/>
    <mergeCell ref="A97:I97"/>
    <mergeCell ref="A98:I98"/>
    <mergeCell ref="A99:I99"/>
    <mergeCell ref="A100:I100"/>
  </mergeCell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64"/>
  <sheetViews>
    <sheetView zoomScalePageLayoutView="0" workbookViewId="0" topLeftCell="A1">
      <selection activeCell="A55" sqref="A55:B55"/>
    </sheetView>
  </sheetViews>
  <sheetFormatPr defaultColWidth="9.140625" defaultRowHeight="12.75"/>
  <cols>
    <col min="1" max="1" width="5.28125" style="1" customWidth="1"/>
    <col min="2" max="2" width="16.8515625" style="1" customWidth="1"/>
    <col min="3" max="3" width="7.7109375" style="1" customWidth="1"/>
    <col min="4" max="4" width="6.421875" style="1" customWidth="1"/>
    <col min="5" max="5" width="15.00390625" style="1" customWidth="1"/>
    <col min="6" max="6" width="16.421875" style="1" customWidth="1"/>
    <col min="7" max="7" width="16.00390625" style="1" customWidth="1"/>
    <col min="8" max="8" width="15.8515625" style="1" customWidth="1"/>
    <col min="9" max="9" width="21.00390625" style="1" customWidth="1"/>
    <col min="10" max="16384" width="9.140625" style="1" customWidth="1"/>
  </cols>
  <sheetData>
    <row r="1" spans="1:4" ht="12.75">
      <c r="A1" s="1" t="s">
        <v>9</v>
      </c>
      <c r="B1" s="3"/>
      <c r="C1" s="27"/>
      <c r="D1" s="27"/>
    </row>
    <row r="2" spans="1:4" ht="12.75">
      <c r="A2" s="9" t="s">
        <v>621</v>
      </c>
      <c r="B2" s="3"/>
      <c r="C2" s="27"/>
      <c r="D2" s="27"/>
    </row>
    <row r="3" spans="1:9" ht="18">
      <c r="A3" s="162" t="s">
        <v>331</v>
      </c>
      <c r="B3" s="162"/>
      <c r="C3" s="162"/>
      <c r="D3" s="162"/>
      <c r="E3" s="162"/>
      <c r="F3" s="162"/>
      <c r="G3" s="162"/>
      <c r="H3" s="162"/>
      <c r="I3" s="162"/>
    </row>
    <row r="4" spans="2:4" ht="12.75">
      <c r="B4" s="3"/>
      <c r="C4" s="27"/>
      <c r="D4" s="27"/>
    </row>
    <row r="5" spans="1:10" ht="24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  <c r="J5" s="3"/>
    </row>
    <row r="6" spans="1:9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</row>
    <row r="7" spans="1:9" ht="13.5">
      <c r="A7" s="171" t="s">
        <v>332</v>
      </c>
      <c r="B7" s="204"/>
      <c r="C7" s="205"/>
      <c r="D7" s="205"/>
      <c r="E7" s="205"/>
      <c r="F7" s="205"/>
      <c r="G7" s="205"/>
      <c r="H7" s="205"/>
      <c r="I7" s="205"/>
    </row>
    <row r="8" spans="1:9" ht="12.75">
      <c r="A8" s="20">
        <v>1</v>
      </c>
      <c r="B8" s="105" t="s">
        <v>333</v>
      </c>
      <c r="C8" s="24">
        <v>600</v>
      </c>
      <c r="D8" s="20" t="s">
        <v>8</v>
      </c>
      <c r="E8" s="137"/>
      <c r="F8" s="131"/>
      <c r="G8" s="131">
        <f>C8*F8</f>
        <v>0</v>
      </c>
      <c r="H8" s="145">
        <f>G8*0.085</f>
        <v>0</v>
      </c>
      <c r="I8" s="131">
        <f>G8+H8</f>
        <v>0</v>
      </c>
    </row>
    <row r="9" spans="1:9" ht="12.75">
      <c r="A9" s="20">
        <v>2</v>
      </c>
      <c r="B9" s="105" t="s">
        <v>584</v>
      </c>
      <c r="C9" s="24">
        <v>400</v>
      </c>
      <c r="D9" s="20" t="s">
        <v>8</v>
      </c>
      <c r="E9" s="137"/>
      <c r="F9" s="131"/>
      <c r="G9" s="131">
        <f aca="true" t="shared" si="0" ref="G9:G15">C9*F9</f>
        <v>0</v>
      </c>
      <c r="H9" s="145">
        <f aca="true" t="shared" si="1" ref="H9:H16">G9*0.085</f>
        <v>0</v>
      </c>
      <c r="I9" s="131">
        <f aca="true" t="shared" si="2" ref="I9:I16">G9+H9</f>
        <v>0</v>
      </c>
    </row>
    <row r="10" spans="1:9" ht="24">
      <c r="A10" s="20">
        <v>3</v>
      </c>
      <c r="B10" s="105" t="s">
        <v>334</v>
      </c>
      <c r="C10" s="24">
        <v>300</v>
      </c>
      <c r="D10" s="20" t="s">
        <v>8</v>
      </c>
      <c r="E10" s="137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24">
      <c r="A11" s="20">
        <v>4</v>
      </c>
      <c r="B11" s="105" t="s">
        <v>335</v>
      </c>
      <c r="C11" s="24">
        <v>30</v>
      </c>
      <c r="D11" s="20" t="s">
        <v>8</v>
      </c>
      <c r="E11" s="137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24">
      <c r="A12" s="20">
        <v>5</v>
      </c>
      <c r="B12" s="105" t="s">
        <v>336</v>
      </c>
      <c r="C12" s="24">
        <v>100</v>
      </c>
      <c r="D12" s="20" t="s">
        <v>8</v>
      </c>
      <c r="E12" s="137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12.75">
      <c r="A13" s="20">
        <v>6</v>
      </c>
      <c r="B13" s="105" t="s">
        <v>339</v>
      </c>
      <c r="C13" s="24">
        <v>40</v>
      </c>
      <c r="D13" s="20" t="s">
        <v>8</v>
      </c>
      <c r="E13" s="137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24">
      <c r="A14" s="20">
        <v>7</v>
      </c>
      <c r="B14" s="105" t="s">
        <v>340</v>
      </c>
      <c r="C14" s="24">
        <v>70</v>
      </c>
      <c r="D14" s="20" t="s">
        <v>8</v>
      </c>
      <c r="E14" s="137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</row>
    <row r="15" spans="1:9" ht="12.75">
      <c r="A15" s="20">
        <v>8</v>
      </c>
      <c r="B15" s="105" t="s">
        <v>341</v>
      </c>
      <c r="C15" s="24">
        <v>80</v>
      </c>
      <c r="D15" s="20" t="s">
        <v>8</v>
      </c>
      <c r="E15" s="137"/>
      <c r="F15" s="131"/>
      <c r="G15" s="131">
        <f t="shared" si="0"/>
        <v>0</v>
      </c>
      <c r="H15" s="145">
        <f t="shared" si="1"/>
        <v>0</v>
      </c>
      <c r="I15" s="131">
        <f t="shared" si="2"/>
        <v>0</v>
      </c>
    </row>
    <row r="16" spans="1:9" ht="13.5">
      <c r="A16" s="17"/>
      <c r="B16" s="91" t="s">
        <v>131</v>
      </c>
      <c r="C16" s="30" t="s">
        <v>3</v>
      </c>
      <c r="D16" s="25" t="s">
        <v>3</v>
      </c>
      <c r="E16" s="137"/>
      <c r="F16" s="137"/>
      <c r="G16" s="137">
        <f>SUM(G8:G15)</f>
        <v>0</v>
      </c>
      <c r="H16" s="137">
        <f t="shared" si="1"/>
        <v>0</v>
      </c>
      <c r="I16" s="137">
        <f t="shared" si="2"/>
        <v>0</v>
      </c>
    </row>
    <row r="17" spans="1:9" ht="13.5">
      <c r="A17" s="158" t="s">
        <v>528</v>
      </c>
      <c r="B17" s="179"/>
      <c r="C17" s="179"/>
      <c r="D17" s="179"/>
      <c r="E17" s="179"/>
      <c r="F17" s="179"/>
      <c r="G17" s="179"/>
      <c r="H17" s="179"/>
      <c r="I17" s="179"/>
    </row>
    <row r="18" spans="1:9" ht="12.75">
      <c r="A18" s="20">
        <v>9</v>
      </c>
      <c r="B18" s="105" t="s">
        <v>338</v>
      </c>
      <c r="C18" s="24">
        <v>300</v>
      </c>
      <c r="D18" s="20" t="s">
        <v>8</v>
      </c>
      <c r="E18" s="137"/>
      <c r="F18" s="131"/>
      <c r="G18" s="131">
        <f>C18*F18</f>
        <v>0</v>
      </c>
      <c r="H18" s="145">
        <f>G18*0.085</f>
        <v>0</v>
      </c>
      <c r="I18" s="131">
        <f>G18+H18</f>
        <v>0</v>
      </c>
    </row>
    <row r="19" spans="1:9" ht="30" customHeight="1">
      <c r="A19" s="20">
        <v>10</v>
      </c>
      <c r="B19" s="105" t="s">
        <v>342</v>
      </c>
      <c r="C19" s="24">
        <v>50</v>
      </c>
      <c r="D19" s="20" t="s">
        <v>8</v>
      </c>
      <c r="E19" s="137"/>
      <c r="F19" s="131"/>
      <c r="G19" s="131">
        <f>C19*F19</f>
        <v>0</v>
      </c>
      <c r="H19" s="145">
        <f>G19*0.085</f>
        <v>0</v>
      </c>
      <c r="I19" s="131">
        <f>G19+H19</f>
        <v>0</v>
      </c>
    </row>
    <row r="20" spans="1:9" ht="12.75">
      <c r="A20" s="20">
        <v>11</v>
      </c>
      <c r="B20" s="105" t="s">
        <v>337</v>
      </c>
      <c r="C20" s="24">
        <v>10</v>
      </c>
      <c r="D20" s="20" t="s">
        <v>8</v>
      </c>
      <c r="E20" s="137"/>
      <c r="F20" s="131"/>
      <c r="G20" s="131">
        <f>C20*F20</f>
        <v>0</v>
      </c>
      <c r="H20" s="145">
        <f>G20*0.085</f>
        <v>0</v>
      </c>
      <c r="I20" s="131">
        <f>G20+H20</f>
        <v>0</v>
      </c>
    </row>
    <row r="21" spans="1:9" ht="13.5">
      <c r="A21" s="20"/>
      <c r="B21" s="91" t="s">
        <v>15</v>
      </c>
      <c r="C21" s="30" t="s">
        <v>3</v>
      </c>
      <c r="D21" s="25" t="s">
        <v>3</v>
      </c>
      <c r="E21" s="137"/>
      <c r="F21" s="137"/>
      <c r="G21" s="137">
        <f>SUM(G18:G20)</f>
        <v>0</v>
      </c>
      <c r="H21" s="137">
        <f>SUM(H18:H20)</f>
        <v>0</v>
      </c>
      <c r="I21" s="137">
        <f>G21+H21</f>
        <v>0</v>
      </c>
    </row>
    <row r="22" spans="1:9" ht="13.5">
      <c r="A22" s="158" t="s">
        <v>348</v>
      </c>
      <c r="B22" s="167"/>
      <c r="C22" s="208"/>
      <c r="D22" s="208"/>
      <c r="E22" s="208"/>
      <c r="F22" s="208"/>
      <c r="G22" s="208"/>
      <c r="H22" s="208"/>
      <c r="I22" s="208"/>
    </row>
    <row r="23" spans="1:9" ht="12.75">
      <c r="A23" s="20">
        <v>12</v>
      </c>
      <c r="B23" s="105" t="s">
        <v>349</v>
      </c>
      <c r="C23" s="24">
        <v>100</v>
      </c>
      <c r="D23" s="20" t="s">
        <v>8</v>
      </c>
      <c r="E23" s="137"/>
      <c r="F23" s="131"/>
      <c r="G23" s="131">
        <f>C23*F23</f>
        <v>0</v>
      </c>
      <c r="H23" s="145">
        <f aca="true" t="shared" si="3" ref="H23:H28">G23*0.085</f>
        <v>0</v>
      </c>
      <c r="I23" s="131">
        <f aca="true" t="shared" si="4" ref="I23:I28">G23+H23</f>
        <v>0</v>
      </c>
    </row>
    <row r="24" spans="1:9" ht="12.75">
      <c r="A24" s="20">
        <v>13</v>
      </c>
      <c r="B24" s="105" t="s">
        <v>350</v>
      </c>
      <c r="C24" s="65">
        <v>80</v>
      </c>
      <c r="D24" s="66" t="s">
        <v>8</v>
      </c>
      <c r="E24" s="137"/>
      <c r="F24" s="131"/>
      <c r="G24" s="131">
        <f>C24*F24</f>
        <v>0</v>
      </c>
      <c r="H24" s="145">
        <f t="shared" si="3"/>
        <v>0</v>
      </c>
      <c r="I24" s="131">
        <f t="shared" si="4"/>
        <v>0</v>
      </c>
    </row>
    <row r="25" spans="1:9" ht="24">
      <c r="A25" s="20">
        <v>14</v>
      </c>
      <c r="B25" s="106" t="s">
        <v>585</v>
      </c>
      <c r="C25" s="65">
        <v>40</v>
      </c>
      <c r="D25" s="66" t="s">
        <v>8</v>
      </c>
      <c r="E25" s="137"/>
      <c r="F25" s="131"/>
      <c r="G25" s="131">
        <f>C25*F25</f>
        <v>0</v>
      </c>
      <c r="H25" s="145">
        <f t="shared" si="3"/>
        <v>0</v>
      </c>
      <c r="I25" s="131">
        <f t="shared" si="4"/>
        <v>0</v>
      </c>
    </row>
    <row r="26" spans="1:9" ht="12.75">
      <c r="A26" s="20">
        <v>15</v>
      </c>
      <c r="B26" s="106" t="s">
        <v>586</v>
      </c>
      <c r="C26" s="65">
        <v>100</v>
      </c>
      <c r="D26" s="66" t="s">
        <v>8</v>
      </c>
      <c r="E26" s="137"/>
      <c r="F26" s="131"/>
      <c r="G26" s="131">
        <f>C26*F26</f>
        <v>0</v>
      </c>
      <c r="H26" s="145">
        <f t="shared" si="3"/>
        <v>0</v>
      </c>
      <c r="I26" s="131">
        <f t="shared" si="4"/>
        <v>0</v>
      </c>
    </row>
    <row r="27" spans="1:9" ht="12.75">
      <c r="A27" s="20">
        <v>16</v>
      </c>
      <c r="B27" s="105" t="s">
        <v>351</v>
      </c>
      <c r="C27" s="65">
        <v>60</v>
      </c>
      <c r="D27" s="66" t="s">
        <v>8</v>
      </c>
      <c r="E27" s="137"/>
      <c r="F27" s="131"/>
      <c r="G27" s="131">
        <f>C27*F27</f>
        <v>0</v>
      </c>
      <c r="H27" s="145">
        <f t="shared" si="3"/>
        <v>0</v>
      </c>
      <c r="I27" s="131">
        <f t="shared" si="4"/>
        <v>0</v>
      </c>
    </row>
    <row r="28" spans="1:9" ht="13.5">
      <c r="A28" s="17"/>
      <c r="B28" s="91" t="s">
        <v>16</v>
      </c>
      <c r="C28" s="65" t="s">
        <v>3</v>
      </c>
      <c r="D28" s="72" t="s">
        <v>3</v>
      </c>
      <c r="E28" s="146"/>
      <c r="F28" s="146"/>
      <c r="G28" s="146">
        <f>SUM(G23:G27)</f>
        <v>0</v>
      </c>
      <c r="H28" s="146">
        <f t="shared" si="3"/>
        <v>0</v>
      </c>
      <c r="I28" s="146">
        <f t="shared" si="4"/>
        <v>0</v>
      </c>
    </row>
    <row r="29" spans="1:9" ht="13.5">
      <c r="A29" s="209" t="s">
        <v>529</v>
      </c>
      <c r="B29" s="210"/>
      <c r="C29" s="210"/>
      <c r="D29" s="210"/>
      <c r="E29" s="210"/>
      <c r="F29" s="210"/>
      <c r="G29" s="210"/>
      <c r="H29" s="210"/>
      <c r="I29" s="210"/>
    </row>
    <row r="30" spans="1:9" ht="12.75">
      <c r="A30" s="20">
        <v>17</v>
      </c>
      <c r="B30" s="111" t="s">
        <v>587</v>
      </c>
      <c r="C30" s="52">
        <v>500</v>
      </c>
      <c r="D30" s="52" t="s">
        <v>8</v>
      </c>
      <c r="E30" s="137"/>
      <c r="F30" s="131"/>
      <c r="G30" s="131">
        <f>C30*F30</f>
        <v>0</v>
      </c>
      <c r="H30" s="145">
        <f>G30*0.085</f>
        <v>0</v>
      </c>
      <c r="I30" s="131">
        <f>G30+H30</f>
        <v>0</v>
      </c>
    </row>
    <row r="31" spans="1:9" ht="12.75">
      <c r="A31" s="20">
        <v>18</v>
      </c>
      <c r="B31" s="111" t="s">
        <v>588</v>
      </c>
      <c r="C31" s="52">
        <v>500</v>
      </c>
      <c r="D31" s="52" t="s">
        <v>8</v>
      </c>
      <c r="E31" s="137"/>
      <c r="F31" s="131"/>
      <c r="G31" s="131">
        <f>C31*F31</f>
        <v>0</v>
      </c>
      <c r="H31" s="145">
        <f>G31*0.085</f>
        <v>0</v>
      </c>
      <c r="I31" s="131">
        <f>G31+H31</f>
        <v>0</v>
      </c>
    </row>
    <row r="32" spans="1:9" ht="13.5">
      <c r="A32" s="17"/>
      <c r="B32" s="91" t="s">
        <v>183</v>
      </c>
      <c r="C32" s="30" t="s">
        <v>3</v>
      </c>
      <c r="D32" s="25" t="s">
        <v>3</v>
      </c>
      <c r="E32" s="137"/>
      <c r="F32" s="137"/>
      <c r="G32" s="137">
        <f>SUM(G30:G31)</f>
        <v>0</v>
      </c>
      <c r="H32" s="137">
        <f>SUM(H30:H31)</f>
        <v>0</v>
      </c>
      <c r="I32" s="137">
        <f>G32+H32</f>
        <v>0</v>
      </c>
    </row>
    <row r="33" spans="1:9" ht="13.5">
      <c r="A33" s="207" t="s">
        <v>530</v>
      </c>
      <c r="B33" s="211"/>
      <c r="C33" s="211"/>
      <c r="D33" s="211"/>
      <c r="E33" s="211"/>
      <c r="F33" s="211"/>
      <c r="G33" s="211"/>
      <c r="H33" s="211"/>
      <c r="I33" s="211"/>
    </row>
    <row r="34" spans="1:9" ht="24">
      <c r="A34" s="20">
        <v>19</v>
      </c>
      <c r="B34" s="108" t="s">
        <v>352</v>
      </c>
      <c r="C34" s="52">
        <v>5</v>
      </c>
      <c r="D34" s="52" t="s">
        <v>8</v>
      </c>
      <c r="E34" s="137"/>
      <c r="F34" s="131"/>
      <c r="G34" s="131">
        <f>C34*F34</f>
        <v>0</v>
      </c>
      <c r="H34" s="145">
        <f>G34*0.085</f>
        <v>0</v>
      </c>
      <c r="I34" s="131">
        <f>G34+H34</f>
        <v>0</v>
      </c>
    </row>
    <row r="35" spans="1:9" ht="24">
      <c r="A35" s="20">
        <v>20</v>
      </c>
      <c r="B35" s="108" t="s">
        <v>353</v>
      </c>
      <c r="C35" s="52">
        <v>2</v>
      </c>
      <c r="D35" s="52" t="s">
        <v>8</v>
      </c>
      <c r="E35" s="137"/>
      <c r="F35" s="131"/>
      <c r="G35" s="131">
        <f>C35*F35</f>
        <v>0</v>
      </c>
      <c r="H35" s="145">
        <f>G35*0.085</f>
        <v>0</v>
      </c>
      <c r="I35" s="131">
        <f>G35+H35</f>
        <v>0</v>
      </c>
    </row>
    <row r="36" spans="1:9" ht="24">
      <c r="A36" s="20">
        <v>21</v>
      </c>
      <c r="B36" s="108" t="s">
        <v>589</v>
      </c>
      <c r="C36" s="52">
        <v>2</v>
      </c>
      <c r="D36" s="52" t="s">
        <v>8</v>
      </c>
      <c r="E36" s="137"/>
      <c r="F36" s="131"/>
      <c r="G36" s="131">
        <f>C36*F36</f>
        <v>0</v>
      </c>
      <c r="H36" s="145">
        <f>G36*0.085</f>
        <v>0</v>
      </c>
      <c r="I36" s="131">
        <f>G36+H36</f>
        <v>0</v>
      </c>
    </row>
    <row r="37" spans="1:9" ht="13.5">
      <c r="A37" s="51"/>
      <c r="B37" s="91" t="s">
        <v>184</v>
      </c>
      <c r="C37" s="30" t="s">
        <v>3</v>
      </c>
      <c r="D37" s="25" t="s">
        <v>3</v>
      </c>
      <c r="E37" s="137"/>
      <c r="F37" s="137"/>
      <c r="G37" s="137">
        <f>SUM(G34:G36)</f>
        <v>0</v>
      </c>
      <c r="H37" s="137">
        <f>SUM(H34:H36)</f>
        <v>0</v>
      </c>
      <c r="I37" s="137">
        <f>SUM(I34:I36)</f>
        <v>0</v>
      </c>
    </row>
    <row r="38" spans="1:9" ht="12.75">
      <c r="A38" s="212" t="s">
        <v>531</v>
      </c>
      <c r="B38" s="213"/>
      <c r="C38" s="213"/>
      <c r="D38" s="213"/>
      <c r="E38" s="213"/>
      <c r="F38" s="213"/>
      <c r="G38" s="213"/>
      <c r="H38" s="213"/>
      <c r="I38" s="213"/>
    </row>
    <row r="39" spans="1:9" ht="24">
      <c r="A39" s="20">
        <v>22</v>
      </c>
      <c r="B39" s="108" t="s">
        <v>354</v>
      </c>
      <c r="C39" s="20">
        <v>10</v>
      </c>
      <c r="D39" s="20" t="s">
        <v>8</v>
      </c>
      <c r="E39" s="137"/>
      <c r="F39" s="131"/>
      <c r="G39" s="131">
        <f>C39*F39</f>
        <v>0</v>
      </c>
      <c r="H39" s="145">
        <f aca="true" t="shared" si="5" ref="H39:H44">G39*0.085</f>
        <v>0</v>
      </c>
      <c r="I39" s="131">
        <f aca="true" t="shared" si="6" ref="I39:I44">G39+H39</f>
        <v>0</v>
      </c>
    </row>
    <row r="40" spans="1:9" ht="36">
      <c r="A40" s="20">
        <v>23</v>
      </c>
      <c r="B40" s="108" t="s">
        <v>355</v>
      </c>
      <c r="C40" s="20">
        <v>300</v>
      </c>
      <c r="D40" s="20" t="s">
        <v>8</v>
      </c>
      <c r="E40" s="137"/>
      <c r="F40" s="131"/>
      <c r="G40" s="131">
        <f>C40*F40</f>
        <v>0</v>
      </c>
      <c r="H40" s="145">
        <f t="shared" si="5"/>
        <v>0</v>
      </c>
      <c r="I40" s="131">
        <f t="shared" si="6"/>
        <v>0</v>
      </c>
    </row>
    <row r="41" spans="1:9" ht="27" customHeight="1">
      <c r="A41" s="20">
        <v>24</v>
      </c>
      <c r="B41" s="108" t="s">
        <v>356</v>
      </c>
      <c r="C41" s="20">
        <v>200</v>
      </c>
      <c r="D41" s="20" t="s">
        <v>8</v>
      </c>
      <c r="E41" s="137"/>
      <c r="F41" s="131"/>
      <c r="G41" s="131">
        <f>C41*F41</f>
        <v>0</v>
      </c>
      <c r="H41" s="145">
        <f t="shared" si="5"/>
        <v>0</v>
      </c>
      <c r="I41" s="131">
        <f t="shared" si="6"/>
        <v>0</v>
      </c>
    </row>
    <row r="42" spans="1:9" ht="12.75">
      <c r="A42" s="20">
        <v>25</v>
      </c>
      <c r="B42" s="108" t="s">
        <v>357</v>
      </c>
      <c r="C42" s="20">
        <v>100</v>
      </c>
      <c r="D42" s="20" t="s">
        <v>8</v>
      </c>
      <c r="E42" s="137"/>
      <c r="F42" s="131"/>
      <c r="G42" s="131">
        <f>C42*F42</f>
        <v>0</v>
      </c>
      <c r="H42" s="145">
        <f t="shared" si="5"/>
        <v>0</v>
      </c>
      <c r="I42" s="131">
        <f t="shared" si="6"/>
        <v>0</v>
      </c>
    </row>
    <row r="43" spans="1:9" ht="12.75">
      <c r="A43" s="20">
        <v>26</v>
      </c>
      <c r="B43" s="108" t="s">
        <v>358</v>
      </c>
      <c r="C43" s="20">
        <v>30</v>
      </c>
      <c r="D43" s="20" t="s">
        <v>8</v>
      </c>
      <c r="E43" s="137"/>
      <c r="F43" s="131"/>
      <c r="G43" s="131">
        <f>C43*F43</f>
        <v>0</v>
      </c>
      <c r="H43" s="145">
        <f t="shared" si="5"/>
        <v>0</v>
      </c>
      <c r="I43" s="131">
        <f t="shared" si="6"/>
        <v>0</v>
      </c>
    </row>
    <row r="44" spans="1:9" ht="13.5">
      <c r="A44" s="20"/>
      <c r="B44" s="91" t="s">
        <v>185</v>
      </c>
      <c r="C44" s="30" t="s">
        <v>3</v>
      </c>
      <c r="D44" s="25" t="s">
        <v>3</v>
      </c>
      <c r="E44" s="137"/>
      <c r="F44" s="137"/>
      <c r="G44" s="137">
        <f>SUM(G39:G43)</f>
        <v>0</v>
      </c>
      <c r="H44" s="137">
        <f t="shared" si="5"/>
        <v>0</v>
      </c>
      <c r="I44" s="137">
        <f t="shared" si="6"/>
        <v>0</v>
      </c>
    </row>
    <row r="45" spans="1:9" ht="12.75">
      <c r="A45" s="200" t="s">
        <v>532</v>
      </c>
      <c r="B45" s="202"/>
      <c r="C45" s="202"/>
      <c r="D45" s="202"/>
      <c r="E45" s="202"/>
      <c r="F45" s="202"/>
      <c r="G45" s="202"/>
      <c r="H45" s="202"/>
      <c r="I45" s="202"/>
    </row>
    <row r="46" spans="1:9" ht="12.75">
      <c r="A46" s="20">
        <v>27</v>
      </c>
      <c r="B46" s="111" t="s">
        <v>359</v>
      </c>
      <c r="C46" s="52">
        <v>20</v>
      </c>
      <c r="D46" s="52" t="s">
        <v>8</v>
      </c>
      <c r="E46" s="137"/>
      <c r="F46" s="131"/>
      <c r="G46" s="131">
        <f>C46*F46</f>
        <v>0</v>
      </c>
      <c r="H46" s="145">
        <f aca="true" t="shared" si="7" ref="H46:H51">G46*0.085</f>
        <v>0</v>
      </c>
      <c r="I46" s="131">
        <f aca="true" t="shared" si="8" ref="I46:I51">G46+H46</f>
        <v>0</v>
      </c>
    </row>
    <row r="47" spans="1:9" ht="12.75">
      <c r="A47" s="20">
        <v>28</v>
      </c>
      <c r="B47" s="111" t="s">
        <v>628</v>
      </c>
      <c r="C47" s="52">
        <v>500</v>
      </c>
      <c r="D47" s="52" t="s">
        <v>8</v>
      </c>
      <c r="E47" s="137"/>
      <c r="F47" s="131"/>
      <c r="G47" s="131">
        <f>C47*F47</f>
        <v>0</v>
      </c>
      <c r="H47" s="145">
        <f t="shared" si="7"/>
        <v>0</v>
      </c>
      <c r="I47" s="131">
        <f t="shared" si="8"/>
        <v>0</v>
      </c>
    </row>
    <row r="48" spans="1:9" ht="12.75">
      <c r="A48" s="20">
        <v>29</v>
      </c>
      <c r="B48" s="111" t="s">
        <v>629</v>
      </c>
      <c r="C48" s="52">
        <v>10</v>
      </c>
      <c r="D48" s="52" t="s">
        <v>8</v>
      </c>
      <c r="E48" s="137"/>
      <c r="F48" s="131"/>
      <c r="G48" s="131">
        <f>C48*F48</f>
        <v>0</v>
      </c>
      <c r="H48" s="145">
        <f t="shared" si="7"/>
        <v>0</v>
      </c>
      <c r="I48" s="131">
        <f t="shared" si="8"/>
        <v>0</v>
      </c>
    </row>
    <row r="49" spans="1:9" ht="12.75" customHeight="1">
      <c r="A49" s="20">
        <v>30</v>
      </c>
      <c r="B49" s="111" t="s">
        <v>360</v>
      </c>
      <c r="C49" s="52">
        <v>40</v>
      </c>
      <c r="D49" s="52" t="s">
        <v>8</v>
      </c>
      <c r="E49" s="137"/>
      <c r="F49" s="131"/>
      <c r="G49" s="131">
        <f>C49*F49</f>
        <v>0</v>
      </c>
      <c r="H49" s="145">
        <f t="shared" si="7"/>
        <v>0</v>
      </c>
      <c r="I49" s="131">
        <f t="shared" si="8"/>
        <v>0</v>
      </c>
    </row>
    <row r="50" spans="1:9" ht="12.75">
      <c r="A50" s="20">
        <v>31</v>
      </c>
      <c r="B50" s="111" t="s">
        <v>361</v>
      </c>
      <c r="C50" s="52">
        <v>10</v>
      </c>
      <c r="D50" s="52" t="s">
        <v>8</v>
      </c>
      <c r="E50" s="137"/>
      <c r="F50" s="131"/>
      <c r="G50" s="131">
        <f>C50*F50</f>
        <v>0</v>
      </c>
      <c r="H50" s="145">
        <f t="shared" si="7"/>
        <v>0</v>
      </c>
      <c r="I50" s="131">
        <f t="shared" si="8"/>
        <v>0</v>
      </c>
    </row>
    <row r="51" spans="1:9" ht="13.5">
      <c r="A51" s="51"/>
      <c r="B51" s="91" t="s">
        <v>187</v>
      </c>
      <c r="C51" s="30" t="s">
        <v>3</v>
      </c>
      <c r="D51" s="25" t="s">
        <v>3</v>
      </c>
      <c r="E51" s="137"/>
      <c r="F51" s="137"/>
      <c r="G51" s="137">
        <f>SUM(G46:G50)</f>
        <v>0</v>
      </c>
      <c r="H51" s="137">
        <f t="shared" si="7"/>
        <v>0</v>
      </c>
      <c r="I51" s="137">
        <f t="shared" si="8"/>
        <v>0</v>
      </c>
    </row>
    <row r="52" spans="1:9" ht="12.75">
      <c r="A52" s="4"/>
      <c r="B52" s="60"/>
      <c r="C52" s="35"/>
      <c r="D52" s="36"/>
      <c r="E52" s="36"/>
      <c r="F52" s="36"/>
      <c r="G52" s="36"/>
      <c r="H52" s="6"/>
      <c r="I52" s="6"/>
    </row>
    <row r="53" spans="1:9" ht="12.75">
      <c r="A53" s="4"/>
      <c r="B53" s="73"/>
      <c r="C53" s="6"/>
      <c r="D53" s="6"/>
      <c r="E53" s="6"/>
      <c r="F53" s="6"/>
      <c r="G53" s="6"/>
      <c r="H53" s="6"/>
      <c r="I53" s="6"/>
    </row>
    <row r="54" spans="1:9" ht="12.75">
      <c r="A54" s="4"/>
      <c r="B54" s="73"/>
      <c r="C54" s="6"/>
      <c r="D54" s="6"/>
      <c r="E54" s="6"/>
      <c r="F54" s="6"/>
      <c r="G54" s="6"/>
      <c r="H54" s="6"/>
      <c r="I54" s="6"/>
    </row>
    <row r="55" spans="1:9" s="149" customFormat="1" ht="16.5">
      <c r="A55" s="152" t="s">
        <v>748</v>
      </c>
      <c r="B55" s="153"/>
      <c r="C55" s="123"/>
      <c r="D55" s="124"/>
      <c r="E55" s="124"/>
      <c r="F55" s="124"/>
      <c r="G55" s="124"/>
      <c r="H55" s="124"/>
      <c r="I55" s="124"/>
    </row>
    <row r="56" spans="1:9" s="149" customFormat="1" ht="32.25" customHeight="1">
      <c r="A56" s="156" t="s">
        <v>749</v>
      </c>
      <c r="B56" s="156"/>
      <c r="C56" s="156"/>
      <c r="D56" s="156"/>
      <c r="E56" s="156"/>
      <c r="F56" s="156"/>
      <c r="G56" s="156"/>
      <c r="H56" s="156"/>
      <c r="I56" s="156"/>
    </row>
    <row r="57" spans="1:9" s="149" customFormat="1" ht="16.5">
      <c r="A57" s="156" t="s">
        <v>750</v>
      </c>
      <c r="B57" s="156"/>
      <c r="C57" s="156"/>
      <c r="D57" s="156"/>
      <c r="E57" s="156"/>
      <c r="F57" s="156"/>
      <c r="G57" s="156"/>
      <c r="H57" s="156"/>
      <c r="I57" s="156"/>
    </row>
    <row r="58" spans="1:9" s="149" customFormat="1" ht="16.5">
      <c r="A58" s="156" t="s">
        <v>751</v>
      </c>
      <c r="B58" s="156"/>
      <c r="C58" s="156"/>
      <c r="D58" s="156"/>
      <c r="E58" s="156"/>
      <c r="F58" s="156"/>
      <c r="G58" s="156"/>
      <c r="H58" s="156"/>
      <c r="I58" s="156"/>
    </row>
    <row r="59" spans="1:9" s="149" customFormat="1" ht="16.5">
      <c r="A59" s="156" t="s">
        <v>752</v>
      </c>
      <c r="B59" s="156"/>
      <c r="C59" s="156"/>
      <c r="D59" s="156"/>
      <c r="E59" s="156"/>
      <c r="F59" s="156"/>
      <c r="G59" s="156"/>
      <c r="H59" s="156"/>
      <c r="I59" s="156"/>
    </row>
    <row r="60" spans="1:9" s="149" customFormat="1" ht="16.5">
      <c r="A60" s="156" t="s">
        <v>753</v>
      </c>
      <c r="B60" s="156"/>
      <c r="C60" s="156"/>
      <c r="D60" s="156"/>
      <c r="E60" s="156"/>
      <c r="F60" s="156"/>
      <c r="G60" s="156"/>
      <c r="H60" s="156"/>
      <c r="I60" s="156"/>
    </row>
    <row r="61" spans="1:9" s="149" customFormat="1" ht="16.5">
      <c r="A61" s="156" t="s">
        <v>754</v>
      </c>
      <c r="B61" s="156"/>
      <c r="C61" s="156"/>
      <c r="D61" s="156"/>
      <c r="E61" s="156"/>
      <c r="F61" s="156"/>
      <c r="G61" s="156"/>
      <c r="H61" s="156"/>
      <c r="I61" s="156"/>
    </row>
    <row r="62" spans="1:9" s="149" customFormat="1" ht="16.5">
      <c r="A62" s="156" t="s">
        <v>755</v>
      </c>
      <c r="B62" s="156"/>
      <c r="C62" s="156"/>
      <c r="D62" s="156"/>
      <c r="E62" s="156"/>
      <c r="F62" s="156"/>
      <c r="G62" s="156"/>
      <c r="H62" s="156"/>
      <c r="I62" s="156"/>
    </row>
    <row r="63" spans="1:9" s="149" customFormat="1" ht="16.5">
      <c r="A63" s="157" t="s">
        <v>772</v>
      </c>
      <c r="B63" s="157"/>
      <c r="C63" s="157"/>
      <c r="D63" s="157"/>
      <c r="E63" s="157"/>
      <c r="F63" s="157"/>
      <c r="G63" s="157"/>
      <c r="H63" s="157"/>
      <c r="I63" s="157"/>
    </row>
    <row r="64" spans="1:9" s="149" customFormat="1" ht="24" customHeight="1">
      <c r="A64" s="157" t="s">
        <v>756</v>
      </c>
      <c r="B64" s="157"/>
      <c r="C64" s="125" t="s">
        <v>7</v>
      </c>
      <c r="D64" s="124"/>
      <c r="E64" s="124"/>
      <c r="F64" s="126" t="s">
        <v>4</v>
      </c>
      <c r="G64" s="124"/>
      <c r="H64" s="124"/>
      <c r="I64" s="124"/>
    </row>
  </sheetData>
  <sheetProtection/>
  <mergeCells count="17">
    <mergeCell ref="A38:I38"/>
    <mergeCell ref="A61:I61"/>
    <mergeCell ref="A62:I62"/>
    <mergeCell ref="A63:I63"/>
    <mergeCell ref="A64:B64"/>
    <mergeCell ref="A3:I3"/>
    <mergeCell ref="A7:I7"/>
    <mergeCell ref="A22:I22"/>
    <mergeCell ref="A17:I17"/>
    <mergeCell ref="A29:I29"/>
    <mergeCell ref="A33:I33"/>
    <mergeCell ref="A45:I45"/>
    <mergeCell ref="A56:I56"/>
    <mergeCell ref="A57:I57"/>
    <mergeCell ref="A58:I58"/>
    <mergeCell ref="A59:I59"/>
    <mergeCell ref="A60:I60"/>
  </mergeCells>
  <printOptions/>
  <pageMargins left="0.7086614173228347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70" customWidth="1"/>
    <col min="2" max="2" width="17.28125" style="0" customWidth="1"/>
    <col min="3" max="3" width="7.140625" style="0" customWidth="1"/>
    <col min="4" max="4" width="7.8515625" style="0" customWidth="1"/>
    <col min="5" max="5" width="16.57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</cols>
  <sheetData>
    <row r="1" spans="1:8" ht="12.75">
      <c r="A1" s="69" t="s">
        <v>623</v>
      </c>
      <c r="B1" s="3"/>
      <c r="C1" s="27"/>
      <c r="D1" s="27"/>
      <c r="E1" s="1"/>
      <c r="F1" s="1"/>
      <c r="G1" s="1"/>
      <c r="H1" s="1"/>
    </row>
    <row r="2" spans="1:9" ht="12.75">
      <c r="A2" s="9" t="s">
        <v>621</v>
      </c>
      <c r="B2" s="3"/>
      <c r="C2" s="27"/>
      <c r="D2" s="27"/>
      <c r="E2" s="1"/>
      <c r="F2" s="1"/>
      <c r="G2" s="1"/>
      <c r="H2" s="1"/>
      <c r="I2" s="1"/>
    </row>
    <row r="3" spans="1:9" ht="18">
      <c r="A3" s="162" t="s">
        <v>220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69"/>
      <c r="B4" s="3"/>
      <c r="C4" s="27"/>
      <c r="D4" s="27"/>
      <c r="E4" s="1"/>
      <c r="F4" s="1"/>
      <c r="G4" s="1"/>
      <c r="H4" s="1"/>
      <c r="I4" s="1"/>
    </row>
    <row r="5" spans="1:9" ht="12.75">
      <c r="A5" s="69"/>
      <c r="B5" s="3"/>
      <c r="C5" s="27"/>
      <c r="D5" s="27"/>
      <c r="E5" s="1"/>
      <c r="F5" s="1"/>
      <c r="G5" s="1"/>
      <c r="H5" s="1"/>
      <c r="I5" s="1"/>
    </row>
    <row r="6" spans="1:10" ht="36">
      <c r="A6" s="54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760</v>
      </c>
      <c r="G6" s="10" t="s">
        <v>763</v>
      </c>
      <c r="H6" s="10" t="s">
        <v>761</v>
      </c>
      <c r="I6" s="10" t="s">
        <v>747</v>
      </c>
      <c r="J6" s="14"/>
    </row>
    <row r="7" spans="1:9" ht="12.75">
      <c r="A7" s="54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768</v>
      </c>
      <c r="H7" s="13" t="s">
        <v>769</v>
      </c>
      <c r="I7" s="13" t="s">
        <v>759</v>
      </c>
    </row>
    <row r="8" spans="1:9" ht="13.5">
      <c r="A8" s="171" t="s">
        <v>221</v>
      </c>
      <c r="B8" s="204"/>
      <c r="C8" s="205"/>
      <c r="D8" s="205"/>
      <c r="E8" s="205"/>
      <c r="F8" s="205"/>
      <c r="G8" s="205"/>
      <c r="H8" s="205"/>
      <c r="I8" s="205"/>
    </row>
    <row r="9" spans="1:9" ht="34.5" customHeight="1">
      <c r="A9" s="20">
        <v>1</v>
      </c>
      <c r="B9" s="105" t="s">
        <v>222</v>
      </c>
      <c r="C9" s="24">
        <v>200</v>
      </c>
      <c r="D9" s="20" t="s">
        <v>8</v>
      </c>
      <c r="E9" s="136"/>
      <c r="F9" s="131"/>
      <c r="G9" s="131">
        <f aca="true" t="shared" si="0" ref="G9:G14">C9*F9</f>
        <v>0</v>
      </c>
      <c r="H9" s="145">
        <f>G9*0.085</f>
        <v>0</v>
      </c>
      <c r="I9" s="131">
        <f>G9+H9</f>
        <v>0</v>
      </c>
    </row>
    <row r="10" spans="1:9" ht="36">
      <c r="A10" s="20">
        <v>2</v>
      </c>
      <c r="B10" s="105" t="s">
        <v>223</v>
      </c>
      <c r="C10" s="24">
        <v>300</v>
      </c>
      <c r="D10" s="20" t="s">
        <v>8</v>
      </c>
      <c r="E10" s="136"/>
      <c r="F10" s="131"/>
      <c r="G10" s="131">
        <f t="shared" si="0"/>
        <v>0</v>
      </c>
      <c r="H10" s="145">
        <f aca="true" t="shared" si="1" ref="H10:H15">G10*0.085</f>
        <v>0</v>
      </c>
      <c r="I10" s="131">
        <f aca="true" t="shared" si="2" ref="I10:I15">G10+H10</f>
        <v>0</v>
      </c>
    </row>
    <row r="11" spans="1:9" ht="36">
      <c r="A11" s="20">
        <v>3</v>
      </c>
      <c r="B11" s="105" t="s">
        <v>224</v>
      </c>
      <c r="C11" s="24">
        <v>60</v>
      </c>
      <c r="D11" s="20" t="s">
        <v>8</v>
      </c>
      <c r="E11" s="136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36">
      <c r="A12" s="20">
        <v>4</v>
      </c>
      <c r="B12" s="105" t="s">
        <v>225</v>
      </c>
      <c r="C12" s="24">
        <v>1200</v>
      </c>
      <c r="D12" s="20" t="s">
        <v>8</v>
      </c>
      <c r="E12" s="136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36">
      <c r="A13" s="20">
        <v>5</v>
      </c>
      <c r="B13" s="105" t="s">
        <v>226</v>
      </c>
      <c r="C13" s="24">
        <v>100</v>
      </c>
      <c r="D13" s="20" t="s">
        <v>8</v>
      </c>
      <c r="E13" s="136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36">
      <c r="A14" s="20">
        <v>6</v>
      </c>
      <c r="B14" s="105" t="s">
        <v>227</v>
      </c>
      <c r="C14" s="24">
        <v>200</v>
      </c>
      <c r="D14" s="20" t="s">
        <v>8</v>
      </c>
      <c r="E14" s="136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</row>
    <row r="15" spans="1:9" ht="13.5">
      <c r="A15" s="74"/>
      <c r="B15" s="91" t="s">
        <v>502</v>
      </c>
      <c r="C15" s="30" t="s">
        <v>3</v>
      </c>
      <c r="D15" s="25" t="s">
        <v>3</v>
      </c>
      <c r="E15" s="137"/>
      <c r="F15" s="137"/>
      <c r="G15" s="137">
        <f>SUM(G9:G14)</f>
        <v>0</v>
      </c>
      <c r="H15" s="137">
        <f t="shared" si="1"/>
        <v>0</v>
      </c>
      <c r="I15" s="137">
        <f t="shared" si="2"/>
        <v>0</v>
      </c>
    </row>
    <row r="16" spans="1:9" ht="13.5">
      <c r="A16" s="171" t="s">
        <v>521</v>
      </c>
      <c r="B16" s="204"/>
      <c r="C16" s="205"/>
      <c r="D16" s="205"/>
      <c r="E16" s="205"/>
      <c r="F16" s="205"/>
      <c r="G16" s="205"/>
      <c r="H16" s="205"/>
      <c r="I16" s="205"/>
    </row>
    <row r="17" spans="1:9" ht="36">
      <c r="A17" s="20">
        <v>7</v>
      </c>
      <c r="B17" s="105" t="s">
        <v>228</v>
      </c>
      <c r="C17" s="24">
        <v>300</v>
      </c>
      <c r="D17" s="20" t="s">
        <v>8</v>
      </c>
      <c r="E17" s="136"/>
      <c r="F17" s="131"/>
      <c r="G17" s="131">
        <f>C17*F17</f>
        <v>0</v>
      </c>
      <c r="H17" s="145">
        <f>G17*0.085</f>
        <v>0</v>
      </c>
      <c r="I17" s="131">
        <f>G17+H17</f>
        <v>0</v>
      </c>
    </row>
    <row r="18" spans="1:9" ht="36">
      <c r="A18" s="20">
        <v>8</v>
      </c>
      <c r="B18" s="105" t="s">
        <v>229</v>
      </c>
      <c r="C18" s="24">
        <v>300</v>
      </c>
      <c r="D18" s="20" t="s">
        <v>8</v>
      </c>
      <c r="E18" s="136"/>
      <c r="F18" s="131"/>
      <c r="G18" s="131">
        <f aca="true" t="shared" si="3" ref="G18:G25">C18*F18</f>
        <v>0</v>
      </c>
      <c r="H18" s="145">
        <f aca="true" t="shared" si="4" ref="H18:H26">G18*0.085</f>
        <v>0</v>
      </c>
      <c r="I18" s="131">
        <f aca="true" t="shared" si="5" ref="I18:I26">G18+H18</f>
        <v>0</v>
      </c>
    </row>
    <row r="19" spans="1:9" ht="36">
      <c r="A19" s="20">
        <v>9</v>
      </c>
      <c r="B19" s="105" t="s">
        <v>230</v>
      </c>
      <c r="C19" s="24">
        <v>300</v>
      </c>
      <c r="D19" s="20" t="s">
        <v>8</v>
      </c>
      <c r="E19" s="136"/>
      <c r="F19" s="131"/>
      <c r="G19" s="131">
        <f t="shared" si="3"/>
        <v>0</v>
      </c>
      <c r="H19" s="145">
        <f t="shared" si="4"/>
        <v>0</v>
      </c>
      <c r="I19" s="131">
        <f t="shared" si="5"/>
        <v>0</v>
      </c>
    </row>
    <row r="20" spans="1:9" ht="36">
      <c r="A20" s="20">
        <v>10</v>
      </c>
      <c r="B20" s="105" t="s">
        <v>231</v>
      </c>
      <c r="C20" s="24">
        <v>300</v>
      </c>
      <c r="D20" s="20" t="s">
        <v>8</v>
      </c>
      <c r="E20" s="136"/>
      <c r="F20" s="131"/>
      <c r="G20" s="131">
        <f t="shared" si="3"/>
        <v>0</v>
      </c>
      <c r="H20" s="145">
        <f t="shared" si="4"/>
        <v>0</v>
      </c>
      <c r="I20" s="131">
        <f t="shared" si="5"/>
        <v>0</v>
      </c>
    </row>
    <row r="21" spans="1:9" ht="36">
      <c r="A21" s="20">
        <v>11</v>
      </c>
      <c r="B21" s="105" t="s">
        <v>232</v>
      </c>
      <c r="C21" s="24">
        <v>300</v>
      </c>
      <c r="D21" s="20" t="s">
        <v>8</v>
      </c>
      <c r="E21" s="136"/>
      <c r="F21" s="131"/>
      <c r="G21" s="131">
        <f t="shared" si="3"/>
        <v>0</v>
      </c>
      <c r="H21" s="145">
        <f t="shared" si="4"/>
        <v>0</v>
      </c>
      <c r="I21" s="131">
        <f t="shared" si="5"/>
        <v>0</v>
      </c>
    </row>
    <row r="22" spans="1:9" ht="36">
      <c r="A22" s="20">
        <v>12</v>
      </c>
      <c r="B22" s="105" t="s">
        <v>233</v>
      </c>
      <c r="C22" s="24">
        <v>60</v>
      </c>
      <c r="D22" s="20" t="s">
        <v>8</v>
      </c>
      <c r="E22" s="136"/>
      <c r="F22" s="131"/>
      <c r="G22" s="131">
        <f t="shared" si="3"/>
        <v>0</v>
      </c>
      <c r="H22" s="145">
        <f t="shared" si="4"/>
        <v>0</v>
      </c>
      <c r="I22" s="131">
        <f t="shared" si="5"/>
        <v>0</v>
      </c>
    </row>
    <row r="23" spans="1:9" ht="36">
      <c r="A23" s="20">
        <v>13</v>
      </c>
      <c r="B23" s="105" t="s">
        <v>234</v>
      </c>
      <c r="C23" s="24">
        <v>20</v>
      </c>
      <c r="D23" s="20" t="s">
        <v>8</v>
      </c>
      <c r="E23" s="136"/>
      <c r="F23" s="131"/>
      <c r="G23" s="131">
        <f t="shared" si="3"/>
        <v>0</v>
      </c>
      <c r="H23" s="145">
        <f t="shared" si="4"/>
        <v>0</v>
      </c>
      <c r="I23" s="131">
        <f t="shared" si="5"/>
        <v>0</v>
      </c>
    </row>
    <row r="24" spans="1:9" ht="36">
      <c r="A24" s="20">
        <v>14</v>
      </c>
      <c r="B24" s="105" t="s">
        <v>235</v>
      </c>
      <c r="C24" s="24">
        <v>20</v>
      </c>
      <c r="D24" s="20" t="s">
        <v>8</v>
      </c>
      <c r="E24" s="136"/>
      <c r="F24" s="131"/>
      <c r="G24" s="131">
        <f t="shared" si="3"/>
        <v>0</v>
      </c>
      <c r="H24" s="145">
        <f t="shared" si="4"/>
        <v>0</v>
      </c>
      <c r="I24" s="131">
        <f t="shared" si="5"/>
        <v>0</v>
      </c>
    </row>
    <row r="25" spans="1:9" ht="36">
      <c r="A25" s="20">
        <v>15</v>
      </c>
      <c r="B25" s="105" t="s">
        <v>236</v>
      </c>
      <c r="C25" s="24">
        <v>20</v>
      </c>
      <c r="D25" s="20" t="s">
        <v>8</v>
      </c>
      <c r="E25" s="136"/>
      <c r="F25" s="131"/>
      <c r="G25" s="131">
        <f t="shared" si="3"/>
        <v>0</v>
      </c>
      <c r="H25" s="145">
        <f t="shared" si="4"/>
        <v>0</v>
      </c>
      <c r="I25" s="131">
        <f t="shared" si="5"/>
        <v>0</v>
      </c>
    </row>
    <row r="26" spans="1:9" ht="13.5">
      <c r="A26" s="20">
        <v>16</v>
      </c>
      <c r="B26" s="91" t="s">
        <v>15</v>
      </c>
      <c r="C26" s="30" t="s">
        <v>3</v>
      </c>
      <c r="D26" s="25" t="s">
        <v>3</v>
      </c>
      <c r="E26" s="137"/>
      <c r="F26" s="137"/>
      <c r="G26" s="137">
        <f>SUM(G17:G25)</f>
        <v>0</v>
      </c>
      <c r="H26" s="137">
        <f t="shared" si="4"/>
        <v>0</v>
      </c>
      <c r="I26" s="137">
        <f t="shared" si="5"/>
        <v>0</v>
      </c>
    </row>
    <row r="27" spans="1:9" ht="13.5">
      <c r="A27" s="158" t="s">
        <v>237</v>
      </c>
      <c r="B27" s="167"/>
      <c r="C27" s="208"/>
      <c r="D27" s="208"/>
      <c r="E27" s="208"/>
      <c r="F27" s="208"/>
      <c r="G27" s="208"/>
      <c r="H27" s="208"/>
      <c r="I27" s="208"/>
    </row>
    <row r="28" spans="1:9" ht="36">
      <c r="A28" s="20">
        <v>17</v>
      </c>
      <c r="B28" s="105" t="s">
        <v>238</v>
      </c>
      <c r="C28" s="24">
        <v>800</v>
      </c>
      <c r="D28" s="20" t="s">
        <v>14</v>
      </c>
      <c r="E28" s="136"/>
      <c r="F28" s="131"/>
      <c r="G28" s="131">
        <f>C28*F28</f>
        <v>0</v>
      </c>
      <c r="H28" s="145">
        <f>G28*0.085</f>
        <v>0</v>
      </c>
      <c r="I28" s="131">
        <f>G28+H28</f>
        <v>0</v>
      </c>
    </row>
    <row r="29" spans="1:9" ht="36">
      <c r="A29" s="20">
        <v>18</v>
      </c>
      <c r="B29" s="105" t="s">
        <v>239</v>
      </c>
      <c r="C29" s="24">
        <v>4000</v>
      </c>
      <c r="D29" s="20" t="s">
        <v>14</v>
      </c>
      <c r="E29" s="136"/>
      <c r="F29" s="131"/>
      <c r="G29" s="131">
        <f aca="true" t="shared" si="6" ref="G29:G46">C29*F29</f>
        <v>0</v>
      </c>
      <c r="H29" s="145">
        <f aca="true" t="shared" si="7" ref="H29:H47">G29*0.085</f>
        <v>0</v>
      </c>
      <c r="I29" s="131">
        <f aca="true" t="shared" si="8" ref="I29:I47">G29+H29</f>
        <v>0</v>
      </c>
    </row>
    <row r="30" spans="1:9" ht="46.5" customHeight="1">
      <c r="A30" s="20">
        <v>19</v>
      </c>
      <c r="B30" s="105" t="s">
        <v>240</v>
      </c>
      <c r="C30" s="65">
        <v>600</v>
      </c>
      <c r="D30" s="66" t="s">
        <v>14</v>
      </c>
      <c r="E30" s="137"/>
      <c r="F30" s="131"/>
      <c r="G30" s="131">
        <f t="shared" si="6"/>
        <v>0</v>
      </c>
      <c r="H30" s="145">
        <f t="shared" si="7"/>
        <v>0</v>
      </c>
      <c r="I30" s="131">
        <f t="shared" si="8"/>
        <v>0</v>
      </c>
    </row>
    <row r="31" spans="1:9" ht="36">
      <c r="A31" s="20">
        <v>20</v>
      </c>
      <c r="B31" s="105" t="s">
        <v>241</v>
      </c>
      <c r="C31" s="65">
        <v>1200</v>
      </c>
      <c r="D31" s="66" t="s">
        <v>14</v>
      </c>
      <c r="E31" s="137"/>
      <c r="F31" s="131"/>
      <c r="G31" s="131">
        <f t="shared" si="6"/>
        <v>0</v>
      </c>
      <c r="H31" s="145">
        <f t="shared" si="7"/>
        <v>0</v>
      </c>
      <c r="I31" s="131">
        <f t="shared" si="8"/>
        <v>0</v>
      </c>
    </row>
    <row r="32" spans="1:9" ht="34.5" customHeight="1">
      <c r="A32" s="20">
        <v>21</v>
      </c>
      <c r="B32" s="105" t="s">
        <v>242</v>
      </c>
      <c r="C32" s="65">
        <v>600</v>
      </c>
      <c r="D32" s="66" t="s">
        <v>14</v>
      </c>
      <c r="E32" s="137"/>
      <c r="F32" s="131"/>
      <c r="G32" s="131">
        <f t="shared" si="6"/>
        <v>0</v>
      </c>
      <c r="H32" s="145">
        <f t="shared" si="7"/>
        <v>0</v>
      </c>
      <c r="I32" s="131">
        <f t="shared" si="8"/>
        <v>0</v>
      </c>
    </row>
    <row r="33" spans="1:9" ht="36">
      <c r="A33" s="20">
        <v>22</v>
      </c>
      <c r="B33" s="105" t="s">
        <v>243</v>
      </c>
      <c r="C33" s="65">
        <v>600</v>
      </c>
      <c r="D33" s="66" t="s">
        <v>14</v>
      </c>
      <c r="E33" s="137"/>
      <c r="F33" s="131"/>
      <c r="G33" s="131">
        <f t="shared" si="6"/>
        <v>0</v>
      </c>
      <c r="H33" s="145">
        <f t="shared" si="7"/>
        <v>0</v>
      </c>
      <c r="I33" s="131">
        <f t="shared" si="8"/>
        <v>0</v>
      </c>
    </row>
    <row r="34" spans="1:9" ht="36">
      <c r="A34" s="20">
        <v>23</v>
      </c>
      <c r="B34" s="105" t="s">
        <v>244</v>
      </c>
      <c r="C34" s="65">
        <v>200</v>
      </c>
      <c r="D34" s="66" t="s">
        <v>14</v>
      </c>
      <c r="E34" s="137"/>
      <c r="F34" s="131"/>
      <c r="G34" s="131">
        <f t="shared" si="6"/>
        <v>0</v>
      </c>
      <c r="H34" s="145">
        <f t="shared" si="7"/>
        <v>0</v>
      </c>
      <c r="I34" s="131">
        <f t="shared" si="8"/>
        <v>0</v>
      </c>
    </row>
    <row r="35" spans="1:9" ht="36">
      <c r="A35" s="20">
        <v>24</v>
      </c>
      <c r="B35" s="105" t="s">
        <v>245</v>
      </c>
      <c r="C35" s="65">
        <v>400</v>
      </c>
      <c r="D35" s="66" t="s">
        <v>14</v>
      </c>
      <c r="E35" s="137"/>
      <c r="F35" s="131"/>
      <c r="G35" s="131">
        <f t="shared" si="6"/>
        <v>0</v>
      </c>
      <c r="H35" s="145">
        <f t="shared" si="7"/>
        <v>0</v>
      </c>
      <c r="I35" s="131">
        <f t="shared" si="8"/>
        <v>0</v>
      </c>
    </row>
    <row r="36" spans="1:9" ht="36">
      <c r="A36" s="20">
        <v>25</v>
      </c>
      <c r="B36" s="105" t="s">
        <v>246</v>
      </c>
      <c r="C36" s="65">
        <v>400</v>
      </c>
      <c r="D36" s="66" t="s">
        <v>14</v>
      </c>
      <c r="E36" s="137"/>
      <c r="F36" s="131"/>
      <c r="G36" s="131">
        <f t="shared" si="6"/>
        <v>0</v>
      </c>
      <c r="H36" s="145">
        <f t="shared" si="7"/>
        <v>0</v>
      </c>
      <c r="I36" s="131">
        <f t="shared" si="8"/>
        <v>0</v>
      </c>
    </row>
    <row r="37" spans="1:9" ht="36">
      <c r="A37" s="20">
        <v>26</v>
      </c>
      <c r="B37" s="105" t="s">
        <v>247</v>
      </c>
      <c r="C37" s="65">
        <v>3000</v>
      </c>
      <c r="D37" s="66" t="s">
        <v>14</v>
      </c>
      <c r="E37" s="137"/>
      <c r="F37" s="131"/>
      <c r="G37" s="131">
        <f t="shared" si="6"/>
        <v>0</v>
      </c>
      <c r="H37" s="145">
        <f t="shared" si="7"/>
        <v>0</v>
      </c>
      <c r="I37" s="131">
        <f t="shared" si="8"/>
        <v>0</v>
      </c>
    </row>
    <row r="38" spans="1:9" ht="33.75" customHeight="1">
      <c r="A38" s="20">
        <v>27</v>
      </c>
      <c r="B38" s="105" t="s">
        <v>248</v>
      </c>
      <c r="C38" s="65">
        <v>600</v>
      </c>
      <c r="D38" s="66" t="s">
        <v>14</v>
      </c>
      <c r="E38" s="137"/>
      <c r="F38" s="131"/>
      <c r="G38" s="131">
        <f t="shared" si="6"/>
        <v>0</v>
      </c>
      <c r="H38" s="145">
        <f t="shared" si="7"/>
        <v>0</v>
      </c>
      <c r="I38" s="131">
        <f t="shared" si="8"/>
        <v>0</v>
      </c>
    </row>
    <row r="39" spans="1:9" ht="33.75" customHeight="1">
      <c r="A39" s="20">
        <v>28</v>
      </c>
      <c r="B39" s="105" t="s">
        <v>249</v>
      </c>
      <c r="C39" s="65">
        <v>800</v>
      </c>
      <c r="D39" s="66" t="s">
        <v>14</v>
      </c>
      <c r="E39" s="137"/>
      <c r="F39" s="131"/>
      <c r="G39" s="131">
        <f t="shared" si="6"/>
        <v>0</v>
      </c>
      <c r="H39" s="145">
        <f t="shared" si="7"/>
        <v>0</v>
      </c>
      <c r="I39" s="131">
        <f t="shared" si="8"/>
        <v>0</v>
      </c>
    </row>
    <row r="40" spans="1:9" ht="36">
      <c r="A40" s="20">
        <v>29</v>
      </c>
      <c r="B40" s="105" t="s">
        <v>250</v>
      </c>
      <c r="C40" s="65">
        <v>1000</v>
      </c>
      <c r="D40" s="66" t="s">
        <v>14</v>
      </c>
      <c r="E40" s="137"/>
      <c r="F40" s="131"/>
      <c r="G40" s="131">
        <f t="shared" si="6"/>
        <v>0</v>
      </c>
      <c r="H40" s="145">
        <f t="shared" si="7"/>
        <v>0</v>
      </c>
      <c r="I40" s="131">
        <f t="shared" si="8"/>
        <v>0</v>
      </c>
    </row>
    <row r="41" spans="1:9" ht="36">
      <c r="A41" s="20">
        <v>30</v>
      </c>
      <c r="B41" s="105" t="s">
        <v>251</v>
      </c>
      <c r="C41" s="65">
        <v>600</v>
      </c>
      <c r="D41" s="66" t="s">
        <v>14</v>
      </c>
      <c r="E41" s="137"/>
      <c r="F41" s="131"/>
      <c r="G41" s="131">
        <f t="shared" si="6"/>
        <v>0</v>
      </c>
      <c r="H41" s="145">
        <f t="shared" si="7"/>
        <v>0</v>
      </c>
      <c r="I41" s="131">
        <f t="shared" si="8"/>
        <v>0</v>
      </c>
    </row>
    <row r="42" spans="1:9" ht="36">
      <c r="A42" s="20">
        <v>31</v>
      </c>
      <c r="B42" s="105" t="s">
        <v>252</v>
      </c>
      <c r="C42" s="65">
        <v>600</v>
      </c>
      <c r="D42" s="66" t="s">
        <v>14</v>
      </c>
      <c r="E42" s="137"/>
      <c r="F42" s="131"/>
      <c r="G42" s="131">
        <f t="shared" si="6"/>
        <v>0</v>
      </c>
      <c r="H42" s="145">
        <f t="shared" si="7"/>
        <v>0</v>
      </c>
      <c r="I42" s="131">
        <f t="shared" si="8"/>
        <v>0</v>
      </c>
    </row>
    <row r="43" spans="1:9" ht="36">
      <c r="A43" s="20">
        <v>32</v>
      </c>
      <c r="B43" s="105" t="s">
        <v>253</v>
      </c>
      <c r="C43" s="65">
        <v>100</v>
      </c>
      <c r="D43" s="66" t="s">
        <v>14</v>
      </c>
      <c r="E43" s="137"/>
      <c r="F43" s="131"/>
      <c r="G43" s="131">
        <f t="shared" si="6"/>
        <v>0</v>
      </c>
      <c r="H43" s="145">
        <f t="shared" si="7"/>
        <v>0</v>
      </c>
      <c r="I43" s="131">
        <f t="shared" si="8"/>
        <v>0</v>
      </c>
    </row>
    <row r="44" spans="1:9" ht="36">
      <c r="A44" s="20">
        <v>33</v>
      </c>
      <c r="B44" s="105" t="s">
        <v>254</v>
      </c>
      <c r="C44" s="65">
        <v>2000</v>
      </c>
      <c r="D44" s="66" t="s">
        <v>14</v>
      </c>
      <c r="E44" s="137"/>
      <c r="F44" s="131"/>
      <c r="G44" s="131">
        <f t="shared" si="6"/>
        <v>0</v>
      </c>
      <c r="H44" s="145">
        <f t="shared" si="7"/>
        <v>0</v>
      </c>
      <c r="I44" s="131">
        <f t="shared" si="8"/>
        <v>0</v>
      </c>
    </row>
    <row r="45" spans="1:9" ht="36">
      <c r="A45" s="20">
        <v>34</v>
      </c>
      <c r="B45" s="105" t="s">
        <v>255</v>
      </c>
      <c r="C45" s="65">
        <v>1200</v>
      </c>
      <c r="D45" s="66" t="s">
        <v>14</v>
      </c>
      <c r="E45" s="137"/>
      <c r="F45" s="131"/>
      <c r="G45" s="131">
        <f t="shared" si="6"/>
        <v>0</v>
      </c>
      <c r="H45" s="145">
        <f t="shared" si="7"/>
        <v>0</v>
      </c>
      <c r="I45" s="131">
        <f t="shared" si="8"/>
        <v>0</v>
      </c>
    </row>
    <row r="46" spans="1:9" ht="36">
      <c r="A46" s="20">
        <v>35</v>
      </c>
      <c r="B46" s="105" t="s">
        <v>256</v>
      </c>
      <c r="C46" s="65">
        <v>600</v>
      </c>
      <c r="D46" s="66" t="s">
        <v>14</v>
      </c>
      <c r="E46" s="137"/>
      <c r="F46" s="131"/>
      <c r="G46" s="131">
        <f t="shared" si="6"/>
        <v>0</v>
      </c>
      <c r="H46" s="145">
        <f t="shared" si="7"/>
        <v>0</v>
      </c>
      <c r="I46" s="131">
        <f t="shared" si="8"/>
        <v>0</v>
      </c>
    </row>
    <row r="47" spans="1:9" ht="13.5">
      <c r="A47" s="20"/>
      <c r="B47" s="91" t="s">
        <v>16</v>
      </c>
      <c r="C47" s="65" t="s">
        <v>3</v>
      </c>
      <c r="D47" s="72" t="s">
        <v>3</v>
      </c>
      <c r="E47" s="137"/>
      <c r="F47" s="137"/>
      <c r="G47" s="137">
        <f>SUM(G28:G46)</f>
        <v>0</v>
      </c>
      <c r="H47" s="137">
        <f t="shared" si="7"/>
        <v>0</v>
      </c>
      <c r="I47" s="137">
        <f t="shared" si="8"/>
        <v>0</v>
      </c>
    </row>
    <row r="48" spans="1:9" ht="13.5">
      <c r="A48" s="158" t="s">
        <v>522</v>
      </c>
      <c r="B48" s="214"/>
      <c r="C48" s="214"/>
      <c r="D48" s="214"/>
      <c r="E48" s="214"/>
      <c r="F48" s="214"/>
      <c r="G48" s="214"/>
      <c r="H48" s="214"/>
      <c r="I48" s="214"/>
    </row>
    <row r="49" spans="1:9" ht="12.75">
      <c r="A49" s="20">
        <v>36</v>
      </c>
      <c r="B49" s="105" t="s">
        <v>257</v>
      </c>
      <c r="C49" s="65">
        <v>1200</v>
      </c>
      <c r="D49" s="66" t="s">
        <v>14</v>
      </c>
      <c r="E49" s="137"/>
      <c r="F49" s="131"/>
      <c r="G49" s="131">
        <f>C49*F49</f>
        <v>0</v>
      </c>
      <c r="H49" s="145">
        <f>G49*0.085</f>
        <v>0</v>
      </c>
      <c r="I49" s="131">
        <f>G49+H49</f>
        <v>0</v>
      </c>
    </row>
    <row r="50" spans="1:9" ht="36">
      <c r="A50" s="20">
        <v>37</v>
      </c>
      <c r="B50" s="105" t="s">
        <v>258</v>
      </c>
      <c r="C50" s="65">
        <v>600</v>
      </c>
      <c r="D50" s="66" t="s">
        <v>14</v>
      </c>
      <c r="E50" s="137"/>
      <c r="F50" s="131"/>
      <c r="G50" s="131">
        <f aca="true" t="shared" si="9" ref="G50:G62">C50*F50</f>
        <v>0</v>
      </c>
      <c r="H50" s="145">
        <f aca="true" t="shared" si="10" ref="H50:H63">G50*0.085</f>
        <v>0</v>
      </c>
      <c r="I50" s="131">
        <f aca="true" t="shared" si="11" ref="I50:I63">G50+H50</f>
        <v>0</v>
      </c>
    </row>
    <row r="51" spans="1:9" ht="36">
      <c r="A51" s="20">
        <v>38</v>
      </c>
      <c r="B51" s="105" t="s">
        <v>259</v>
      </c>
      <c r="C51" s="52">
        <v>1200</v>
      </c>
      <c r="D51" s="52" t="s">
        <v>14</v>
      </c>
      <c r="E51" s="137"/>
      <c r="F51" s="131"/>
      <c r="G51" s="131">
        <f t="shared" si="9"/>
        <v>0</v>
      </c>
      <c r="H51" s="145">
        <f t="shared" si="10"/>
        <v>0</v>
      </c>
      <c r="I51" s="131">
        <f t="shared" si="11"/>
        <v>0</v>
      </c>
    </row>
    <row r="52" spans="1:9" ht="36">
      <c r="A52" s="20">
        <v>39</v>
      </c>
      <c r="B52" s="105" t="s">
        <v>260</v>
      </c>
      <c r="C52" s="52">
        <v>100</v>
      </c>
      <c r="D52" s="52" t="s">
        <v>14</v>
      </c>
      <c r="E52" s="137"/>
      <c r="F52" s="131"/>
      <c r="G52" s="131">
        <f t="shared" si="9"/>
        <v>0</v>
      </c>
      <c r="H52" s="145">
        <f t="shared" si="10"/>
        <v>0</v>
      </c>
      <c r="I52" s="131">
        <f t="shared" si="11"/>
        <v>0</v>
      </c>
    </row>
    <row r="53" spans="1:9" ht="36">
      <c r="A53" s="20">
        <v>40</v>
      </c>
      <c r="B53" s="105" t="s">
        <v>261</v>
      </c>
      <c r="C53" s="52">
        <v>600</v>
      </c>
      <c r="D53" s="52" t="s">
        <v>14</v>
      </c>
      <c r="E53" s="137"/>
      <c r="F53" s="131"/>
      <c r="G53" s="131">
        <f t="shared" si="9"/>
        <v>0</v>
      </c>
      <c r="H53" s="145">
        <f t="shared" si="10"/>
        <v>0</v>
      </c>
      <c r="I53" s="131">
        <f t="shared" si="11"/>
        <v>0</v>
      </c>
    </row>
    <row r="54" spans="1:9" ht="36">
      <c r="A54" s="20">
        <v>41</v>
      </c>
      <c r="B54" s="111" t="s">
        <v>262</v>
      </c>
      <c r="C54" s="52">
        <v>400</v>
      </c>
      <c r="D54" s="52" t="s">
        <v>14</v>
      </c>
      <c r="E54" s="137"/>
      <c r="F54" s="131"/>
      <c r="G54" s="131">
        <f t="shared" si="9"/>
        <v>0</v>
      </c>
      <c r="H54" s="145">
        <f t="shared" si="10"/>
        <v>0</v>
      </c>
      <c r="I54" s="131">
        <f t="shared" si="11"/>
        <v>0</v>
      </c>
    </row>
    <row r="55" spans="1:9" ht="36">
      <c r="A55" s="20">
        <v>42</v>
      </c>
      <c r="B55" s="111" t="s">
        <v>263</v>
      </c>
      <c r="C55" s="52">
        <v>1000</v>
      </c>
      <c r="D55" s="52" t="s">
        <v>14</v>
      </c>
      <c r="E55" s="137"/>
      <c r="F55" s="131"/>
      <c r="G55" s="131">
        <f t="shared" si="9"/>
        <v>0</v>
      </c>
      <c r="H55" s="145">
        <f t="shared" si="10"/>
        <v>0</v>
      </c>
      <c r="I55" s="131">
        <f t="shared" si="11"/>
        <v>0</v>
      </c>
    </row>
    <row r="56" spans="1:9" ht="36">
      <c r="A56" s="20">
        <v>43</v>
      </c>
      <c r="B56" s="111" t="s">
        <v>264</v>
      </c>
      <c r="C56" s="52">
        <v>600</v>
      </c>
      <c r="D56" s="52" t="s">
        <v>14</v>
      </c>
      <c r="E56" s="137"/>
      <c r="F56" s="131"/>
      <c r="G56" s="131">
        <f t="shared" si="9"/>
        <v>0</v>
      </c>
      <c r="H56" s="145">
        <f t="shared" si="10"/>
        <v>0</v>
      </c>
      <c r="I56" s="131">
        <f t="shared" si="11"/>
        <v>0</v>
      </c>
    </row>
    <row r="57" spans="1:9" ht="36">
      <c r="A57" s="20">
        <v>44</v>
      </c>
      <c r="B57" s="105" t="s">
        <v>265</v>
      </c>
      <c r="C57" s="52">
        <v>100</v>
      </c>
      <c r="D57" s="52" t="s">
        <v>14</v>
      </c>
      <c r="E57" s="137"/>
      <c r="F57" s="131"/>
      <c r="G57" s="131">
        <f t="shared" si="9"/>
        <v>0</v>
      </c>
      <c r="H57" s="145">
        <f t="shared" si="10"/>
        <v>0</v>
      </c>
      <c r="I57" s="131">
        <f t="shared" si="11"/>
        <v>0</v>
      </c>
    </row>
    <row r="58" spans="1:9" ht="36">
      <c r="A58" s="20">
        <v>45</v>
      </c>
      <c r="B58" s="111" t="s">
        <v>266</v>
      </c>
      <c r="C58" s="52">
        <v>600</v>
      </c>
      <c r="D58" s="52" t="s">
        <v>14</v>
      </c>
      <c r="E58" s="137"/>
      <c r="F58" s="131"/>
      <c r="G58" s="131">
        <f t="shared" si="9"/>
        <v>0</v>
      </c>
      <c r="H58" s="145">
        <f t="shared" si="10"/>
        <v>0</v>
      </c>
      <c r="I58" s="131">
        <f t="shared" si="11"/>
        <v>0</v>
      </c>
    </row>
    <row r="59" spans="1:9" ht="36">
      <c r="A59" s="20">
        <v>46</v>
      </c>
      <c r="B59" s="105" t="s">
        <v>267</v>
      </c>
      <c r="C59" s="52">
        <v>100</v>
      </c>
      <c r="D59" s="52" t="s">
        <v>14</v>
      </c>
      <c r="E59" s="137"/>
      <c r="F59" s="131"/>
      <c r="G59" s="131">
        <f t="shared" si="9"/>
        <v>0</v>
      </c>
      <c r="H59" s="145">
        <f t="shared" si="10"/>
        <v>0</v>
      </c>
      <c r="I59" s="131">
        <f t="shared" si="11"/>
        <v>0</v>
      </c>
    </row>
    <row r="60" spans="1:9" ht="36">
      <c r="A60" s="20">
        <v>47</v>
      </c>
      <c r="B60" s="111" t="s">
        <v>268</v>
      </c>
      <c r="C60" s="52">
        <v>600</v>
      </c>
      <c r="D60" s="52" t="s">
        <v>14</v>
      </c>
      <c r="E60" s="137"/>
      <c r="F60" s="131"/>
      <c r="G60" s="131">
        <f t="shared" si="9"/>
        <v>0</v>
      </c>
      <c r="H60" s="145">
        <f t="shared" si="10"/>
        <v>0</v>
      </c>
      <c r="I60" s="131">
        <f t="shared" si="11"/>
        <v>0</v>
      </c>
    </row>
    <row r="61" spans="1:9" ht="12.75">
      <c r="A61" s="20">
        <v>48</v>
      </c>
      <c r="B61" s="111" t="s">
        <v>269</v>
      </c>
      <c r="C61" s="52">
        <v>400</v>
      </c>
      <c r="D61" s="52" t="s">
        <v>14</v>
      </c>
      <c r="E61" s="137"/>
      <c r="F61" s="131"/>
      <c r="G61" s="131">
        <f t="shared" si="9"/>
        <v>0</v>
      </c>
      <c r="H61" s="145">
        <f t="shared" si="10"/>
        <v>0</v>
      </c>
      <c r="I61" s="131">
        <f t="shared" si="11"/>
        <v>0</v>
      </c>
    </row>
    <row r="62" spans="1:9" ht="24">
      <c r="A62" s="20">
        <v>49</v>
      </c>
      <c r="B62" s="111" t="s">
        <v>270</v>
      </c>
      <c r="C62" s="65">
        <v>600</v>
      </c>
      <c r="D62" s="66" t="s">
        <v>14</v>
      </c>
      <c r="E62" s="137"/>
      <c r="F62" s="131"/>
      <c r="G62" s="131">
        <f t="shared" si="9"/>
        <v>0</v>
      </c>
      <c r="H62" s="145">
        <f t="shared" si="10"/>
        <v>0</v>
      </c>
      <c r="I62" s="131">
        <f t="shared" si="11"/>
        <v>0</v>
      </c>
    </row>
    <row r="63" spans="1:9" ht="13.5">
      <c r="A63" s="20"/>
      <c r="B63" s="91" t="s">
        <v>183</v>
      </c>
      <c r="C63" s="65" t="s">
        <v>3</v>
      </c>
      <c r="D63" s="72" t="s">
        <v>3</v>
      </c>
      <c r="E63" s="137"/>
      <c r="F63" s="137"/>
      <c r="G63" s="137">
        <f>SUM(G49:G62)</f>
        <v>0</v>
      </c>
      <c r="H63" s="137">
        <f t="shared" si="10"/>
        <v>0</v>
      </c>
      <c r="I63" s="137">
        <f t="shared" si="11"/>
        <v>0</v>
      </c>
    </row>
    <row r="64" spans="1:9" ht="12.75">
      <c r="A64" s="200" t="s">
        <v>523</v>
      </c>
      <c r="B64" s="202"/>
      <c r="C64" s="202"/>
      <c r="D64" s="202"/>
      <c r="E64" s="202"/>
      <c r="F64" s="202"/>
      <c r="G64" s="202"/>
      <c r="H64" s="202"/>
      <c r="I64" s="202"/>
    </row>
    <row r="65" spans="1:9" ht="24">
      <c r="A65" s="20">
        <v>50</v>
      </c>
      <c r="B65" s="105" t="s">
        <v>271</v>
      </c>
      <c r="C65" s="65">
        <v>1200</v>
      </c>
      <c r="D65" s="66" t="s">
        <v>14</v>
      </c>
      <c r="E65" s="137"/>
      <c r="F65" s="131"/>
      <c r="G65" s="131">
        <f>C65*F65</f>
        <v>0</v>
      </c>
      <c r="H65" s="145">
        <f>G65*0.085</f>
        <v>0</v>
      </c>
      <c r="I65" s="131">
        <f>G65+H65</f>
        <v>0</v>
      </c>
    </row>
    <row r="66" spans="1:9" ht="24">
      <c r="A66" s="20">
        <v>51</v>
      </c>
      <c r="B66" s="105" t="s">
        <v>272</v>
      </c>
      <c r="C66" s="65">
        <v>600</v>
      </c>
      <c r="D66" s="66" t="s">
        <v>14</v>
      </c>
      <c r="E66" s="137"/>
      <c r="F66" s="131"/>
      <c r="G66" s="131">
        <f aca="true" t="shared" si="12" ref="G66:G92">C66*F66</f>
        <v>0</v>
      </c>
      <c r="H66" s="145">
        <f aca="true" t="shared" si="13" ref="H66:H93">G66*0.085</f>
        <v>0</v>
      </c>
      <c r="I66" s="131">
        <f aca="true" t="shared" si="14" ref="I66:I93">G66+H66</f>
        <v>0</v>
      </c>
    </row>
    <row r="67" spans="1:9" ht="24">
      <c r="A67" s="20">
        <v>52</v>
      </c>
      <c r="B67" s="105" t="s">
        <v>273</v>
      </c>
      <c r="C67" s="65">
        <v>1200</v>
      </c>
      <c r="D67" s="66" t="s">
        <v>14</v>
      </c>
      <c r="E67" s="137"/>
      <c r="F67" s="131"/>
      <c r="G67" s="131">
        <f t="shared" si="12"/>
        <v>0</v>
      </c>
      <c r="H67" s="145">
        <f t="shared" si="13"/>
        <v>0</v>
      </c>
      <c r="I67" s="131">
        <f t="shared" si="14"/>
        <v>0</v>
      </c>
    </row>
    <row r="68" spans="1:9" ht="24">
      <c r="A68" s="20">
        <v>53</v>
      </c>
      <c r="B68" s="105" t="s">
        <v>274</v>
      </c>
      <c r="C68" s="65">
        <v>600</v>
      </c>
      <c r="D68" s="66" t="s">
        <v>14</v>
      </c>
      <c r="E68" s="137"/>
      <c r="F68" s="131"/>
      <c r="G68" s="131">
        <f t="shared" si="12"/>
        <v>0</v>
      </c>
      <c r="H68" s="145">
        <f t="shared" si="13"/>
        <v>0</v>
      </c>
      <c r="I68" s="131">
        <f t="shared" si="14"/>
        <v>0</v>
      </c>
    </row>
    <row r="69" spans="1:9" ht="12.75">
      <c r="A69" s="20">
        <v>54</v>
      </c>
      <c r="B69" s="105" t="s">
        <v>275</v>
      </c>
      <c r="C69" s="65">
        <v>1500</v>
      </c>
      <c r="D69" s="66" t="s">
        <v>14</v>
      </c>
      <c r="E69" s="137"/>
      <c r="F69" s="131"/>
      <c r="G69" s="131">
        <f t="shared" si="12"/>
        <v>0</v>
      </c>
      <c r="H69" s="145">
        <f t="shared" si="13"/>
        <v>0</v>
      </c>
      <c r="I69" s="131">
        <f t="shared" si="14"/>
        <v>0</v>
      </c>
    </row>
    <row r="70" spans="1:9" ht="24">
      <c r="A70" s="20">
        <v>55</v>
      </c>
      <c r="B70" s="105" t="s">
        <v>276</v>
      </c>
      <c r="C70" s="65">
        <v>300</v>
      </c>
      <c r="D70" s="66" t="s">
        <v>14</v>
      </c>
      <c r="E70" s="137"/>
      <c r="F70" s="131"/>
      <c r="G70" s="131">
        <f t="shared" si="12"/>
        <v>0</v>
      </c>
      <c r="H70" s="145">
        <f t="shared" si="13"/>
        <v>0</v>
      </c>
      <c r="I70" s="131">
        <f t="shared" si="14"/>
        <v>0</v>
      </c>
    </row>
    <row r="71" spans="1:9" ht="24">
      <c r="A71" s="20">
        <v>56</v>
      </c>
      <c r="B71" s="105" t="s">
        <v>277</v>
      </c>
      <c r="C71" s="65">
        <v>400</v>
      </c>
      <c r="D71" s="66" t="s">
        <v>14</v>
      </c>
      <c r="E71" s="137"/>
      <c r="F71" s="131"/>
      <c r="G71" s="131">
        <f t="shared" si="12"/>
        <v>0</v>
      </c>
      <c r="H71" s="145">
        <f t="shared" si="13"/>
        <v>0</v>
      </c>
      <c r="I71" s="131">
        <f t="shared" si="14"/>
        <v>0</v>
      </c>
    </row>
    <row r="72" spans="1:9" ht="24">
      <c r="A72" s="20">
        <v>57</v>
      </c>
      <c r="B72" s="105" t="s">
        <v>278</v>
      </c>
      <c r="C72" s="65">
        <v>600</v>
      </c>
      <c r="D72" s="66" t="s">
        <v>14</v>
      </c>
      <c r="E72" s="137"/>
      <c r="F72" s="131"/>
      <c r="G72" s="131">
        <f t="shared" si="12"/>
        <v>0</v>
      </c>
      <c r="H72" s="145">
        <f t="shared" si="13"/>
        <v>0</v>
      </c>
      <c r="I72" s="131">
        <f t="shared" si="14"/>
        <v>0</v>
      </c>
    </row>
    <row r="73" spans="1:9" ht="12.75">
      <c r="A73" s="20">
        <v>58</v>
      </c>
      <c r="B73" s="105" t="s">
        <v>279</v>
      </c>
      <c r="C73" s="65">
        <v>400</v>
      </c>
      <c r="D73" s="66" t="s">
        <v>14</v>
      </c>
      <c r="E73" s="137"/>
      <c r="F73" s="131"/>
      <c r="G73" s="131">
        <f t="shared" si="12"/>
        <v>0</v>
      </c>
      <c r="H73" s="145">
        <f t="shared" si="13"/>
        <v>0</v>
      </c>
      <c r="I73" s="131">
        <f t="shared" si="14"/>
        <v>0</v>
      </c>
    </row>
    <row r="74" spans="1:9" ht="12.75">
      <c r="A74" s="20">
        <v>59</v>
      </c>
      <c r="B74" s="105" t="s">
        <v>280</v>
      </c>
      <c r="C74" s="65">
        <v>600</v>
      </c>
      <c r="D74" s="66" t="s">
        <v>14</v>
      </c>
      <c r="E74" s="137"/>
      <c r="F74" s="131"/>
      <c r="G74" s="131">
        <f t="shared" si="12"/>
        <v>0</v>
      </c>
      <c r="H74" s="145">
        <f t="shared" si="13"/>
        <v>0</v>
      </c>
      <c r="I74" s="131">
        <f t="shared" si="14"/>
        <v>0</v>
      </c>
    </row>
    <row r="75" spans="1:9" ht="12.75">
      <c r="A75" s="20">
        <v>60</v>
      </c>
      <c r="B75" s="105" t="s">
        <v>281</v>
      </c>
      <c r="C75" s="65">
        <v>400</v>
      </c>
      <c r="D75" s="66" t="s">
        <v>14</v>
      </c>
      <c r="E75" s="137"/>
      <c r="F75" s="131"/>
      <c r="G75" s="131">
        <f t="shared" si="12"/>
        <v>0</v>
      </c>
      <c r="H75" s="145">
        <f t="shared" si="13"/>
        <v>0</v>
      </c>
      <c r="I75" s="131">
        <f t="shared" si="14"/>
        <v>0</v>
      </c>
    </row>
    <row r="76" spans="1:9" ht="24">
      <c r="A76" s="20">
        <v>61</v>
      </c>
      <c r="B76" s="105" t="s">
        <v>282</v>
      </c>
      <c r="C76" s="65">
        <v>1600</v>
      </c>
      <c r="D76" s="66" t="s">
        <v>14</v>
      </c>
      <c r="E76" s="137"/>
      <c r="F76" s="131"/>
      <c r="G76" s="131">
        <f t="shared" si="12"/>
        <v>0</v>
      </c>
      <c r="H76" s="145">
        <f t="shared" si="13"/>
        <v>0</v>
      </c>
      <c r="I76" s="131">
        <f t="shared" si="14"/>
        <v>0</v>
      </c>
    </row>
    <row r="77" spans="1:9" ht="24">
      <c r="A77" s="20">
        <v>62</v>
      </c>
      <c r="B77" s="105" t="s">
        <v>283</v>
      </c>
      <c r="C77" s="65">
        <v>600</v>
      </c>
      <c r="D77" s="66" t="s">
        <v>14</v>
      </c>
      <c r="E77" s="137"/>
      <c r="F77" s="131"/>
      <c r="G77" s="131">
        <f t="shared" si="12"/>
        <v>0</v>
      </c>
      <c r="H77" s="145">
        <f t="shared" si="13"/>
        <v>0</v>
      </c>
      <c r="I77" s="131">
        <f t="shared" si="14"/>
        <v>0</v>
      </c>
    </row>
    <row r="78" spans="1:9" ht="27.75" customHeight="1">
      <c r="A78" s="20">
        <v>63</v>
      </c>
      <c r="B78" s="105" t="s">
        <v>284</v>
      </c>
      <c r="C78" s="65">
        <v>5000</v>
      </c>
      <c r="D78" s="66" t="s">
        <v>14</v>
      </c>
      <c r="E78" s="137"/>
      <c r="F78" s="131"/>
      <c r="G78" s="131">
        <f t="shared" si="12"/>
        <v>0</v>
      </c>
      <c r="H78" s="145">
        <f t="shared" si="13"/>
        <v>0</v>
      </c>
      <c r="I78" s="131">
        <f t="shared" si="14"/>
        <v>0</v>
      </c>
    </row>
    <row r="79" spans="1:9" ht="27" customHeight="1">
      <c r="A79" s="20">
        <v>64</v>
      </c>
      <c r="B79" s="105" t="s">
        <v>285</v>
      </c>
      <c r="C79" s="65">
        <v>1000</v>
      </c>
      <c r="D79" s="66" t="s">
        <v>14</v>
      </c>
      <c r="E79" s="137"/>
      <c r="F79" s="131"/>
      <c r="G79" s="131">
        <f t="shared" si="12"/>
        <v>0</v>
      </c>
      <c r="H79" s="145">
        <f t="shared" si="13"/>
        <v>0</v>
      </c>
      <c r="I79" s="131">
        <f t="shared" si="14"/>
        <v>0</v>
      </c>
    </row>
    <row r="80" spans="1:9" ht="29.25" customHeight="1">
      <c r="A80" s="20">
        <v>65</v>
      </c>
      <c r="B80" s="105" t="s">
        <v>286</v>
      </c>
      <c r="C80" s="52">
        <v>100</v>
      </c>
      <c r="D80" s="52" t="s">
        <v>14</v>
      </c>
      <c r="E80" s="137"/>
      <c r="F80" s="131"/>
      <c r="G80" s="131">
        <f t="shared" si="12"/>
        <v>0</v>
      </c>
      <c r="H80" s="145">
        <f t="shared" si="13"/>
        <v>0</v>
      </c>
      <c r="I80" s="131">
        <f t="shared" si="14"/>
        <v>0</v>
      </c>
    </row>
    <row r="81" spans="1:9" ht="25.5" customHeight="1">
      <c r="A81" s="20">
        <v>66</v>
      </c>
      <c r="B81" s="105" t="s">
        <v>287</v>
      </c>
      <c r="C81" s="52">
        <v>100</v>
      </c>
      <c r="D81" s="52" t="s">
        <v>14</v>
      </c>
      <c r="E81" s="137"/>
      <c r="F81" s="131"/>
      <c r="G81" s="131">
        <f t="shared" si="12"/>
        <v>0</v>
      </c>
      <c r="H81" s="145">
        <f t="shared" si="13"/>
        <v>0</v>
      </c>
      <c r="I81" s="131">
        <f t="shared" si="14"/>
        <v>0</v>
      </c>
    </row>
    <row r="82" spans="1:9" ht="12.75">
      <c r="A82" s="20">
        <v>67</v>
      </c>
      <c r="B82" s="105" t="s">
        <v>288</v>
      </c>
      <c r="C82" s="52">
        <v>1200</v>
      </c>
      <c r="D82" s="52" t="s">
        <v>14</v>
      </c>
      <c r="E82" s="137"/>
      <c r="F82" s="131"/>
      <c r="G82" s="131">
        <f t="shared" si="12"/>
        <v>0</v>
      </c>
      <c r="H82" s="145">
        <f t="shared" si="13"/>
        <v>0</v>
      </c>
      <c r="I82" s="131">
        <f t="shared" si="14"/>
        <v>0</v>
      </c>
    </row>
    <row r="83" spans="1:9" ht="12.75">
      <c r="A83" s="20">
        <v>68</v>
      </c>
      <c r="B83" s="105" t="s">
        <v>289</v>
      </c>
      <c r="C83" s="52">
        <v>500</v>
      </c>
      <c r="D83" s="52" t="s">
        <v>14</v>
      </c>
      <c r="E83" s="137"/>
      <c r="F83" s="131"/>
      <c r="G83" s="131">
        <f t="shared" si="12"/>
        <v>0</v>
      </c>
      <c r="H83" s="145">
        <f t="shared" si="13"/>
        <v>0</v>
      </c>
      <c r="I83" s="131">
        <f t="shared" si="14"/>
        <v>0</v>
      </c>
    </row>
    <row r="84" spans="1:9" ht="12.75">
      <c r="A84" s="20">
        <v>69</v>
      </c>
      <c r="B84" s="105" t="s">
        <v>290</v>
      </c>
      <c r="C84" s="52">
        <v>500</v>
      </c>
      <c r="D84" s="52" t="s">
        <v>8</v>
      </c>
      <c r="E84" s="137"/>
      <c r="F84" s="131"/>
      <c r="G84" s="131">
        <f t="shared" si="12"/>
        <v>0</v>
      </c>
      <c r="H84" s="145">
        <f t="shared" si="13"/>
        <v>0</v>
      </c>
      <c r="I84" s="131">
        <f t="shared" si="14"/>
        <v>0</v>
      </c>
    </row>
    <row r="85" spans="1:9" ht="12.75">
      <c r="A85" s="20">
        <v>70</v>
      </c>
      <c r="B85" s="105" t="s">
        <v>291</v>
      </c>
      <c r="C85" s="52">
        <v>60</v>
      </c>
      <c r="D85" s="52" t="s">
        <v>8</v>
      </c>
      <c r="E85" s="137"/>
      <c r="F85" s="131"/>
      <c r="G85" s="131">
        <f t="shared" si="12"/>
        <v>0</v>
      </c>
      <c r="H85" s="145">
        <f t="shared" si="13"/>
        <v>0</v>
      </c>
      <c r="I85" s="131">
        <f t="shared" si="14"/>
        <v>0</v>
      </c>
    </row>
    <row r="86" spans="1:9" ht="12.75">
      <c r="A86" s="20">
        <v>71</v>
      </c>
      <c r="B86" s="105" t="s">
        <v>292</v>
      </c>
      <c r="C86" s="52">
        <v>2000</v>
      </c>
      <c r="D86" s="52" t="s">
        <v>14</v>
      </c>
      <c r="E86" s="137"/>
      <c r="F86" s="131"/>
      <c r="G86" s="131">
        <f t="shared" si="12"/>
        <v>0</v>
      </c>
      <c r="H86" s="145">
        <f t="shared" si="13"/>
        <v>0</v>
      </c>
      <c r="I86" s="131">
        <f t="shared" si="14"/>
        <v>0</v>
      </c>
    </row>
    <row r="87" spans="1:9" ht="24">
      <c r="A87" s="20">
        <v>72</v>
      </c>
      <c r="B87" s="105" t="s">
        <v>293</v>
      </c>
      <c r="C87" s="52">
        <v>600</v>
      </c>
      <c r="D87" s="52" t="s">
        <v>14</v>
      </c>
      <c r="E87" s="137"/>
      <c r="F87" s="131"/>
      <c r="G87" s="131">
        <f t="shared" si="12"/>
        <v>0</v>
      </c>
      <c r="H87" s="145">
        <f t="shared" si="13"/>
        <v>0</v>
      </c>
      <c r="I87" s="131">
        <f t="shared" si="14"/>
        <v>0</v>
      </c>
    </row>
    <row r="88" spans="1:9" ht="50.25" customHeight="1">
      <c r="A88" s="20">
        <v>73</v>
      </c>
      <c r="B88" s="105" t="s">
        <v>294</v>
      </c>
      <c r="C88" s="52">
        <v>1200</v>
      </c>
      <c r="D88" s="52" t="s">
        <v>14</v>
      </c>
      <c r="E88" s="137"/>
      <c r="F88" s="131"/>
      <c r="G88" s="131">
        <f t="shared" si="12"/>
        <v>0</v>
      </c>
      <c r="H88" s="145">
        <f t="shared" si="13"/>
        <v>0</v>
      </c>
      <c r="I88" s="131">
        <f t="shared" si="14"/>
        <v>0</v>
      </c>
    </row>
    <row r="89" spans="1:9" ht="48.75" customHeight="1">
      <c r="A89" s="20">
        <v>74</v>
      </c>
      <c r="B89" s="111" t="s">
        <v>295</v>
      </c>
      <c r="C89" s="52">
        <v>600</v>
      </c>
      <c r="D89" s="52" t="s">
        <v>14</v>
      </c>
      <c r="E89" s="137"/>
      <c r="F89" s="131"/>
      <c r="G89" s="131">
        <f t="shared" si="12"/>
        <v>0</v>
      </c>
      <c r="H89" s="145">
        <f t="shared" si="13"/>
        <v>0</v>
      </c>
      <c r="I89" s="131">
        <f t="shared" si="14"/>
        <v>0</v>
      </c>
    </row>
    <row r="90" spans="1:9" ht="29.25" customHeight="1">
      <c r="A90" s="20">
        <v>75</v>
      </c>
      <c r="B90" s="105" t="s">
        <v>296</v>
      </c>
      <c r="C90" s="52">
        <v>200</v>
      </c>
      <c r="D90" s="52" t="s">
        <v>14</v>
      </c>
      <c r="E90" s="137"/>
      <c r="F90" s="131"/>
      <c r="G90" s="131">
        <f t="shared" si="12"/>
        <v>0</v>
      </c>
      <c r="H90" s="145">
        <f t="shared" si="13"/>
        <v>0</v>
      </c>
      <c r="I90" s="131">
        <f t="shared" si="14"/>
        <v>0</v>
      </c>
    </row>
    <row r="91" spans="1:9" ht="12.75">
      <c r="A91" s="20">
        <v>76</v>
      </c>
      <c r="B91" s="105" t="s">
        <v>297</v>
      </c>
      <c r="C91" s="52">
        <v>400</v>
      </c>
      <c r="D91" s="52" t="s">
        <v>14</v>
      </c>
      <c r="E91" s="137"/>
      <c r="F91" s="131"/>
      <c r="G91" s="131">
        <f t="shared" si="12"/>
        <v>0</v>
      </c>
      <c r="H91" s="145">
        <f t="shared" si="13"/>
        <v>0</v>
      </c>
      <c r="I91" s="131">
        <f t="shared" si="14"/>
        <v>0</v>
      </c>
    </row>
    <row r="92" spans="1:9" ht="12.75">
      <c r="A92" s="20">
        <v>77</v>
      </c>
      <c r="B92" s="105" t="s">
        <v>298</v>
      </c>
      <c r="C92" s="52">
        <v>400</v>
      </c>
      <c r="D92" s="52" t="s">
        <v>14</v>
      </c>
      <c r="E92" s="137"/>
      <c r="F92" s="131"/>
      <c r="G92" s="131">
        <f t="shared" si="12"/>
        <v>0</v>
      </c>
      <c r="H92" s="145">
        <f t="shared" si="13"/>
        <v>0</v>
      </c>
      <c r="I92" s="131">
        <f t="shared" si="14"/>
        <v>0</v>
      </c>
    </row>
    <row r="93" spans="1:9" ht="13.5">
      <c r="A93" s="20">
        <v>78</v>
      </c>
      <c r="B93" s="91" t="s">
        <v>184</v>
      </c>
      <c r="C93" s="65" t="s">
        <v>3</v>
      </c>
      <c r="D93" s="72" t="s">
        <v>3</v>
      </c>
      <c r="E93" s="137"/>
      <c r="F93" s="137"/>
      <c r="G93" s="137">
        <f>SUM(G65:G92)</f>
        <v>0</v>
      </c>
      <c r="H93" s="137">
        <f t="shared" si="13"/>
        <v>0</v>
      </c>
      <c r="I93" s="137">
        <f t="shared" si="14"/>
        <v>0</v>
      </c>
    </row>
    <row r="94" spans="1:9" ht="12.75">
      <c r="A94" s="158" t="s">
        <v>524</v>
      </c>
      <c r="B94" s="202"/>
      <c r="C94" s="202"/>
      <c r="D94" s="202"/>
      <c r="E94" s="202"/>
      <c r="F94" s="202"/>
      <c r="G94" s="202"/>
      <c r="H94" s="202"/>
      <c r="I94" s="202"/>
    </row>
    <row r="95" spans="1:9" ht="24">
      <c r="A95" s="20">
        <v>79</v>
      </c>
      <c r="B95" s="105" t="s">
        <v>299</v>
      </c>
      <c r="C95" s="20">
        <v>800</v>
      </c>
      <c r="D95" s="20" t="s">
        <v>14</v>
      </c>
      <c r="E95" s="137"/>
      <c r="F95" s="131"/>
      <c r="G95" s="131">
        <f aca="true" t="shared" si="15" ref="G95:G100">C95*F95</f>
        <v>0</v>
      </c>
      <c r="H95" s="145">
        <f>G95*0.085</f>
        <v>0</v>
      </c>
      <c r="I95" s="131">
        <f>G95+H95</f>
        <v>0</v>
      </c>
    </row>
    <row r="96" spans="1:9" ht="24">
      <c r="A96" s="20">
        <v>80</v>
      </c>
      <c r="B96" s="105" t="s">
        <v>300</v>
      </c>
      <c r="C96" s="20">
        <v>200</v>
      </c>
      <c r="D96" s="20" t="s">
        <v>14</v>
      </c>
      <c r="E96" s="137"/>
      <c r="F96" s="131"/>
      <c r="G96" s="131">
        <f t="shared" si="15"/>
        <v>0</v>
      </c>
      <c r="H96" s="145">
        <f aca="true" t="shared" si="16" ref="H96:H101">G96*0.085</f>
        <v>0</v>
      </c>
      <c r="I96" s="131">
        <f aca="true" t="shared" si="17" ref="I96:I101">G96+H96</f>
        <v>0</v>
      </c>
    </row>
    <row r="97" spans="1:10" ht="30" customHeight="1">
      <c r="A97" s="20">
        <v>81</v>
      </c>
      <c r="B97" s="105" t="s">
        <v>301</v>
      </c>
      <c r="C97" s="20">
        <v>2000</v>
      </c>
      <c r="D97" s="20" t="s">
        <v>14</v>
      </c>
      <c r="E97" s="137"/>
      <c r="F97" s="131"/>
      <c r="G97" s="131">
        <f t="shared" si="15"/>
        <v>0</v>
      </c>
      <c r="H97" s="145">
        <f t="shared" si="16"/>
        <v>0</v>
      </c>
      <c r="I97" s="131">
        <f t="shared" si="17"/>
        <v>0</v>
      </c>
      <c r="J97" s="12"/>
    </row>
    <row r="98" spans="1:10" ht="27.75" customHeight="1">
      <c r="A98" s="20">
        <v>82</v>
      </c>
      <c r="B98" s="105" t="s">
        <v>302</v>
      </c>
      <c r="C98" s="20">
        <v>1000</v>
      </c>
      <c r="D98" s="20" t="s">
        <v>14</v>
      </c>
      <c r="E98" s="137"/>
      <c r="F98" s="131"/>
      <c r="G98" s="131">
        <f t="shared" si="15"/>
        <v>0</v>
      </c>
      <c r="H98" s="145">
        <f t="shared" si="16"/>
        <v>0</v>
      </c>
      <c r="I98" s="131">
        <f t="shared" si="17"/>
        <v>0</v>
      </c>
      <c r="J98" s="12"/>
    </row>
    <row r="99" spans="1:10" ht="27.75" customHeight="1">
      <c r="A99" s="20">
        <v>83</v>
      </c>
      <c r="B99" s="105" t="s">
        <v>742</v>
      </c>
      <c r="C99" s="20"/>
      <c r="D99" s="20"/>
      <c r="E99" s="137"/>
      <c r="F99" s="131"/>
      <c r="G99" s="131">
        <f t="shared" si="15"/>
        <v>0</v>
      </c>
      <c r="H99" s="145">
        <f t="shared" si="16"/>
        <v>0</v>
      </c>
      <c r="I99" s="131">
        <f t="shared" si="17"/>
        <v>0</v>
      </c>
      <c r="J99" s="12"/>
    </row>
    <row r="100" spans="1:10" ht="27.75" customHeight="1">
      <c r="A100" s="20">
        <v>84</v>
      </c>
      <c r="B100" s="105" t="s">
        <v>741</v>
      </c>
      <c r="C100" s="20"/>
      <c r="D100" s="20"/>
      <c r="E100" s="137"/>
      <c r="F100" s="131"/>
      <c r="G100" s="131">
        <f t="shared" si="15"/>
        <v>0</v>
      </c>
      <c r="H100" s="145">
        <f t="shared" si="16"/>
        <v>0</v>
      </c>
      <c r="I100" s="131">
        <f t="shared" si="17"/>
        <v>0</v>
      </c>
      <c r="J100" s="12"/>
    </row>
    <row r="101" spans="1:10" ht="14.25">
      <c r="A101" s="20"/>
      <c r="B101" s="91" t="s">
        <v>185</v>
      </c>
      <c r="C101" s="30" t="s">
        <v>3</v>
      </c>
      <c r="D101" s="25" t="s">
        <v>3</v>
      </c>
      <c r="E101" s="137"/>
      <c r="F101" s="137"/>
      <c r="G101" s="137">
        <f>SUM(G95:G100)</f>
        <v>0</v>
      </c>
      <c r="H101" s="137">
        <f t="shared" si="16"/>
        <v>0</v>
      </c>
      <c r="I101" s="137">
        <f t="shared" si="17"/>
        <v>0</v>
      </c>
      <c r="J101" s="12"/>
    </row>
    <row r="102" spans="1:10" ht="14.25">
      <c r="A102" s="158" t="s">
        <v>525</v>
      </c>
      <c r="B102" s="202"/>
      <c r="C102" s="202"/>
      <c r="D102" s="202"/>
      <c r="E102" s="202"/>
      <c r="F102" s="202"/>
      <c r="G102" s="202"/>
      <c r="H102" s="202"/>
      <c r="I102" s="202"/>
      <c r="J102" s="12"/>
    </row>
    <row r="103" spans="1:10" ht="33.75" customHeight="1">
      <c r="A103" s="59">
        <v>85</v>
      </c>
      <c r="B103" s="105" t="s">
        <v>590</v>
      </c>
      <c r="C103" s="20">
        <v>16</v>
      </c>
      <c r="D103" s="68" t="s">
        <v>8</v>
      </c>
      <c r="E103" s="137"/>
      <c r="F103" s="131"/>
      <c r="G103" s="131">
        <f>C103*F103</f>
        <v>0</v>
      </c>
      <c r="H103" s="145">
        <f>G103*0.085</f>
        <v>0</v>
      </c>
      <c r="I103" s="131">
        <f>G103+H103</f>
        <v>0</v>
      </c>
      <c r="J103" s="12"/>
    </row>
    <row r="104" spans="1:10" ht="24">
      <c r="A104" s="59">
        <v>86</v>
      </c>
      <c r="B104" s="105" t="s">
        <v>591</v>
      </c>
      <c r="C104" s="20">
        <v>16</v>
      </c>
      <c r="D104" s="68" t="s">
        <v>8</v>
      </c>
      <c r="E104" s="137"/>
      <c r="F104" s="131"/>
      <c r="G104" s="131">
        <f aca="true" t="shared" si="18" ref="G104:G109">C104*F104</f>
        <v>0</v>
      </c>
      <c r="H104" s="145">
        <f aca="true" t="shared" si="19" ref="H104:H110">G104*0.085</f>
        <v>0</v>
      </c>
      <c r="I104" s="131">
        <f aca="true" t="shared" si="20" ref="I104:I110">G104+H104</f>
        <v>0</v>
      </c>
      <c r="J104" s="12"/>
    </row>
    <row r="105" spans="1:10" ht="24">
      <c r="A105" s="59">
        <v>87</v>
      </c>
      <c r="B105" s="105" t="s">
        <v>592</v>
      </c>
      <c r="C105" s="20">
        <v>16</v>
      </c>
      <c r="D105" s="68" t="s">
        <v>8</v>
      </c>
      <c r="E105" s="137"/>
      <c r="F105" s="131"/>
      <c r="G105" s="131">
        <f t="shared" si="18"/>
        <v>0</v>
      </c>
      <c r="H105" s="145">
        <f t="shared" si="19"/>
        <v>0</v>
      </c>
      <c r="I105" s="131">
        <f t="shared" si="20"/>
        <v>0</v>
      </c>
      <c r="J105" s="12"/>
    </row>
    <row r="106" spans="1:10" ht="24">
      <c r="A106" s="59">
        <v>88</v>
      </c>
      <c r="B106" s="105" t="s">
        <v>593</v>
      </c>
      <c r="C106" s="20">
        <v>16</v>
      </c>
      <c r="D106" s="68" t="s">
        <v>8</v>
      </c>
      <c r="E106" s="137"/>
      <c r="F106" s="131"/>
      <c r="G106" s="131">
        <f t="shared" si="18"/>
        <v>0</v>
      </c>
      <c r="H106" s="145">
        <f t="shared" si="19"/>
        <v>0</v>
      </c>
      <c r="I106" s="131">
        <f t="shared" si="20"/>
        <v>0</v>
      </c>
      <c r="J106" s="12"/>
    </row>
    <row r="107" spans="1:10" ht="24">
      <c r="A107" s="59">
        <v>89</v>
      </c>
      <c r="B107" s="105" t="s">
        <v>594</v>
      </c>
      <c r="C107" s="20">
        <v>16</v>
      </c>
      <c r="D107" s="68" t="s">
        <v>8</v>
      </c>
      <c r="E107" s="137"/>
      <c r="F107" s="131"/>
      <c r="G107" s="131">
        <f t="shared" si="18"/>
        <v>0</v>
      </c>
      <c r="H107" s="145">
        <f t="shared" si="19"/>
        <v>0</v>
      </c>
      <c r="I107" s="131">
        <f t="shared" si="20"/>
        <v>0</v>
      </c>
      <c r="J107" s="12"/>
    </row>
    <row r="108" spans="1:10" ht="24">
      <c r="A108" s="59">
        <v>90</v>
      </c>
      <c r="B108" s="105" t="s">
        <v>595</v>
      </c>
      <c r="C108" s="20">
        <v>16</v>
      </c>
      <c r="D108" s="68" t="s">
        <v>8</v>
      </c>
      <c r="E108" s="137"/>
      <c r="F108" s="131"/>
      <c r="G108" s="131">
        <f t="shared" si="18"/>
        <v>0</v>
      </c>
      <c r="H108" s="145">
        <f t="shared" si="19"/>
        <v>0</v>
      </c>
      <c r="I108" s="131">
        <f t="shared" si="20"/>
        <v>0</v>
      </c>
      <c r="J108" s="12"/>
    </row>
    <row r="109" spans="1:10" ht="24">
      <c r="A109" s="59">
        <v>91</v>
      </c>
      <c r="B109" s="105" t="s">
        <v>596</v>
      </c>
      <c r="C109" s="20">
        <v>12</v>
      </c>
      <c r="D109" s="68" t="s">
        <v>8</v>
      </c>
      <c r="E109" s="137"/>
      <c r="F109" s="131"/>
      <c r="G109" s="131">
        <f t="shared" si="18"/>
        <v>0</v>
      </c>
      <c r="H109" s="145">
        <f t="shared" si="19"/>
        <v>0</v>
      </c>
      <c r="I109" s="131">
        <f t="shared" si="20"/>
        <v>0</v>
      </c>
      <c r="J109" s="12"/>
    </row>
    <row r="110" spans="1:10" ht="14.25">
      <c r="A110" s="71"/>
      <c r="B110" s="91" t="s">
        <v>187</v>
      </c>
      <c r="C110" s="30" t="s">
        <v>3</v>
      </c>
      <c r="D110" s="25" t="s">
        <v>3</v>
      </c>
      <c r="E110" s="137"/>
      <c r="F110" s="137"/>
      <c r="G110" s="137">
        <f>SUM(G103:G109)</f>
        <v>0</v>
      </c>
      <c r="H110" s="137">
        <f t="shared" si="19"/>
        <v>0</v>
      </c>
      <c r="I110" s="137">
        <f t="shared" si="20"/>
        <v>0</v>
      </c>
      <c r="J110" s="12"/>
    </row>
    <row r="111" spans="1:10" ht="14.25">
      <c r="A111" s="158" t="s">
        <v>526</v>
      </c>
      <c r="B111" s="202"/>
      <c r="C111" s="202"/>
      <c r="D111" s="202"/>
      <c r="E111" s="202"/>
      <c r="F111" s="202"/>
      <c r="G111" s="202"/>
      <c r="H111" s="202"/>
      <c r="I111" s="202"/>
      <c r="J111" s="12"/>
    </row>
    <row r="112" spans="1:10" ht="21" customHeight="1">
      <c r="A112" s="59">
        <v>92</v>
      </c>
      <c r="B112" s="105" t="s">
        <v>303</v>
      </c>
      <c r="C112" s="20">
        <v>1000</v>
      </c>
      <c r="D112" s="20" t="s">
        <v>8</v>
      </c>
      <c r="E112" s="137"/>
      <c r="F112" s="131"/>
      <c r="G112" s="131">
        <f>C112*F112</f>
        <v>0</v>
      </c>
      <c r="H112" s="145">
        <f>G112*0.085</f>
        <v>0</v>
      </c>
      <c r="I112" s="131">
        <f>G112+H112</f>
        <v>0</v>
      </c>
      <c r="J112" s="12"/>
    </row>
    <row r="113" spans="1:10" ht="21" customHeight="1">
      <c r="A113" s="59">
        <v>93</v>
      </c>
      <c r="B113" s="105" t="s">
        <v>304</v>
      </c>
      <c r="C113" s="20">
        <v>300</v>
      </c>
      <c r="D113" s="20" t="s">
        <v>8</v>
      </c>
      <c r="E113" s="137"/>
      <c r="F113" s="131"/>
      <c r="G113" s="131">
        <f>C113*F113</f>
        <v>0</v>
      </c>
      <c r="H113" s="145">
        <f>G113*0.085</f>
        <v>0</v>
      </c>
      <c r="I113" s="131">
        <f>G113+H113</f>
        <v>0</v>
      </c>
      <c r="J113" s="12"/>
    </row>
    <row r="114" spans="1:10" ht="24">
      <c r="A114" s="59">
        <v>94</v>
      </c>
      <c r="B114" s="105" t="s">
        <v>305</v>
      </c>
      <c r="C114" s="20">
        <v>1200</v>
      </c>
      <c r="D114" s="20" t="s">
        <v>14</v>
      </c>
      <c r="E114" s="137"/>
      <c r="F114" s="131"/>
      <c r="G114" s="131">
        <f>C114*F114</f>
        <v>0</v>
      </c>
      <c r="H114" s="145">
        <f>G114*0.085</f>
        <v>0</v>
      </c>
      <c r="I114" s="131">
        <f>G114+H114</f>
        <v>0</v>
      </c>
      <c r="J114" s="12"/>
    </row>
    <row r="115" spans="1:10" ht="24">
      <c r="A115" s="59">
        <v>95</v>
      </c>
      <c r="B115" s="105" t="s">
        <v>306</v>
      </c>
      <c r="C115" s="20">
        <v>1000</v>
      </c>
      <c r="D115" s="20" t="s">
        <v>14</v>
      </c>
      <c r="E115" s="137"/>
      <c r="F115" s="131"/>
      <c r="G115" s="131">
        <f>C115*F115</f>
        <v>0</v>
      </c>
      <c r="H115" s="145">
        <f>G115*0.085</f>
        <v>0</v>
      </c>
      <c r="I115" s="131">
        <f>G115+H115</f>
        <v>0</v>
      </c>
      <c r="J115" s="12"/>
    </row>
    <row r="116" spans="1:10" ht="14.25">
      <c r="A116" s="59"/>
      <c r="B116" s="91" t="s">
        <v>188</v>
      </c>
      <c r="C116" s="30" t="s">
        <v>3</v>
      </c>
      <c r="D116" s="25" t="s">
        <v>3</v>
      </c>
      <c r="E116" s="137"/>
      <c r="F116" s="137"/>
      <c r="G116" s="137">
        <f>SUM(G112:G115)</f>
        <v>0</v>
      </c>
      <c r="H116" s="137">
        <f>G116*0.085</f>
        <v>0</v>
      </c>
      <c r="I116" s="137">
        <f>G116+H116</f>
        <v>0</v>
      </c>
      <c r="J116" s="12"/>
    </row>
    <row r="117" spans="1:10" ht="14.25">
      <c r="A117" s="158" t="s">
        <v>599</v>
      </c>
      <c r="B117" s="202"/>
      <c r="C117" s="202"/>
      <c r="D117" s="202"/>
      <c r="E117" s="202"/>
      <c r="F117" s="202"/>
      <c r="G117" s="202"/>
      <c r="H117" s="202"/>
      <c r="I117" s="202"/>
      <c r="J117" s="12"/>
    </row>
    <row r="118" spans="1:10" ht="14.25">
      <c r="A118" s="59">
        <v>97</v>
      </c>
      <c r="B118" s="105" t="s">
        <v>649</v>
      </c>
      <c r="C118" s="20">
        <v>800</v>
      </c>
      <c r="D118" s="20" t="s">
        <v>14</v>
      </c>
      <c r="E118" s="137"/>
      <c r="F118" s="131"/>
      <c r="G118" s="131">
        <f>C118*F118</f>
        <v>0</v>
      </c>
      <c r="H118" s="145">
        <f>G118*0.085</f>
        <v>0</v>
      </c>
      <c r="I118" s="131">
        <f>G118+H118</f>
        <v>0</v>
      </c>
      <c r="J118" s="12"/>
    </row>
    <row r="119" spans="1:10" ht="24">
      <c r="A119" s="59">
        <v>98</v>
      </c>
      <c r="B119" s="105" t="s">
        <v>307</v>
      </c>
      <c r="C119" s="20">
        <v>600</v>
      </c>
      <c r="D119" s="20" t="s">
        <v>14</v>
      </c>
      <c r="E119" s="137"/>
      <c r="F119" s="131"/>
      <c r="G119" s="131">
        <f>C119*F119</f>
        <v>0</v>
      </c>
      <c r="H119" s="145">
        <f>G119*0.085</f>
        <v>0</v>
      </c>
      <c r="I119" s="131">
        <f>G119+H119</f>
        <v>0</v>
      </c>
      <c r="J119" s="12"/>
    </row>
    <row r="120" spans="1:9" ht="12.75">
      <c r="A120" s="20">
        <v>99</v>
      </c>
      <c r="B120" s="111" t="s">
        <v>598</v>
      </c>
      <c r="C120" s="52">
        <v>6</v>
      </c>
      <c r="D120" s="52" t="s">
        <v>8</v>
      </c>
      <c r="E120" s="147"/>
      <c r="F120" s="148"/>
      <c r="G120" s="131">
        <f>C120*F120</f>
        <v>0</v>
      </c>
      <c r="H120" s="145">
        <f>G120*0.085</f>
        <v>0</v>
      </c>
      <c r="I120" s="131">
        <f>G120+H120</f>
        <v>0</v>
      </c>
    </row>
    <row r="121" spans="1:9" ht="12.75">
      <c r="A121" s="20">
        <v>100</v>
      </c>
      <c r="B121" s="111" t="s">
        <v>597</v>
      </c>
      <c r="C121" s="52">
        <v>120</v>
      </c>
      <c r="D121" s="52" t="s">
        <v>8</v>
      </c>
      <c r="E121" s="147"/>
      <c r="F121" s="148"/>
      <c r="G121" s="131">
        <f>C121*F121</f>
        <v>0</v>
      </c>
      <c r="H121" s="145">
        <f>G121*0.085</f>
        <v>0</v>
      </c>
      <c r="I121" s="131">
        <f>G121+H121</f>
        <v>0</v>
      </c>
    </row>
    <row r="122" spans="1:10" ht="14.25">
      <c r="A122" s="59"/>
      <c r="B122" s="91" t="s">
        <v>189</v>
      </c>
      <c r="C122" s="30" t="s">
        <v>3</v>
      </c>
      <c r="D122" s="25" t="s">
        <v>3</v>
      </c>
      <c r="E122" s="137"/>
      <c r="F122" s="137"/>
      <c r="G122" s="137">
        <f>SUM(G118:G121)</f>
        <v>0</v>
      </c>
      <c r="H122" s="137">
        <f>G122*0.085</f>
        <v>0</v>
      </c>
      <c r="I122" s="137">
        <f>G122+H122</f>
        <v>0</v>
      </c>
      <c r="J122" s="12"/>
    </row>
    <row r="123" spans="1:10" ht="14.25">
      <c r="A123" s="158" t="s">
        <v>527</v>
      </c>
      <c r="B123" s="161"/>
      <c r="C123" s="161"/>
      <c r="D123" s="161"/>
      <c r="E123" s="161"/>
      <c r="F123" s="161"/>
      <c r="G123" s="161"/>
      <c r="H123" s="161"/>
      <c r="I123" s="161"/>
      <c r="J123" s="12"/>
    </row>
    <row r="124" spans="1:10" ht="24">
      <c r="A124" s="59">
        <v>101</v>
      </c>
      <c r="B124" s="105" t="s">
        <v>308</v>
      </c>
      <c r="C124" s="20">
        <v>500</v>
      </c>
      <c r="D124" s="20" t="s">
        <v>8</v>
      </c>
      <c r="E124" s="137"/>
      <c r="F124" s="131"/>
      <c r="G124" s="131">
        <f>C124*F124</f>
        <v>0</v>
      </c>
      <c r="H124" s="145">
        <f>G124*0.085</f>
        <v>0</v>
      </c>
      <c r="I124" s="131">
        <f>G124+H124</f>
        <v>0</v>
      </c>
      <c r="J124" s="12"/>
    </row>
    <row r="125" spans="1:9" ht="13.5">
      <c r="A125" s="59"/>
      <c r="B125" s="91" t="s">
        <v>190</v>
      </c>
      <c r="C125" s="30" t="s">
        <v>3</v>
      </c>
      <c r="D125" s="25" t="s">
        <v>3</v>
      </c>
      <c r="E125" s="137"/>
      <c r="F125" s="137"/>
      <c r="G125" s="137">
        <f>SUM(G124)</f>
        <v>0</v>
      </c>
      <c r="H125" s="137">
        <f>SUM(H124)</f>
        <v>0</v>
      </c>
      <c r="I125" s="137">
        <f>SUM(I124)</f>
        <v>0</v>
      </c>
    </row>
    <row r="126" spans="1:9" ht="12.75">
      <c r="A126" s="4"/>
      <c r="B126" s="73"/>
      <c r="C126" s="6"/>
      <c r="D126" s="6"/>
      <c r="E126" s="78"/>
      <c r="F126" s="78"/>
      <c r="G126" s="78"/>
      <c r="H126" s="79"/>
      <c r="I126" s="79"/>
    </row>
    <row r="127" spans="1:9" ht="12.75">
      <c r="A127" s="4"/>
      <c r="B127" s="73"/>
      <c r="C127" s="6"/>
      <c r="D127" s="6"/>
      <c r="E127" s="78"/>
      <c r="F127" s="78"/>
      <c r="G127" s="78"/>
      <c r="H127" s="79"/>
      <c r="I127" s="79"/>
    </row>
    <row r="130" spans="1:9" s="149" customFormat="1" ht="16.5">
      <c r="A130" s="152" t="s">
        <v>748</v>
      </c>
      <c r="B130" s="153"/>
      <c r="C130" s="123"/>
      <c r="D130" s="124"/>
      <c r="E130" s="124"/>
      <c r="F130" s="124"/>
      <c r="G130" s="124"/>
      <c r="H130" s="124"/>
      <c r="I130" s="124"/>
    </row>
    <row r="131" spans="1:9" s="149" customFormat="1" ht="32.25" customHeight="1">
      <c r="A131" s="156" t="s">
        <v>749</v>
      </c>
      <c r="B131" s="156"/>
      <c r="C131" s="156"/>
      <c r="D131" s="156"/>
      <c r="E131" s="156"/>
      <c r="F131" s="156"/>
      <c r="G131" s="156"/>
      <c r="H131" s="156"/>
      <c r="I131" s="156"/>
    </row>
    <row r="132" spans="1:9" s="149" customFormat="1" ht="16.5">
      <c r="A132" s="156" t="s">
        <v>750</v>
      </c>
      <c r="B132" s="156"/>
      <c r="C132" s="156"/>
      <c r="D132" s="156"/>
      <c r="E132" s="156"/>
      <c r="F132" s="156"/>
      <c r="G132" s="156"/>
      <c r="H132" s="156"/>
      <c r="I132" s="156"/>
    </row>
    <row r="133" spans="1:9" s="149" customFormat="1" ht="16.5">
      <c r="A133" s="156" t="s">
        <v>751</v>
      </c>
      <c r="B133" s="156"/>
      <c r="C133" s="156"/>
      <c r="D133" s="156"/>
      <c r="E133" s="156"/>
      <c r="F133" s="156"/>
      <c r="G133" s="156"/>
      <c r="H133" s="156"/>
      <c r="I133" s="156"/>
    </row>
    <row r="134" spans="1:9" s="149" customFormat="1" ht="16.5">
      <c r="A134" s="156" t="s">
        <v>752</v>
      </c>
      <c r="B134" s="156"/>
      <c r="C134" s="156"/>
      <c r="D134" s="156"/>
      <c r="E134" s="156"/>
      <c r="F134" s="156"/>
      <c r="G134" s="156"/>
      <c r="H134" s="156"/>
      <c r="I134" s="156"/>
    </row>
    <row r="135" spans="1:9" s="149" customFormat="1" ht="16.5">
      <c r="A135" s="156" t="s">
        <v>753</v>
      </c>
      <c r="B135" s="156"/>
      <c r="C135" s="156"/>
      <c r="D135" s="156"/>
      <c r="E135" s="156"/>
      <c r="F135" s="156"/>
      <c r="G135" s="156"/>
      <c r="H135" s="156"/>
      <c r="I135" s="156"/>
    </row>
    <row r="136" spans="1:9" s="149" customFormat="1" ht="16.5">
      <c r="A136" s="156" t="s">
        <v>754</v>
      </c>
      <c r="B136" s="156"/>
      <c r="C136" s="156"/>
      <c r="D136" s="156"/>
      <c r="E136" s="156"/>
      <c r="F136" s="156"/>
      <c r="G136" s="156"/>
      <c r="H136" s="156"/>
      <c r="I136" s="156"/>
    </row>
    <row r="137" spans="1:9" s="149" customFormat="1" ht="16.5">
      <c r="A137" s="156" t="s">
        <v>755</v>
      </c>
      <c r="B137" s="156"/>
      <c r="C137" s="156"/>
      <c r="D137" s="156"/>
      <c r="E137" s="156"/>
      <c r="F137" s="156"/>
      <c r="G137" s="156"/>
      <c r="H137" s="156"/>
      <c r="I137" s="156"/>
    </row>
    <row r="138" spans="1:9" s="149" customFormat="1" ht="16.5">
      <c r="A138" s="157" t="s">
        <v>772</v>
      </c>
      <c r="B138" s="157"/>
      <c r="C138" s="157"/>
      <c r="D138" s="157"/>
      <c r="E138" s="157"/>
      <c r="F138" s="157"/>
      <c r="G138" s="157"/>
      <c r="H138" s="157"/>
      <c r="I138" s="157"/>
    </row>
    <row r="139" spans="1:9" s="149" customFormat="1" ht="24" customHeight="1">
      <c r="A139" s="157" t="s">
        <v>756</v>
      </c>
      <c r="B139" s="157"/>
      <c r="C139" s="125" t="s">
        <v>7</v>
      </c>
      <c r="D139" s="124"/>
      <c r="E139" s="124"/>
      <c r="F139" s="126" t="s">
        <v>4</v>
      </c>
      <c r="G139" s="124"/>
      <c r="H139" s="124"/>
      <c r="I139" s="124"/>
    </row>
  </sheetData>
  <sheetProtection/>
  <mergeCells count="20">
    <mergeCell ref="A139:B139"/>
    <mergeCell ref="A94:I94"/>
    <mergeCell ref="A3:I3"/>
    <mergeCell ref="A8:I8"/>
    <mergeCell ref="A27:I27"/>
    <mergeCell ref="A16:I16"/>
    <mergeCell ref="A48:I48"/>
    <mergeCell ref="A64:I64"/>
    <mergeCell ref="A133:I133"/>
    <mergeCell ref="A134:I134"/>
    <mergeCell ref="A135:I135"/>
    <mergeCell ref="A136:I136"/>
    <mergeCell ref="A137:I137"/>
    <mergeCell ref="A138:I138"/>
    <mergeCell ref="A102:I102"/>
    <mergeCell ref="A111:I111"/>
    <mergeCell ref="A117:I117"/>
    <mergeCell ref="A123:I123"/>
    <mergeCell ref="A131:I131"/>
    <mergeCell ref="A132:I132"/>
  </mergeCells>
  <printOptions/>
  <pageMargins left="0.7086614173228347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8"/>
  <sheetViews>
    <sheetView zoomScalePageLayoutView="0" workbookViewId="0" topLeftCell="A1">
      <selection activeCell="A79" sqref="A79:B79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9" customWidth="1"/>
    <col min="4" max="4" width="7.57421875" style="0" customWidth="1"/>
    <col min="5" max="5" width="16.2812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spans="1:10" ht="12.75">
      <c r="A1" s="1" t="s">
        <v>9</v>
      </c>
      <c r="B1" s="3"/>
      <c r="C1" s="81"/>
      <c r="D1" s="27"/>
      <c r="E1" s="9"/>
      <c r="F1" s="9"/>
      <c r="G1" s="9"/>
      <c r="H1" s="9"/>
      <c r="J1" s="1"/>
    </row>
    <row r="2" spans="1:10" ht="12.75">
      <c r="A2" s="9" t="s">
        <v>621</v>
      </c>
      <c r="B2" s="3"/>
      <c r="C2" s="81"/>
      <c r="D2" s="27"/>
      <c r="E2" s="9"/>
      <c r="F2" s="9"/>
      <c r="G2" s="9"/>
      <c r="H2" s="9"/>
      <c r="I2" s="9"/>
      <c r="J2" s="1"/>
    </row>
    <row r="3" spans="1:10" ht="18">
      <c r="A3" s="162" t="s">
        <v>194</v>
      </c>
      <c r="B3" s="162"/>
      <c r="C3" s="162"/>
      <c r="D3" s="162"/>
      <c r="E3" s="162"/>
      <c r="F3" s="162"/>
      <c r="G3" s="162"/>
      <c r="H3" s="162"/>
      <c r="I3" s="162"/>
      <c r="J3" s="1"/>
    </row>
    <row r="4" spans="1:10" ht="12.75">
      <c r="A4" s="1"/>
      <c r="B4" s="3"/>
      <c r="C4" s="81"/>
      <c r="D4" s="27"/>
      <c r="E4" s="9"/>
      <c r="F4" s="9"/>
      <c r="G4" s="9"/>
      <c r="H4" s="9"/>
      <c r="I4" s="9"/>
      <c r="J4" s="1"/>
    </row>
    <row r="5" spans="1:10" ht="24">
      <c r="A5" s="8" t="s">
        <v>2</v>
      </c>
      <c r="B5" s="8" t="s">
        <v>0</v>
      </c>
      <c r="C5" s="47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  <c r="J5" s="3"/>
    </row>
    <row r="6" spans="1:10" ht="12.75">
      <c r="A6" s="8">
        <v>1</v>
      </c>
      <c r="B6" s="8">
        <v>2</v>
      </c>
      <c r="C6" s="47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  <c r="J6" s="1"/>
    </row>
    <row r="7" spans="1:10" ht="12.75">
      <c r="A7" s="163" t="s">
        <v>195</v>
      </c>
      <c r="B7" s="164"/>
      <c r="C7" s="165"/>
      <c r="D7" s="165"/>
      <c r="E7" s="165"/>
      <c r="F7" s="165"/>
      <c r="G7" s="165"/>
      <c r="H7" s="165"/>
      <c r="I7" s="165"/>
      <c r="J7" s="1"/>
    </row>
    <row r="8" spans="1:10" ht="24">
      <c r="A8" s="17">
        <v>1</v>
      </c>
      <c r="B8" s="112" t="s">
        <v>715</v>
      </c>
      <c r="C8" s="80">
        <v>50</v>
      </c>
      <c r="D8" s="20" t="s">
        <v>8</v>
      </c>
      <c r="E8" s="130"/>
      <c r="F8" s="131"/>
      <c r="G8" s="131">
        <f>C8*F8</f>
        <v>0</v>
      </c>
      <c r="H8" s="145">
        <f>G8*0.085</f>
        <v>0</v>
      </c>
      <c r="I8" s="131">
        <f>G8+H8</f>
        <v>0</v>
      </c>
      <c r="J8" s="1"/>
    </row>
    <row r="9" spans="1:10" ht="24">
      <c r="A9" s="17">
        <v>2</v>
      </c>
      <c r="B9" s="112" t="s">
        <v>600</v>
      </c>
      <c r="C9" s="80">
        <v>5</v>
      </c>
      <c r="D9" s="20" t="s">
        <v>8</v>
      </c>
      <c r="E9" s="130"/>
      <c r="F9" s="131"/>
      <c r="G9" s="131">
        <f aca="true" t="shared" si="0" ref="G9:G20">C9*F9</f>
        <v>0</v>
      </c>
      <c r="H9" s="145">
        <f aca="true" t="shared" si="1" ref="H9:H21">G9*0.085</f>
        <v>0</v>
      </c>
      <c r="I9" s="131">
        <f aca="true" t="shared" si="2" ref="I9:I21">G9+H9</f>
        <v>0</v>
      </c>
      <c r="J9" s="1"/>
    </row>
    <row r="10" spans="1:10" ht="24">
      <c r="A10" s="17">
        <v>3</v>
      </c>
      <c r="B10" s="113" t="s">
        <v>196</v>
      </c>
      <c r="C10" s="80">
        <v>30</v>
      </c>
      <c r="D10" s="20" t="s">
        <v>14</v>
      </c>
      <c r="E10" s="130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  <c r="J10" s="1"/>
    </row>
    <row r="11" spans="1:10" ht="12.75">
      <c r="A11" s="17">
        <v>4</v>
      </c>
      <c r="B11" s="113" t="s">
        <v>197</v>
      </c>
      <c r="C11" s="80">
        <v>7</v>
      </c>
      <c r="D11" s="20" t="s">
        <v>8</v>
      </c>
      <c r="E11" s="130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  <c r="J11" s="1"/>
    </row>
    <row r="12" spans="1:10" ht="12.75">
      <c r="A12" s="17">
        <v>5</v>
      </c>
      <c r="B12" s="113" t="s">
        <v>198</v>
      </c>
      <c r="C12" s="80">
        <v>10</v>
      </c>
      <c r="D12" s="20" t="s">
        <v>14</v>
      </c>
      <c r="E12" s="130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  <c r="J12" s="1"/>
    </row>
    <row r="13" spans="1:10" ht="12.75">
      <c r="A13" s="17">
        <v>6</v>
      </c>
      <c r="B13" s="108" t="s">
        <v>199</v>
      </c>
      <c r="C13" s="80">
        <v>20</v>
      </c>
      <c r="D13" s="20" t="s">
        <v>14</v>
      </c>
      <c r="E13" s="130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  <c r="J13" s="1"/>
    </row>
    <row r="14" spans="1:10" ht="12.75">
      <c r="A14" s="17">
        <v>7</v>
      </c>
      <c r="B14" s="108" t="s">
        <v>200</v>
      </c>
      <c r="C14" s="80">
        <v>2</v>
      </c>
      <c r="D14" s="20" t="s">
        <v>8</v>
      </c>
      <c r="E14" s="130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  <c r="J14" s="1"/>
    </row>
    <row r="15" spans="1:10" ht="12.75">
      <c r="A15" s="17">
        <v>8</v>
      </c>
      <c r="B15" s="108" t="s">
        <v>631</v>
      </c>
      <c r="C15" s="80">
        <v>20</v>
      </c>
      <c r="D15" s="20" t="s">
        <v>14</v>
      </c>
      <c r="E15" s="130"/>
      <c r="F15" s="131"/>
      <c r="G15" s="131">
        <f t="shared" si="0"/>
        <v>0</v>
      </c>
      <c r="H15" s="145">
        <f t="shared" si="1"/>
        <v>0</v>
      </c>
      <c r="I15" s="131">
        <f t="shared" si="2"/>
        <v>0</v>
      </c>
      <c r="J15" s="1"/>
    </row>
    <row r="16" spans="1:10" ht="24">
      <c r="A16" s="17">
        <v>9</v>
      </c>
      <c r="B16" s="108" t="s">
        <v>636</v>
      </c>
      <c r="C16" s="80">
        <v>6</v>
      </c>
      <c r="D16" s="20" t="s">
        <v>8</v>
      </c>
      <c r="E16" s="130"/>
      <c r="F16" s="131"/>
      <c r="G16" s="131">
        <f t="shared" si="0"/>
        <v>0</v>
      </c>
      <c r="H16" s="145">
        <f t="shared" si="1"/>
        <v>0</v>
      </c>
      <c r="I16" s="131">
        <f t="shared" si="2"/>
        <v>0</v>
      </c>
      <c r="J16" s="1"/>
    </row>
    <row r="17" spans="1:10" ht="24">
      <c r="A17" s="17">
        <v>10</v>
      </c>
      <c r="B17" s="108" t="s">
        <v>630</v>
      </c>
      <c r="C17" s="80">
        <v>100</v>
      </c>
      <c r="D17" s="20" t="s">
        <v>8</v>
      </c>
      <c r="E17" s="130"/>
      <c r="F17" s="131"/>
      <c r="G17" s="131">
        <f t="shared" si="0"/>
        <v>0</v>
      </c>
      <c r="H17" s="145">
        <f t="shared" si="1"/>
        <v>0</v>
      </c>
      <c r="I17" s="131">
        <f t="shared" si="2"/>
        <v>0</v>
      </c>
      <c r="J17" s="1"/>
    </row>
    <row r="18" spans="1:10" ht="24">
      <c r="A18" s="17">
        <v>11</v>
      </c>
      <c r="B18" s="108" t="s">
        <v>637</v>
      </c>
      <c r="C18" s="80">
        <v>15</v>
      </c>
      <c r="D18" s="20" t="s">
        <v>8</v>
      </c>
      <c r="E18" s="130"/>
      <c r="F18" s="131"/>
      <c r="G18" s="131">
        <f t="shared" si="0"/>
        <v>0</v>
      </c>
      <c r="H18" s="145">
        <f t="shared" si="1"/>
        <v>0</v>
      </c>
      <c r="I18" s="131">
        <f t="shared" si="2"/>
        <v>0</v>
      </c>
      <c r="J18" s="1"/>
    </row>
    <row r="19" spans="1:10" ht="28.5" customHeight="1">
      <c r="A19" s="17">
        <v>12</v>
      </c>
      <c r="B19" s="114" t="s">
        <v>601</v>
      </c>
      <c r="C19" s="80">
        <v>10</v>
      </c>
      <c r="D19" s="20" t="s">
        <v>14</v>
      </c>
      <c r="E19" s="130"/>
      <c r="F19" s="131"/>
      <c r="G19" s="131">
        <f t="shared" si="0"/>
        <v>0</v>
      </c>
      <c r="H19" s="145">
        <f t="shared" si="1"/>
        <v>0</v>
      </c>
      <c r="I19" s="131">
        <f t="shared" si="2"/>
        <v>0</v>
      </c>
      <c r="J19" s="1"/>
    </row>
    <row r="20" spans="1:10" ht="24">
      <c r="A20" s="17">
        <v>13</v>
      </c>
      <c r="B20" s="108" t="s">
        <v>638</v>
      </c>
      <c r="C20" s="80">
        <v>9</v>
      </c>
      <c r="D20" s="20" t="s">
        <v>8</v>
      </c>
      <c r="E20" s="130"/>
      <c r="F20" s="131"/>
      <c r="G20" s="131">
        <f t="shared" si="0"/>
        <v>0</v>
      </c>
      <c r="H20" s="145">
        <f t="shared" si="1"/>
        <v>0</v>
      </c>
      <c r="I20" s="131">
        <f t="shared" si="2"/>
        <v>0</v>
      </c>
      <c r="J20" s="1"/>
    </row>
    <row r="21" spans="1:10" ht="13.5">
      <c r="A21" s="50"/>
      <c r="B21" s="92" t="s">
        <v>10</v>
      </c>
      <c r="C21" s="82" t="s">
        <v>3</v>
      </c>
      <c r="D21" s="25" t="s">
        <v>3</v>
      </c>
      <c r="E21" s="137"/>
      <c r="F21" s="137"/>
      <c r="G21" s="137">
        <f>SUM(G8:G20)</f>
        <v>0</v>
      </c>
      <c r="H21" s="137">
        <f t="shared" si="1"/>
        <v>0</v>
      </c>
      <c r="I21" s="137">
        <f t="shared" si="2"/>
        <v>0</v>
      </c>
      <c r="J21" s="1"/>
    </row>
    <row r="22" spans="1:10" ht="13.5">
      <c r="A22" s="158" t="s">
        <v>201</v>
      </c>
      <c r="B22" s="167"/>
      <c r="C22" s="168"/>
      <c r="D22" s="168"/>
      <c r="E22" s="168"/>
      <c r="F22" s="168"/>
      <c r="G22" s="168"/>
      <c r="H22" s="168"/>
      <c r="I22" s="168"/>
      <c r="J22" s="1"/>
    </row>
    <row r="23" spans="1:10" ht="26.25" customHeight="1">
      <c r="A23" s="17">
        <v>14</v>
      </c>
      <c r="B23" s="113" t="s">
        <v>602</v>
      </c>
      <c r="C23" s="80">
        <v>30</v>
      </c>
      <c r="D23" s="20" t="s">
        <v>8</v>
      </c>
      <c r="E23" s="130"/>
      <c r="F23" s="131"/>
      <c r="G23" s="131">
        <f>C23*F23</f>
        <v>0</v>
      </c>
      <c r="H23" s="145">
        <f>G23*0.085</f>
        <v>0</v>
      </c>
      <c r="I23" s="131">
        <f>G23+H23</f>
        <v>0</v>
      </c>
      <c r="J23" s="1"/>
    </row>
    <row r="24" spans="1:10" ht="38.25" customHeight="1">
      <c r="A24" s="17">
        <v>15</v>
      </c>
      <c r="B24" s="113" t="s">
        <v>603</v>
      </c>
      <c r="C24" s="80">
        <v>8</v>
      </c>
      <c r="D24" s="20" t="s">
        <v>8</v>
      </c>
      <c r="E24" s="130"/>
      <c r="F24" s="131"/>
      <c r="G24" s="131">
        <f>C24*F24</f>
        <v>0</v>
      </c>
      <c r="H24" s="145">
        <f>G24*0.085</f>
        <v>0</v>
      </c>
      <c r="I24" s="131">
        <f>G24+H24</f>
        <v>0</v>
      </c>
      <c r="J24" s="1"/>
    </row>
    <row r="25" spans="1:10" ht="40.5" customHeight="1">
      <c r="A25" s="17">
        <v>16</v>
      </c>
      <c r="B25" s="113" t="s">
        <v>639</v>
      </c>
      <c r="C25" s="80">
        <v>30</v>
      </c>
      <c r="D25" s="20" t="s">
        <v>8</v>
      </c>
      <c r="E25" s="130"/>
      <c r="F25" s="131"/>
      <c r="G25" s="131">
        <f>C25*F25</f>
        <v>0</v>
      </c>
      <c r="H25" s="145">
        <f>G25*0.085</f>
        <v>0</v>
      </c>
      <c r="I25" s="131">
        <f>G25+H25</f>
        <v>0</v>
      </c>
      <c r="J25" s="1"/>
    </row>
    <row r="26" spans="1:10" ht="41.25" customHeight="1">
      <c r="A26" s="17">
        <v>17</v>
      </c>
      <c r="B26" s="113" t="s">
        <v>604</v>
      </c>
      <c r="C26" s="80">
        <v>30</v>
      </c>
      <c r="D26" s="20" t="s">
        <v>8</v>
      </c>
      <c r="E26" s="130"/>
      <c r="F26" s="131"/>
      <c r="G26" s="131">
        <f>C26*F26</f>
        <v>0</v>
      </c>
      <c r="H26" s="145">
        <f>G26*0.085</f>
        <v>0</v>
      </c>
      <c r="I26" s="131">
        <f>G26+H26</f>
        <v>0</v>
      </c>
      <c r="J26" s="1"/>
    </row>
    <row r="27" spans="1:10" ht="13.5">
      <c r="A27" s="17"/>
      <c r="B27" s="93" t="s">
        <v>11</v>
      </c>
      <c r="C27" s="82" t="s">
        <v>3</v>
      </c>
      <c r="D27" s="25" t="s">
        <v>3</v>
      </c>
      <c r="E27" s="137"/>
      <c r="F27" s="137"/>
      <c r="G27" s="137">
        <f>SUM(G23:G26)</f>
        <v>0</v>
      </c>
      <c r="H27" s="137">
        <f>G27*0.085</f>
        <v>0</v>
      </c>
      <c r="I27" s="137">
        <f>G27+H27</f>
        <v>0</v>
      </c>
      <c r="J27" s="1"/>
    </row>
    <row r="28" spans="1:10" ht="12.75">
      <c r="A28" s="158" t="s">
        <v>202</v>
      </c>
      <c r="B28" s="166"/>
      <c r="C28" s="166"/>
      <c r="D28" s="166"/>
      <c r="E28" s="166"/>
      <c r="F28" s="166"/>
      <c r="G28" s="166"/>
      <c r="H28" s="166"/>
      <c r="I28" s="166"/>
      <c r="J28" s="1"/>
    </row>
    <row r="29" spans="1:10" ht="12.75">
      <c r="A29" s="17">
        <v>18</v>
      </c>
      <c r="B29" s="113" t="s">
        <v>605</v>
      </c>
      <c r="C29" s="80">
        <v>0.3</v>
      </c>
      <c r="D29" s="20" t="s">
        <v>8</v>
      </c>
      <c r="E29" s="130"/>
      <c r="F29" s="131"/>
      <c r="G29" s="131">
        <f>C29*F29</f>
        <v>0</v>
      </c>
      <c r="H29" s="145">
        <f>G29*0.085</f>
        <v>0</v>
      </c>
      <c r="I29" s="131">
        <f>G29+H29</f>
        <v>0</v>
      </c>
      <c r="J29" s="1"/>
    </row>
    <row r="30" spans="1:10" ht="24">
      <c r="A30" s="17">
        <v>19</v>
      </c>
      <c r="B30" s="113" t="s">
        <v>606</v>
      </c>
      <c r="C30" s="80">
        <v>1</v>
      </c>
      <c r="D30" s="20" t="s">
        <v>8</v>
      </c>
      <c r="E30" s="130"/>
      <c r="F30" s="131"/>
      <c r="G30" s="131">
        <f aca="true" t="shared" si="3" ref="G30:G53">C30*F30</f>
        <v>0</v>
      </c>
      <c r="H30" s="145">
        <f aca="true" t="shared" si="4" ref="H30:H54">G30*0.085</f>
        <v>0</v>
      </c>
      <c r="I30" s="131">
        <f aca="true" t="shared" si="5" ref="I30:I54">G30+H30</f>
        <v>0</v>
      </c>
      <c r="J30" s="1"/>
    </row>
    <row r="31" spans="1:10" ht="24">
      <c r="A31" s="17">
        <v>20</v>
      </c>
      <c r="B31" s="113" t="s">
        <v>203</v>
      </c>
      <c r="C31" s="80">
        <v>6</v>
      </c>
      <c r="D31" s="20" t="s">
        <v>14</v>
      </c>
      <c r="E31" s="130"/>
      <c r="F31" s="131"/>
      <c r="G31" s="131">
        <f t="shared" si="3"/>
        <v>0</v>
      </c>
      <c r="H31" s="145">
        <f t="shared" si="4"/>
        <v>0</v>
      </c>
      <c r="I31" s="131">
        <f t="shared" si="5"/>
        <v>0</v>
      </c>
      <c r="J31" s="1"/>
    </row>
    <row r="32" spans="1:10" ht="36">
      <c r="A32" s="17">
        <v>21</v>
      </c>
      <c r="B32" s="113" t="s">
        <v>607</v>
      </c>
      <c r="C32" s="80">
        <v>15</v>
      </c>
      <c r="D32" s="20" t="s">
        <v>8</v>
      </c>
      <c r="E32" s="130"/>
      <c r="F32" s="131"/>
      <c r="G32" s="131">
        <f t="shared" si="3"/>
        <v>0</v>
      </c>
      <c r="H32" s="145">
        <f t="shared" si="4"/>
        <v>0</v>
      </c>
      <c r="I32" s="131">
        <f t="shared" si="5"/>
        <v>0</v>
      </c>
      <c r="J32" s="1"/>
    </row>
    <row r="33" spans="1:10" ht="24">
      <c r="A33" s="17">
        <v>22</v>
      </c>
      <c r="B33" s="113" t="s">
        <v>204</v>
      </c>
      <c r="C33" s="80">
        <v>0.4</v>
      </c>
      <c r="D33" s="20" t="s">
        <v>8</v>
      </c>
      <c r="E33" s="130"/>
      <c r="F33" s="131"/>
      <c r="G33" s="131">
        <f t="shared" si="3"/>
        <v>0</v>
      </c>
      <c r="H33" s="145">
        <f t="shared" si="4"/>
        <v>0</v>
      </c>
      <c r="I33" s="131">
        <f t="shared" si="5"/>
        <v>0</v>
      </c>
      <c r="J33" s="1"/>
    </row>
    <row r="34" spans="1:10" ht="24">
      <c r="A34" s="17">
        <v>23</v>
      </c>
      <c r="B34" s="113" t="s">
        <v>205</v>
      </c>
      <c r="C34" s="80">
        <v>2</v>
      </c>
      <c r="D34" s="20" t="s">
        <v>8</v>
      </c>
      <c r="E34" s="130"/>
      <c r="F34" s="131"/>
      <c r="G34" s="131">
        <f t="shared" si="3"/>
        <v>0</v>
      </c>
      <c r="H34" s="145">
        <f t="shared" si="4"/>
        <v>0</v>
      </c>
      <c r="I34" s="131">
        <f t="shared" si="5"/>
        <v>0</v>
      </c>
      <c r="J34" s="1"/>
    </row>
    <row r="35" spans="1:10" ht="12.75">
      <c r="A35" s="17">
        <v>24</v>
      </c>
      <c r="B35" s="113" t="s">
        <v>640</v>
      </c>
      <c r="C35" s="80">
        <v>4</v>
      </c>
      <c r="D35" s="20" t="s">
        <v>8</v>
      </c>
      <c r="E35" s="130"/>
      <c r="F35" s="131"/>
      <c r="G35" s="131">
        <f t="shared" si="3"/>
        <v>0</v>
      </c>
      <c r="H35" s="145">
        <f t="shared" si="4"/>
        <v>0</v>
      </c>
      <c r="I35" s="131">
        <f t="shared" si="5"/>
        <v>0</v>
      </c>
      <c r="J35" s="1"/>
    </row>
    <row r="36" spans="1:10" ht="12.75">
      <c r="A36" s="17">
        <v>25</v>
      </c>
      <c r="B36" s="113" t="s">
        <v>647</v>
      </c>
      <c r="C36" s="80">
        <v>1.5</v>
      </c>
      <c r="D36" s="20" t="s">
        <v>8</v>
      </c>
      <c r="E36" s="130"/>
      <c r="F36" s="131"/>
      <c r="G36" s="131">
        <f t="shared" si="3"/>
        <v>0</v>
      </c>
      <c r="H36" s="145">
        <f t="shared" si="4"/>
        <v>0</v>
      </c>
      <c r="I36" s="131">
        <f t="shared" si="5"/>
        <v>0</v>
      </c>
      <c r="J36" s="1"/>
    </row>
    <row r="37" spans="1:10" ht="12.75">
      <c r="A37" s="17">
        <v>26</v>
      </c>
      <c r="B37" s="113" t="s">
        <v>641</v>
      </c>
      <c r="C37" s="80">
        <v>0.5</v>
      </c>
      <c r="D37" s="20" t="s">
        <v>8</v>
      </c>
      <c r="E37" s="130"/>
      <c r="F37" s="131"/>
      <c r="G37" s="131">
        <f t="shared" si="3"/>
        <v>0</v>
      </c>
      <c r="H37" s="145">
        <f t="shared" si="4"/>
        <v>0</v>
      </c>
      <c r="I37" s="131">
        <f t="shared" si="5"/>
        <v>0</v>
      </c>
      <c r="J37" s="1"/>
    </row>
    <row r="38" spans="1:10" ht="12.75">
      <c r="A38" s="17">
        <v>27</v>
      </c>
      <c r="B38" s="113" t="s">
        <v>642</v>
      </c>
      <c r="C38" s="80">
        <v>0.5</v>
      </c>
      <c r="D38" s="20" t="s">
        <v>8</v>
      </c>
      <c r="E38" s="130"/>
      <c r="F38" s="131"/>
      <c r="G38" s="131">
        <f t="shared" si="3"/>
        <v>0</v>
      </c>
      <c r="H38" s="145">
        <f t="shared" si="4"/>
        <v>0</v>
      </c>
      <c r="I38" s="131">
        <f t="shared" si="5"/>
        <v>0</v>
      </c>
      <c r="J38" s="1"/>
    </row>
    <row r="39" spans="1:10" ht="12.75">
      <c r="A39" s="17">
        <v>28</v>
      </c>
      <c r="B39" s="113" t="s">
        <v>206</v>
      </c>
      <c r="C39" s="80">
        <v>0.2</v>
      </c>
      <c r="D39" s="20" t="s">
        <v>8</v>
      </c>
      <c r="E39" s="130"/>
      <c r="F39" s="131"/>
      <c r="G39" s="131">
        <f t="shared" si="3"/>
        <v>0</v>
      </c>
      <c r="H39" s="145">
        <f t="shared" si="4"/>
        <v>0</v>
      </c>
      <c r="I39" s="131">
        <f t="shared" si="5"/>
        <v>0</v>
      </c>
      <c r="J39" s="1"/>
    </row>
    <row r="40" spans="1:10" ht="12.75">
      <c r="A40" s="17">
        <v>29</v>
      </c>
      <c r="B40" s="113" t="s">
        <v>207</v>
      </c>
      <c r="C40" s="80">
        <v>0.5</v>
      </c>
      <c r="D40" s="20" t="s">
        <v>8</v>
      </c>
      <c r="E40" s="130"/>
      <c r="F40" s="131"/>
      <c r="G40" s="131">
        <f t="shared" si="3"/>
        <v>0</v>
      </c>
      <c r="H40" s="145">
        <f t="shared" si="4"/>
        <v>0</v>
      </c>
      <c r="I40" s="131">
        <f t="shared" si="5"/>
        <v>0</v>
      </c>
      <c r="J40" s="1"/>
    </row>
    <row r="41" spans="1:10" ht="12.75">
      <c r="A41" s="17">
        <v>30</v>
      </c>
      <c r="B41" s="113" t="s">
        <v>643</v>
      </c>
      <c r="C41" s="80">
        <v>0.3</v>
      </c>
      <c r="D41" s="20" t="s">
        <v>8</v>
      </c>
      <c r="E41" s="130"/>
      <c r="F41" s="131"/>
      <c r="G41" s="131">
        <f t="shared" si="3"/>
        <v>0</v>
      </c>
      <c r="H41" s="145">
        <f t="shared" si="4"/>
        <v>0</v>
      </c>
      <c r="I41" s="131">
        <f t="shared" si="5"/>
        <v>0</v>
      </c>
      <c r="J41" s="1"/>
    </row>
    <row r="42" spans="1:10" ht="12.75">
      <c r="A42" s="17">
        <v>31</v>
      </c>
      <c r="B42" s="113" t="s">
        <v>208</v>
      </c>
      <c r="C42" s="80">
        <v>0.5</v>
      </c>
      <c r="D42" s="20" t="s">
        <v>8</v>
      </c>
      <c r="E42" s="130"/>
      <c r="F42" s="131"/>
      <c r="G42" s="131">
        <f t="shared" si="3"/>
        <v>0</v>
      </c>
      <c r="H42" s="145">
        <f t="shared" si="4"/>
        <v>0</v>
      </c>
      <c r="I42" s="131">
        <f t="shared" si="5"/>
        <v>0</v>
      </c>
      <c r="J42" s="1"/>
    </row>
    <row r="43" spans="1:10" ht="12.75">
      <c r="A43" s="17">
        <v>32</v>
      </c>
      <c r="B43" s="113" t="s">
        <v>644</v>
      </c>
      <c r="C43" s="80">
        <v>0.3</v>
      </c>
      <c r="D43" s="20" t="s">
        <v>8</v>
      </c>
      <c r="E43" s="130"/>
      <c r="F43" s="131"/>
      <c r="G43" s="131">
        <f t="shared" si="3"/>
        <v>0</v>
      </c>
      <c r="H43" s="145">
        <f t="shared" si="4"/>
        <v>0</v>
      </c>
      <c r="I43" s="131">
        <f t="shared" si="5"/>
        <v>0</v>
      </c>
      <c r="J43" s="1"/>
    </row>
    <row r="44" spans="1:10" ht="12.75">
      <c r="A44" s="17">
        <v>33</v>
      </c>
      <c r="B44" s="113" t="s">
        <v>620</v>
      </c>
      <c r="C44" s="80">
        <v>0.2</v>
      </c>
      <c r="D44" s="20" t="s">
        <v>8</v>
      </c>
      <c r="E44" s="130"/>
      <c r="F44" s="131"/>
      <c r="G44" s="131">
        <f t="shared" si="3"/>
        <v>0</v>
      </c>
      <c r="H44" s="145">
        <f t="shared" si="4"/>
        <v>0</v>
      </c>
      <c r="I44" s="131">
        <f t="shared" si="5"/>
        <v>0</v>
      </c>
      <c r="J44" s="1"/>
    </row>
    <row r="45" spans="1:10" ht="12.75">
      <c r="A45" s="17">
        <v>34</v>
      </c>
      <c r="B45" s="113" t="s">
        <v>619</v>
      </c>
      <c r="C45" s="80">
        <v>0.1</v>
      </c>
      <c r="D45" s="20" t="s">
        <v>8</v>
      </c>
      <c r="E45" s="130"/>
      <c r="F45" s="131"/>
      <c r="G45" s="131">
        <f t="shared" si="3"/>
        <v>0</v>
      </c>
      <c r="H45" s="145">
        <f t="shared" si="4"/>
        <v>0</v>
      </c>
      <c r="I45" s="131">
        <f t="shared" si="5"/>
        <v>0</v>
      </c>
      <c r="J45" s="1"/>
    </row>
    <row r="46" spans="1:10" ht="12.75">
      <c r="A46" s="17">
        <v>35</v>
      </c>
      <c r="B46" s="113" t="s">
        <v>618</v>
      </c>
      <c r="C46" s="80">
        <v>0.2</v>
      </c>
      <c r="D46" s="20" t="s">
        <v>8</v>
      </c>
      <c r="E46" s="130"/>
      <c r="F46" s="131"/>
      <c r="G46" s="131">
        <f t="shared" si="3"/>
        <v>0</v>
      </c>
      <c r="H46" s="145">
        <f t="shared" si="4"/>
        <v>0</v>
      </c>
      <c r="I46" s="131">
        <f t="shared" si="5"/>
        <v>0</v>
      </c>
      <c r="J46" s="1"/>
    </row>
    <row r="47" spans="1:10" ht="24">
      <c r="A47" s="17">
        <v>36</v>
      </c>
      <c r="B47" s="113" t="s">
        <v>608</v>
      </c>
      <c r="C47" s="80">
        <v>0.5</v>
      </c>
      <c r="D47" s="20" t="s">
        <v>8</v>
      </c>
      <c r="E47" s="130"/>
      <c r="F47" s="131"/>
      <c r="G47" s="131">
        <f t="shared" si="3"/>
        <v>0</v>
      </c>
      <c r="H47" s="145">
        <f t="shared" si="4"/>
        <v>0</v>
      </c>
      <c r="I47" s="131">
        <f t="shared" si="5"/>
        <v>0</v>
      </c>
      <c r="J47" s="1"/>
    </row>
    <row r="48" spans="1:10" ht="12.75">
      <c r="A48" s="17">
        <v>37</v>
      </c>
      <c r="B48" s="113" t="s">
        <v>209</v>
      </c>
      <c r="C48" s="80">
        <v>0.6</v>
      </c>
      <c r="D48" s="20" t="s">
        <v>8</v>
      </c>
      <c r="E48" s="130"/>
      <c r="F48" s="131"/>
      <c r="G48" s="131">
        <f t="shared" si="3"/>
        <v>0</v>
      </c>
      <c r="H48" s="145">
        <f t="shared" si="4"/>
        <v>0</v>
      </c>
      <c r="I48" s="131">
        <f t="shared" si="5"/>
        <v>0</v>
      </c>
      <c r="J48" s="1"/>
    </row>
    <row r="49" spans="1:10" ht="24">
      <c r="A49" s="17">
        <v>38</v>
      </c>
      <c r="B49" s="113" t="s">
        <v>210</v>
      </c>
      <c r="C49" s="80">
        <v>100</v>
      </c>
      <c r="D49" s="20" t="s">
        <v>8</v>
      </c>
      <c r="E49" s="130"/>
      <c r="F49" s="131"/>
      <c r="G49" s="131">
        <f t="shared" si="3"/>
        <v>0</v>
      </c>
      <c r="H49" s="145">
        <f t="shared" si="4"/>
        <v>0</v>
      </c>
      <c r="I49" s="131">
        <f t="shared" si="5"/>
        <v>0</v>
      </c>
      <c r="J49" s="1"/>
    </row>
    <row r="50" spans="1:10" ht="12.75">
      <c r="A50" s="17">
        <v>39</v>
      </c>
      <c r="B50" s="113" t="s">
        <v>211</v>
      </c>
      <c r="C50" s="80">
        <v>900</v>
      </c>
      <c r="D50" s="20" t="s">
        <v>8</v>
      </c>
      <c r="E50" s="130"/>
      <c r="F50" s="131"/>
      <c r="G50" s="131">
        <f t="shared" si="3"/>
        <v>0</v>
      </c>
      <c r="H50" s="145">
        <f t="shared" si="4"/>
        <v>0</v>
      </c>
      <c r="I50" s="131">
        <f t="shared" si="5"/>
        <v>0</v>
      </c>
      <c r="J50" s="1"/>
    </row>
    <row r="51" spans="1:10" ht="12.75">
      <c r="A51" s="17">
        <v>40</v>
      </c>
      <c r="B51" s="113" t="s">
        <v>632</v>
      </c>
      <c r="C51" s="80">
        <v>20</v>
      </c>
      <c r="D51" s="20" t="s">
        <v>8</v>
      </c>
      <c r="E51" s="130"/>
      <c r="F51" s="131"/>
      <c r="G51" s="131">
        <f t="shared" si="3"/>
        <v>0</v>
      </c>
      <c r="H51" s="145">
        <f t="shared" si="4"/>
        <v>0</v>
      </c>
      <c r="I51" s="131">
        <f t="shared" si="5"/>
        <v>0</v>
      </c>
      <c r="J51" s="1"/>
    </row>
    <row r="52" spans="1:10" ht="36">
      <c r="A52" s="17">
        <v>41</v>
      </c>
      <c r="B52" s="113" t="s">
        <v>645</v>
      </c>
      <c r="C52" s="80">
        <v>6</v>
      </c>
      <c r="D52" s="20" t="s">
        <v>8</v>
      </c>
      <c r="E52" s="130"/>
      <c r="F52" s="131"/>
      <c r="G52" s="131">
        <f t="shared" si="3"/>
        <v>0</v>
      </c>
      <c r="H52" s="145">
        <f t="shared" si="4"/>
        <v>0</v>
      </c>
      <c r="I52" s="131">
        <f t="shared" si="5"/>
        <v>0</v>
      </c>
      <c r="J52" s="1"/>
    </row>
    <row r="53" spans="1:10" ht="12.75">
      <c r="A53" s="17">
        <v>42</v>
      </c>
      <c r="B53" s="113" t="s">
        <v>609</v>
      </c>
      <c r="C53" s="80">
        <v>2</v>
      </c>
      <c r="D53" s="20" t="s">
        <v>8</v>
      </c>
      <c r="E53" s="130"/>
      <c r="F53" s="131"/>
      <c r="G53" s="131">
        <f t="shared" si="3"/>
        <v>0</v>
      </c>
      <c r="H53" s="145">
        <f t="shared" si="4"/>
        <v>0</v>
      </c>
      <c r="I53" s="131">
        <f t="shared" si="5"/>
        <v>0</v>
      </c>
      <c r="J53" s="1"/>
    </row>
    <row r="54" spans="1:10" ht="13.5">
      <c r="A54" s="17"/>
      <c r="B54" s="94" t="s">
        <v>12</v>
      </c>
      <c r="C54" s="82" t="s">
        <v>3</v>
      </c>
      <c r="D54" s="25" t="s">
        <v>3</v>
      </c>
      <c r="E54" s="137"/>
      <c r="F54" s="137"/>
      <c r="G54" s="137">
        <f>SUM(G29:G53)</f>
        <v>0</v>
      </c>
      <c r="H54" s="137">
        <f t="shared" si="4"/>
        <v>0</v>
      </c>
      <c r="I54" s="137">
        <f t="shared" si="5"/>
        <v>0</v>
      </c>
      <c r="J54" s="1"/>
    </row>
    <row r="55" spans="1:10" ht="12.75">
      <c r="A55" s="158" t="s">
        <v>212</v>
      </c>
      <c r="B55" s="166"/>
      <c r="C55" s="166"/>
      <c r="D55" s="166"/>
      <c r="E55" s="166"/>
      <c r="F55" s="166"/>
      <c r="G55" s="166"/>
      <c r="H55" s="166"/>
      <c r="I55" s="166"/>
      <c r="J55" s="1"/>
    </row>
    <row r="56" spans="1:10" ht="12.75">
      <c r="A56" s="17">
        <v>43</v>
      </c>
      <c r="B56" s="113" t="s">
        <v>610</v>
      </c>
      <c r="C56" s="80">
        <v>100</v>
      </c>
      <c r="D56" s="20" t="s">
        <v>13</v>
      </c>
      <c r="E56" s="130"/>
      <c r="F56" s="131"/>
      <c r="G56" s="131">
        <f>C56*F56</f>
        <v>0</v>
      </c>
      <c r="H56" s="145">
        <f>G56*0.085</f>
        <v>0</v>
      </c>
      <c r="I56" s="131">
        <f>G56+H56</f>
        <v>0</v>
      </c>
      <c r="J56" s="1"/>
    </row>
    <row r="57" spans="1:10" ht="12.75">
      <c r="A57" s="21">
        <v>44</v>
      </c>
      <c r="B57" s="115" t="s">
        <v>611</v>
      </c>
      <c r="C57" s="80">
        <v>300</v>
      </c>
      <c r="D57" s="20" t="s">
        <v>13</v>
      </c>
      <c r="E57" s="132"/>
      <c r="F57" s="131"/>
      <c r="G57" s="131">
        <f>C57*F57</f>
        <v>0</v>
      </c>
      <c r="H57" s="145">
        <f>G57*0.085</f>
        <v>0</v>
      </c>
      <c r="I57" s="131">
        <f>G57+H57</f>
        <v>0</v>
      </c>
      <c r="J57" s="1"/>
    </row>
    <row r="58" spans="1:10" ht="12.75">
      <c r="A58" s="17">
        <v>45</v>
      </c>
      <c r="B58" s="113" t="s">
        <v>612</v>
      </c>
      <c r="C58" s="80">
        <v>40</v>
      </c>
      <c r="D58" s="20" t="s">
        <v>13</v>
      </c>
      <c r="E58" s="130"/>
      <c r="F58" s="131"/>
      <c r="G58" s="131">
        <f>C58*F58</f>
        <v>0</v>
      </c>
      <c r="H58" s="145">
        <f>G58*0.085</f>
        <v>0</v>
      </c>
      <c r="I58" s="131">
        <f>G58+H58</f>
        <v>0</v>
      </c>
      <c r="J58" s="1"/>
    </row>
    <row r="59" spans="1:10" ht="13.5">
      <c r="A59" s="21"/>
      <c r="B59" s="93" t="s">
        <v>109</v>
      </c>
      <c r="C59" s="82" t="s">
        <v>3</v>
      </c>
      <c r="D59" s="25" t="s">
        <v>3</v>
      </c>
      <c r="E59" s="137"/>
      <c r="F59" s="137"/>
      <c r="G59" s="137">
        <f>SUM(G56:G58)</f>
        <v>0</v>
      </c>
      <c r="H59" s="137">
        <f>SUM(H56:H58)</f>
        <v>0</v>
      </c>
      <c r="I59" s="137">
        <f>G59+H59</f>
        <v>0</v>
      </c>
      <c r="J59" s="1"/>
    </row>
    <row r="60" spans="1:10" ht="12.75">
      <c r="A60" s="169" t="s">
        <v>213</v>
      </c>
      <c r="B60" s="170"/>
      <c r="C60" s="170"/>
      <c r="D60" s="170"/>
      <c r="E60" s="170"/>
      <c r="F60" s="170"/>
      <c r="G60" s="170"/>
      <c r="H60" s="170"/>
      <c r="I60" s="170"/>
      <c r="J60" s="1"/>
    </row>
    <row r="61" spans="1:10" ht="13.5">
      <c r="A61" s="21">
        <v>46</v>
      </c>
      <c r="B61" s="85" t="s">
        <v>214</v>
      </c>
      <c r="C61" s="80">
        <v>3000</v>
      </c>
      <c r="D61" s="20" t="s">
        <v>14</v>
      </c>
      <c r="E61" s="130"/>
      <c r="F61" s="131"/>
      <c r="G61" s="131">
        <f>C61*F61</f>
        <v>0</v>
      </c>
      <c r="H61" s="145">
        <f>G61*0.085</f>
        <v>0</v>
      </c>
      <c r="I61" s="131">
        <f>G61+H61</f>
        <v>0</v>
      </c>
      <c r="J61" s="1"/>
    </row>
    <row r="62" spans="1:10" ht="13.5">
      <c r="A62" s="21">
        <v>47</v>
      </c>
      <c r="B62" s="85" t="s">
        <v>648</v>
      </c>
      <c r="C62" s="80">
        <v>200</v>
      </c>
      <c r="D62" s="20" t="s">
        <v>8</v>
      </c>
      <c r="E62" s="130"/>
      <c r="F62" s="131"/>
      <c r="G62" s="131">
        <f>C62*F62</f>
        <v>0</v>
      </c>
      <c r="H62" s="145">
        <f>G62*0.085</f>
        <v>0</v>
      </c>
      <c r="I62" s="131">
        <f>G62+H62</f>
        <v>0</v>
      </c>
      <c r="J62" s="1"/>
    </row>
    <row r="63" spans="1:10" ht="13.5">
      <c r="A63" s="21"/>
      <c r="B63" s="92" t="s">
        <v>110</v>
      </c>
      <c r="C63" s="82" t="s">
        <v>3</v>
      </c>
      <c r="D63" s="25" t="s">
        <v>3</v>
      </c>
      <c r="E63" s="137"/>
      <c r="F63" s="137"/>
      <c r="G63" s="137">
        <f>SUM(G61:G62)</f>
        <v>0</v>
      </c>
      <c r="H63" s="137">
        <f>SUM(H61:H62)</f>
        <v>0</v>
      </c>
      <c r="I63" s="137">
        <f>SUM(I61:I62)</f>
        <v>0</v>
      </c>
      <c r="J63" s="1"/>
    </row>
    <row r="64" spans="1:10" ht="12.75">
      <c r="A64" s="158" t="s">
        <v>215</v>
      </c>
      <c r="B64" s="159"/>
      <c r="C64" s="159"/>
      <c r="D64" s="159"/>
      <c r="E64" s="159"/>
      <c r="F64" s="159"/>
      <c r="G64" s="159"/>
      <c r="H64" s="159"/>
      <c r="I64" s="159"/>
      <c r="J64" s="1"/>
    </row>
    <row r="65" spans="1:10" ht="12.75">
      <c r="A65" s="17">
        <v>48</v>
      </c>
      <c r="B65" s="113" t="s">
        <v>646</v>
      </c>
      <c r="C65" s="80">
        <v>4</v>
      </c>
      <c r="D65" s="20" t="s">
        <v>8</v>
      </c>
      <c r="E65" s="130"/>
      <c r="F65" s="131"/>
      <c r="G65" s="131">
        <f>C65*F65</f>
        <v>0</v>
      </c>
      <c r="H65" s="145">
        <f>G65*0.085</f>
        <v>0</v>
      </c>
      <c r="I65" s="131">
        <f>G65+H65</f>
        <v>0</v>
      </c>
      <c r="J65" s="1"/>
    </row>
    <row r="66" spans="1:10" ht="12.75">
      <c r="A66" s="17">
        <v>49</v>
      </c>
      <c r="B66" s="112" t="s">
        <v>216</v>
      </c>
      <c r="C66" s="84">
        <v>2</v>
      </c>
      <c r="D66" s="68" t="s">
        <v>8</v>
      </c>
      <c r="E66" s="130"/>
      <c r="F66" s="131"/>
      <c r="G66" s="131">
        <f aca="true" t="shared" si="6" ref="G66:G74">C66*F66</f>
        <v>0</v>
      </c>
      <c r="H66" s="145">
        <f aca="true" t="shared" si="7" ref="H66:H75">G66*0.085</f>
        <v>0</v>
      </c>
      <c r="I66" s="131">
        <f aca="true" t="shared" si="8" ref="I66:I75">G66+H66</f>
        <v>0</v>
      </c>
      <c r="J66" s="1"/>
    </row>
    <row r="67" spans="1:10" ht="12.75">
      <c r="A67" s="17">
        <v>50</v>
      </c>
      <c r="B67" s="112" t="s">
        <v>217</v>
      </c>
      <c r="C67" s="84">
        <v>2</v>
      </c>
      <c r="D67" s="68" t="s">
        <v>8</v>
      </c>
      <c r="E67" s="130"/>
      <c r="F67" s="131"/>
      <c r="G67" s="131">
        <f t="shared" si="6"/>
        <v>0</v>
      </c>
      <c r="H67" s="145">
        <f t="shared" si="7"/>
        <v>0</v>
      </c>
      <c r="I67" s="131">
        <f t="shared" si="8"/>
        <v>0</v>
      </c>
      <c r="J67" s="1"/>
    </row>
    <row r="68" spans="1:10" ht="12.75">
      <c r="A68" s="17">
        <v>51</v>
      </c>
      <c r="B68" s="113" t="s">
        <v>218</v>
      </c>
      <c r="C68" s="80">
        <v>5</v>
      </c>
      <c r="D68" s="20" t="s">
        <v>8</v>
      </c>
      <c r="E68" s="130"/>
      <c r="F68" s="131"/>
      <c r="G68" s="131">
        <f t="shared" si="6"/>
        <v>0</v>
      </c>
      <c r="H68" s="145">
        <f t="shared" si="7"/>
        <v>0</v>
      </c>
      <c r="I68" s="131">
        <f t="shared" si="8"/>
        <v>0</v>
      </c>
      <c r="J68" s="1"/>
    </row>
    <row r="69" spans="1:10" ht="12.75">
      <c r="A69" s="17">
        <v>52</v>
      </c>
      <c r="B69" s="113" t="s">
        <v>219</v>
      </c>
      <c r="C69" s="80">
        <v>1</v>
      </c>
      <c r="D69" s="20" t="s">
        <v>8</v>
      </c>
      <c r="E69" s="130"/>
      <c r="F69" s="131"/>
      <c r="G69" s="131">
        <f t="shared" si="6"/>
        <v>0</v>
      </c>
      <c r="H69" s="145">
        <f t="shared" si="7"/>
        <v>0</v>
      </c>
      <c r="I69" s="131">
        <f t="shared" si="8"/>
        <v>0</v>
      </c>
      <c r="J69" s="1"/>
    </row>
    <row r="70" spans="1:10" ht="24">
      <c r="A70" s="17">
        <v>53</v>
      </c>
      <c r="B70" s="113" t="s">
        <v>613</v>
      </c>
      <c r="C70" s="80">
        <v>3</v>
      </c>
      <c r="D70" s="20" t="s">
        <v>13</v>
      </c>
      <c r="E70" s="130"/>
      <c r="F70" s="131"/>
      <c r="G70" s="131">
        <f t="shared" si="6"/>
        <v>0</v>
      </c>
      <c r="H70" s="145">
        <f t="shared" si="7"/>
        <v>0</v>
      </c>
      <c r="I70" s="131">
        <f t="shared" si="8"/>
        <v>0</v>
      </c>
      <c r="J70" s="1"/>
    </row>
    <row r="71" spans="1:9" ht="12.75">
      <c r="A71" s="21">
        <v>54</v>
      </c>
      <c r="B71" s="108" t="s">
        <v>173</v>
      </c>
      <c r="C71" s="20">
        <v>100</v>
      </c>
      <c r="D71" s="20" t="s">
        <v>8</v>
      </c>
      <c r="E71" s="136"/>
      <c r="F71" s="131"/>
      <c r="G71" s="131">
        <f t="shared" si="6"/>
        <v>0</v>
      </c>
      <c r="H71" s="145">
        <f t="shared" si="7"/>
        <v>0</v>
      </c>
      <c r="I71" s="131">
        <f t="shared" si="8"/>
        <v>0</v>
      </c>
    </row>
    <row r="72" spans="1:9" ht="24">
      <c r="A72" s="21">
        <v>55</v>
      </c>
      <c r="B72" s="108" t="s">
        <v>614</v>
      </c>
      <c r="C72" s="20">
        <v>5</v>
      </c>
      <c r="D72" s="20" t="s">
        <v>8</v>
      </c>
      <c r="E72" s="136"/>
      <c r="F72" s="131"/>
      <c r="G72" s="131">
        <f t="shared" si="6"/>
        <v>0</v>
      </c>
      <c r="H72" s="145">
        <f t="shared" si="7"/>
        <v>0</v>
      </c>
      <c r="I72" s="131">
        <f t="shared" si="8"/>
        <v>0</v>
      </c>
    </row>
    <row r="73" spans="1:9" ht="12.75">
      <c r="A73" s="21">
        <v>56</v>
      </c>
      <c r="B73" s="108" t="s">
        <v>171</v>
      </c>
      <c r="C73" s="20">
        <v>20</v>
      </c>
      <c r="D73" s="20" t="s">
        <v>8</v>
      </c>
      <c r="E73" s="136"/>
      <c r="F73" s="131"/>
      <c r="G73" s="131">
        <f t="shared" si="6"/>
        <v>0</v>
      </c>
      <c r="H73" s="145">
        <f t="shared" si="7"/>
        <v>0</v>
      </c>
      <c r="I73" s="131">
        <f t="shared" si="8"/>
        <v>0</v>
      </c>
    </row>
    <row r="74" spans="1:9" ht="12.75">
      <c r="A74" s="21">
        <v>57</v>
      </c>
      <c r="B74" s="108" t="s">
        <v>170</v>
      </c>
      <c r="C74" s="20">
        <v>10</v>
      </c>
      <c r="D74" s="20" t="s">
        <v>8</v>
      </c>
      <c r="E74" s="136"/>
      <c r="F74" s="131"/>
      <c r="G74" s="131">
        <f t="shared" si="6"/>
        <v>0</v>
      </c>
      <c r="H74" s="145">
        <f t="shared" si="7"/>
        <v>0</v>
      </c>
      <c r="I74" s="131">
        <f t="shared" si="8"/>
        <v>0</v>
      </c>
    </row>
    <row r="75" spans="1:10" ht="13.5">
      <c r="A75" s="20"/>
      <c r="B75" s="91" t="s">
        <v>111</v>
      </c>
      <c r="C75" s="82" t="s">
        <v>3</v>
      </c>
      <c r="D75" s="25" t="s">
        <v>3</v>
      </c>
      <c r="E75" s="137"/>
      <c r="F75" s="137"/>
      <c r="G75" s="137">
        <f>SUM(G65:G74)</f>
        <v>0</v>
      </c>
      <c r="H75" s="137">
        <f t="shared" si="7"/>
        <v>0</v>
      </c>
      <c r="I75" s="137">
        <f t="shared" si="8"/>
        <v>0</v>
      </c>
      <c r="J75" s="1"/>
    </row>
    <row r="76" spans="1:10" ht="12.75">
      <c r="A76" s="4"/>
      <c r="B76" s="5"/>
      <c r="C76" s="83"/>
      <c r="D76" s="6"/>
      <c r="E76" s="11"/>
      <c r="F76" s="11"/>
      <c r="G76" s="11"/>
      <c r="H76" s="11"/>
      <c r="I76" s="11"/>
      <c r="J76" s="1"/>
    </row>
    <row r="77" spans="1:10" ht="12.75">
      <c r="A77" s="4"/>
      <c r="B77" s="5"/>
      <c r="C77" s="83"/>
      <c r="D77" s="6"/>
      <c r="E77" s="11"/>
      <c r="F77" s="11"/>
      <c r="G77" s="11"/>
      <c r="H77" s="11"/>
      <c r="I77" s="11"/>
      <c r="J77" s="1"/>
    </row>
    <row r="78" spans="1:10" ht="12.75">
      <c r="A78" s="1"/>
      <c r="B78" s="3"/>
      <c r="C78" s="81"/>
      <c r="D78" s="27"/>
      <c r="E78" s="9"/>
      <c r="F78" s="9"/>
      <c r="G78" s="9"/>
      <c r="H78" s="9"/>
      <c r="I78" s="9"/>
      <c r="J78" s="1"/>
    </row>
    <row r="79" spans="1:9" s="149" customFormat="1" ht="16.5">
      <c r="A79" s="152" t="s">
        <v>748</v>
      </c>
      <c r="B79" s="153"/>
      <c r="C79" s="123"/>
      <c r="D79" s="124"/>
      <c r="E79" s="124"/>
      <c r="F79" s="124"/>
      <c r="G79" s="124"/>
      <c r="H79" s="124"/>
      <c r="I79" s="124"/>
    </row>
    <row r="80" spans="1:9" s="149" customFormat="1" ht="32.25" customHeight="1">
      <c r="A80" s="156" t="s">
        <v>749</v>
      </c>
      <c r="B80" s="156"/>
      <c r="C80" s="156"/>
      <c r="D80" s="156"/>
      <c r="E80" s="156"/>
      <c r="F80" s="156"/>
      <c r="G80" s="156"/>
      <c r="H80" s="156"/>
      <c r="I80" s="156"/>
    </row>
    <row r="81" spans="1:9" s="149" customFormat="1" ht="16.5">
      <c r="A81" s="156" t="s">
        <v>750</v>
      </c>
      <c r="B81" s="156"/>
      <c r="C81" s="156"/>
      <c r="D81" s="156"/>
      <c r="E81" s="156"/>
      <c r="F81" s="156"/>
      <c r="G81" s="156"/>
      <c r="H81" s="156"/>
      <c r="I81" s="156"/>
    </row>
    <row r="82" spans="1:9" s="149" customFormat="1" ht="16.5">
      <c r="A82" s="156" t="s">
        <v>751</v>
      </c>
      <c r="B82" s="156"/>
      <c r="C82" s="156"/>
      <c r="D82" s="156"/>
      <c r="E82" s="156"/>
      <c r="F82" s="156"/>
      <c r="G82" s="156"/>
      <c r="H82" s="156"/>
      <c r="I82" s="156"/>
    </row>
    <row r="83" spans="1:9" s="149" customFormat="1" ht="16.5">
      <c r="A83" s="156" t="s">
        <v>752</v>
      </c>
      <c r="B83" s="156"/>
      <c r="C83" s="156"/>
      <c r="D83" s="156"/>
      <c r="E83" s="156"/>
      <c r="F83" s="156"/>
      <c r="G83" s="156"/>
      <c r="H83" s="156"/>
      <c r="I83" s="156"/>
    </row>
    <row r="84" spans="1:9" s="149" customFormat="1" ht="16.5">
      <c r="A84" s="156" t="s">
        <v>753</v>
      </c>
      <c r="B84" s="156"/>
      <c r="C84" s="156"/>
      <c r="D84" s="156"/>
      <c r="E84" s="156"/>
      <c r="F84" s="156"/>
      <c r="G84" s="156"/>
      <c r="H84" s="156"/>
      <c r="I84" s="156"/>
    </row>
    <row r="85" spans="1:9" s="149" customFormat="1" ht="16.5">
      <c r="A85" s="156" t="s">
        <v>754</v>
      </c>
      <c r="B85" s="156"/>
      <c r="C85" s="156"/>
      <c r="D85" s="156"/>
      <c r="E85" s="156"/>
      <c r="F85" s="156"/>
      <c r="G85" s="156"/>
      <c r="H85" s="156"/>
      <c r="I85" s="156"/>
    </row>
    <row r="86" spans="1:9" s="149" customFormat="1" ht="16.5">
      <c r="A86" s="156" t="s">
        <v>755</v>
      </c>
      <c r="B86" s="156"/>
      <c r="C86" s="156"/>
      <c r="D86" s="156"/>
      <c r="E86" s="156"/>
      <c r="F86" s="156"/>
      <c r="G86" s="156"/>
      <c r="H86" s="156"/>
      <c r="I86" s="156"/>
    </row>
    <row r="87" spans="1:9" s="149" customFormat="1" ht="16.5">
      <c r="A87" s="157" t="s">
        <v>772</v>
      </c>
      <c r="B87" s="157"/>
      <c r="C87" s="157"/>
      <c r="D87" s="157"/>
      <c r="E87" s="157"/>
      <c r="F87" s="157"/>
      <c r="G87" s="157"/>
      <c r="H87" s="157"/>
      <c r="I87" s="157"/>
    </row>
    <row r="88" spans="1:9" s="149" customFormat="1" ht="24" customHeight="1">
      <c r="A88" s="157" t="s">
        <v>756</v>
      </c>
      <c r="B88" s="157"/>
      <c r="C88" s="125" t="s">
        <v>7</v>
      </c>
      <c r="D88" s="124"/>
      <c r="E88" s="124"/>
      <c r="F88" s="126" t="s">
        <v>4</v>
      </c>
      <c r="G88" s="124"/>
      <c r="H88" s="124"/>
      <c r="I88" s="124"/>
    </row>
  </sheetData>
  <sheetProtection/>
  <mergeCells count="16">
    <mergeCell ref="A85:I85"/>
    <mergeCell ref="A86:I86"/>
    <mergeCell ref="A87:I87"/>
    <mergeCell ref="A88:B88"/>
    <mergeCell ref="A64:I64"/>
    <mergeCell ref="A80:I80"/>
    <mergeCell ref="A81:I81"/>
    <mergeCell ref="A82:I82"/>
    <mergeCell ref="A83:I83"/>
    <mergeCell ref="A84:I84"/>
    <mergeCell ref="A3:I3"/>
    <mergeCell ref="A7:I7"/>
    <mergeCell ref="A22:I22"/>
    <mergeCell ref="A28:I28"/>
    <mergeCell ref="A55:I55"/>
    <mergeCell ref="A60:I60"/>
  </mergeCell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80"/>
  <sheetViews>
    <sheetView tabSelected="1" zoomScalePageLayoutView="0" workbookViewId="0" topLeftCell="A1">
      <selection activeCell="A71" sqref="A71:B71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9" customWidth="1"/>
    <col min="4" max="4" width="7.57421875" style="0" customWidth="1"/>
    <col min="5" max="6" width="12.7109375" style="0" customWidth="1"/>
    <col min="7" max="7" width="13.28125" style="0" customWidth="1"/>
    <col min="8" max="8" width="13.57421875" style="0" customWidth="1"/>
    <col min="9" max="9" width="14.28125" style="0" customWidth="1"/>
  </cols>
  <sheetData>
    <row r="1" spans="1:10" ht="12.75">
      <c r="A1" s="1" t="s">
        <v>9</v>
      </c>
      <c r="B1" s="3"/>
      <c r="C1" s="81"/>
      <c r="D1" s="27"/>
      <c r="E1" s="9"/>
      <c r="F1" s="9"/>
      <c r="G1" s="9"/>
      <c r="H1" s="9"/>
      <c r="J1" s="1"/>
    </row>
    <row r="2" spans="1:10" ht="12.75">
      <c r="A2" s="9" t="s">
        <v>621</v>
      </c>
      <c r="B2" s="3"/>
      <c r="C2" s="81"/>
      <c r="D2" s="27"/>
      <c r="E2" s="9"/>
      <c r="F2" s="9"/>
      <c r="G2" s="9"/>
      <c r="H2" s="9"/>
      <c r="I2" s="9"/>
      <c r="J2" s="1"/>
    </row>
    <row r="3" spans="1:10" ht="18">
      <c r="A3" s="162" t="s">
        <v>658</v>
      </c>
      <c r="B3" s="162"/>
      <c r="C3" s="162"/>
      <c r="D3" s="162"/>
      <c r="E3" s="162"/>
      <c r="F3" s="162"/>
      <c r="G3" s="162"/>
      <c r="H3" s="162"/>
      <c r="I3" s="162"/>
      <c r="J3" s="1"/>
    </row>
    <row r="4" spans="1:10" ht="12.75">
      <c r="A4" s="1"/>
      <c r="B4" s="3"/>
      <c r="C4" s="81"/>
      <c r="D4" s="27"/>
      <c r="E4" s="9"/>
      <c r="F4" s="9"/>
      <c r="G4" s="9"/>
      <c r="H4" s="9"/>
      <c r="I4" s="9"/>
      <c r="J4" s="1"/>
    </row>
    <row r="5" spans="1:10" ht="36">
      <c r="A5" s="8" t="s">
        <v>2</v>
      </c>
      <c r="B5" s="8" t="s">
        <v>0</v>
      </c>
      <c r="C5" s="47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  <c r="J5" s="3"/>
    </row>
    <row r="6" spans="1:10" ht="12.75">
      <c r="A6" s="8">
        <v>1</v>
      </c>
      <c r="B6" s="8">
        <v>2</v>
      </c>
      <c r="C6" s="47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  <c r="J6" s="1"/>
    </row>
    <row r="7" spans="1:10" ht="13.5" customHeight="1">
      <c r="A7" s="163" t="s">
        <v>673</v>
      </c>
      <c r="B7" s="209"/>
      <c r="C7" s="209"/>
      <c r="D7" s="209"/>
      <c r="E7" s="209"/>
      <c r="F7" s="209"/>
      <c r="G7" s="209"/>
      <c r="H7" s="209"/>
      <c r="I7" s="209"/>
      <c r="J7" s="1"/>
    </row>
    <row r="8" spans="1:10" ht="12.75">
      <c r="A8" s="26">
        <v>1</v>
      </c>
      <c r="B8" s="118" t="s">
        <v>659</v>
      </c>
      <c r="C8" s="116">
        <v>100</v>
      </c>
      <c r="D8" s="20" t="s">
        <v>14</v>
      </c>
      <c r="E8" s="130"/>
      <c r="F8" s="131"/>
      <c r="G8" s="131">
        <f>C8*F8</f>
        <v>0</v>
      </c>
      <c r="H8" s="145">
        <f>G8*0.085</f>
        <v>0</v>
      </c>
      <c r="I8" s="131">
        <f>G8+H8</f>
        <v>0</v>
      </c>
      <c r="J8" s="1"/>
    </row>
    <row r="9" spans="1:10" ht="12.75">
      <c r="A9" s="26">
        <v>2</v>
      </c>
      <c r="B9" s="118" t="s">
        <v>660</v>
      </c>
      <c r="C9" s="116">
        <v>60</v>
      </c>
      <c r="D9" s="20" t="s">
        <v>14</v>
      </c>
      <c r="E9" s="130"/>
      <c r="F9" s="131"/>
      <c r="G9" s="131">
        <f aca="true" t="shared" si="0" ref="G9:G23">C9*F9</f>
        <v>0</v>
      </c>
      <c r="H9" s="145">
        <f aca="true" t="shared" si="1" ref="H9:H24">G9*0.085</f>
        <v>0</v>
      </c>
      <c r="I9" s="131">
        <f aca="true" t="shared" si="2" ref="I9:I24">G9+H9</f>
        <v>0</v>
      </c>
      <c r="J9" s="1"/>
    </row>
    <row r="10" spans="1:10" ht="12.75">
      <c r="A10" s="26">
        <v>3</v>
      </c>
      <c r="B10" s="118" t="s">
        <v>661</v>
      </c>
      <c r="C10" s="116">
        <v>60</v>
      </c>
      <c r="D10" s="20" t="s">
        <v>14</v>
      </c>
      <c r="E10" s="130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  <c r="J10" s="1"/>
    </row>
    <row r="11" spans="1:10" ht="12.75">
      <c r="A11" s="26">
        <v>4</v>
      </c>
      <c r="B11" s="118" t="s">
        <v>662</v>
      </c>
      <c r="C11" s="116">
        <v>40</v>
      </c>
      <c r="D11" s="20" t="s">
        <v>14</v>
      </c>
      <c r="E11" s="130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  <c r="J11" s="1"/>
    </row>
    <row r="12" spans="1:10" ht="24">
      <c r="A12" s="26">
        <v>5</v>
      </c>
      <c r="B12" s="118" t="s">
        <v>663</v>
      </c>
      <c r="C12" s="116">
        <v>100</v>
      </c>
      <c r="D12" s="20" t="s">
        <v>14</v>
      </c>
      <c r="E12" s="130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  <c r="J12" s="1"/>
    </row>
    <row r="13" spans="1:10" ht="24">
      <c r="A13" s="26">
        <v>6</v>
      </c>
      <c r="B13" s="118" t="s">
        <v>664</v>
      </c>
      <c r="C13" s="116">
        <v>100</v>
      </c>
      <c r="D13" s="20" t="s">
        <v>14</v>
      </c>
      <c r="E13" s="130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  <c r="J13" s="1"/>
    </row>
    <row r="14" spans="1:10" ht="24">
      <c r="A14" s="26">
        <v>7</v>
      </c>
      <c r="B14" s="118" t="s">
        <v>665</v>
      </c>
      <c r="C14" s="116">
        <v>100</v>
      </c>
      <c r="D14" s="20" t="s">
        <v>14</v>
      </c>
      <c r="E14" s="130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  <c r="J14" s="1"/>
    </row>
    <row r="15" spans="1:10" ht="12.75">
      <c r="A15" s="26">
        <v>8</v>
      </c>
      <c r="B15" s="118" t="s">
        <v>712</v>
      </c>
      <c r="C15" s="116">
        <v>10</v>
      </c>
      <c r="D15" s="20" t="s">
        <v>14</v>
      </c>
      <c r="E15" s="130"/>
      <c r="F15" s="131"/>
      <c r="G15" s="131">
        <f t="shared" si="0"/>
        <v>0</v>
      </c>
      <c r="H15" s="145">
        <f t="shared" si="1"/>
        <v>0</v>
      </c>
      <c r="I15" s="131">
        <f t="shared" si="2"/>
        <v>0</v>
      </c>
      <c r="J15" s="1"/>
    </row>
    <row r="16" spans="1:10" ht="14.25" customHeight="1">
      <c r="A16" s="26">
        <v>9</v>
      </c>
      <c r="B16" s="118" t="s">
        <v>713</v>
      </c>
      <c r="C16" s="116">
        <v>10</v>
      </c>
      <c r="D16" s="20" t="s">
        <v>14</v>
      </c>
      <c r="E16" s="130"/>
      <c r="F16" s="131"/>
      <c r="G16" s="131">
        <f t="shared" si="0"/>
        <v>0</v>
      </c>
      <c r="H16" s="145">
        <f t="shared" si="1"/>
        <v>0</v>
      </c>
      <c r="I16" s="131">
        <f t="shared" si="2"/>
        <v>0</v>
      </c>
      <c r="J16" s="1"/>
    </row>
    <row r="17" spans="1:10" ht="12.75">
      <c r="A17" s="26">
        <v>10</v>
      </c>
      <c r="B17" s="118" t="s">
        <v>666</v>
      </c>
      <c r="C17" s="116">
        <v>10</v>
      </c>
      <c r="D17" s="20" t="s">
        <v>14</v>
      </c>
      <c r="E17" s="130"/>
      <c r="F17" s="131"/>
      <c r="G17" s="131">
        <f t="shared" si="0"/>
        <v>0</v>
      </c>
      <c r="H17" s="145">
        <f t="shared" si="1"/>
        <v>0</v>
      </c>
      <c r="I17" s="131">
        <f t="shared" si="2"/>
        <v>0</v>
      </c>
      <c r="J17" s="1"/>
    </row>
    <row r="18" spans="1:10" ht="12.75">
      <c r="A18" s="26">
        <v>11</v>
      </c>
      <c r="B18" s="118" t="s">
        <v>667</v>
      </c>
      <c r="C18" s="116">
        <v>100</v>
      </c>
      <c r="D18" s="20" t="s">
        <v>14</v>
      </c>
      <c r="E18" s="130"/>
      <c r="F18" s="131"/>
      <c r="G18" s="131">
        <f t="shared" si="0"/>
        <v>0</v>
      </c>
      <c r="H18" s="145">
        <f t="shared" si="1"/>
        <v>0</v>
      </c>
      <c r="I18" s="131">
        <f t="shared" si="2"/>
        <v>0</v>
      </c>
      <c r="J18" s="1"/>
    </row>
    <row r="19" spans="1:10" ht="12.75">
      <c r="A19" s="26">
        <v>12</v>
      </c>
      <c r="B19" s="118" t="s">
        <v>668</v>
      </c>
      <c r="C19" s="116">
        <v>20</v>
      </c>
      <c r="D19" s="20" t="s">
        <v>14</v>
      </c>
      <c r="E19" s="130"/>
      <c r="F19" s="131"/>
      <c r="G19" s="131">
        <f t="shared" si="0"/>
        <v>0</v>
      </c>
      <c r="H19" s="145">
        <f t="shared" si="1"/>
        <v>0</v>
      </c>
      <c r="I19" s="131">
        <f t="shared" si="2"/>
        <v>0</v>
      </c>
      <c r="J19" s="1"/>
    </row>
    <row r="20" spans="1:10" ht="15.75" customHeight="1">
      <c r="A20" s="26">
        <v>13</v>
      </c>
      <c r="B20" s="118" t="s">
        <v>669</v>
      </c>
      <c r="C20" s="116">
        <v>100</v>
      </c>
      <c r="D20" s="20" t="s">
        <v>14</v>
      </c>
      <c r="E20" s="130"/>
      <c r="F20" s="131"/>
      <c r="G20" s="131">
        <f t="shared" si="0"/>
        <v>0</v>
      </c>
      <c r="H20" s="145">
        <f t="shared" si="1"/>
        <v>0</v>
      </c>
      <c r="I20" s="131">
        <f t="shared" si="2"/>
        <v>0</v>
      </c>
      <c r="J20" s="1"/>
    </row>
    <row r="21" spans="1:10" ht="16.5" customHeight="1">
      <c r="A21" s="26">
        <v>14</v>
      </c>
      <c r="B21" s="118" t="s">
        <v>670</v>
      </c>
      <c r="C21" s="116">
        <v>10</v>
      </c>
      <c r="D21" s="20" t="s">
        <v>14</v>
      </c>
      <c r="E21" s="130"/>
      <c r="F21" s="131"/>
      <c r="G21" s="131">
        <f t="shared" si="0"/>
        <v>0</v>
      </c>
      <c r="H21" s="145">
        <f t="shared" si="1"/>
        <v>0</v>
      </c>
      <c r="I21" s="131">
        <f t="shared" si="2"/>
        <v>0</v>
      </c>
      <c r="J21" s="1"/>
    </row>
    <row r="22" spans="1:10" ht="16.5" customHeight="1">
      <c r="A22" s="26">
        <v>15</v>
      </c>
      <c r="B22" s="118" t="s">
        <v>671</v>
      </c>
      <c r="C22" s="116">
        <v>10</v>
      </c>
      <c r="D22" s="20" t="s">
        <v>14</v>
      </c>
      <c r="E22" s="130"/>
      <c r="F22" s="131"/>
      <c r="G22" s="131">
        <f t="shared" si="0"/>
        <v>0</v>
      </c>
      <c r="H22" s="145">
        <f t="shared" si="1"/>
        <v>0</v>
      </c>
      <c r="I22" s="131">
        <f t="shared" si="2"/>
        <v>0</v>
      </c>
      <c r="J22" s="1"/>
    </row>
    <row r="23" spans="1:10" ht="24">
      <c r="A23" s="26">
        <v>16</v>
      </c>
      <c r="B23" s="118" t="s">
        <v>672</v>
      </c>
      <c r="C23" s="116">
        <v>100</v>
      </c>
      <c r="D23" s="20" t="s">
        <v>14</v>
      </c>
      <c r="E23" s="130"/>
      <c r="F23" s="131"/>
      <c r="G23" s="131">
        <f t="shared" si="0"/>
        <v>0</v>
      </c>
      <c r="H23" s="145">
        <f t="shared" si="1"/>
        <v>0</v>
      </c>
      <c r="I23" s="131">
        <f t="shared" si="2"/>
        <v>0</v>
      </c>
      <c r="J23" s="1"/>
    </row>
    <row r="24" spans="1:10" ht="13.5">
      <c r="A24" s="50"/>
      <c r="B24" s="117" t="s">
        <v>10</v>
      </c>
      <c r="C24" s="82" t="s">
        <v>3</v>
      </c>
      <c r="D24" s="25" t="s">
        <v>3</v>
      </c>
      <c r="E24" s="137"/>
      <c r="F24" s="137"/>
      <c r="G24" s="137">
        <f>SUM(G8:G23)</f>
        <v>0</v>
      </c>
      <c r="H24" s="137">
        <f t="shared" si="1"/>
        <v>0</v>
      </c>
      <c r="I24" s="137">
        <f t="shared" si="2"/>
        <v>0</v>
      </c>
      <c r="J24" s="1"/>
    </row>
    <row r="25" spans="1:10" ht="13.5">
      <c r="A25" s="158" t="s">
        <v>674</v>
      </c>
      <c r="B25" s="209"/>
      <c r="C25" s="168"/>
      <c r="D25" s="168"/>
      <c r="E25" s="168"/>
      <c r="F25" s="168"/>
      <c r="G25" s="168"/>
      <c r="H25" s="168"/>
      <c r="I25" s="168"/>
      <c r="J25" s="1"/>
    </row>
    <row r="26" spans="1:10" ht="26.25" customHeight="1">
      <c r="A26" s="26">
        <v>17</v>
      </c>
      <c r="B26" s="118" t="s">
        <v>675</v>
      </c>
      <c r="C26" s="116">
        <v>40</v>
      </c>
      <c r="D26" s="20" t="s">
        <v>14</v>
      </c>
      <c r="E26" s="130"/>
      <c r="F26" s="131"/>
      <c r="G26" s="131">
        <f aca="true" t="shared" si="3" ref="G26:G31">C26*F26</f>
        <v>0</v>
      </c>
      <c r="H26" s="145">
        <f>G26*0.085</f>
        <v>0</v>
      </c>
      <c r="I26" s="131">
        <f>G26+H26</f>
        <v>0</v>
      </c>
      <c r="J26" s="1"/>
    </row>
    <row r="27" spans="1:10" ht="24" customHeight="1">
      <c r="A27" s="26">
        <v>18</v>
      </c>
      <c r="B27" s="118" t="s">
        <v>676</v>
      </c>
      <c r="C27" s="116">
        <v>40</v>
      </c>
      <c r="D27" s="20" t="s">
        <v>14</v>
      </c>
      <c r="E27" s="130"/>
      <c r="F27" s="131"/>
      <c r="G27" s="131">
        <f t="shared" si="3"/>
        <v>0</v>
      </c>
      <c r="H27" s="145">
        <f aca="true" t="shared" si="4" ref="H27:H32">G27*0.085</f>
        <v>0</v>
      </c>
      <c r="I27" s="131">
        <f aca="true" t="shared" si="5" ref="I27:I32">G27+H27</f>
        <v>0</v>
      </c>
      <c r="J27" s="1"/>
    </row>
    <row r="28" spans="1:10" ht="24" customHeight="1">
      <c r="A28" s="26">
        <v>19</v>
      </c>
      <c r="B28" s="118" t="s">
        <v>677</v>
      </c>
      <c r="C28" s="116">
        <v>40</v>
      </c>
      <c r="D28" s="20" t="s">
        <v>14</v>
      </c>
      <c r="E28" s="130"/>
      <c r="F28" s="131"/>
      <c r="G28" s="131">
        <f t="shared" si="3"/>
        <v>0</v>
      </c>
      <c r="H28" s="145">
        <f t="shared" si="4"/>
        <v>0</v>
      </c>
      <c r="I28" s="131">
        <f t="shared" si="5"/>
        <v>0</v>
      </c>
      <c r="J28" s="1"/>
    </row>
    <row r="29" spans="1:10" ht="24" customHeight="1">
      <c r="A29" s="26">
        <v>20</v>
      </c>
      <c r="B29" s="118" t="s">
        <v>680</v>
      </c>
      <c r="C29" s="116">
        <v>20</v>
      </c>
      <c r="D29" s="20" t="s">
        <v>14</v>
      </c>
      <c r="E29" s="130"/>
      <c r="F29" s="131"/>
      <c r="G29" s="131">
        <f t="shared" si="3"/>
        <v>0</v>
      </c>
      <c r="H29" s="145">
        <f t="shared" si="4"/>
        <v>0</v>
      </c>
      <c r="I29" s="131">
        <f t="shared" si="5"/>
        <v>0</v>
      </c>
      <c r="J29" s="1"/>
    </row>
    <row r="30" spans="1:10" ht="25.5" customHeight="1">
      <c r="A30" s="26">
        <v>21</v>
      </c>
      <c r="B30" s="118" t="s">
        <v>681</v>
      </c>
      <c r="C30" s="116">
        <v>60</v>
      </c>
      <c r="D30" s="20" t="s">
        <v>14</v>
      </c>
      <c r="E30" s="130"/>
      <c r="F30" s="131"/>
      <c r="G30" s="131">
        <f t="shared" si="3"/>
        <v>0</v>
      </c>
      <c r="H30" s="145">
        <f t="shared" si="4"/>
        <v>0</v>
      </c>
      <c r="I30" s="131">
        <f t="shared" si="5"/>
        <v>0</v>
      </c>
      <c r="J30" s="1"/>
    </row>
    <row r="31" spans="1:10" ht="26.25" customHeight="1">
      <c r="A31" s="26">
        <v>22</v>
      </c>
      <c r="B31" s="118" t="s">
        <v>682</v>
      </c>
      <c r="C31" s="116">
        <v>60</v>
      </c>
      <c r="D31" s="20" t="s">
        <v>14</v>
      </c>
      <c r="E31" s="130"/>
      <c r="F31" s="131"/>
      <c r="G31" s="131">
        <f t="shared" si="3"/>
        <v>0</v>
      </c>
      <c r="H31" s="145">
        <f t="shared" si="4"/>
        <v>0</v>
      </c>
      <c r="I31" s="131">
        <f t="shared" si="5"/>
        <v>0</v>
      </c>
      <c r="J31" s="1"/>
    </row>
    <row r="32" spans="1:10" ht="13.5">
      <c r="A32" s="17"/>
      <c r="B32" s="119" t="s">
        <v>11</v>
      </c>
      <c r="C32" s="82" t="s">
        <v>3</v>
      </c>
      <c r="D32" s="25" t="s">
        <v>3</v>
      </c>
      <c r="E32" s="137"/>
      <c r="F32" s="137"/>
      <c r="G32" s="137">
        <f>SUM(G26:G31)</f>
        <v>0</v>
      </c>
      <c r="H32" s="137">
        <f t="shared" si="4"/>
        <v>0</v>
      </c>
      <c r="I32" s="137">
        <f t="shared" si="5"/>
        <v>0</v>
      </c>
      <c r="J32" s="1"/>
    </row>
    <row r="33" spans="1:10" ht="12.75">
      <c r="A33" s="158" t="s">
        <v>714</v>
      </c>
      <c r="B33" s="215"/>
      <c r="C33" s="166"/>
      <c r="D33" s="166"/>
      <c r="E33" s="166"/>
      <c r="F33" s="166"/>
      <c r="G33" s="166"/>
      <c r="H33" s="166"/>
      <c r="I33" s="166"/>
      <c r="J33" s="1"/>
    </row>
    <row r="34" spans="1:10" ht="12.75">
      <c r="A34" s="26">
        <v>23</v>
      </c>
      <c r="B34" s="118" t="s">
        <v>678</v>
      </c>
      <c r="C34" s="116">
        <v>20</v>
      </c>
      <c r="D34" s="20" t="s">
        <v>14</v>
      </c>
      <c r="E34" s="130"/>
      <c r="F34" s="131"/>
      <c r="G34" s="131">
        <f>C34*F34</f>
        <v>0</v>
      </c>
      <c r="H34" s="145">
        <f>G34*0.085</f>
        <v>0</v>
      </c>
      <c r="I34" s="131">
        <f>G34+H34</f>
        <v>0</v>
      </c>
      <c r="J34" s="1"/>
    </row>
    <row r="35" spans="1:10" ht="12.75">
      <c r="A35" s="26">
        <v>24</v>
      </c>
      <c r="B35" s="118" t="s">
        <v>679</v>
      </c>
      <c r="C35" s="116">
        <v>20</v>
      </c>
      <c r="D35" s="20" t="s">
        <v>14</v>
      </c>
      <c r="E35" s="130"/>
      <c r="F35" s="131"/>
      <c r="G35" s="131">
        <f aca="true" t="shared" si="6" ref="G35:G66">C35*F35</f>
        <v>0</v>
      </c>
      <c r="H35" s="145">
        <f aca="true" t="shared" si="7" ref="H35:H67">G35*0.085</f>
        <v>0</v>
      </c>
      <c r="I35" s="131">
        <f aca="true" t="shared" si="8" ref="I35:I67">G35+H35</f>
        <v>0</v>
      </c>
      <c r="J35" s="1"/>
    </row>
    <row r="36" spans="1:10" ht="12.75">
      <c r="A36" s="26">
        <v>25</v>
      </c>
      <c r="B36" s="118" t="s">
        <v>683</v>
      </c>
      <c r="C36" s="116">
        <v>60</v>
      </c>
      <c r="D36" s="20" t="s">
        <v>14</v>
      </c>
      <c r="E36" s="130"/>
      <c r="F36" s="131"/>
      <c r="G36" s="131">
        <f t="shared" si="6"/>
        <v>0</v>
      </c>
      <c r="H36" s="145">
        <f t="shared" si="7"/>
        <v>0</v>
      </c>
      <c r="I36" s="131">
        <f t="shared" si="8"/>
        <v>0</v>
      </c>
      <c r="J36" s="1"/>
    </row>
    <row r="37" spans="1:10" ht="24">
      <c r="A37" s="26">
        <v>26</v>
      </c>
      <c r="B37" s="118" t="s">
        <v>684</v>
      </c>
      <c r="C37" s="116">
        <v>60</v>
      </c>
      <c r="D37" s="20" t="s">
        <v>14</v>
      </c>
      <c r="E37" s="130"/>
      <c r="F37" s="131"/>
      <c r="G37" s="131">
        <f t="shared" si="6"/>
        <v>0</v>
      </c>
      <c r="H37" s="145">
        <f t="shared" si="7"/>
        <v>0</v>
      </c>
      <c r="I37" s="131">
        <f t="shared" si="8"/>
        <v>0</v>
      </c>
      <c r="J37" s="1"/>
    </row>
    <row r="38" spans="1:10" ht="12.75">
      <c r="A38" s="26">
        <v>27</v>
      </c>
      <c r="B38" s="118" t="s">
        <v>685</v>
      </c>
      <c r="C38" s="116">
        <v>40</v>
      </c>
      <c r="D38" s="20" t="s">
        <v>14</v>
      </c>
      <c r="E38" s="130"/>
      <c r="F38" s="131"/>
      <c r="G38" s="131">
        <f t="shared" si="6"/>
        <v>0</v>
      </c>
      <c r="H38" s="145">
        <f t="shared" si="7"/>
        <v>0</v>
      </c>
      <c r="I38" s="131">
        <f t="shared" si="8"/>
        <v>0</v>
      </c>
      <c r="J38" s="1"/>
    </row>
    <row r="39" spans="1:10" ht="12.75">
      <c r="A39" s="26">
        <v>28</v>
      </c>
      <c r="B39" s="118" t="s">
        <v>686</v>
      </c>
      <c r="C39" s="116">
        <v>6</v>
      </c>
      <c r="D39" s="20" t="s">
        <v>14</v>
      </c>
      <c r="E39" s="130"/>
      <c r="F39" s="131"/>
      <c r="G39" s="131">
        <f t="shared" si="6"/>
        <v>0</v>
      </c>
      <c r="H39" s="145">
        <f t="shared" si="7"/>
        <v>0</v>
      </c>
      <c r="I39" s="131">
        <f t="shared" si="8"/>
        <v>0</v>
      </c>
      <c r="J39" s="1"/>
    </row>
    <row r="40" spans="1:10" ht="12.75">
      <c r="A40" s="26">
        <v>29</v>
      </c>
      <c r="B40" s="118" t="s">
        <v>687</v>
      </c>
      <c r="C40" s="116">
        <v>80</v>
      </c>
      <c r="D40" s="20" t="s">
        <v>14</v>
      </c>
      <c r="E40" s="130"/>
      <c r="F40" s="131"/>
      <c r="G40" s="131">
        <f t="shared" si="6"/>
        <v>0</v>
      </c>
      <c r="H40" s="145">
        <f t="shared" si="7"/>
        <v>0</v>
      </c>
      <c r="I40" s="131">
        <f t="shared" si="8"/>
        <v>0</v>
      </c>
      <c r="J40" s="1"/>
    </row>
    <row r="41" spans="1:10" ht="12.75">
      <c r="A41" s="26">
        <v>30</v>
      </c>
      <c r="B41" s="118" t="s">
        <v>688</v>
      </c>
      <c r="C41" s="116">
        <v>60</v>
      </c>
      <c r="D41" s="20" t="s">
        <v>14</v>
      </c>
      <c r="E41" s="130"/>
      <c r="F41" s="131"/>
      <c r="G41" s="131">
        <f t="shared" si="6"/>
        <v>0</v>
      </c>
      <c r="H41" s="145">
        <f t="shared" si="7"/>
        <v>0</v>
      </c>
      <c r="I41" s="131">
        <f t="shared" si="8"/>
        <v>0</v>
      </c>
      <c r="J41" s="1"/>
    </row>
    <row r="42" spans="1:10" ht="12.75">
      <c r="A42" s="26">
        <v>31</v>
      </c>
      <c r="B42" s="118" t="s">
        <v>689</v>
      </c>
      <c r="C42" s="116">
        <v>20</v>
      </c>
      <c r="D42" s="20" t="s">
        <v>14</v>
      </c>
      <c r="E42" s="130"/>
      <c r="F42" s="131"/>
      <c r="G42" s="131">
        <f t="shared" si="6"/>
        <v>0</v>
      </c>
      <c r="H42" s="145">
        <f t="shared" si="7"/>
        <v>0</v>
      </c>
      <c r="I42" s="131">
        <f t="shared" si="8"/>
        <v>0</v>
      </c>
      <c r="J42" s="1"/>
    </row>
    <row r="43" spans="1:10" ht="12.75">
      <c r="A43" s="26">
        <v>32</v>
      </c>
      <c r="B43" s="118" t="s">
        <v>690</v>
      </c>
      <c r="C43" s="116">
        <v>30</v>
      </c>
      <c r="D43" s="20" t="s">
        <v>14</v>
      </c>
      <c r="E43" s="130"/>
      <c r="F43" s="131"/>
      <c r="G43" s="131">
        <f t="shared" si="6"/>
        <v>0</v>
      </c>
      <c r="H43" s="145">
        <f t="shared" si="7"/>
        <v>0</v>
      </c>
      <c r="I43" s="131">
        <f t="shared" si="8"/>
        <v>0</v>
      </c>
      <c r="J43" s="1"/>
    </row>
    <row r="44" spans="1:10" ht="12.75">
      <c r="A44" s="26">
        <v>33</v>
      </c>
      <c r="B44" s="122" t="s">
        <v>691</v>
      </c>
      <c r="C44" s="116">
        <v>60</v>
      </c>
      <c r="D44" s="20" t="s">
        <v>14</v>
      </c>
      <c r="E44" s="130"/>
      <c r="F44" s="131"/>
      <c r="G44" s="131">
        <f t="shared" si="6"/>
        <v>0</v>
      </c>
      <c r="H44" s="145">
        <f t="shared" si="7"/>
        <v>0</v>
      </c>
      <c r="I44" s="131">
        <f t="shared" si="8"/>
        <v>0</v>
      </c>
      <c r="J44" s="1"/>
    </row>
    <row r="45" spans="1:10" ht="24">
      <c r="A45" s="26">
        <v>34</v>
      </c>
      <c r="B45" s="122" t="s">
        <v>692</v>
      </c>
      <c r="C45" s="116">
        <v>40</v>
      </c>
      <c r="D45" s="20" t="s">
        <v>14</v>
      </c>
      <c r="E45" s="130"/>
      <c r="F45" s="131"/>
      <c r="G45" s="131">
        <f t="shared" si="6"/>
        <v>0</v>
      </c>
      <c r="H45" s="145">
        <f t="shared" si="7"/>
        <v>0</v>
      </c>
      <c r="I45" s="131">
        <f t="shared" si="8"/>
        <v>0</v>
      </c>
      <c r="J45" s="1"/>
    </row>
    <row r="46" spans="1:10" ht="24">
      <c r="A46" s="26">
        <v>35</v>
      </c>
      <c r="B46" s="122" t="s">
        <v>693</v>
      </c>
      <c r="C46" s="116">
        <v>40</v>
      </c>
      <c r="D46" s="20" t="s">
        <v>14</v>
      </c>
      <c r="E46" s="130"/>
      <c r="F46" s="131"/>
      <c r="G46" s="131">
        <f t="shared" si="6"/>
        <v>0</v>
      </c>
      <c r="H46" s="145">
        <f t="shared" si="7"/>
        <v>0</v>
      </c>
      <c r="I46" s="131">
        <f t="shared" si="8"/>
        <v>0</v>
      </c>
      <c r="J46" s="1"/>
    </row>
    <row r="47" spans="1:10" ht="24">
      <c r="A47" s="26">
        <v>36</v>
      </c>
      <c r="B47" s="122" t="s">
        <v>694</v>
      </c>
      <c r="C47" s="116">
        <v>40</v>
      </c>
      <c r="D47" s="20" t="s">
        <v>14</v>
      </c>
      <c r="E47" s="130"/>
      <c r="F47" s="131"/>
      <c r="G47" s="131">
        <f t="shared" si="6"/>
        <v>0</v>
      </c>
      <c r="H47" s="145">
        <f t="shared" si="7"/>
        <v>0</v>
      </c>
      <c r="I47" s="131">
        <f t="shared" si="8"/>
        <v>0</v>
      </c>
      <c r="J47" s="1"/>
    </row>
    <row r="48" spans="1:10" ht="24">
      <c r="A48" s="26">
        <v>37</v>
      </c>
      <c r="B48" s="122" t="s">
        <v>695</v>
      </c>
      <c r="C48" s="116">
        <v>40</v>
      </c>
      <c r="D48" s="20" t="s">
        <v>14</v>
      </c>
      <c r="E48" s="130"/>
      <c r="F48" s="131"/>
      <c r="G48" s="131">
        <f t="shared" si="6"/>
        <v>0</v>
      </c>
      <c r="H48" s="145">
        <f t="shared" si="7"/>
        <v>0</v>
      </c>
      <c r="I48" s="131">
        <f t="shared" si="8"/>
        <v>0</v>
      </c>
      <c r="J48" s="1"/>
    </row>
    <row r="49" spans="1:10" ht="24">
      <c r="A49" s="26">
        <v>38</v>
      </c>
      <c r="B49" s="122" t="s">
        <v>696</v>
      </c>
      <c r="C49" s="116">
        <v>20</v>
      </c>
      <c r="D49" s="20" t="s">
        <v>14</v>
      </c>
      <c r="E49" s="130"/>
      <c r="F49" s="131"/>
      <c r="G49" s="131">
        <f t="shared" si="6"/>
        <v>0</v>
      </c>
      <c r="H49" s="145">
        <f t="shared" si="7"/>
        <v>0</v>
      </c>
      <c r="I49" s="131">
        <f t="shared" si="8"/>
        <v>0</v>
      </c>
      <c r="J49" s="1"/>
    </row>
    <row r="50" spans="1:10" ht="24">
      <c r="A50" s="26">
        <v>39</v>
      </c>
      <c r="B50" s="122" t="s">
        <v>697</v>
      </c>
      <c r="C50" s="116">
        <v>20</v>
      </c>
      <c r="D50" s="20" t="s">
        <v>14</v>
      </c>
      <c r="E50" s="130"/>
      <c r="F50" s="131"/>
      <c r="G50" s="131">
        <f t="shared" si="6"/>
        <v>0</v>
      </c>
      <c r="H50" s="145">
        <f t="shared" si="7"/>
        <v>0</v>
      </c>
      <c r="I50" s="131">
        <f t="shared" si="8"/>
        <v>0</v>
      </c>
      <c r="J50" s="1"/>
    </row>
    <row r="51" spans="1:10" ht="12.75">
      <c r="A51" s="26">
        <v>40</v>
      </c>
      <c r="B51" s="122" t="s">
        <v>698</v>
      </c>
      <c r="C51" s="116">
        <v>60</v>
      </c>
      <c r="D51" s="20" t="s">
        <v>14</v>
      </c>
      <c r="E51" s="130"/>
      <c r="F51" s="131"/>
      <c r="G51" s="131">
        <f t="shared" si="6"/>
        <v>0</v>
      </c>
      <c r="H51" s="145">
        <f t="shared" si="7"/>
        <v>0</v>
      </c>
      <c r="I51" s="131">
        <f t="shared" si="8"/>
        <v>0</v>
      </c>
      <c r="J51" s="1"/>
    </row>
    <row r="52" spans="1:10" ht="24">
      <c r="A52" s="26">
        <v>41</v>
      </c>
      <c r="B52" s="122" t="s">
        <v>699</v>
      </c>
      <c r="C52" s="116">
        <v>150</v>
      </c>
      <c r="D52" s="20" t="s">
        <v>14</v>
      </c>
      <c r="E52" s="130"/>
      <c r="F52" s="131"/>
      <c r="G52" s="131">
        <f t="shared" si="6"/>
        <v>0</v>
      </c>
      <c r="H52" s="145">
        <f t="shared" si="7"/>
        <v>0</v>
      </c>
      <c r="I52" s="131">
        <f t="shared" si="8"/>
        <v>0</v>
      </c>
      <c r="J52" s="1"/>
    </row>
    <row r="53" spans="1:10" ht="24">
      <c r="A53" s="26">
        <v>42</v>
      </c>
      <c r="B53" s="122" t="s">
        <v>700</v>
      </c>
      <c r="C53" s="116">
        <v>90</v>
      </c>
      <c r="D53" s="20" t="s">
        <v>14</v>
      </c>
      <c r="E53" s="130"/>
      <c r="F53" s="131"/>
      <c r="G53" s="131">
        <f t="shared" si="6"/>
        <v>0</v>
      </c>
      <c r="H53" s="145">
        <f t="shared" si="7"/>
        <v>0</v>
      </c>
      <c r="I53" s="131">
        <f t="shared" si="8"/>
        <v>0</v>
      </c>
      <c r="J53" s="1"/>
    </row>
    <row r="54" spans="1:10" ht="24">
      <c r="A54" s="26">
        <v>43</v>
      </c>
      <c r="B54" s="122" t="s">
        <v>701</v>
      </c>
      <c r="C54" s="116">
        <v>10</v>
      </c>
      <c r="D54" s="20" t="s">
        <v>14</v>
      </c>
      <c r="E54" s="130"/>
      <c r="F54" s="131"/>
      <c r="G54" s="131">
        <f t="shared" si="6"/>
        <v>0</v>
      </c>
      <c r="H54" s="145">
        <f t="shared" si="7"/>
        <v>0</v>
      </c>
      <c r="I54" s="131">
        <f t="shared" si="8"/>
        <v>0</v>
      </c>
      <c r="J54" s="1"/>
    </row>
    <row r="55" spans="1:10" ht="24">
      <c r="A55" s="26">
        <v>44</v>
      </c>
      <c r="B55" s="122" t="s">
        <v>702</v>
      </c>
      <c r="C55" s="116">
        <v>120</v>
      </c>
      <c r="D55" s="20" t="s">
        <v>14</v>
      </c>
      <c r="E55" s="130"/>
      <c r="F55" s="131"/>
      <c r="G55" s="131">
        <f t="shared" si="6"/>
        <v>0</v>
      </c>
      <c r="H55" s="145">
        <f t="shared" si="7"/>
        <v>0</v>
      </c>
      <c r="I55" s="131">
        <f t="shared" si="8"/>
        <v>0</v>
      </c>
      <c r="J55" s="1"/>
    </row>
    <row r="56" spans="1:10" ht="12.75">
      <c r="A56" s="26">
        <v>45</v>
      </c>
      <c r="B56" s="122" t="s">
        <v>703</v>
      </c>
      <c r="C56" s="116">
        <v>60</v>
      </c>
      <c r="D56" s="20" t="s">
        <v>14</v>
      </c>
      <c r="E56" s="130"/>
      <c r="F56" s="131"/>
      <c r="G56" s="131">
        <f t="shared" si="6"/>
        <v>0</v>
      </c>
      <c r="H56" s="145">
        <f t="shared" si="7"/>
        <v>0</v>
      </c>
      <c r="I56" s="131">
        <f t="shared" si="8"/>
        <v>0</v>
      </c>
      <c r="J56" s="1"/>
    </row>
    <row r="57" spans="1:10" ht="12.75">
      <c r="A57" s="26">
        <v>46</v>
      </c>
      <c r="B57" s="122" t="s">
        <v>704</v>
      </c>
      <c r="C57" s="116">
        <v>90</v>
      </c>
      <c r="D57" s="20" t="s">
        <v>14</v>
      </c>
      <c r="E57" s="130"/>
      <c r="F57" s="131"/>
      <c r="G57" s="131">
        <f t="shared" si="6"/>
        <v>0</v>
      </c>
      <c r="H57" s="145">
        <f t="shared" si="7"/>
        <v>0</v>
      </c>
      <c r="I57" s="131">
        <f t="shared" si="8"/>
        <v>0</v>
      </c>
      <c r="J57" s="1"/>
    </row>
    <row r="58" spans="1:10" ht="12.75">
      <c r="A58" s="26">
        <v>47</v>
      </c>
      <c r="B58" s="122" t="s">
        <v>705</v>
      </c>
      <c r="C58" s="116">
        <v>120</v>
      </c>
      <c r="D58" s="20" t="s">
        <v>14</v>
      </c>
      <c r="E58" s="130"/>
      <c r="F58" s="131"/>
      <c r="G58" s="131">
        <f t="shared" si="6"/>
        <v>0</v>
      </c>
      <c r="H58" s="145">
        <f t="shared" si="7"/>
        <v>0</v>
      </c>
      <c r="I58" s="131">
        <f t="shared" si="8"/>
        <v>0</v>
      </c>
      <c r="J58" s="1"/>
    </row>
    <row r="59" spans="1:10" ht="24">
      <c r="A59" s="120">
        <v>48</v>
      </c>
      <c r="B59" s="122" t="s">
        <v>706</v>
      </c>
      <c r="C59" s="116">
        <v>60</v>
      </c>
      <c r="D59" s="20" t="s">
        <v>14</v>
      </c>
      <c r="E59" s="132"/>
      <c r="F59" s="131"/>
      <c r="G59" s="131">
        <f t="shared" si="6"/>
        <v>0</v>
      </c>
      <c r="H59" s="145">
        <f t="shared" si="7"/>
        <v>0</v>
      </c>
      <c r="I59" s="131">
        <f t="shared" si="8"/>
        <v>0</v>
      </c>
      <c r="J59" s="1"/>
    </row>
    <row r="60" spans="1:10" ht="12.75">
      <c r="A60" s="26">
        <v>49</v>
      </c>
      <c r="B60" s="122" t="s">
        <v>707</v>
      </c>
      <c r="C60" s="116">
        <v>45</v>
      </c>
      <c r="D60" s="20" t="s">
        <v>14</v>
      </c>
      <c r="E60" s="130"/>
      <c r="F60" s="131"/>
      <c r="G60" s="131">
        <f t="shared" si="6"/>
        <v>0</v>
      </c>
      <c r="H60" s="145">
        <f t="shared" si="7"/>
        <v>0</v>
      </c>
      <c r="I60" s="131">
        <f t="shared" si="8"/>
        <v>0</v>
      </c>
      <c r="J60" s="1"/>
    </row>
    <row r="61" spans="1:10" ht="24">
      <c r="A61" s="120">
        <v>50</v>
      </c>
      <c r="B61" s="122" t="s">
        <v>708</v>
      </c>
      <c r="C61" s="116">
        <v>30</v>
      </c>
      <c r="D61" s="20" t="s">
        <v>14</v>
      </c>
      <c r="E61" s="130"/>
      <c r="F61" s="131"/>
      <c r="G61" s="131">
        <f t="shared" si="6"/>
        <v>0</v>
      </c>
      <c r="H61" s="145">
        <f t="shared" si="7"/>
        <v>0</v>
      </c>
      <c r="I61" s="131">
        <f t="shared" si="8"/>
        <v>0</v>
      </c>
      <c r="J61" s="1"/>
    </row>
    <row r="62" spans="1:10" ht="24">
      <c r="A62" s="120">
        <v>51</v>
      </c>
      <c r="B62" s="122" t="s">
        <v>709</v>
      </c>
      <c r="C62" s="116">
        <v>90</v>
      </c>
      <c r="D62" s="20" t="s">
        <v>14</v>
      </c>
      <c r="E62" s="130"/>
      <c r="F62" s="131"/>
      <c r="G62" s="131">
        <f t="shared" si="6"/>
        <v>0</v>
      </c>
      <c r="H62" s="145">
        <f t="shared" si="7"/>
        <v>0</v>
      </c>
      <c r="I62" s="131">
        <f t="shared" si="8"/>
        <v>0</v>
      </c>
      <c r="J62" s="1"/>
    </row>
    <row r="63" spans="1:10" ht="24">
      <c r="A63" s="26">
        <v>52</v>
      </c>
      <c r="B63" s="122" t="s">
        <v>710</v>
      </c>
      <c r="C63" s="116">
        <v>150</v>
      </c>
      <c r="D63" s="20" t="s">
        <v>14</v>
      </c>
      <c r="E63" s="130"/>
      <c r="F63" s="131"/>
      <c r="G63" s="131">
        <f t="shared" si="6"/>
        <v>0</v>
      </c>
      <c r="H63" s="145">
        <f t="shared" si="7"/>
        <v>0</v>
      </c>
      <c r="I63" s="131">
        <f t="shared" si="8"/>
        <v>0</v>
      </c>
      <c r="J63" s="1"/>
    </row>
    <row r="64" spans="1:10" ht="12.75" hidden="1">
      <c r="A64" s="26"/>
      <c r="B64" s="122" t="s">
        <v>622</v>
      </c>
      <c r="C64" s="116"/>
      <c r="D64" s="20"/>
      <c r="E64" s="130"/>
      <c r="F64" s="131"/>
      <c r="G64" s="131">
        <f t="shared" si="6"/>
        <v>0</v>
      </c>
      <c r="H64" s="145">
        <f t="shared" si="7"/>
        <v>0</v>
      </c>
      <c r="I64" s="131">
        <f t="shared" si="8"/>
        <v>0</v>
      </c>
      <c r="J64" s="1"/>
    </row>
    <row r="65" spans="1:10" ht="24">
      <c r="A65" s="26"/>
      <c r="B65" s="122" t="s">
        <v>743</v>
      </c>
      <c r="C65" s="116">
        <v>10</v>
      </c>
      <c r="D65" s="20" t="s">
        <v>771</v>
      </c>
      <c r="E65" s="130"/>
      <c r="F65" s="131"/>
      <c r="G65" s="131">
        <f t="shared" si="6"/>
        <v>0</v>
      </c>
      <c r="H65" s="145">
        <f t="shared" si="7"/>
        <v>0</v>
      </c>
      <c r="I65" s="131">
        <f t="shared" si="8"/>
        <v>0</v>
      </c>
      <c r="J65" s="1"/>
    </row>
    <row r="66" spans="1:10" ht="18" customHeight="1">
      <c r="A66" s="26">
        <v>53</v>
      </c>
      <c r="B66" s="122" t="s">
        <v>711</v>
      </c>
      <c r="C66" s="116">
        <v>60</v>
      </c>
      <c r="D66" s="20" t="s">
        <v>14</v>
      </c>
      <c r="E66" s="130"/>
      <c r="F66" s="131"/>
      <c r="G66" s="131">
        <f t="shared" si="6"/>
        <v>0</v>
      </c>
      <c r="H66" s="145">
        <f t="shared" si="7"/>
        <v>0</v>
      </c>
      <c r="I66" s="131">
        <f t="shared" si="8"/>
        <v>0</v>
      </c>
      <c r="J66" s="1"/>
    </row>
    <row r="67" spans="1:10" ht="13.5">
      <c r="A67" s="20"/>
      <c r="B67" s="121" t="s">
        <v>12</v>
      </c>
      <c r="C67" s="82" t="s">
        <v>3</v>
      </c>
      <c r="D67" s="25" t="s">
        <v>3</v>
      </c>
      <c r="E67" s="137"/>
      <c r="F67" s="137"/>
      <c r="G67" s="137">
        <f>SUM(G34:G66)</f>
        <v>0</v>
      </c>
      <c r="H67" s="137">
        <f t="shared" si="7"/>
        <v>0</v>
      </c>
      <c r="I67" s="137">
        <f t="shared" si="8"/>
        <v>0</v>
      </c>
      <c r="J67" s="1"/>
    </row>
    <row r="68" spans="1:10" ht="12.75">
      <c r="A68" s="4"/>
      <c r="B68" s="5"/>
      <c r="C68" s="83"/>
      <c r="D68" s="6"/>
      <c r="E68" s="11"/>
      <c r="F68" s="11"/>
      <c r="G68" s="11"/>
      <c r="H68" s="11"/>
      <c r="I68" s="11"/>
      <c r="J68" s="1"/>
    </row>
    <row r="69" spans="1:10" ht="12.75">
      <c r="A69" s="1"/>
      <c r="B69" s="3"/>
      <c r="C69" s="81"/>
      <c r="D69" s="27"/>
      <c r="E69" s="9"/>
      <c r="F69" s="9"/>
      <c r="G69" s="9"/>
      <c r="H69" s="9"/>
      <c r="I69" s="9"/>
      <c r="J69" s="1"/>
    </row>
    <row r="71" spans="1:9" s="149" customFormat="1" ht="16.5">
      <c r="A71" s="152" t="s">
        <v>748</v>
      </c>
      <c r="B71" s="153"/>
      <c r="C71" s="123"/>
      <c r="D71" s="124"/>
      <c r="E71" s="124"/>
      <c r="F71" s="124"/>
      <c r="G71" s="124"/>
      <c r="H71" s="124"/>
      <c r="I71" s="124"/>
    </row>
    <row r="72" spans="1:9" s="149" customFormat="1" ht="32.25" customHeight="1">
      <c r="A72" s="156" t="s">
        <v>749</v>
      </c>
      <c r="B72" s="156"/>
      <c r="C72" s="156"/>
      <c r="D72" s="156"/>
      <c r="E72" s="156"/>
      <c r="F72" s="156"/>
      <c r="G72" s="156"/>
      <c r="H72" s="156"/>
      <c r="I72" s="156"/>
    </row>
    <row r="73" spans="1:9" s="149" customFormat="1" ht="16.5">
      <c r="A73" s="156" t="s">
        <v>750</v>
      </c>
      <c r="B73" s="156"/>
      <c r="C73" s="156"/>
      <c r="D73" s="156"/>
      <c r="E73" s="156"/>
      <c r="F73" s="156"/>
      <c r="G73" s="156"/>
      <c r="H73" s="156"/>
      <c r="I73" s="156"/>
    </row>
    <row r="74" spans="1:9" s="149" customFormat="1" ht="16.5">
      <c r="A74" s="156" t="s">
        <v>751</v>
      </c>
      <c r="B74" s="156"/>
      <c r="C74" s="156"/>
      <c r="D74" s="156"/>
      <c r="E74" s="156"/>
      <c r="F74" s="156"/>
      <c r="G74" s="156"/>
      <c r="H74" s="156"/>
      <c r="I74" s="156"/>
    </row>
    <row r="75" spans="1:9" s="149" customFormat="1" ht="16.5">
      <c r="A75" s="156" t="s">
        <v>752</v>
      </c>
      <c r="B75" s="156"/>
      <c r="C75" s="156"/>
      <c r="D75" s="156"/>
      <c r="E75" s="156"/>
      <c r="F75" s="156"/>
      <c r="G75" s="156"/>
      <c r="H75" s="156"/>
      <c r="I75" s="156"/>
    </row>
    <row r="76" spans="1:9" s="149" customFormat="1" ht="16.5">
      <c r="A76" s="156" t="s">
        <v>753</v>
      </c>
      <c r="B76" s="156"/>
      <c r="C76" s="156"/>
      <c r="D76" s="156"/>
      <c r="E76" s="156"/>
      <c r="F76" s="156"/>
      <c r="G76" s="156"/>
      <c r="H76" s="156"/>
      <c r="I76" s="156"/>
    </row>
    <row r="77" spans="1:9" s="149" customFormat="1" ht="16.5">
      <c r="A77" s="156" t="s">
        <v>754</v>
      </c>
      <c r="B77" s="156"/>
      <c r="C77" s="156"/>
      <c r="D77" s="156"/>
      <c r="E77" s="156"/>
      <c r="F77" s="156"/>
      <c r="G77" s="156"/>
      <c r="H77" s="156"/>
      <c r="I77" s="156"/>
    </row>
    <row r="78" spans="1:9" s="149" customFormat="1" ht="16.5">
      <c r="A78" s="156" t="s">
        <v>755</v>
      </c>
      <c r="B78" s="156"/>
      <c r="C78" s="156"/>
      <c r="D78" s="156"/>
      <c r="E78" s="156"/>
      <c r="F78" s="156"/>
      <c r="G78" s="156"/>
      <c r="H78" s="156"/>
      <c r="I78" s="156"/>
    </row>
    <row r="79" spans="1:9" s="149" customFormat="1" ht="16.5">
      <c r="A79" s="157" t="s">
        <v>772</v>
      </c>
      <c r="B79" s="157"/>
      <c r="C79" s="157"/>
      <c r="D79" s="157"/>
      <c r="E79" s="157"/>
      <c r="F79" s="157"/>
      <c r="G79" s="157"/>
      <c r="H79" s="157"/>
      <c r="I79" s="157"/>
    </row>
    <row r="80" spans="1:9" s="149" customFormat="1" ht="24" customHeight="1">
      <c r="A80" s="157" t="s">
        <v>756</v>
      </c>
      <c r="B80" s="157"/>
      <c r="C80" s="125" t="s">
        <v>7</v>
      </c>
      <c r="D80" s="124"/>
      <c r="E80" s="124"/>
      <c r="F80" s="126" t="s">
        <v>4</v>
      </c>
      <c r="G80" s="124"/>
      <c r="H80" s="124"/>
      <c r="I80" s="124"/>
    </row>
  </sheetData>
  <sheetProtection/>
  <mergeCells count="13">
    <mergeCell ref="A3:I3"/>
    <mergeCell ref="A7:I7"/>
    <mergeCell ref="A25:I25"/>
    <mergeCell ref="A33:I33"/>
    <mergeCell ref="A77:I77"/>
    <mergeCell ref="A78:I78"/>
    <mergeCell ref="A79:I79"/>
    <mergeCell ref="A80:B80"/>
    <mergeCell ref="A72:I72"/>
    <mergeCell ref="A73:I73"/>
    <mergeCell ref="A74:I74"/>
    <mergeCell ref="A75:I75"/>
    <mergeCell ref="A76:I76"/>
  </mergeCell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J105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A96" sqref="A96:I96"/>
    </sheetView>
  </sheetViews>
  <sheetFormatPr defaultColWidth="9.140625" defaultRowHeight="12.75"/>
  <cols>
    <col min="1" max="1" width="4.421875" style="0" customWidth="1"/>
    <col min="2" max="2" width="25.7109375" style="22" customWidth="1"/>
    <col min="3" max="3" width="12.00390625" style="28" customWidth="1"/>
    <col min="4" max="4" width="9.00390625" style="28" customWidth="1"/>
    <col min="5" max="5" width="13.140625" style="0" customWidth="1"/>
    <col min="6" max="6" width="12.421875" style="0" customWidth="1"/>
    <col min="7" max="7" width="15.7109375" style="0" customWidth="1"/>
    <col min="9" max="9" width="16.7109375" style="0" customWidth="1"/>
    <col min="10" max="10" width="11.00390625" style="0" customWidth="1"/>
  </cols>
  <sheetData>
    <row r="1" spans="1:9" ht="12.75">
      <c r="A1" s="1" t="s">
        <v>9</v>
      </c>
      <c r="B1" s="3"/>
      <c r="C1" s="27"/>
      <c r="D1" s="27"/>
      <c r="E1" s="1" t="s">
        <v>622</v>
      </c>
      <c r="F1" s="1"/>
      <c r="G1" s="1"/>
      <c r="H1" s="1"/>
      <c r="I1" s="9"/>
    </row>
    <row r="2" spans="1:9" ht="12.75">
      <c r="A2" s="1" t="s">
        <v>621</v>
      </c>
      <c r="B2" s="3"/>
      <c r="C2" s="27"/>
      <c r="D2" s="27"/>
      <c r="E2" s="1"/>
      <c r="F2" s="1"/>
      <c r="G2" s="1"/>
      <c r="H2" s="1"/>
      <c r="I2" s="1"/>
    </row>
    <row r="3" spans="1:9" ht="18">
      <c r="A3" s="162" t="s">
        <v>17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"/>
      <c r="B4" s="3"/>
      <c r="C4" s="27"/>
      <c r="D4" s="27"/>
      <c r="E4" s="1"/>
      <c r="F4" s="1"/>
      <c r="G4" s="1"/>
      <c r="H4" s="1"/>
      <c r="I4" s="1"/>
    </row>
    <row r="5" spans="1:10" s="14" customFormat="1" ht="24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764</v>
      </c>
      <c r="I5" s="138" t="s">
        <v>747</v>
      </c>
      <c r="J5" s="144" t="s">
        <v>762</v>
      </c>
    </row>
    <row r="6" spans="1:10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42" t="s">
        <v>759</v>
      </c>
      <c r="J6" s="143">
        <v>10</v>
      </c>
    </row>
    <row r="7" spans="1:10" ht="12.75" customHeight="1">
      <c r="A7" s="171" t="s">
        <v>18</v>
      </c>
      <c r="B7" s="172"/>
      <c r="C7" s="173"/>
      <c r="D7" s="173"/>
      <c r="E7" s="173"/>
      <c r="F7" s="173"/>
      <c r="G7" s="173"/>
      <c r="H7" s="173"/>
      <c r="I7" s="174"/>
      <c r="J7" s="45"/>
    </row>
    <row r="8" spans="1:10" ht="30" customHeight="1">
      <c r="A8" s="17">
        <v>1</v>
      </c>
      <c r="B8" s="103" t="s">
        <v>378</v>
      </c>
      <c r="C8" s="24">
        <v>2000</v>
      </c>
      <c r="D8" s="20" t="s">
        <v>8</v>
      </c>
      <c r="E8" s="130"/>
      <c r="F8" s="127"/>
      <c r="G8" s="131">
        <f>C8*F8</f>
        <v>0</v>
      </c>
      <c r="H8" s="133">
        <f>G8*0.085</f>
        <v>0</v>
      </c>
      <c r="I8" s="139">
        <f>G8+H9</f>
        <v>0</v>
      </c>
      <c r="J8" s="45"/>
    </row>
    <row r="9" spans="1:10" ht="36.75" customHeight="1">
      <c r="A9" s="17">
        <v>2</v>
      </c>
      <c r="B9" s="103" t="s">
        <v>635</v>
      </c>
      <c r="C9" s="24">
        <v>1000</v>
      </c>
      <c r="D9" s="20" t="s">
        <v>8</v>
      </c>
      <c r="E9" s="130"/>
      <c r="F9" s="131"/>
      <c r="G9" s="131">
        <f aca="true" t="shared" si="0" ref="G9:G16">C9*F9</f>
        <v>0</v>
      </c>
      <c r="H9" s="133">
        <f aca="true" t="shared" si="1" ref="H9:H17">G9*0.085</f>
        <v>0</v>
      </c>
      <c r="I9" s="139">
        <f aca="true" t="shared" si="2" ref="I9:I16">G9+H10</f>
        <v>0</v>
      </c>
      <c r="J9" s="45"/>
    </row>
    <row r="10" spans="1:10" ht="36.75" customHeight="1">
      <c r="A10" s="17">
        <v>3</v>
      </c>
      <c r="B10" s="103" t="s">
        <v>716</v>
      </c>
      <c r="C10" s="24">
        <v>500</v>
      </c>
      <c r="D10" s="20" t="s">
        <v>8</v>
      </c>
      <c r="E10" s="130"/>
      <c r="F10" s="131"/>
      <c r="G10" s="131">
        <f t="shared" si="0"/>
        <v>0</v>
      </c>
      <c r="H10" s="133">
        <f t="shared" si="1"/>
        <v>0</v>
      </c>
      <c r="I10" s="139">
        <f t="shared" si="2"/>
        <v>0</v>
      </c>
      <c r="J10" s="45"/>
    </row>
    <row r="11" spans="1:10" ht="36.75" customHeight="1">
      <c r="A11" s="17">
        <v>4</v>
      </c>
      <c r="B11" s="103" t="s">
        <v>721</v>
      </c>
      <c r="C11" s="24">
        <v>500</v>
      </c>
      <c r="D11" s="20" t="s">
        <v>8</v>
      </c>
      <c r="E11" s="130"/>
      <c r="F11" s="131"/>
      <c r="G11" s="131">
        <f t="shared" si="0"/>
        <v>0</v>
      </c>
      <c r="H11" s="133">
        <f t="shared" si="1"/>
        <v>0</v>
      </c>
      <c r="I11" s="139">
        <f t="shared" si="2"/>
        <v>0</v>
      </c>
      <c r="J11" s="45"/>
    </row>
    <row r="12" spans="1:10" ht="26.25" customHeight="1">
      <c r="A12" s="17">
        <v>5</v>
      </c>
      <c r="B12" s="104" t="s">
        <v>379</v>
      </c>
      <c r="C12" s="24">
        <v>200</v>
      </c>
      <c r="D12" s="20" t="s">
        <v>8</v>
      </c>
      <c r="E12" s="130"/>
      <c r="F12" s="131"/>
      <c r="G12" s="131">
        <f t="shared" si="0"/>
        <v>0</v>
      </c>
      <c r="H12" s="133">
        <f t="shared" si="1"/>
        <v>0</v>
      </c>
      <c r="I12" s="139">
        <f t="shared" si="2"/>
        <v>0</v>
      </c>
      <c r="J12" s="45"/>
    </row>
    <row r="13" spans="1:10" ht="26.25" customHeight="1">
      <c r="A13" s="17">
        <v>6</v>
      </c>
      <c r="B13" s="104" t="s">
        <v>717</v>
      </c>
      <c r="C13" s="24">
        <v>500</v>
      </c>
      <c r="D13" s="20" t="s">
        <v>8</v>
      </c>
      <c r="E13" s="130"/>
      <c r="F13" s="131"/>
      <c r="G13" s="131">
        <f t="shared" si="0"/>
        <v>0</v>
      </c>
      <c r="H13" s="133">
        <f t="shared" si="1"/>
        <v>0</v>
      </c>
      <c r="I13" s="139">
        <f t="shared" si="2"/>
        <v>0</v>
      </c>
      <c r="J13" s="45"/>
    </row>
    <row r="14" spans="1:10" ht="12.75">
      <c r="A14" s="17">
        <v>7</v>
      </c>
      <c r="B14" s="105" t="s">
        <v>19</v>
      </c>
      <c r="C14" s="24">
        <v>300</v>
      </c>
      <c r="D14" s="20" t="s">
        <v>8</v>
      </c>
      <c r="E14" s="130"/>
      <c r="F14" s="131"/>
      <c r="G14" s="131">
        <f t="shared" si="0"/>
        <v>0</v>
      </c>
      <c r="H14" s="133">
        <f t="shared" si="1"/>
        <v>0</v>
      </c>
      <c r="I14" s="139">
        <f t="shared" si="2"/>
        <v>0</v>
      </c>
      <c r="J14" s="45"/>
    </row>
    <row r="15" spans="1:10" ht="12.75">
      <c r="A15" s="17">
        <v>8</v>
      </c>
      <c r="B15" s="105" t="s">
        <v>739</v>
      </c>
      <c r="C15" s="24">
        <v>1000</v>
      </c>
      <c r="D15" s="20" t="s">
        <v>8</v>
      </c>
      <c r="E15" s="130"/>
      <c r="F15" s="131"/>
      <c r="G15" s="131">
        <f t="shared" si="0"/>
        <v>0</v>
      </c>
      <c r="H15" s="133">
        <f t="shared" si="1"/>
        <v>0</v>
      </c>
      <c r="I15" s="139">
        <f t="shared" si="2"/>
        <v>0</v>
      </c>
      <c r="J15" s="45"/>
    </row>
    <row r="16" spans="1:10" ht="15" customHeight="1">
      <c r="A16" s="17">
        <v>9</v>
      </c>
      <c r="B16" s="105" t="s">
        <v>20</v>
      </c>
      <c r="C16" s="24">
        <v>700</v>
      </c>
      <c r="D16" s="20" t="s">
        <v>8</v>
      </c>
      <c r="E16" s="130"/>
      <c r="F16" s="131"/>
      <c r="G16" s="131">
        <f t="shared" si="0"/>
        <v>0</v>
      </c>
      <c r="H16" s="133">
        <f t="shared" si="1"/>
        <v>0</v>
      </c>
      <c r="I16" s="139">
        <f t="shared" si="2"/>
        <v>0</v>
      </c>
      <c r="J16" s="45"/>
    </row>
    <row r="17" spans="1:10" ht="13.5">
      <c r="A17" s="17"/>
      <c r="B17" s="91" t="s">
        <v>116</v>
      </c>
      <c r="C17" s="30" t="s">
        <v>3</v>
      </c>
      <c r="D17" s="25" t="s">
        <v>3</v>
      </c>
      <c r="E17" s="25" t="s">
        <v>3</v>
      </c>
      <c r="F17" s="25"/>
      <c r="G17" s="25">
        <f>SUM(G8:G16)</f>
        <v>0</v>
      </c>
      <c r="H17" s="25">
        <f t="shared" si="1"/>
        <v>0</v>
      </c>
      <c r="I17" s="140">
        <f>SUM(I8:I16)</f>
        <v>0</v>
      </c>
      <c r="J17" s="45"/>
    </row>
    <row r="18" spans="1:10" ht="13.5">
      <c r="A18" s="158" t="s">
        <v>21</v>
      </c>
      <c r="B18" s="167"/>
      <c r="C18" s="168"/>
      <c r="D18" s="168"/>
      <c r="E18" s="168"/>
      <c r="F18" s="168"/>
      <c r="G18" s="168"/>
      <c r="H18" s="168"/>
      <c r="I18" s="168"/>
      <c r="J18" s="143"/>
    </row>
    <row r="19" spans="1:10" ht="24">
      <c r="A19" s="17">
        <v>10</v>
      </c>
      <c r="B19" s="104" t="s">
        <v>380</v>
      </c>
      <c r="C19" s="24">
        <v>280</v>
      </c>
      <c r="D19" s="20" t="s">
        <v>8</v>
      </c>
      <c r="E19" s="130"/>
      <c r="F19" s="131"/>
      <c r="G19" s="131">
        <f>C19*F19</f>
        <v>0</v>
      </c>
      <c r="H19" s="133">
        <f>G19*0.085</f>
        <v>0</v>
      </c>
      <c r="I19" s="139">
        <f>G19+H20</f>
        <v>0</v>
      </c>
      <c r="J19" s="45"/>
    </row>
    <row r="20" spans="1:10" ht="24">
      <c r="A20" s="17">
        <v>11</v>
      </c>
      <c r="B20" s="104" t="s">
        <v>381</v>
      </c>
      <c r="C20" s="24">
        <v>100</v>
      </c>
      <c r="D20" s="20" t="s">
        <v>8</v>
      </c>
      <c r="E20" s="130"/>
      <c r="F20" s="131"/>
      <c r="G20" s="131">
        <f aca="true" t="shared" si="3" ref="G20:G27">C20*F20</f>
        <v>0</v>
      </c>
      <c r="H20" s="133">
        <f aca="true" t="shared" si="4" ref="H20:H28">G20*0.085</f>
        <v>0</v>
      </c>
      <c r="I20" s="139">
        <f aca="true" t="shared" si="5" ref="I20:I27">G20+H21</f>
        <v>0</v>
      </c>
      <c r="J20" s="45"/>
    </row>
    <row r="21" spans="1:10" ht="24">
      <c r="A21" s="17">
        <v>12</v>
      </c>
      <c r="B21" s="104" t="s">
        <v>633</v>
      </c>
      <c r="C21" s="24">
        <v>500</v>
      </c>
      <c r="D21" s="20" t="s">
        <v>8</v>
      </c>
      <c r="E21" s="130"/>
      <c r="F21" s="131"/>
      <c r="G21" s="131">
        <f t="shared" si="3"/>
        <v>0</v>
      </c>
      <c r="H21" s="133">
        <f t="shared" si="4"/>
        <v>0</v>
      </c>
      <c r="I21" s="139">
        <f t="shared" si="5"/>
        <v>0</v>
      </c>
      <c r="J21" s="45"/>
    </row>
    <row r="22" spans="1:10" ht="24">
      <c r="A22" s="17">
        <v>13</v>
      </c>
      <c r="B22" s="104" t="s">
        <v>722</v>
      </c>
      <c r="C22" s="24">
        <v>200</v>
      </c>
      <c r="D22" s="20" t="s">
        <v>8</v>
      </c>
      <c r="E22" s="130"/>
      <c r="F22" s="131"/>
      <c r="G22" s="131">
        <f t="shared" si="3"/>
        <v>0</v>
      </c>
      <c r="H22" s="133">
        <f t="shared" si="4"/>
        <v>0</v>
      </c>
      <c r="I22" s="139">
        <f t="shared" si="5"/>
        <v>0</v>
      </c>
      <c r="J22" s="45"/>
    </row>
    <row r="23" spans="1:10" ht="24">
      <c r="A23" s="17">
        <v>14</v>
      </c>
      <c r="B23" s="104" t="s">
        <v>723</v>
      </c>
      <c r="C23" s="24">
        <v>200</v>
      </c>
      <c r="D23" s="20" t="s">
        <v>8</v>
      </c>
      <c r="E23" s="130"/>
      <c r="F23" s="131"/>
      <c r="G23" s="131">
        <f t="shared" si="3"/>
        <v>0</v>
      </c>
      <c r="H23" s="133">
        <f t="shared" si="4"/>
        <v>0</v>
      </c>
      <c r="I23" s="139">
        <f t="shared" si="5"/>
        <v>0</v>
      </c>
      <c r="J23" s="45"/>
    </row>
    <row r="24" spans="1:10" ht="24">
      <c r="A24" s="17">
        <v>15</v>
      </c>
      <c r="B24" s="104" t="s">
        <v>718</v>
      </c>
      <c r="C24" s="24">
        <v>300</v>
      </c>
      <c r="D24" s="20" t="s">
        <v>8</v>
      </c>
      <c r="E24" s="130"/>
      <c r="F24" s="131"/>
      <c r="G24" s="131">
        <f t="shared" si="3"/>
        <v>0</v>
      </c>
      <c r="H24" s="133">
        <f t="shared" si="4"/>
        <v>0</v>
      </c>
      <c r="I24" s="139">
        <f t="shared" si="5"/>
        <v>0</v>
      </c>
      <c r="J24" s="45"/>
    </row>
    <row r="25" spans="1:10" ht="24">
      <c r="A25" s="17">
        <v>16</v>
      </c>
      <c r="B25" s="104" t="s">
        <v>719</v>
      </c>
      <c r="C25" s="24">
        <v>300</v>
      </c>
      <c r="D25" s="20" t="s">
        <v>8</v>
      </c>
      <c r="E25" s="130"/>
      <c r="F25" s="131"/>
      <c r="G25" s="131">
        <f t="shared" si="3"/>
        <v>0</v>
      </c>
      <c r="H25" s="133">
        <f t="shared" si="4"/>
        <v>0</v>
      </c>
      <c r="I25" s="139">
        <f t="shared" si="5"/>
        <v>0</v>
      </c>
      <c r="J25" s="45"/>
    </row>
    <row r="26" spans="1:10" ht="24">
      <c r="A26" s="17">
        <v>17</v>
      </c>
      <c r="B26" s="104" t="s">
        <v>724</v>
      </c>
      <c r="C26" s="24">
        <v>200</v>
      </c>
      <c r="D26" s="20" t="s">
        <v>8</v>
      </c>
      <c r="E26" s="130"/>
      <c r="F26" s="131"/>
      <c r="G26" s="131">
        <f t="shared" si="3"/>
        <v>0</v>
      </c>
      <c r="H26" s="133">
        <f t="shared" si="4"/>
        <v>0</v>
      </c>
      <c r="I26" s="139">
        <f t="shared" si="5"/>
        <v>0</v>
      </c>
      <c r="J26" s="45"/>
    </row>
    <row r="27" spans="1:10" ht="12.75">
      <c r="A27" s="17">
        <v>18</v>
      </c>
      <c r="B27" s="105" t="s">
        <v>22</v>
      </c>
      <c r="C27" s="24">
        <v>100</v>
      </c>
      <c r="D27" s="20" t="s">
        <v>8</v>
      </c>
      <c r="E27" s="130"/>
      <c r="F27" s="131"/>
      <c r="G27" s="131">
        <f t="shared" si="3"/>
        <v>0</v>
      </c>
      <c r="H27" s="133">
        <f t="shared" si="4"/>
        <v>0</v>
      </c>
      <c r="I27" s="139">
        <f t="shared" si="5"/>
        <v>0</v>
      </c>
      <c r="J27" s="45"/>
    </row>
    <row r="28" spans="1:10" ht="13.5">
      <c r="A28" s="17"/>
      <c r="B28" s="91" t="s">
        <v>15</v>
      </c>
      <c r="C28" s="30" t="s">
        <v>3</v>
      </c>
      <c r="D28" s="25" t="s">
        <v>3</v>
      </c>
      <c r="E28" s="25" t="s">
        <v>3</v>
      </c>
      <c r="F28" s="25"/>
      <c r="G28" s="25">
        <f>SUM(G19:G27)</f>
        <v>0</v>
      </c>
      <c r="H28" s="25">
        <f t="shared" si="4"/>
        <v>0</v>
      </c>
      <c r="I28" s="140">
        <f>SUM(I19:I27)</f>
        <v>0</v>
      </c>
      <c r="J28" s="45"/>
    </row>
    <row r="29" spans="1:10" ht="13.5">
      <c r="A29" s="158" t="s">
        <v>23</v>
      </c>
      <c r="B29" s="167"/>
      <c r="C29" s="170"/>
      <c r="D29" s="170"/>
      <c r="E29" s="170"/>
      <c r="F29" s="170"/>
      <c r="G29" s="170"/>
      <c r="H29" s="170"/>
      <c r="I29" s="170"/>
      <c r="J29" s="45"/>
    </row>
    <row r="30" spans="1:10" ht="24">
      <c r="A30" s="17">
        <v>19</v>
      </c>
      <c r="B30" s="105" t="s">
        <v>382</v>
      </c>
      <c r="C30" s="24">
        <v>100</v>
      </c>
      <c r="D30" s="20" t="s">
        <v>8</v>
      </c>
      <c r="E30" s="136"/>
      <c r="F30" s="131"/>
      <c r="G30" s="131">
        <f>C30*F30</f>
        <v>0</v>
      </c>
      <c r="H30" s="133">
        <f>G30*0.085</f>
        <v>0</v>
      </c>
      <c r="I30" s="139">
        <f>G30+H31</f>
        <v>0</v>
      </c>
      <c r="J30" s="45"/>
    </row>
    <row r="31" spans="1:10" ht="24">
      <c r="A31" s="17">
        <v>20</v>
      </c>
      <c r="B31" s="104" t="s">
        <v>634</v>
      </c>
      <c r="C31" s="24">
        <v>500</v>
      </c>
      <c r="D31" s="20" t="s">
        <v>8</v>
      </c>
      <c r="E31" s="136"/>
      <c r="F31" s="131"/>
      <c r="G31" s="131">
        <f>C31*F31</f>
        <v>0</v>
      </c>
      <c r="H31" s="133">
        <f>G31*0.085</f>
        <v>0</v>
      </c>
      <c r="I31" s="139">
        <f>G31+H32</f>
        <v>0</v>
      </c>
      <c r="J31" s="45"/>
    </row>
    <row r="32" spans="1:10" ht="24">
      <c r="A32" s="17">
        <v>21</v>
      </c>
      <c r="B32" s="104" t="s">
        <v>383</v>
      </c>
      <c r="C32" s="24">
        <v>200</v>
      </c>
      <c r="D32" s="20" t="s">
        <v>8</v>
      </c>
      <c r="E32" s="136"/>
      <c r="F32" s="131"/>
      <c r="G32" s="131">
        <f>C32*F32</f>
        <v>0</v>
      </c>
      <c r="H32" s="133">
        <f>G32*0.085</f>
        <v>0</v>
      </c>
      <c r="I32" s="139">
        <f>G32+H33</f>
        <v>0</v>
      </c>
      <c r="J32" s="45"/>
    </row>
    <row r="33" spans="1:10" ht="12.75" customHeight="1">
      <c r="A33" s="17"/>
      <c r="B33" s="91" t="s">
        <v>16</v>
      </c>
      <c r="C33" s="30" t="s">
        <v>3</v>
      </c>
      <c r="D33" s="25" t="s">
        <v>3</v>
      </c>
      <c r="E33" s="25" t="s">
        <v>3</v>
      </c>
      <c r="F33" s="25"/>
      <c r="G33" s="25">
        <f>SUM(G30:G32)</f>
        <v>0</v>
      </c>
      <c r="H33" s="25">
        <f>SUM(H30:H32)</f>
        <v>0</v>
      </c>
      <c r="I33" s="140">
        <f>SUM(I30:I32)</f>
        <v>0</v>
      </c>
      <c r="J33" s="45"/>
    </row>
    <row r="34" spans="1:10" ht="13.5">
      <c r="A34" s="178" t="s">
        <v>24</v>
      </c>
      <c r="B34" s="179"/>
      <c r="C34" s="179"/>
      <c r="D34" s="179"/>
      <c r="E34" s="179"/>
      <c r="F34" s="179"/>
      <c r="G34" s="179"/>
      <c r="H34" s="179"/>
      <c r="I34" s="179"/>
      <c r="J34" s="45"/>
    </row>
    <row r="35" spans="1:10" ht="36">
      <c r="A35" s="17">
        <v>22</v>
      </c>
      <c r="B35" s="104" t="s">
        <v>384</v>
      </c>
      <c r="C35" s="24">
        <v>600</v>
      </c>
      <c r="D35" s="20" t="s">
        <v>8</v>
      </c>
      <c r="E35" s="131"/>
      <c r="F35" s="131"/>
      <c r="G35" s="131">
        <f>C35*F35</f>
        <v>0</v>
      </c>
      <c r="H35" s="133">
        <f>G35*0.085</f>
        <v>0</v>
      </c>
      <c r="I35" s="139">
        <f>G35+H36</f>
        <v>0</v>
      </c>
      <c r="J35" s="45"/>
    </row>
    <row r="36" spans="1:10" ht="24">
      <c r="A36" s="17">
        <v>23</v>
      </c>
      <c r="B36" s="104" t="s">
        <v>385</v>
      </c>
      <c r="C36" s="24">
        <v>120</v>
      </c>
      <c r="D36" s="20" t="s">
        <v>8</v>
      </c>
      <c r="E36" s="131"/>
      <c r="F36" s="131"/>
      <c r="G36" s="131">
        <f aca="true" t="shared" si="6" ref="G36:G47">C36*F36</f>
        <v>0</v>
      </c>
      <c r="H36" s="133">
        <f aca="true" t="shared" si="7" ref="H36:H48">G36*0.085</f>
        <v>0</v>
      </c>
      <c r="I36" s="139">
        <f aca="true" t="shared" si="8" ref="I36:I47">G36+H37</f>
        <v>0</v>
      </c>
      <c r="J36" s="45"/>
    </row>
    <row r="37" spans="1:10" ht="36">
      <c r="A37" s="17">
        <v>24</v>
      </c>
      <c r="B37" s="104" t="s">
        <v>387</v>
      </c>
      <c r="C37" s="24">
        <v>900</v>
      </c>
      <c r="D37" s="20" t="s">
        <v>8</v>
      </c>
      <c r="E37" s="131"/>
      <c r="F37" s="131"/>
      <c r="G37" s="131">
        <f t="shared" si="6"/>
        <v>0</v>
      </c>
      <c r="H37" s="133">
        <f t="shared" si="7"/>
        <v>0</v>
      </c>
      <c r="I37" s="139">
        <f t="shared" si="8"/>
        <v>0</v>
      </c>
      <c r="J37" s="45"/>
    </row>
    <row r="38" spans="1:10" ht="24">
      <c r="A38" s="17">
        <v>25</v>
      </c>
      <c r="B38" s="104" t="s">
        <v>386</v>
      </c>
      <c r="C38" s="24">
        <v>200</v>
      </c>
      <c r="D38" s="20" t="s">
        <v>8</v>
      </c>
      <c r="E38" s="131"/>
      <c r="F38" s="131"/>
      <c r="G38" s="131">
        <f t="shared" si="6"/>
        <v>0</v>
      </c>
      <c r="H38" s="133">
        <f t="shared" si="7"/>
        <v>0</v>
      </c>
      <c r="I38" s="139">
        <f t="shared" si="8"/>
        <v>0</v>
      </c>
      <c r="J38" s="45"/>
    </row>
    <row r="39" spans="1:10" ht="24">
      <c r="A39" s="17">
        <v>26</v>
      </c>
      <c r="B39" s="104" t="s">
        <v>388</v>
      </c>
      <c r="C39" s="24">
        <v>340</v>
      </c>
      <c r="D39" s="20" t="s">
        <v>8</v>
      </c>
      <c r="E39" s="131"/>
      <c r="F39" s="131"/>
      <c r="G39" s="131">
        <f t="shared" si="6"/>
        <v>0</v>
      </c>
      <c r="H39" s="133">
        <f t="shared" si="7"/>
        <v>0</v>
      </c>
      <c r="I39" s="139">
        <f t="shared" si="8"/>
        <v>0</v>
      </c>
      <c r="J39" s="45"/>
    </row>
    <row r="40" spans="1:10" ht="24">
      <c r="A40" s="17">
        <v>27</v>
      </c>
      <c r="B40" s="104" t="s">
        <v>25</v>
      </c>
      <c r="C40" s="24">
        <v>70</v>
      </c>
      <c r="D40" s="20" t="s">
        <v>8</v>
      </c>
      <c r="E40" s="131"/>
      <c r="F40" s="131"/>
      <c r="G40" s="131">
        <f t="shared" si="6"/>
        <v>0</v>
      </c>
      <c r="H40" s="133">
        <f t="shared" si="7"/>
        <v>0</v>
      </c>
      <c r="I40" s="139">
        <f t="shared" si="8"/>
        <v>0</v>
      </c>
      <c r="J40" s="45"/>
    </row>
    <row r="41" spans="1:10" ht="24">
      <c r="A41" s="17">
        <v>28</v>
      </c>
      <c r="B41" s="104" t="s">
        <v>737</v>
      </c>
      <c r="C41" s="24">
        <v>400</v>
      </c>
      <c r="D41" s="20" t="s">
        <v>8</v>
      </c>
      <c r="E41" s="131"/>
      <c r="F41" s="131"/>
      <c r="G41" s="131">
        <f t="shared" si="6"/>
        <v>0</v>
      </c>
      <c r="H41" s="133">
        <f t="shared" si="7"/>
        <v>0</v>
      </c>
      <c r="I41" s="139">
        <f t="shared" si="8"/>
        <v>0</v>
      </c>
      <c r="J41" s="45"/>
    </row>
    <row r="42" spans="1:10" ht="36">
      <c r="A42" s="17">
        <v>29</v>
      </c>
      <c r="B42" s="104" t="s">
        <v>736</v>
      </c>
      <c r="C42" s="24">
        <v>200</v>
      </c>
      <c r="D42" s="20" t="s">
        <v>738</v>
      </c>
      <c r="E42" s="131"/>
      <c r="F42" s="131"/>
      <c r="G42" s="131">
        <f t="shared" si="6"/>
        <v>0</v>
      </c>
      <c r="H42" s="133">
        <f t="shared" si="7"/>
        <v>0</v>
      </c>
      <c r="I42" s="139">
        <f t="shared" si="8"/>
        <v>0</v>
      </c>
      <c r="J42" s="45"/>
    </row>
    <row r="43" spans="1:10" ht="24">
      <c r="A43" s="17">
        <v>30</v>
      </c>
      <c r="B43" s="105" t="s">
        <v>389</v>
      </c>
      <c r="C43" s="24">
        <v>200</v>
      </c>
      <c r="D43" s="20" t="s">
        <v>8</v>
      </c>
      <c r="E43" s="131"/>
      <c r="F43" s="131"/>
      <c r="G43" s="131">
        <f t="shared" si="6"/>
        <v>0</v>
      </c>
      <c r="H43" s="133">
        <f t="shared" si="7"/>
        <v>0</v>
      </c>
      <c r="I43" s="139">
        <f t="shared" si="8"/>
        <v>0</v>
      </c>
      <c r="J43" s="45"/>
    </row>
    <row r="44" spans="1:10" ht="24">
      <c r="A44" s="17">
        <v>31</v>
      </c>
      <c r="B44" s="104" t="s">
        <v>390</v>
      </c>
      <c r="C44" s="24">
        <v>500</v>
      </c>
      <c r="D44" s="20" t="s">
        <v>8</v>
      </c>
      <c r="E44" s="131"/>
      <c r="F44" s="131"/>
      <c r="G44" s="131">
        <f t="shared" si="6"/>
        <v>0</v>
      </c>
      <c r="H44" s="133">
        <f t="shared" si="7"/>
        <v>0</v>
      </c>
      <c r="I44" s="139">
        <f t="shared" si="8"/>
        <v>0</v>
      </c>
      <c r="J44" s="45"/>
    </row>
    <row r="45" spans="1:10" ht="12.75">
      <c r="A45" s="17">
        <v>32</v>
      </c>
      <c r="B45" s="104" t="s">
        <v>391</v>
      </c>
      <c r="C45" s="24">
        <v>160</v>
      </c>
      <c r="D45" s="20" t="s">
        <v>8</v>
      </c>
      <c r="E45" s="131"/>
      <c r="F45" s="131"/>
      <c r="G45" s="131">
        <f t="shared" si="6"/>
        <v>0</v>
      </c>
      <c r="H45" s="133">
        <f t="shared" si="7"/>
        <v>0</v>
      </c>
      <c r="I45" s="139">
        <f t="shared" si="8"/>
        <v>0</v>
      </c>
      <c r="J45" s="45"/>
    </row>
    <row r="46" spans="1:10" ht="24">
      <c r="A46" s="17">
        <v>33</v>
      </c>
      <c r="B46" s="104" t="s">
        <v>392</v>
      </c>
      <c r="C46" s="24">
        <v>200</v>
      </c>
      <c r="D46" s="20" t="s">
        <v>8</v>
      </c>
      <c r="E46" s="131"/>
      <c r="F46" s="131"/>
      <c r="G46" s="131">
        <f t="shared" si="6"/>
        <v>0</v>
      </c>
      <c r="H46" s="133">
        <f t="shared" si="7"/>
        <v>0</v>
      </c>
      <c r="I46" s="139">
        <f t="shared" si="8"/>
        <v>0</v>
      </c>
      <c r="J46" s="45"/>
    </row>
    <row r="47" spans="1:10" ht="24">
      <c r="A47" s="17">
        <v>34</v>
      </c>
      <c r="B47" s="105" t="s">
        <v>26</v>
      </c>
      <c r="C47" s="24">
        <v>90</v>
      </c>
      <c r="D47" s="20" t="s">
        <v>8</v>
      </c>
      <c r="E47" s="131"/>
      <c r="F47" s="131"/>
      <c r="G47" s="131">
        <f t="shared" si="6"/>
        <v>0</v>
      </c>
      <c r="H47" s="133">
        <f t="shared" si="7"/>
        <v>0</v>
      </c>
      <c r="I47" s="139">
        <f t="shared" si="8"/>
        <v>0</v>
      </c>
      <c r="J47" s="45"/>
    </row>
    <row r="48" spans="1:10" ht="13.5">
      <c r="A48" s="17"/>
      <c r="B48" s="91" t="s">
        <v>117</v>
      </c>
      <c r="C48" s="30" t="s">
        <v>3</v>
      </c>
      <c r="D48" s="25" t="s">
        <v>3</v>
      </c>
      <c r="E48" s="137"/>
      <c r="F48" s="137"/>
      <c r="G48" s="137">
        <f>SUM(G35:G47)</f>
        <v>0</v>
      </c>
      <c r="H48" s="137">
        <f t="shared" si="7"/>
        <v>0</v>
      </c>
      <c r="I48" s="141">
        <f>SUM(I35:I47)</f>
        <v>0</v>
      </c>
      <c r="J48" s="45"/>
    </row>
    <row r="49" spans="1:10" ht="13.5">
      <c r="A49" s="178" t="s">
        <v>27</v>
      </c>
      <c r="B49" s="167"/>
      <c r="C49" s="167"/>
      <c r="D49" s="167"/>
      <c r="E49" s="167"/>
      <c r="F49" s="167"/>
      <c r="G49" s="167"/>
      <c r="H49" s="167"/>
      <c r="I49" s="167"/>
      <c r="J49" s="45"/>
    </row>
    <row r="50" spans="1:10" ht="24">
      <c r="A50" s="17">
        <v>35</v>
      </c>
      <c r="B50" s="105" t="s">
        <v>29</v>
      </c>
      <c r="C50" s="24">
        <v>60</v>
      </c>
      <c r="D50" s="20" t="s">
        <v>8</v>
      </c>
      <c r="E50" s="131"/>
      <c r="F50" s="131"/>
      <c r="G50" s="131">
        <f>C50*F50</f>
        <v>0</v>
      </c>
      <c r="H50" s="133">
        <f>G50*0.085</f>
        <v>0</v>
      </c>
      <c r="I50" s="139">
        <f>G50+H51</f>
        <v>0</v>
      </c>
      <c r="J50" s="45"/>
    </row>
    <row r="51" spans="1:10" ht="24">
      <c r="A51" s="17">
        <v>36</v>
      </c>
      <c r="B51" s="104" t="s">
        <v>393</v>
      </c>
      <c r="C51" s="24">
        <v>120</v>
      </c>
      <c r="D51" s="20" t="s">
        <v>8</v>
      </c>
      <c r="E51" s="131"/>
      <c r="F51" s="131"/>
      <c r="G51" s="131">
        <f aca="true" t="shared" si="9" ref="G51:G65">C51*F51</f>
        <v>0</v>
      </c>
      <c r="H51" s="133">
        <f aca="true" t="shared" si="10" ref="H51:H66">G51*0.085</f>
        <v>0</v>
      </c>
      <c r="I51" s="139">
        <f aca="true" t="shared" si="11" ref="I51:I65">G51+H52</f>
        <v>0</v>
      </c>
      <c r="J51" s="45"/>
    </row>
    <row r="52" spans="1:10" ht="36">
      <c r="A52" s="17">
        <v>37</v>
      </c>
      <c r="B52" s="104" t="s">
        <v>720</v>
      </c>
      <c r="C52" s="24">
        <v>200</v>
      </c>
      <c r="D52" s="20" t="s">
        <v>8</v>
      </c>
      <c r="E52" s="131"/>
      <c r="F52" s="131"/>
      <c r="G52" s="131">
        <f t="shared" si="9"/>
        <v>0</v>
      </c>
      <c r="H52" s="133">
        <f t="shared" si="10"/>
        <v>0</v>
      </c>
      <c r="I52" s="139">
        <f t="shared" si="11"/>
        <v>0</v>
      </c>
      <c r="J52" s="45"/>
    </row>
    <row r="53" spans="1:10" ht="24">
      <c r="A53" s="17">
        <v>40</v>
      </c>
      <c r="B53" s="106" t="s">
        <v>30</v>
      </c>
      <c r="C53" s="24">
        <v>20</v>
      </c>
      <c r="D53" s="20" t="s">
        <v>8</v>
      </c>
      <c r="E53" s="131"/>
      <c r="F53" s="131"/>
      <c r="G53" s="131">
        <f t="shared" si="9"/>
        <v>0</v>
      </c>
      <c r="H53" s="133">
        <f t="shared" si="10"/>
        <v>0</v>
      </c>
      <c r="I53" s="139">
        <f t="shared" si="11"/>
        <v>0</v>
      </c>
      <c r="J53" s="45"/>
    </row>
    <row r="54" spans="1:10" ht="24">
      <c r="A54" s="17">
        <v>41</v>
      </c>
      <c r="B54" s="106" t="s">
        <v>31</v>
      </c>
      <c r="C54" s="24">
        <v>10</v>
      </c>
      <c r="D54" s="20" t="s">
        <v>8</v>
      </c>
      <c r="E54" s="131"/>
      <c r="F54" s="131"/>
      <c r="G54" s="131">
        <f t="shared" si="9"/>
        <v>0</v>
      </c>
      <c r="H54" s="133">
        <f t="shared" si="10"/>
        <v>0</v>
      </c>
      <c r="I54" s="139">
        <f t="shared" si="11"/>
        <v>0</v>
      </c>
      <c r="J54" s="45"/>
    </row>
    <row r="55" spans="1:10" ht="12.75">
      <c r="A55" s="17">
        <v>42</v>
      </c>
      <c r="B55" s="106" t="s">
        <v>32</v>
      </c>
      <c r="C55" s="24">
        <v>10</v>
      </c>
      <c r="D55" s="20" t="s">
        <v>8</v>
      </c>
      <c r="E55" s="131"/>
      <c r="F55" s="131"/>
      <c r="G55" s="131">
        <f t="shared" si="9"/>
        <v>0</v>
      </c>
      <c r="H55" s="133">
        <f t="shared" si="10"/>
        <v>0</v>
      </c>
      <c r="I55" s="139">
        <f t="shared" si="11"/>
        <v>0</v>
      </c>
      <c r="J55" s="45"/>
    </row>
    <row r="56" spans="1:10" ht="24">
      <c r="A56" s="17">
        <v>43</v>
      </c>
      <c r="B56" s="106" t="s">
        <v>33</v>
      </c>
      <c r="C56" s="24">
        <v>10</v>
      </c>
      <c r="D56" s="20" t="s">
        <v>8</v>
      </c>
      <c r="E56" s="131"/>
      <c r="F56" s="131"/>
      <c r="G56" s="131">
        <f t="shared" si="9"/>
        <v>0</v>
      </c>
      <c r="H56" s="133">
        <f t="shared" si="10"/>
        <v>0</v>
      </c>
      <c r="I56" s="139">
        <f t="shared" si="11"/>
        <v>0</v>
      </c>
      <c r="J56" s="45"/>
    </row>
    <row r="57" spans="1:10" ht="24">
      <c r="A57" s="17">
        <v>44</v>
      </c>
      <c r="B57" s="105" t="s">
        <v>396</v>
      </c>
      <c r="C57" s="24">
        <v>200</v>
      </c>
      <c r="D57" s="20" t="s">
        <v>8</v>
      </c>
      <c r="E57" s="131"/>
      <c r="F57" s="131"/>
      <c r="G57" s="131">
        <f t="shared" si="9"/>
        <v>0</v>
      </c>
      <c r="H57" s="133">
        <f t="shared" si="10"/>
        <v>0</v>
      </c>
      <c r="I57" s="139">
        <f t="shared" si="11"/>
        <v>0</v>
      </c>
      <c r="J57" s="45"/>
    </row>
    <row r="58" spans="1:10" ht="12.75">
      <c r="A58" s="17">
        <v>45</v>
      </c>
      <c r="B58" s="105" t="s">
        <v>397</v>
      </c>
      <c r="C58" s="24">
        <v>150</v>
      </c>
      <c r="D58" s="20" t="s">
        <v>8</v>
      </c>
      <c r="E58" s="131"/>
      <c r="F58" s="131"/>
      <c r="G58" s="131">
        <f t="shared" si="9"/>
        <v>0</v>
      </c>
      <c r="H58" s="133">
        <f t="shared" si="10"/>
        <v>0</v>
      </c>
      <c r="I58" s="139">
        <f t="shared" si="11"/>
        <v>0</v>
      </c>
      <c r="J58" s="45"/>
    </row>
    <row r="59" spans="1:10" ht="12.75">
      <c r="A59" s="17">
        <v>46</v>
      </c>
      <c r="B59" s="105" t="s">
        <v>34</v>
      </c>
      <c r="C59" s="24">
        <v>10</v>
      </c>
      <c r="D59" s="20" t="s">
        <v>8</v>
      </c>
      <c r="E59" s="131"/>
      <c r="F59" s="131"/>
      <c r="G59" s="131">
        <f t="shared" si="9"/>
        <v>0</v>
      </c>
      <c r="H59" s="133">
        <f t="shared" si="10"/>
        <v>0</v>
      </c>
      <c r="I59" s="139">
        <f t="shared" si="11"/>
        <v>0</v>
      </c>
      <c r="J59" s="45"/>
    </row>
    <row r="60" spans="1:10" ht="12.75">
      <c r="A60" s="17">
        <v>47</v>
      </c>
      <c r="B60" s="105" t="s">
        <v>35</v>
      </c>
      <c r="C60" s="24">
        <v>5</v>
      </c>
      <c r="D60" s="20" t="s">
        <v>8</v>
      </c>
      <c r="E60" s="131"/>
      <c r="F60" s="131"/>
      <c r="G60" s="131">
        <f t="shared" si="9"/>
        <v>0</v>
      </c>
      <c r="H60" s="133">
        <f t="shared" si="10"/>
        <v>0</v>
      </c>
      <c r="I60" s="139">
        <f t="shared" si="11"/>
        <v>0</v>
      </c>
      <c r="J60" s="45"/>
    </row>
    <row r="61" spans="1:10" ht="12.75">
      <c r="A61" s="17">
        <v>48</v>
      </c>
      <c r="B61" s="105" t="s">
        <v>40</v>
      </c>
      <c r="C61" s="24">
        <v>2</v>
      </c>
      <c r="D61" s="20" t="s">
        <v>8</v>
      </c>
      <c r="E61" s="131"/>
      <c r="F61" s="131"/>
      <c r="G61" s="131">
        <f t="shared" si="9"/>
        <v>0</v>
      </c>
      <c r="H61" s="133">
        <f t="shared" si="10"/>
        <v>0</v>
      </c>
      <c r="I61" s="139">
        <f t="shared" si="11"/>
        <v>0</v>
      </c>
      <c r="J61" s="45"/>
    </row>
    <row r="62" spans="1:10" ht="12.75">
      <c r="A62" s="17">
        <v>50</v>
      </c>
      <c r="B62" s="104" t="s">
        <v>733</v>
      </c>
      <c r="C62" s="24">
        <v>100</v>
      </c>
      <c r="D62" s="20" t="s">
        <v>8</v>
      </c>
      <c r="E62" s="131"/>
      <c r="F62" s="131"/>
      <c r="G62" s="131">
        <f t="shared" si="9"/>
        <v>0</v>
      </c>
      <c r="H62" s="133">
        <f t="shared" si="10"/>
        <v>0</v>
      </c>
      <c r="I62" s="139">
        <f t="shared" si="11"/>
        <v>0</v>
      </c>
      <c r="J62" s="45"/>
    </row>
    <row r="63" spans="1:10" ht="12.75">
      <c r="A63" s="17">
        <v>51</v>
      </c>
      <c r="B63" s="104" t="s">
        <v>734</v>
      </c>
      <c r="C63" s="24">
        <v>50</v>
      </c>
      <c r="D63" s="20" t="s">
        <v>8</v>
      </c>
      <c r="E63" s="131"/>
      <c r="F63" s="131"/>
      <c r="G63" s="131">
        <f t="shared" si="9"/>
        <v>0</v>
      </c>
      <c r="H63" s="133">
        <f t="shared" si="10"/>
        <v>0</v>
      </c>
      <c r="I63" s="139">
        <f t="shared" si="11"/>
        <v>0</v>
      </c>
      <c r="J63" s="45"/>
    </row>
    <row r="64" spans="1:10" ht="12.75">
      <c r="A64" s="17">
        <v>52</v>
      </c>
      <c r="B64" s="104" t="s">
        <v>735</v>
      </c>
      <c r="C64" s="24">
        <v>100</v>
      </c>
      <c r="D64" s="20" t="s">
        <v>8</v>
      </c>
      <c r="E64" s="131"/>
      <c r="F64" s="131"/>
      <c r="G64" s="131">
        <f t="shared" si="9"/>
        <v>0</v>
      </c>
      <c r="H64" s="133">
        <f t="shared" si="10"/>
        <v>0</v>
      </c>
      <c r="I64" s="139">
        <f t="shared" si="11"/>
        <v>0</v>
      </c>
      <c r="J64" s="45"/>
    </row>
    <row r="65" spans="1:10" ht="12.75">
      <c r="A65" s="17">
        <v>53</v>
      </c>
      <c r="B65" s="105" t="s">
        <v>36</v>
      </c>
      <c r="C65" s="24">
        <v>5</v>
      </c>
      <c r="D65" s="20" t="s">
        <v>8</v>
      </c>
      <c r="E65" s="131"/>
      <c r="F65" s="131"/>
      <c r="G65" s="131">
        <f t="shared" si="9"/>
        <v>0</v>
      </c>
      <c r="H65" s="133">
        <f t="shared" si="10"/>
        <v>0</v>
      </c>
      <c r="I65" s="139">
        <f t="shared" si="11"/>
        <v>0</v>
      </c>
      <c r="J65" s="45"/>
    </row>
    <row r="66" spans="1:10" ht="13.5">
      <c r="A66" s="17"/>
      <c r="B66" s="91" t="s">
        <v>118</v>
      </c>
      <c r="C66" s="30" t="s">
        <v>3</v>
      </c>
      <c r="D66" s="25" t="s">
        <v>3</v>
      </c>
      <c r="E66" s="137"/>
      <c r="F66" s="137"/>
      <c r="G66" s="137">
        <f>SUM(G50:G65)</f>
        <v>0</v>
      </c>
      <c r="H66" s="137">
        <f t="shared" si="10"/>
        <v>0</v>
      </c>
      <c r="I66" s="141">
        <f>SUM(I50:I65)</f>
        <v>0</v>
      </c>
      <c r="J66" s="45"/>
    </row>
    <row r="67" spans="1:10" ht="13.5">
      <c r="A67" s="175" t="s">
        <v>28</v>
      </c>
      <c r="B67" s="176"/>
      <c r="C67" s="176"/>
      <c r="D67" s="176"/>
      <c r="E67" s="176"/>
      <c r="F67" s="176"/>
      <c r="G67" s="176"/>
      <c r="H67" s="176"/>
      <c r="I67" s="176"/>
      <c r="J67" s="45"/>
    </row>
    <row r="68" spans="1:10" ht="36">
      <c r="A68" s="17">
        <v>54</v>
      </c>
      <c r="B68" s="96" t="s">
        <v>46</v>
      </c>
      <c r="C68" s="24">
        <v>6</v>
      </c>
      <c r="D68" s="20" t="s">
        <v>8</v>
      </c>
      <c r="E68" s="131"/>
      <c r="F68" s="131"/>
      <c r="G68" s="131">
        <f>C68*F68</f>
        <v>0</v>
      </c>
      <c r="H68" s="133">
        <f aca="true" t="shared" si="12" ref="H68:H73">G68*0.085</f>
        <v>0</v>
      </c>
      <c r="I68" s="139">
        <f>G68+H69</f>
        <v>0</v>
      </c>
      <c r="J68" s="45"/>
    </row>
    <row r="69" spans="1:10" ht="24">
      <c r="A69" s="17">
        <v>55</v>
      </c>
      <c r="B69" s="96" t="s">
        <v>37</v>
      </c>
      <c r="C69" s="24">
        <v>7</v>
      </c>
      <c r="D69" s="20" t="s">
        <v>8</v>
      </c>
      <c r="E69" s="131"/>
      <c r="F69" s="131"/>
      <c r="G69" s="131">
        <f>C69*F69</f>
        <v>0</v>
      </c>
      <c r="H69" s="133">
        <f t="shared" si="12"/>
        <v>0</v>
      </c>
      <c r="I69" s="139">
        <f>G69+H70</f>
        <v>0</v>
      </c>
      <c r="J69" s="45"/>
    </row>
    <row r="70" spans="1:10" ht="24">
      <c r="A70" s="17">
        <v>56</v>
      </c>
      <c r="B70" s="96" t="s">
        <v>38</v>
      </c>
      <c r="C70" s="24">
        <v>40</v>
      </c>
      <c r="D70" s="20" t="s">
        <v>8</v>
      </c>
      <c r="E70" s="131"/>
      <c r="F70" s="131"/>
      <c r="G70" s="131">
        <f>C70*F70</f>
        <v>0</v>
      </c>
      <c r="H70" s="133">
        <f t="shared" si="12"/>
        <v>0</v>
      </c>
      <c r="I70" s="139">
        <f>G70+H71</f>
        <v>0</v>
      </c>
      <c r="J70" s="45"/>
    </row>
    <row r="71" spans="1:10" ht="24">
      <c r="A71" s="17">
        <v>57</v>
      </c>
      <c r="B71" s="97" t="s">
        <v>39</v>
      </c>
      <c r="C71" s="24">
        <v>30</v>
      </c>
      <c r="D71" s="20" t="s">
        <v>8</v>
      </c>
      <c r="E71" s="131"/>
      <c r="F71" s="131"/>
      <c r="G71" s="131">
        <f>C71*F71</f>
        <v>0</v>
      </c>
      <c r="H71" s="133">
        <f t="shared" si="12"/>
        <v>0</v>
      </c>
      <c r="I71" s="139">
        <f>G71+H72</f>
        <v>0</v>
      </c>
      <c r="J71" s="45"/>
    </row>
    <row r="72" spans="1:10" ht="24">
      <c r="A72" s="17">
        <v>58</v>
      </c>
      <c r="B72" s="97" t="s">
        <v>41</v>
      </c>
      <c r="C72" s="24">
        <v>25</v>
      </c>
      <c r="D72" s="20" t="s">
        <v>8</v>
      </c>
      <c r="E72" s="131"/>
      <c r="F72" s="131"/>
      <c r="G72" s="131">
        <f>C72*F72</f>
        <v>0</v>
      </c>
      <c r="H72" s="133">
        <f t="shared" si="12"/>
        <v>0</v>
      </c>
      <c r="I72" s="139">
        <f>G72+H73</f>
        <v>0</v>
      </c>
      <c r="J72" s="45"/>
    </row>
    <row r="73" spans="1:10" ht="13.5">
      <c r="A73" s="17"/>
      <c r="B73" s="91" t="s">
        <v>119</v>
      </c>
      <c r="C73" s="30" t="s">
        <v>3</v>
      </c>
      <c r="D73" s="25" t="s">
        <v>3</v>
      </c>
      <c r="E73" s="137"/>
      <c r="F73" s="137"/>
      <c r="G73" s="137">
        <f>SUM(G68:G72)</f>
        <v>0</v>
      </c>
      <c r="H73" s="137">
        <f t="shared" si="12"/>
        <v>0</v>
      </c>
      <c r="I73" s="141">
        <f>SUM(I68:I72)</f>
        <v>0</v>
      </c>
      <c r="J73" s="45"/>
    </row>
    <row r="74" spans="1:10" ht="13.5">
      <c r="A74" s="177" t="s">
        <v>42</v>
      </c>
      <c r="B74" s="176"/>
      <c r="C74" s="176"/>
      <c r="D74" s="176"/>
      <c r="E74" s="176"/>
      <c r="F74" s="176"/>
      <c r="G74" s="176"/>
      <c r="H74" s="176"/>
      <c r="I74" s="176"/>
      <c r="J74" s="45"/>
    </row>
    <row r="75" spans="1:10" ht="24">
      <c r="A75" s="17">
        <v>59</v>
      </c>
      <c r="B75" s="96" t="s">
        <v>44</v>
      </c>
      <c r="C75" s="24">
        <v>120</v>
      </c>
      <c r="D75" s="32" t="s">
        <v>8</v>
      </c>
      <c r="E75" s="131"/>
      <c r="F75" s="131"/>
      <c r="G75" s="131">
        <f>C75*F75</f>
        <v>0</v>
      </c>
      <c r="H75" s="133">
        <f>G75*0.085</f>
        <v>0</v>
      </c>
      <c r="I75" s="139">
        <f>G75+H76</f>
        <v>0</v>
      </c>
      <c r="J75" s="45"/>
    </row>
    <row r="76" spans="1:10" ht="24">
      <c r="A76" s="17">
        <v>60</v>
      </c>
      <c r="B76" s="96" t="s">
        <v>43</v>
      </c>
      <c r="C76" s="24">
        <v>120</v>
      </c>
      <c r="D76" s="20" t="s">
        <v>8</v>
      </c>
      <c r="E76" s="131"/>
      <c r="F76" s="131"/>
      <c r="G76" s="131">
        <f>C76*F76</f>
        <v>0</v>
      </c>
      <c r="H76" s="133">
        <f>G76*0.085</f>
        <v>0</v>
      </c>
      <c r="I76" s="139">
        <f>G76+H77</f>
        <v>0</v>
      </c>
      <c r="J76" s="45"/>
    </row>
    <row r="77" spans="1:10" ht="24">
      <c r="A77" s="17">
        <v>61</v>
      </c>
      <c r="B77" s="96" t="s">
        <v>45</v>
      </c>
      <c r="C77" s="24">
        <v>50</v>
      </c>
      <c r="D77" s="20" t="s">
        <v>8</v>
      </c>
      <c r="E77" s="131"/>
      <c r="F77" s="131"/>
      <c r="G77" s="131">
        <f>C77*F77</f>
        <v>0</v>
      </c>
      <c r="H77" s="133">
        <f>G77*0.085</f>
        <v>0</v>
      </c>
      <c r="I77" s="139">
        <f>G77+H78</f>
        <v>0</v>
      </c>
      <c r="J77" s="45"/>
    </row>
    <row r="78" spans="1:10" ht="24">
      <c r="A78" s="17">
        <v>62</v>
      </c>
      <c r="B78" s="96" t="s">
        <v>47</v>
      </c>
      <c r="C78" s="24">
        <v>300</v>
      </c>
      <c r="D78" s="20" t="s">
        <v>8</v>
      </c>
      <c r="E78" s="131"/>
      <c r="F78" s="131"/>
      <c r="G78" s="131">
        <f>C78*F78</f>
        <v>0</v>
      </c>
      <c r="H78" s="133">
        <f>G78*0.085</f>
        <v>0</v>
      </c>
      <c r="I78" s="139">
        <f>G78+H79</f>
        <v>0</v>
      </c>
      <c r="J78" s="45"/>
    </row>
    <row r="79" spans="1:10" ht="13.5">
      <c r="A79" s="44"/>
      <c r="B79" s="91" t="s">
        <v>120</v>
      </c>
      <c r="C79" s="30" t="s">
        <v>3</v>
      </c>
      <c r="D79" s="25" t="s">
        <v>3</v>
      </c>
      <c r="E79" s="137"/>
      <c r="F79" s="137"/>
      <c r="G79" s="137">
        <f>SUM(G75:G78)</f>
        <v>0</v>
      </c>
      <c r="H79" s="137">
        <f>G79*0.085</f>
        <v>0</v>
      </c>
      <c r="I79" s="141">
        <f>SUM(I75:I78)</f>
        <v>0</v>
      </c>
      <c r="J79" s="45"/>
    </row>
    <row r="80" spans="1:10" ht="13.5">
      <c r="A80" s="178" t="s">
        <v>48</v>
      </c>
      <c r="B80" s="167"/>
      <c r="C80" s="167"/>
      <c r="D80" s="167"/>
      <c r="E80" s="167"/>
      <c r="F80" s="167"/>
      <c r="G80" s="167"/>
      <c r="H80" s="167"/>
      <c r="I80" s="167"/>
      <c r="J80" s="45"/>
    </row>
    <row r="81" spans="1:10" ht="12.75">
      <c r="A81" s="38">
        <v>63</v>
      </c>
      <c r="B81" s="98" t="s">
        <v>49</v>
      </c>
      <c r="C81" s="39">
        <v>700</v>
      </c>
      <c r="D81" s="40" t="s">
        <v>14</v>
      </c>
      <c r="E81" s="131"/>
      <c r="F81" s="131"/>
      <c r="G81" s="131">
        <f>C81*F81</f>
        <v>0</v>
      </c>
      <c r="H81" s="133">
        <f>G81*0.085</f>
        <v>0</v>
      </c>
      <c r="I81" s="139">
        <f>G81+H82</f>
        <v>0</v>
      </c>
      <c r="J81" s="45"/>
    </row>
    <row r="82" spans="1:10" ht="12.75">
      <c r="A82" s="17">
        <v>64</v>
      </c>
      <c r="B82" s="105" t="s">
        <v>50</v>
      </c>
      <c r="C82" s="24">
        <v>3000</v>
      </c>
      <c r="D82" s="20" t="s">
        <v>14</v>
      </c>
      <c r="E82" s="131"/>
      <c r="F82" s="131"/>
      <c r="G82" s="131">
        <f>C82*F82</f>
        <v>0</v>
      </c>
      <c r="H82" s="133">
        <f>G82*0.085</f>
        <v>0</v>
      </c>
      <c r="I82" s="139">
        <f>G82+H83</f>
        <v>0</v>
      </c>
      <c r="J82" s="45"/>
    </row>
    <row r="83" spans="1:10" ht="12.75">
      <c r="A83" s="17">
        <v>65</v>
      </c>
      <c r="B83" s="105" t="s">
        <v>51</v>
      </c>
      <c r="C83" s="24">
        <v>6</v>
      </c>
      <c r="D83" s="32" t="s">
        <v>8</v>
      </c>
      <c r="E83" s="131"/>
      <c r="F83" s="131"/>
      <c r="G83" s="131">
        <f>C83*F83</f>
        <v>0</v>
      </c>
      <c r="H83" s="133">
        <f>G83*0.085</f>
        <v>0</v>
      </c>
      <c r="I83" s="139">
        <f>G83+H84</f>
        <v>0</v>
      </c>
      <c r="J83" s="45"/>
    </row>
    <row r="84" spans="1:10" ht="13.5">
      <c r="A84" s="44"/>
      <c r="B84" s="91" t="s">
        <v>121</v>
      </c>
      <c r="C84" s="30" t="s">
        <v>3</v>
      </c>
      <c r="D84" s="25" t="s">
        <v>3</v>
      </c>
      <c r="E84" s="137"/>
      <c r="F84" s="137"/>
      <c r="G84" s="137">
        <f>SUM(G81:G83)</f>
        <v>0</v>
      </c>
      <c r="H84" s="137">
        <f>SUM(H81:H83)</f>
        <v>0</v>
      </c>
      <c r="I84" s="141">
        <f>SUM(I81:I83)</f>
        <v>0</v>
      </c>
      <c r="J84" s="45"/>
    </row>
    <row r="85" spans="1:10" ht="13.5">
      <c r="A85" s="178" t="s">
        <v>52</v>
      </c>
      <c r="B85" s="167"/>
      <c r="C85" s="167"/>
      <c r="D85" s="167"/>
      <c r="E85" s="167"/>
      <c r="F85" s="167"/>
      <c r="G85" s="167"/>
      <c r="H85" s="167"/>
      <c r="I85" s="167"/>
      <c r="J85" s="45"/>
    </row>
    <row r="86" spans="1:10" ht="24">
      <c r="A86" s="17">
        <v>66</v>
      </c>
      <c r="B86" s="104" t="s">
        <v>394</v>
      </c>
      <c r="C86" s="24">
        <v>150</v>
      </c>
      <c r="D86" s="20" t="s">
        <v>8</v>
      </c>
      <c r="E86" s="131"/>
      <c r="F86" s="131"/>
      <c r="G86" s="131">
        <f>C86*F86</f>
        <v>0</v>
      </c>
      <c r="H86" s="133">
        <f>G86*0.085</f>
        <v>0</v>
      </c>
      <c r="I86" s="139">
        <f>G86+H87</f>
        <v>0</v>
      </c>
      <c r="J86" s="45"/>
    </row>
    <row r="87" spans="1:10" ht="12.75">
      <c r="A87" s="17">
        <v>67</v>
      </c>
      <c r="B87" s="104" t="s">
        <v>53</v>
      </c>
      <c r="C87" s="24">
        <v>50</v>
      </c>
      <c r="D87" s="20" t="s">
        <v>8</v>
      </c>
      <c r="E87" s="131"/>
      <c r="F87" s="131"/>
      <c r="G87" s="131">
        <f>C87*F87</f>
        <v>0</v>
      </c>
      <c r="H87" s="133">
        <f>G87*0.085</f>
        <v>0</v>
      </c>
      <c r="I87" s="139">
        <f>G87+H88</f>
        <v>0</v>
      </c>
      <c r="J87" s="45"/>
    </row>
    <row r="88" spans="1:10" ht="24">
      <c r="A88" s="17">
        <v>68</v>
      </c>
      <c r="B88" s="104" t="s">
        <v>395</v>
      </c>
      <c r="C88" s="24">
        <v>100</v>
      </c>
      <c r="D88" s="20" t="s">
        <v>8</v>
      </c>
      <c r="E88" s="131"/>
      <c r="F88" s="131"/>
      <c r="G88" s="131">
        <f>C88*F88</f>
        <v>0</v>
      </c>
      <c r="H88" s="133">
        <f>G88*0.085</f>
        <v>0</v>
      </c>
      <c r="I88" s="139">
        <f>G88+H89</f>
        <v>0</v>
      </c>
      <c r="J88" s="45"/>
    </row>
    <row r="89" spans="1:10" ht="12.75">
      <c r="A89" s="17">
        <v>69</v>
      </c>
      <c r="B89" s="105" t="s">
        <v>54</v>
      </c>
      <c r="C89" s="24">
        <v>100</v>
      </c>
      <c r="D89" s="20" t="s">
        <v>8</v>
      </c>
      <c r="E89" s="131"/>
      <c r="F89" s="131"/>
      <c r="G89" s="131">
        <f>C89*F89</f>
        <v>0</v>
      </c>
      <c r="H89" s="133">
        <f>G89*0.085</f>
        <v>0</v>
      </c>
      <c r="I89" s="139">
        <f>G89+H90</f>
        <v>0</v>
      </c>
      <c r="J89" s="45"/>
    </row>
    <row r="90" spans="1:10" ht="13.5">
      <c r="A90" s="17"/>
      <c r="B90" s="91" t="s">
        <v>122</v>
      </c>
      <c r="C90" s="30" t="s">
        <v>3</v>
      </c>
      <c r="D90" s="25" t="s">
        <v>3</v>
      </c>
      <c r="E90" s="137"/>
      <c r="F90" s="137"/>
      <c r="G90" s="137">
        <f>SUM(G86:G89)</f>
        <v>0</v>
      </c>
      <c r="H90" s="137">
        <f>G90*0.085</f>
        <v>0</v>
      </c>
      <c r="I90" s="141">
        <f>SUM(I86:I89)</f>
        <v>0</v>
      </c>
      <c r="J90" s="45"/>
    </row>
    <row r="91" spans="1:9" ht="12.75">
      <c r="A91" s="34"/>
      <c r="B91"/>
      <c r="C91" s="35"/>
      <c r="D91" s="36"/>
      <c r="E91" s="36"/>
      <c r="F91" s="36"/>
      <c r="G91" s="36"/>
      <c r="H91" s="36"/>
      <c r="I91" s="36"/>
    </row>
    <row r="92" spans="1:9" ht="15.75">
      <c r="A92" s="4"/>
      <c r="B92" s="16"/>
      <c r="C92" s="6"/>
      <c r="D92" s="6"/>
      <c r="E92" s="6"/>
      <c r="F92" s="6"/>
      <c r="G92" s="6"/>
      <c r="H92" s="6"/>
      <c r="I92" s="6"/>
    </row>
    <row r="93" spans="1:9" s="134" customFormat="1" ht="16.5">
      <c r="A93" s="154" t="s">
        <v>748</v>
      </c>
      <c r="B93" s="155"/>
      <c r="C93" s="123"/>
      <c r="D93" s="124"/>
      <c r="E93" s="124"/>
      <c r="F93" s="124"/>
      <c r="G93" s="124"/>
      <c r="H93" s="124"/>
      <c r="I93" s="124"/>
    </row>
    <row r="94" spans="1:9" s="134" customFormat="1" ht="32.25" customHeight="1">
      <c r="A94" s="156" t="s">
        <v>749</v>
      </c>
      <c r="B94" s="156"/>
      <c r="C94" s="156"/>
      <c r="D94" s="156"/>
      <c r="E94" s="156"/>
      <c r="F94" s="156"/>
      <c r="G94" s="156"/>
      <c r="H94" s="156"/>
      <c r="I94" s="156"/>
    </row>
    <row r="95" spans="1:9" s="134" customFormat="1" ht="16.5">
      <c r="A95" s="156" t="s">
        <v>750</v>
      </c>
      <c r="B95" s="156"/>
      <c r="C95" s="156"/>
      <c r="D95" s="156"/>
      <c r="E95" s="156"/>
      <c r="F95" s="156"/>
      <c r="G95" s="156"/>
      <c r="H95" s="156"/>
      <c r="I95" s="156"/>
    </row>
    <row r="96" spans="1:9" s="134" customFormat="1" ht="16.5">
      <c r="A96" s="156" t="s">
        <v>783</v>
      </c>
      <c r="B96" s="156"/>
      <c r="C96" s="156"/>
      <c r="D96" s="156"/>
      <c r="E96" s="156"/>
      <c r="F96" s="156"/>
      <c r="G96" s="156"/>
      <c r="H96" s="156"/>
      <c r="I96" s="156"/>
    </row>
    <row r="97" spans="1:9" s="134" customFormat="1" ht="16.5">
      <c r="A97" s="156" t="s">
        <v>752</v>
      </c>
      <c r="B97" s="156"/>
      <c r="C97" s="156"/>
      <c r="D97" s="156"/>
      <c r="E97" s="156"/>
      <c r="F97" s="156"/>
      <c r="G97" s="156"/>
      <c r="H97" s="156"/>
      <c r="I97" s="156"/>
    </row>
    <row r="98" spans="1:9" s="134" customFormat="1" ht="16.5">
      <c r="A98" s="156" t="s">
        <v>753</v>
      </c>
      <c r="B98" s="156"/>
      <c r="C98" s="156"/>
      <c r="D98" s="156"/>
      <c r="E98" s="156"/>
      <c r="F98" s="156"/>
      <c r="G98" s="156"/>
      <c r="H98" s="156"/>
      <c r="I98" s="156"/>
    </row>
    <row r="99" spans="1:9" s="134" customFormat="1" ht="16.5">
      <c r="A99" s="156" t="s">
        <v>754</v>
      </c>
      <c r="B99" s="156"/>
      <c r="C99" s="156"/>
      <c r="D99" s="156"/>
      <c r="E99" s="156"/>
      <c r="F99" s="156"/>
      <c r="G99" s="156"/>
      <c r="H99" s="156"/>
      <c r="I99" s="156"/>
    </row>
    <row r="100" spans="1:9" s="134" customFormat="1" ht="16.5">
      <c r="A100" s="156" t="s">
        <v>755</v>
      </c>
      <c r="B100" s="156"/>
      <c r="C100" s="156"/>
      <c r="D100" s="156"/>
      <c r="E100" s="156"/>
      <c r="F100" s="156"/>
      <c r="G100" s="156"/>
      <c r="H100" s="156"/>
      <c r="I100" s="156"/>
    </row>
    <row r="101" spans="1:9" s="134" customFormat="1" ht="16.5">
      <c r="A101" s="156" t="s">
        <v>782</v>
      </c>
      <c r="B101" s="156"/>
      <c r="C101" s="156"/>
      <c r="D101" s="156"/>
      <c r="E101" s="156"/>
      <c r="F101" s="156"/>
      <c r="G101" s="156"/>
      <c r="H101" s="156"/>
      <c r="I101" s="156"/>
    </row>
    <row r="102" spans="1:9" s="149" customFormat="1" ht="16.5">
      <c r="A102" s="157" t="s">
        <v>772</v>
      </c>
      <c r="B102" s="157"/>
      <c r="C102" s="157"/>
      <c r="D102" s="157"/>
      <c r="E102" s="157"/>
      <c r="F102" s="157"/>
      <c r="G102" s="157"/>
      <c r="H102" s="157"/>
      <c r="I102" s="157"/>
    </row>
    <row r="103" spans="1:9" s="134" customFormat="1" ht="16.5">
      <c r="A103" s="157" t="s">
        <v>756</v>
      </c>
      <c r="B103" s="157"/>
      <c r="C103" s="125" t="s">
        <v>7</v>
      </c>
      <c r="D103" s="124"/>
      <c r="E103" s="124"/>
      <c r="F103" s="126" t="s">
        <v>4</v>
      </c>
      <c r="G103" s="124"/>
      <c r="H103" s="124"/>
      <c r="I103" s="124"/>
    </row>
    <row r="104" spans="2:4" ht="12.75">
      <c r="B104"/>
      <c r="C104"/>
      <c r="D104"/>
    </row>
    <row r="105" spans="2:4" ht="12.75">
      <c r="B105"/>
      <c r="C105"/>
      <c r="D105"/>
    </row>
  </sheetData>
  <sheetProtection/>
  <mergeCells count="21">
    <mergeCell ref="A3:I3"/>
    <mergeCell ref="A18:I18"/>
    <mergeCell ref="A29:I29"/>
    <mergeCell ref="A34:I34"/>
    <mergeCell ref="A49:I49"/>
    <mergeCell ref="A99:I99"/>
    <mergeCell ref="A100:I100"/>
    <mergeCell ref="A101:I101"/>
    <mergeCell ref="A103:B103"/>
    <mergeCell ref="A102:I102"/>
    <mergeCell ref="A7:I7"/>
    <mergeCell ref="A67:I67"/>
    <mergeCell ref="A74:I74"/>
    <mergeCell ref="A80:I80"/>
    <mergeCell ref="A85:I85"/>
    <mergeCell ref="A93:B93"/>
    <mergeCell ref="A94:I94"/>
    <mergeCell ref="A95:I95"/>
    <mergeCell ref="A96:I96"/>
    <mergeCell ref="A97:I97"/>
    <mergeCell ref="A98:I98"/>
  </mergeCells>
  <printOptions/>
  <pageMargins left="0.74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6.7109375" style="0" customWidth="1"/>
  </cols>
  <sheetData>
    <row r="1" spans="1:9" ht="12.75">
      <c r="A1" s="1" t="s">
        <v>9</v>
      </c>
      <c r="I1" s="9"/>
    </row>
    <row r="2" ht="12.75">
      <c r="A2" s="9" t="s">
        <v>621</v>
      </c>
    </row>
    <row r="3" spans="1:9" ht="18" customHeight="1">
      <c r="A3" s="162" t="s">
        <v>55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"/>
      <c r="B4" s="3"/>
      <c r="C4" s="27"/>
      <c r="D4" s="27"/>
      <c r="E4" s="1"/>
      <c r="F4" s="1"/>
      <c r="G4" s="1"/>
      <c r="H4" s="1"/>
      <c r="I4" s="1"/>
    </row>
    <row r="5" spans="1:9" ht="36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</row>
    <row r="6" spans="1:9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</row>
    <row r="7" spans="1:9" ht="12.75" customHeight="1">
      <c r="A7" s="158" t="s">
        <v>765</v>
      </c>
      <c r="B7" s="167"/>
      <c r="C7" s="167"/>
      <c r="D7" s="167"/>
      <c r="E7" s="167"/>
      <c r="F7" s="167"/>
      <c r="G7" s="167"/>
      <c r="H7" s="167"/>
      <c r="I7" s="167"/>
    </row>
    <row r="8" spans="1:9" ht="12.75">
      <c r="A8" s="17" t="s">
        <v>774</v>
      </c>
      <c r="B8" s="99" t="s">
        <v>56</v>
      </c>
      <c r="C8" s="24">
        <v>500</v>
      </c>
      <c r="D8" s="20" t="s">
        <v>8</v>
      </c>
      <c r="E8" s="131"/>
      <c r="F8" s="131"/>
      <c r="G8" s="131">
        <f>C8*F8</f>
        <v>0</v>
      </c>
      <c r="H8" s="145">
        <f>G8*0.085</f>
        <v>0</v>
      </c>
      <c r="I8" s="131">
        <f>G8+H8</f>
        <v>0</v>
      </c>
    </row>
    <row r="9" spans="1:9" ht="12.75">
      <c r="A9" s="17" t="s">
        <v>775</v>
      </c>
      <c r="B9" s="99" t="s">
        <v>417</v>
      </c>
      <c r="C9" s="24">
        <v>20</v>
      </c>
      <c r="D9" s="20" t="s">
        <v>8</v>
      </c>
      <c r="E9" s="131"/>
      <c r="F9" s="131"/>
      <c r="G9" s="131">
        <f aca="true" t="shared" si="0" ref="G9:G15">C9*F9</f>
        <v>0</v>
      </c>
      <c r="H9" s="145">
        <f aca="true" t="shared" si="1" ref="H9:H16">G9*0.085</f>
        <v>0</v>
      </c>
      <c r="I9" s="131">
        <f aca="true" t="shared" si="2" ref="I9:I16">G9+H9</f>
        <v>0</v>
      </c>
    </row>
    <row r="10" spans="1:9" ht="12.75">
      <c r="A10" s="17" t="s">
        <v>776</v>
      </c>
      <c r="B10" s="99" t="s">
        <v>57</v>
      </c>
      <c r="C10" s="24">
        <v>60</v>
      </c>
      <c r="D10" s="20" t="s">
        <v>8</v>
      </c>
      <c r="E10" s="131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12.75">
      <c r="A11" s="17" t="s">
        <v>777</v>
      </c>
      <c r="B11" s="99" t="s">
        <v>58</v>
      </c>
      <c r="C11" s="24">
        <v>30</v>
      </c>
      <c r="D11" s="20" t="s">
        <v>8</v>
      </c>
      <c r="E11" s="131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24">
      <c r="A12" s="17" t="s">
        <v>778</v>
      </c>
      <c r="B12" s="99" t="s">
        <v>59</v>
      </c>
      <c r="C12" s="24">
        <v>60</v>
      </c>
      <c r="D12" s="20" t="s">
        <v>8</v>
      </c>
      <c r="E12" s="131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24">
      <c r="A13" s="17" t="s">
        <v>779</v>
      </c>
      <c r="B13" s="99" t="s">
        <v>60</v>
      </c>
      <c r="C13" s="24">
        <v>10</v>
      </c>
      <c r="D13" s="20" t="s">
        <v>8</v>
      </c>
      <c r="E13" s="131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12.75">
      <c r="A14" s="17" t="s">
        <v>780</v>
      </c>
      <c r="B14" s="99" t="s">
        <v>773</v>
      </c>
      <c r="C14" s="24">
        <v>200</v>
      </c>
      <c r="D14" s="20" t="s">
        <v>8</v>
      </c>
      <c r="E14" s="131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</row>
    <row r="15" spans="1:9" ht="12.75">
      <c r="A15" s="17" t="s">
        <v>781</v>
      </c>
      <c r="B15" s="99" t="s">
        <v>725</v>
      </c>
      <c r="C15" s="24">
        <v>100</v>
      </c>
      <c r="D15" s="20" t="s">
        <v>8</v>
      </c>
      <c r="E15" s="131"/>
      <c r="F15" s="131"/>
      <c r="G15" s="131">
        <f t="shared" si="0"/>
        <v>0</v>
      </c>
      <c r="H15" s="145">
        <f t="shared" si="1"/>
        <v>0</v>
      </c>
      <c r="I15" s="131">
        <f t="shared" si="2"/>
        <v>0</v>
      </c>
    </row>
    <row r="16" spans="1:9" ht="13.5">
      <c r="A16" s="17"/>
      <c r="B16" s="91" t="s">
        <v>116</v>
      </c>
      <c r="C16" s="30" t="s">
        <v>3</v>
      </c>
      <c r="D16" s="25" t="s">
        <v>3</v>
      </c>
      <c r="E16" s="25"/>
      <c r="F16" s="25"/>
      <c r="G16" s="25">
        <f>SUM(G8:G15)</f>
        <v>0</v>
      </c>
      <c r="H16" s="25">
        <f t="shared" si="1"/>
        <v>0</v>
      </c>
      <c r="I16" s="25">
        <f t="shared" si="2"/>
        <v>0</v>
      </c>
    </row>
    <row r="17" spans="1:9" ht="12.75" customHeight="1">
      <c r="A17" s="181" t="s">
        <v>766</v>
      </c>
      <c r="B17" s="182"/>
      <c r="C17" s="182"/>
      <c r="D17" s="182"/>
      <c r="E17" s="182"/>
      <c r="F17" s="182"/>
      <c r="G17" s="182"/>
      <c r="H17" s="182"/>
      <c r="I17" s="182"/>
    </row>
    <row r="18" spans="1:9" ht="36">
      <c r="A18" s="41" t="s">
        <v>774</v>
      </c>
      <c r="B18" s="99" t="s">
        <v>62</v>
      </c>
      <c r="C18" s="33">
        <v>200</v>
      </c>
      <c r="D18" s="32" t="s">
        <v>14</v>
      </c>
      <c r="E18" s="131"/>
      <c r="F18" s="131"/>
      <c r="G18" s="131">
        <f>C18*F18</f>
        <v>0</v>
      </c>
      <c r="H18" s="145">
        <f>G18*0.085</f>
        <v>0</v>
      </c>
      <c r="I18" s="131">
        <f>G18+H18</f>
        <v>0</v>
      </c>
    </row>
    <row r="19" spans="1:9" ht="48">
      <c r="A19" s="41" t="s">
        <v>775</v>
      </c>
      <c r="B19" s="99" t="s">
        <v>61</v>
      </c>
      <c r="C19" s="33">
        <v>200</v>
      </c>
      <c r="D19" s="32" t="s">
        <v>14</v>
      </c>
      <c r="E19" s="131"/>
      <c r="F19" s="131"/>
      <c r="G19" s="131">
        <f aca="true" t="shared" si="3" ref="G19:G25">C19*F19</f>
        <v>0</v>
      </c>
      <c r="H19" s="145">
        <f aca="true" t="shared" si="4" ref="H19:H26">G19*0.085</f>
        <v>0</v>
      </c>
      <c r="I19" s="131">
        <f aca="true" t="shared" si="5" ref="I19:I26">G19+H19</f>
        <v>0</v>
      </c>
    </row>
    <row r="20" spans="1:9" ht="24">
      <c r="A20" s="41" t="s">
        <v>776</v>
      </c>
      <c r="B20" s="99" t="s">
        <v>63</v>
      </c>
      <c r="C20" s="42">
        <v>10</v>
      </c>
      <c r="D20" s="63" t="s">
        <v>8</v>
      </c>
      <c r="E20" s="131"/>
      <c r="F20" s="131"/>
      <c r="G20" s="131">
        <f t="shared" si="3"/>
        <v>0</v>
      </c>
      <c r="H20" s="145">
        <f t="shared" si="4"/>
        <v>0</v>
      </c>
      <c r="I20" s="131">
        <f t="shared" si="5"/>
        <v>0</v>
      </c>
    </row>
    <row r="21" spans="1:9" ht="24">
      <c r="A21" s="41" t="s">
        <v>777</v>
      </c>
      <c r="B21" s="99" t="s">
        <v>64</v>
      </c>
      <c r="C21" s="42">
        <v>34</v>
      </c>
      <c r="D21" s="63" t="s">
        <v>8</v>
      </c>
      <c r="E21" s="131"/>
      <c r="F21" s="131"/>
      <c r="G21" s="131">
        <f t="shared" si="3"/>
        <v>0</v>
      </c>
      <c r="H21" s="145">
        <f t="shared" si="4"/>
        <v>0</v>
      </c>
      <c r="I21" s="131">
        <f t="shared" si="5"/>
        <v>0</v>
      </c>
    </row>
    <row r="22" spans="1:9" ht="24">
      <c r="A22" s="41" t="s">
        <v>778</v>
      </c>
      <c r="B22" s="100" t="s">
        <v>66</v>
      </c>
      <c r="C22" s="42">
        <v>6</v>
      </c>
      <c r="D22" s="63" t="s">
        <v>8</v>
      </c>
      <c r="E22" s="131"/>
      <c r="F22" s="131"/>
      <c r="G22" s="131">
        <f t="shared" si="3"/>
        <v>0</v>
      </c>
      <c r="H22" s="145">
        <f t="shared" si="4"/>
        <v>0</v>
      </c>
      <c r="I22" s="131">
        <f t="shared" si="5"/>
        <v>0</v>
      </c>
    </row>
    <row r="23" spans="1:9" ht="24">
      <c r="A23" s="41" t="s">
        <v>779</v>
      </c>
      <c r="B23" s="100" t="s">
        <v>65</v>
      </c>
      <c r="C23" s="42">
        <v>10</v>
      </c>
      <c r="D23" s="63" t="s">
        <v>8</v>
      </c>
      <c r="E23" s="131"/>
      <c r="F23" s="131"/>
      <c r="G23" s="131">
        <f t="shared" si="3"/>
        <v>0</v>
      </c>
      <c r="H23" s="145">
        <f t="shared" si="4"/>
        <v>0</v>
      </c>
      <c r="I23" s="131">
        <f t="shared" si="5"/>
        <v>0</v>
      </c>
    </row>
    <row r="24" spans="1:9" ht="36">
      <c r="A24" s="41" t="s">
        <v>780</v>
      </c>
      <c r="B24" s="100" t="s">
        <v>67</v>
      </c>
      <c r="C24" s="43">
        <v>1</v>
      </c>
      <c r="D24" s="63" t="s">
        <v>8</v>
      </c>
      <c r="E24" s="131"/>
      <c r="F24" s="131"/>
      <c r="G24" s="131">
        <f t="shared" si="3"/>
        <v>0</v>
      </c>
      <c r="H24" s="145">
        <f t="shared" si="4"/>
        <v>0</v>
      </c>
      <c r="I24" s="131">
        <f t="shared" si="5"/>
        <v>0</v>
      </c>
    </row>
    <row r="25" spans="1:9" ht="36">
      <c r="A25" s="41" t="s">
        <v>781</v>
      </c>
      <c r="B25" s="102" t="s">
        <v>68</v>
      </c>
      <c r="C25" s="39">
        <v>2</v>
      </c>
      <c r="D25" s="64" t="s">
        <v>8</v>
      </c>
      <c r="E25" s="131"/>
      <c r="F25" s="131"/>
      <c r="G25" s="131">
        <f t="shared" si="3"/>
        <v>0</v>
      </c>
      <c r="H25" s="145">
        <f t="shared" si="4"/>
        <v>0</v>
      </c>
      <c r="I25" s="131">
        <f t="shared" si="5"/>
        <v>0</v>
      </c>
    </row>
    <row r="26" spans="1:9" ht="13.5">
      <c r="A26" s="45"/>
      <c r="B26" s="91" t="s">
        <v>123</v>
      </c>
      <c r="C26" s="30" t="s">
        <v>3</v>
      </c>
      <c r="D26" s="25" t="s">
        <v>3</v>
      </c>
      <c r="E26" s="137"/>
      <c r="F26" s="137"/>
      <c r="G26" s="137">
        <f>SUM(G18:G25)</f>
        <v>0</v>
      </c>
      <c r="H26" s="137">
        <f t="shared" si="4"/>
        <v>0</v>
      </c>
      <c r="I26" s="137">
        <f t="shared" si="5"/>
        <v>0</v>
      </c>
    </row>
    <row r="28" spans="2:9" ht="12.75">
      <c r="B28" s="180"/>
      <c r="C28" s="180"/>
      <c r="D28" s="180"/>
      <c r="E28" s="180"/>
      <c r="F28" s="180"/>
      <c r="G28" s="180"/>
      <c r="H28" s="180"/>
      <c r="I28" s="180"/>
    </row>
    <row r="29" spans="1:9" s="149" customFormat="1" ht="16.5">
      <c r="A29" s="152" t="s">
        <v>748</v>
      </c>
      <c r="B29" s="153"/>
      <c r="C29" s="123"/>
      <c r="D29" s="124"/>
      <c r="E29" s="124"/>
      <c r="F29" s="124"/>
      <c r="G29" s="124"/>
      <c r="H29" s="124"/>
      <c r="I29" s="124"/>
    </row>
    <row r="30" spans="1:9" s="149" customFormat="1" ht="32.25" customHeight="1">
      <c r="A30" s="156" t="s">
        <v>749</v>
      </c>
      <c r="B30" s="156"/>
      <c r="C30" s="156"/>
      <c r="D30" s="156"/>
      <c r="E30" s="156"/>
      <c r="F30" s="156"/>
      <c r="G30" s="156"/>
      <c r="H30" s="156"/>
      <c r="I30" s="156"/>
    </row>
    <row r="31" spans="1:9" s="149" customFormat="1" ht="16.5">
      <c r="A31" s="156" t="s">
        <v>750</v>
      </c>
      <c r="B31" s="156"/>
      <c r="C31" s="156"/>
      <c r="D31" s="156"/>
      <c r="E31" s="156"/>
      <c r="F31" s="156"/>
      <c r="G31" s="156"/>
      <c r="H31" s="156"/>
      <c r="I31" s="156"/>
    </row>
    <row r="32" spans="1:9" s="149" customFormat="1" ht="16.5">
      <c r="A32" s="156" t="s">
        <v>751</v>
      </c>
      <c r="B32" s="156"/>
      <c r="C32" s="156"/>
      <c r="D32" s="156"/>
      <c r="E32" s="156"/>
      <c r="F32" s="156"/>
      <c r="G32" s="156"/>
      <c r="H32" s="156"/>
      <c r="I32" s="156"/>
    </row>
    <row r="33" spans="1:9" s="149" customFormat="1" ht="16.5">
      <c r="A33" s="156" t="s">
        <v>752</v>
      </c>
      <c r="B33" s="156"/>
      <c r="C33" s="156"/>
      <c r="D33" s="156"/>
      <c r="E33" s="156"/>
      <c r="F33" s="156"/>
      <c r="G33" s="156"/>
      <c r="H33" s="156"/>
      <c r="I33" s="156"/>
    </row>
    <row r="34" spans="1:9" s="149" customFormat="1" ht="16.5">
      <c r="A34" s="156" t="s">
        <v>753</v>
      </c>
      <c r="B34" s="156"/>
      <c r="C34" s="156"/>
      <c r="D34" s="156"/>
      <c r="E34" s="156"/>
      <c r="F34" s="156"/>
      <c r="G34" s="156"/>
      <c r="H34" s="156"/>
      <c r="I34" s="156"/>
    </row>
    <row r="35" spans="1:9" s="149" customFormat="1" ht="16.5">
      <c r="A35" s="156" t="s">
        <v>754</v>
      </c>
      <c r="B35" s="156"/>
      <c r="C35" s="156"/>
      <c r="D35" s="156"/>
      <c r="E35" s="156"/>
      <c r="F35" s="156"/>
      <c r="G35" s="156"/>
      <c r="H35" s="156"/>
      <c r="I35" s="156"/>
    </row>
    <row r="36" spans="1:9" s="149" customFormat="1" ht="16.5">
      <c r="A36" s="156" t="s">
        <v>755</v>
      </c>
      <c r="B36" s="156"/>
      <c r="C36" s="156"/>
      <c r="D36" s="156"/>
      <c r="E36" s="156"/>
      <c r="F36" s="156"/>
      <c r="G36" s="156"/>
      <c r="H36" s="156"/>
      <c r="I36" s="156"/>
    </row>
    <row r="37" spans="1:9" s="149" customFormat="1" ht="16.5">
      <c r="A37" s="157" t="s">
        <v>772</v>
      </c>
      <c r="B37" s="157"/>
      <c r="C37" s="157"/>
      <c r="D37" s="157"/>
      <c r="E37" s="157"/>
      <c r="F37" s="157"/>
      <c r="G37" s="157"/>
      <c r="H37" s="157"/>
      <c r="I37" s="157"/>
    </row>
    <row r="38" spans="1:9" s="149" customFormat="1" ht="24" customHeight="1">
      <c r="A38" s="157" t="s">
        <v>756</v>
      </c>
      <c r="B38" s="157"/>
      <c r="C38" s="125" t="s">
        <v>7</v>
      </c>
      <c r="D38" s="124"/>
      <c r="E38" s="124"/>
      <c r="F38" s="126" t="s">
        <v>4</v>
      </c>
      <c r="G38" s="124"/>
      <c r="H38" s="124"/>
      <c r="I38" s="124"/>
    </row>
  </sheetData>
  <sheetProtection/>
  <mergeCells count="13">
    <mergeCell ref="A36:I36"/>
    <mergeCell ref="A37:I37"/>
    <mergeCell ref="A38:B38"/>
    <mergeCell ref="B28:I28"/>
    <mergeCell ref="A3:I3"/>
    <mergeCell ref="A7:I7"/>
    <mergeCell ref="A17:I17"/>
    <mergeCell ref="A30:I30"/>
    <mergeCell ref="A31:I31"/>
    <mergeCell ref="A32:I32"/>
    <mergeCell ref="A33:I33"/>
    <mergeCell ref="A34:I34"/>
    <mergeCell ref="A35:I35"/>
  </mergeCell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23"/>
  <sheetViews>
    <sheetView zoomScalePageLayoutView="0" workbookViewId="0" topLeftCell="A1">
      <selection activeCell="A22" sqref="A22:I22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6.7109375" style="0" customWidth="1"/>
    <col min="4" max="4" width="6.57421875" style="0" customWidth="1"/>
    <col min="5" max="5" width="14.57421875" style="0" customWidth="1"/>
    <col min="6" max="6" width="12.8515625" style="0" customWidth="1"/>
    <col min="7" max="7" width="15.7109375" style="0" customWidth="1"/>
    <col min="8" max="8" width="11.8515625" style="0" customWidth="1"/>
    <col min="9" max="9" width="18.28125" style="0" customWidth="1"/>
  </cols>
  <sheetData>
    <row r="1" spans="1:8" ht="12.75">
      <c r="A1" s="1" t="s">
        <v>9</v>
      </c>
      <c r="B1" s="46"/>
      <c r="C1" s="27"/>
      <c r="D1" s="27"/>
      <c r="E1" s="1"/>
      <c r="F1" s="1"/>
      <c r="G1" s="1"/>
      <c r="H1" s="1"/>
    </row>
    <row r="2" spans="1:9" ht="12.75">
      <c r="A2" s="9" t="s">
        <v>621</v>
      </c>
      <c r="B2" s="46"/>
      <c r="C2" s="27"/>
      <c r="D2" s="27"/>
      <c r="E2" s="1"/>
      <c r="F2" s="1"/>
      <c r="G2" s="1"/>
      <c r="H2" s="1"/>
      <c r="I2" s="1"/>
    </row>
    <row r="3" spans="1:9" ht="12.75">
      <c r="A3" s="1"/>
      <c r="B3" s="3"/>
      <c r="C3" s="27"/>
      <c r="D3" s="27"/>
      <c r="E3" s="1"/>
      <c r="F3" s="1"/>
      <c r="G3" s="1"/>
      <c r="H3" s="1"/>
      <c r="I3" s="1"/>
    </row>
    <row r="4" spans="1:9" ht="18">
      <c r="A4" s="162" t="s">
        <v>69</v>
      </c>
      <c r="B4" s="162"/>
      <c r="C4" s="162"/>
      <c r="D4" s="162"/>
      <c r="E4" s="162"/>
      <c r="F4" s="162"/>
      <c r="G4" s="162"/>
      <c r="H4" s="162"/>
      <c r="I4" s="162"/>
    </row>
    <row r="5" spans="1:9" ht="12.75">
      <c r="A5" s="1"/>
      <c r="B5" s="3"/>
      <c r="C5" s="27"/>
      <c r="D5" s="27"/>
      <c r="E5" s="1"/>
      <c r="F5" s="1"/>
      <c r="G5" s="1"/>
      <c r="H5" s="1"/>
      <c r="I5" s="1"/>
    </row>
    <row r="6" spans="1:9" ht="24">
      <c r="A6" s="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760</v>
      </c>
      <c r="G6" s="10" t="s">
        <v>763</v>
      </c>
      <c r="H6" s="10" t="s">
        <v>761</v>
      </c>
      <c r="I6" s="10" t="s">
        <v>747</v>
      </c>
    </row>
    <row r="7" spans="1:9" ht="21" customHeight="1">
      <c r="A7" s="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768</v>
      </c>
      <c r="H7" s="13" t="s">
        <v>769</v>
      </c>
      <c r="I7" s="13" t="s">
        <v>759</v>
      </c>
    </row>
    <row r="8" spans="1:9" ht="12.75">
      <c r="A8" s="183" t="s">
        <v>70</v>
      </c>
      <c r="B8" s="184"/>
      <c r="C8" s="185"/>
      <c r="D8" s="185"/>
      <c r="E8" s="185"/>
      <c r="F8" s="185"/>
      <c r="G8" s="185"/>
      <c r="H8" s="185"/>
      <c r="I8" s="185"/>
    </row>
    <row r="9" spans="1:9" ht="31.5" customHeight="1">
      <c r="A9" s="17">
        <v>1</v>
      </c>
      <c r="B9" s="105" t="s">
        <v>71</v>
      </c>
      <c r="C9" s="24">
        <v>7000</v>
      </c>
      <c r="D9" s="20" t="s">
        <v>14</v>
      </c>
      <c r="E9" s="131"/>
      <c r="F9" s="131"/>
      <c r="G9" s="131">
        <f>C9*F9</f>
        <v>0</v>
      </c>
      <c r="H9" s="145">
        <f>G9*0.085</f>
        <v>0</v>
      </c>
      <c r="I9" s="131">
        <f>G9+H9</f>
        <v>0</v>
      </c>
    </row>
    <row r="10" spans="1:9" ht="13.5">
      <c r="A10" s="17"/>
      <c r="B10" s="91" t="s">
        <v>105</v>
      </c>
      <c r="C10" s="24" t="s">
        <v>3</v>
      </c>
      <c r="D10" s="24" t="s">
        <v>3</v>
      </c>
      <c r="E10" s="33"/>
      <c r="F10" s="33"/>
      <c r="G10" s="131">
        <f>SUM(G9)</f>
        <v>0</v>
      </c>
      <c r="H10" s="145">
        <f>SUM(H9)</f>
        <v>0</v>
      </c>
      <c r="I10" s="131">
        <f>SUM(I9)</f>
        <v>0</v>
      </c>
    </row>
    <row r="14" spans="1:9" s="149" customFormat="1" ht="18.75" customHeight="1">
      <c r="A14" s="150" t="s">
        <v>748</v>
      </c>
      <c r="B14" s="151"/>
      <c r="C14" s="123"/>
      <c r="D14" s="124"/>
      <c r="E14" s="124"/>
      <c r="F14" s="124"/>
      <c r="G14" s="124"/>
      <c r="H14" s="124"/>
      <c r="I14" s="124"/>
    </row>
    <row r="15" spans="1:9" s="149" customFormat="1" ht="32.25" customHeight="1">
      <c r="A15" s="156" t="s">
        <v>749</v>
      </c>
      <c r="B15" s="156"/>
      <c r="C15" s="156"/>
      <c r="D15" s="156"/>
      <c r="E15" s="156"/>
      <c r="F15" s="156"/>
      <c r="G15" s="156"/>
      <c r="H15" s="156"/>
      <c r="I15" s="156"/>
    </row>
    <row r="16" spans="1:9" s="149" customFormat="1" ht="16.5">
      <c r="A16" s="156" t="s">
        <v>750</v>
      </c>
      <c r="B16" s="156"/>
      <c r="C16" s="156"/>
      <c r="D16" s="156"/>
      <c r="E16" s="156"/>
      <c r="F16" s="156"/>
      <c r="G16" s="156"/>
      <c r="H16" s="156"/>
      <c r="I16" s="156"/>
    </row>
    <row r="17" spans="1:9" s="149" customFormat="1" ht="16.5">
      <c r="A17" s="156" t="s">
        <v>751</v>
      </c>
      <c r="B17" s="156"/>
      <c r="C17" s="156"/>
      <c r="D17" s="156"/>
      <c r="E17" s="156"/>
      <c r="F17" s="156"/>
      <c r="G17" s="156"/>
      <c r="H17" s="156"/>
      <c r="I17" s="156"/>
    </row>
    <row r="18" spans="1:9" s="149" customFormat="1" ht="16.5">
      <c r="A18" s="156" t="s">
        <v>752</v>
      </c>
      <c r="B18" s="156"/>
      <c r="C18" s="156"/>
      <c r="D18" s="156"/>
      <c r="E18" s="156"/>
      <c r="F18" s="156"/>
      <c r="G18" s="156"/>
      <c r="H18" s="156"/>
      <c r="I18" s="156"/>
    </row>
    <row r="19" spans="1:9" s="149" customFormat="1" ht="16.5">
      <c r="A19" s="156" t="s">
        <v>753</v>
      </c>
      <c r="B19" s="156"/>
      <c r="C19" s="156"/>
      <c r="D19" s="156"/>
      <c r="E19" s="156"/>
      <c r="F19" s="156"/>
      <c r="G19" s="156"/>
      <c r="H19" s="156"/>
      <c r="I19" s="156"/>
    </row>
    <row r="20" spans="1:9" s="149" customFormat="1" ht="16.5">
      <c r="A20" s="156" t="s">
        <v>754</v>
      </c>
      <c r="B20" s="156"/>
      <c r="C20" s="156"/>
      <c r="D20" s="156"/>
      <c r="E20" s="156"/>
      <c r="F20" s="156"/>
      <c r="G20" s="156"/>
      <c r="H20" s="156"/>
      <c r="I20" s="156"/>
    </row>
    <row r="21" spans="1:9" s="149" customFormat="1" ht="16.5">
      <c r="A21" s="156" t="s">
        <v>755</v>
      </c>
      <c r="B21" s="156"/>
      <c r="C21" s="156"/>
      <c r="D21" s="156"/>
      <c r="E21" s="156"/>
      <c r="F21" s="156"/>
      <c r="G21" s="156"/>
      <c r="H21" s="156"/>
      <c r="I21" s="156"/>
    </row>
    <row r="22" spans="1:9" s="149" customFormat="1" ht="16.5">
      <c r="A22" s="157" t="s">
        <v>772</v>
      </c>
      <c r="B22" s="157"/>
      <c r="C22" s="157"/>
      <c r="D22" s="157"/>
      <c r="E22" s="157"/>
      <c r="F22" s="157"/>
      <c r="G22" s="157"/>
      <c r="H22" s="157"/>
      <c r="I22" s="157"/>
    </row>
    <row r="23" spans="1:9" s="149" customFormat="1" ht="24" customHeight="1">
      <c r="A23" s="157" t="s">
        <v>756</v>
      </c>
      <c r="B23" s="157"/>
      <c r="C23" s="125" t="s">
        <v>7</v>
      </c>
      <c r="D23" s="124"/>
      <c r="E23" s="124"/>
      <c r="F23" s="126" t="s">
        <v>4</v>
      </c>
      <c r="G23" s="124"/>
      <c r="H23" s="124"/>
      <c r="I23" s="124"/>
    </row>
  </sheetData>
  <sheetProtection/>
  <mergeCells count="11">
    <mergeCell ref="A21:I21"/>
    <mergeCell ref="A22:I22"/>
    <mergeCell ref="A23:B23"/>
    <mergeCell ref="A4:I4"/>
    <mergeCell ref="A8:I8"/>
    <mergeCell ref="A15:I15"/>
    <mergeCell ref="A16:I16"/>
    <mergeCell ref="A17:I17"/>
    <mergeCell ref="A18:I18"/>
    <mergeCell ref="A19:I19"/>
    <mergeCell ref="A20:I20"/>
  </mergeCell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6.28125" style="0" customWidth="1"/>
    <col min="2" max="2" width="17.7109375" style="49" customWidth="1"/>
    <col min="3" max="3" width="7.421875" style="0" customWidth="1"/>
    <col min="4" max="4" width="6.57421875" style="0" customWidth="1"/>
    <col min="5" max="5" width="15.8515625" style="0" customWidth="1"/>
    <col min="6" max="6" width="12.8515625" style="0" customWidth="1"/>
    <col min="7" max="7" width="16.421875" style="0" customWidth="1"/>
    <col min="8" max="8" width="13.421875" style="0" customWidth="1"/>
    <col min="9" max="9" width="16.28125" style="0" customWidth="1"/>
  </cols>
  <sheetData>
    <row r="1" spans="1:8" ht="12.75">
      <c r="A1" s="1" t="s">
        <v>9</v>
      </c>
      <c r="B1" s="46"/>
      <c r="C1" s="27"/>
      <c r="D1" s="27"/>
      <c r="E1" s="1"/>
      <c r="F1" s="1"/>
      <c r="G1" s="1"/>
      <c r="H1" s="1"/>
    </row>
    <row r="2" spans="1:9" ht="12.75">
      <c r="A2" s="9" t="s">
        <v>621</v>
      </c>
      <c r="B2" s="46"/>
      <c r="C2" s="27"/>
      <c r="D2" s="27"/>
      <c r="E2" s="1"/>
      <c r="F2" s="1"/>
      <c r="G2" s="1"/>
      <c r="H2" s="1"/>
      <c r="I2" s="1"/>
    </row>
    <row r="3" spans="1:9" ht="18">
      <c r="A3" s="162" t="s">
        <v>124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"/>
      <c r="B4" s="46"/>
      <c r="C4" s="27"/>
      <c r="D4" s="27"/>
      <c r="E4" s="1"/>
      <c r="F4" s="1"/>
      <c r="G4" s="1"/>
      <c r="H4" s="1"/>
      <c r="I4" s="1"/>
    </row>
    <row r="5" spans="1:10" ht="24">
      <c r="A5" s="8" t="s">
        <v>2</v>
      </c>
      <c r="B5" s="47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767</v>
      </c>
      <c r="J5" s="14"/>
    </row>
    <row r="6" spans="1:9" ht="12.75">
      <c r="A6" s="8">
        <v>1</v>
      </c>
      <c r="B6" s="47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</row>
    <row r="7" spans="1:9" ht="12.75">
      <c r="A7" s="158" t="s">
        <v>125</v>
      </c>
      <c r="B7" s="186"/>
      <c r="C7" s="186"/>
      <c r="D7" s="186"/>
      <c r="E7" s="186"/>
      <c r="F7" s="186"/>
      <c r="G7" s="186"/>
      <c r="H7" s="186"/>
      <c r="I7" s="186"/>
    </row>
    <row r="8" spans="1:9" ht="36">
      <c r="A8" s="17">
        <v>1</v>
      </c>
      <c r="B8" s="107" t="s">
        <v>126</v>
      </c>
      <c r="C8" s="24">
        <v>400</v>
      </c>
      <c r="D8" s="20" t="s">
        <v>127</v>
      </c>
      <c r="E8" s="131"/>
      <c r="F8" s="131"/>
      <c r="G8" s="131">
        <f aca="true" t="shared" si="0" ref="G8:G13">C8*F8</f>
        <v>0</v>
      </c>
      <c r="H8" s="145">
        <f>G8*0.085</f>
        <v>0</v>
      </c>
      <c r="I8" s="131">
        <f>G8+H8</f>
        <v>0</v>
      </c>
    </row>
    <row r="9" spans="1:9" ht="49.5" customHeight="1">
      <c r="A9" s="17">
        <v>2</v>
      </c>
      <c r="B9" s="107" t="s">
        <v>128</v>
      </c>
      <c r="C9" s="24">
        <v>80</v>
      </c>
      <c r="D9" s="20" t="s">
        <v>127</v>
      </c>
      <c r="E9" s="131"/>
      <c r="F9" s="131"/>
      <c r="G9" s="131">
        <f t="shared" si="0"/>
        <v>0</v>
      </c>
      <c r="H9" s="145">
        <f aca="true" t="shared" si="1" ref="H9:H14">G9*0.085</f>
        <v>0</v>
      </c>
      <c r="I9" s="131">
        <f aca="true" t="shared" si="2" ref="I9:I14">G9+H9</f>
        <v>0</v>
      </c>
    </row>
    <row r="10" spans="1:9" ht="49.5" customHeight="1">
      <c r="A10" s="17">
        <v>3</v>
      </c>
      <c r="B10" s="107" t="s">
        <v>626</v>
      </c>
      <c r="C10" s="24">
        <v>800</v>
      </c>
      <c r="D10" s="20" t="s">
        <v>127</v>
      </c>
      <c r="E10" s="131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24">
      <c r="A11" s="17">
        <v>4</v>
      </c>
      <c r="B11" s="107" t="s">
        <v>129</v>
      </c>
      <c r="C11" s="24">
        <v>30</v>
      </c>
      <c r="D11" s="20" t="s">
        <v>127</v>
      </c>
      <c r="E11" s="131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24">
      <c r="A12" s="17">
        <v>5</v>
      </c>
      <c r="B12" s="107" t="s">
        <v>627</v>
      </c>
      <c r="C12" s="24">
        <v>100</v>
      </c>
      <c r="D12" s="20" t="s">
        <v>127</v>
      </c>
      <c r="E12" s="131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24">
      <c r="A13" s="17">
        <v>6</v>
      </c>
      <c r="B13" s="107" t="s">
        <v>130</v>
      </c>
      <c r="C13" s="24">
        <v>300</v>
      </c>
      <c r="D13" s="20" t="s">
        <v>127</v>
      </c>
      <c r="E13" s="131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13.5">
      <c r="A14" s="17"/>
      <c r="B14" s="101" t="s">
        <v>502</v>
      </c>
      <c r="C14" s="30" t="s">
        <v>3</v>
      </c>
      <c r="D14" s="25" t="s">
        <v>3</v>
      </c>
      <c r="E14" s="137"/>
      <c r="F14" s="137"/>
      <c r="G14" s="137">
        <f>SUM(G8:G13)</f>
        <v>0</v>
      </c>
      <c r="H14" s="137">
        <f t="shared" si="1"/>
        <v>0</v>
      </c>
      <c r="I14" s="137">
        <f t="shared" si="2"/>
        <v>0</v>
      </c>
    </row>
    <row r="15" spans="1:9" ht="13.5">
      <c r="A15" s="158" t="s">
        <v>132</v>
      </c>
      <c r="B15" s="167"/>
      <c r="C15" s="170"/>
      <c r="D15" s="170"/>
      <c r="E15" s="170"/>
      <c r="F15" s="170"/>
      <c r="G15" s="170"/>
      <c r="H15" s="170"/>
      <c r="I15" s="170"/>
    </row>
    <row r="16" spans="1:9" ht="24">
      <c r="A16" s="17">
        <v>7</v>
      </c>
      <c r="B16" s="107" t="s">
        <v>133</v>
      </c>
      <c r="C16" s="24">
        <v>60</v>
      </c>
      <c r="D16" s="20" t="s">
        <v>8</v>
      </c>
      <c r="E16" s="136"/>
      <c r="F16" s="136"/>
      <c r="G16" s="131">
        <f>C16*F16</f>
        <v>0</v>
      </c>
      <c r="H16" s="145">
        <f>G16*0.085</f>
        <v>0</v>
      </c>
      <c r="I16" s="131">
        <f>G16+H16</f>
        <v>0</v>
      </c>
    </row>
    <row r="17" spans="1:9" ht="13.5">
      <c r="A17" s="17"/>
      <c r="B17" s="101" t="s">
        <v>15</v>
      </c>
      <c r="C17" s="30" t="s">
        <v>3</v>
      </c>
      <c r="D17" s="25" t="s">
        <v>3</v>
      </c>
      <c r="E17" s="137"/>
      <c r="F17" s="137"/>
      <c r="G17" s="137">
        <f>SUM(G16)</f>
        <v>0</v>
      </c>
      <c r="H17" s="137">
        <f>SUM(H16)</f>
        <v>0</v>
      </c>
      <c r="I17" s="137">
        <f>G17+H17</f>
        <v>0</v>
      </c>
    </row>
    <row r="18" spans="1:9" ht="15.75">
      <c r="A18" s="4"/>
      <c r="B18" s="48"/>
      <c r="C18" s="6"/>
      <c r="D18" s="6"/>
      <c r="E18" s="6"/>
      <c r="F18" s="6"/>
      <c r="G18" s="6"/>
      <c r="H18" s="6"/>
      <c r="I18" s="6"/>
    </row>
    <row r="19" spans="1:9" ht="13.5">
      <c r="A19" s="2"/>
      <c r="B19" s="180"/>
      <c r="C19" s="187"/>
      <c r="D19" s="187"/>
      <c r="E19" s="187"/>
      <c r="F19" s="187"/>
      <c r="G19" s="187"/>
      <c r="H19" s="187"/>
      <c r="I19" s="187"/>
    </row>
    <row r="20" spans="1:9" s="149" customFormat="1" ht="16.5">
      <c r="A20" s="152" t="s">
        <v>748</v>
      </c>
      <c r="B20" s="153"/>
      <c r="C20" s="123"/>
      <c r="D20" s="124"/>
      <c r="E20" s="124"/>
      <c r="F20" s="124"/>
      <c r="G20" s="124"/>
      <c r="H20" s="124"/>
      <c r="I20" s="124"/>
    </row>
    <row r="21" spans="1:9" s="149" customFormat="1" ht="32.25" customHeight="1">
      <c r="A21" s="156" t="s">
        <v>749</v>
      </c>
      <c r="B21" s="156"/>
      <c r="C21" s="156"/>
      <c r="D21" s="156"/>
      <c r="E21" s="156"/>
      <c r="F21" s="156"/>
      <c r="G21" s="156"/>
      <c r="H21" s="156"/>
      <c r="I21" s="156"/>
    </row>
    <row r="22" spans="1:9" s="149" customFormat="1" ht="16.5">
      <c r="A22" s="156" t="s">
        <v>750</v>
      </c>
      <c r="B22" s="156"/>
      <c r="C22" s="156"/>
      <c r="D22" s="156"/>
      <c r="E22" s="156"/>
      <c r="F22" s="156"/>
      <c r="G22" s="156"/>
      <c r="H22" s="156"/>
      <c r="I22" s="156"/>
    </row>
    <row r="23" spans="1:9" s="149" customFormat="1" ht="16.5">
      <c r="A23" s="156" t="s">
        <v>751</v>
      </c>
      <c r="B23" s="156"/>
      <c r="C23" s="156"/>
      <c r="D23" s="156"/>
      <c r="E23" s="156"/>
      <c r="F23" s="156"/>
      <c r="G23" s="156"/>
      <c r="H23" s="156"/>
      <c r="I23" s="156"/>
    </row>
    <row r="24" spans="1:9" s="149" customFormat="1" ht="16.5">
      <c r="A24" s="156" t="s">
        <v>752</v>
      </c>
      <c r="B24" s="156"/>
      <c r="C24" s="156"/>
      <c r="D24" s="156"/>
      <c r="E24" s="156"/>
      <c r="F24" s="156"/>
      <c r="G24" s="156"/>
      <c r="H24" s="156"/>
      <c r="I24" s="156"/>
    </row>
    <row r="25" spans="1:9" s="149" customFormat="1" ht="16.5">
      <c r="A25" s="156" t="s">
        <v>753</v>
      </c>
      <c r="B25" s="156"/>
      <c r="C25" s="156"/>
      <c r="D25" s="156"/>
      <c r="E25" s="156"/>
      <c r="F25" s="156"/>
      <c r="G25" s="156"/>
      <c r="H25" s="156"/>
      <c r="I25" s="156"/>
    </row>
    <row r="26" spans="1:9" s="149" customFormat="1" ht="16.5">
      <c r="A26" s="156" t="s">
        <v>754</v>
      </c>
      <c r="B26" s="156"/>
      <c r="C26" s="156"/>
      <c r="D26" s="156"/>
      <c r="E26" s="156"/>
      <c r="F26" s="156"/>
      <c r="G26" s="156"/>
      <c r="H26" s="156"/>
      <c r="I26" s="156"/>
    </row>
    <row r="27" spans="1:9" s="149" customFormat="1" ht="16.5">
      <c r="A27" s="156" t="s">
        <v>755</v>
      </c>
      <c r="B27" s="156"/>
      <c r="C27" s="156"/>
      <c r="D27" s="156"/>
      <c r="E27" s="156"/>
      <c r="F27" s="156"/>
      <c r="G27" s="156"/>
      <c r="H27" s="156"/>
      <c r="I27" s="156"/>
    </row>
    <row r="28" spans="1:9" s="149" customFormat="1" ht="16.5">
      <c r="A28" s="157" t="s">
        <v>772</v>
      </c>
      <c r="B28" s="157"/>
      <c r="C28" s="157"/>
      <c r="D28" s="157"/>
      <c r="E28" s="157"/>
      <c r="F28" s="157"/>
      <c r="G28" s="157"/>
      <c r="H28" s="157"/>
      <c r="I28" s="157"/>
    </row>
    <row r="29" spans="1:9" s="149" customFormat="1" ht="24" customHeight="1">
      <c r="A29" s="157" t="s">
        <v>756</v>
      </c>
      <c r="B29" s="157"/>
      <c r="C29" s="125" t="s">
        <v>7</v>
      </c>
      <c r="D29" s="124"/>
      <c r="E29" s="124"/>
      <c r="F29" s="126" t="s">
        <v>4</v>
      </c>
      <c r="G29" s="124"/>
      <c r="H29" s="124"/>
      <c r="I29" s="124"/>
    </row>
  </sheetData>
  <sheetProtection/>
  <mergeCells count="13">
    <mergeCell ref="A29:B29"/>
    <mergeCell ref="A23:I23"/>
    <mergeCell ref="A24:I24"/>
    <mergeCell ref="A25:I25"/>
    <mergeCell ref="A26:I26"/>
    <mergeCell ref="A27:I27"/>
    <mergeCell ref="A28:I28"/>
    <mergeCell ref="A3:I3"/>
    <mergeCell ref="A7:I7"/>
    <mergeCell ref="A15:I15"/>
    <mergeCell ref="A21:I21"/>
    <mergeCell ref="A22:I22"/>
    <mergeCell ref="B19:I19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5"/>
  <sheetViews>
    <sheetView zoomScalePageLayoutView="0" workbookViewId="0" topLeftCell="A1">
      <selection activeCell="A127" sqref="A127:I127"/>
    </sheetView>
  </sheetViews>
  <sheetFormatPr defaultColWidth="9.140625" defaultRowHeight="12.75"/>
  <cols>
    <col min="1" max="1" width="3.421875" style="55" customWidth="1"/>
    <col min="2" max="2" width="21.140625" style="56" customWidth="1"/>
    <col min="3" max="3" width="8.421875" style="55" customWidth="1"/>
    <col min="4" max="4" width="6.00390625" style="55" customWidth="1"/>
    <col min="5" max="5" width="14.00390625" style="55" customWidth="1"/>
    <col min="6" max="6" width="15.57421875" style="55" customWidth="1"/>
    <col min="7" max="7" width="13.140625" style="55" customWidth="1"/>
    <col min="8" max="8" width="13.57421875" style="55" customWidth="1"/>
    <col min="9" max="9" width="17.7109375" style="55" customWidth="1"/>
    <col min="10" max="10" width="13.7109375" style="55" customWidth="1"/>
    <col min="11" max="16384" width="9.140625" style="55" customWidth="1"/>
  </cols>
  <sheetData>
    <row r="1" spans="1:10" ht="14.25">
      <c r="A1" s="55" t="s">
        <v>9</v>
      </c>
      <c r="C1" s="57"/>
      <c r="D1" s="57"/>
      <c r="J1" s="9"/>
    </row>
    <row r="2" spans="1:4" ht="14.25">
      <c r="A2" s="9" t="s">
        <v>621</v>
      </c>
      <c r="C2" s="57"/>
      <c r="D2" s="57"/>
    </row>
    <row r="3" spans="1:10" ht="18.75">
      <c r="A3" s="162" t="s">
        <v>134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3:4" ht="12">
      <c r="C4" s="57"/>
      <c r="D4" s="57"/>
    </row>
    <row r="5" spans="1:11" ht="36">
      <c r="A5" s="8" t="s">
        <v>2</v>
      </c>
      <c r="B5" s="53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  <c r="J5" s="10" t="s">
        <v>762</v>
      </c>
      <c r="K5" s="58"/>
    </row>
    <row r="6" spans="1:10" ht="12">
      <c r="A6" s="8">
        <v>1</v>
      </c>
      <c r="B6" s="54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  <c r="J6" s="13">
        <v>10</v>
      </c>
    </row>
    <row r="7" spans="1:10" ht="14.25">
      <c r="A7" s="192" t="s">
        <v>135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25.5" customHeight="1">
      <c r="A8" s="17">
        <v>1</v>
      </c>
      <c r="B8" s="108" t="s">
        <v>418</v>
      </c>
      <c r="C8" s="24">
        <v>1000</v>
      </c>
      <c r="D8" s="20" t="s">
        <v>8</v>
      </c>
      <c r="E8" s="136"/>
      <c r="F8" s="136"/>
      <c r="G8" s="131">
        <f>C8*F8</f>
        <v>0</v>
      </c>
      <c r="H8" s="145">
        <f>G8*0.085</f>
        <v>0</v>
      </c>
      <c r="I8" s="131">
        <f>G8+H8</f>
        <v>0</v>
      </c>
      <c r="J8" s="41"/>
    </row>
    <row r="9" spans="1:10" ht="27" customHeight="1">
      <c r="A9" s="17">
        <v>2</v>
      </c>
      <c r="B9" s="108" t="s">
        <v>419</v>
      </c>
      <c r="C9" s="24">
        <v>1000</v>
      </c>
      <c r="D9" s="20" t="s">
        <v>8</v>
      </c>
      <c r="E9" s="136"/>
      <c r="F9" s="136"/>
      <c r="G9" s="131">
        <f aca="true" t="shared" si="0" ref="G9:G15">C9*F9</f>
        <v>0</v>
      </c>
      <c r="H9" s="145">
        <f aca="true" t="shared" si="1" ref="H9:H16">G9*0.085</f>
        <v>0</v>
      </c>
      <c r="I9" s="131">
        <f aca="true" t="shared" si="2" ref="I9:I16">G9+H9</f>
        <v>0</v>
      </c>
      <c r="J9" s="41"/>
    </row>
    <row r="10" spans="1:10" ht="27" customHeight="1">
      <c r="A10" s="17">
        <v>3</v>
      </c>
      <c r="B10" s="108" t="s">
        <v>420</v>
      </c>
      <c r="C10" s="24">
        <v>1000</v>
      </c>
      <c r="D10" s="20" t="s">
        <v>8</v>
      </c>
      <c r="E10" s="136"/>
      <c r="F10" s="136"/>
      <c r="G10" s="131">
        <f t="shared" si="0"/>
        <v>0</v>
      </c>
      <c r="H10" s="145">
        <f t="shared" si="1"/>
        <v>0</v>
      </c>
      <c r="I10" s="131">
        <f t="shared" si="2"/>
        <v>0</v>
      </c>
      <c r="J10" s="41"/>
    </row>
    <row r="11" spans="1:10" ht="27" customHeight="1">
      <c r="A11" s="17">
        <v>4</v>
      </c>
      <c r="B11" s="108" t="s">
        <v>421</v>
      </c>
      <c r="C11" s="24">
        <v>1000</v>
      </c>
      <c r="D11" s="20" t="s">
        <v>8</v>
      </c>
      <c r="E11" s="136"/>
      <c r="F11" s="136"/>
      <c r="G11" s="131">
        <f t="shared" si="0"/>
        <v>0</v>
      </c>
      <c r="H11" s="145">
        <f t="shared" si="1"/>
        <v>0</v>
      </c>
      <c r="I11" s="131">
        <f t="shared" si="2"/>
        <v>0</v>
      </c>
      <c r="J11" s="41"/>
    </row>
    <row r="12" spans="1:10" ht="14.25" customHeight="1">
      <c r="A12" s="17">
        <v>5</v>
      </c>
      <c r="B12" s="108" t="s">
        <v>422</v>
      </c>
      <c r="C12" s="24">
        <v>100</v>
      </c>
      <c r="D12" s="20" t="s">
        <v>8</v>
      </c>
      <c r="E12" s="136"/>
      <c r="F12" s="136"/>
      <c r="G12" s="131">
        <f t="shared" si="0"/>
        <v>0</v>
      </c>
      <c r="H12" s="145">
        <f t="shared" si="1"/>
        <v>0</v>
      </c>
      <c r="I12" s="131">
        <f t="shared" si="2"/>
        <v>0</v>
      </c>
      <c r="J12" s="41"/>
    </row>
    <row r="13" spans="1:10" ht="12">
      <c r="A13" s="17">
        <v>6</v>
      </c>
      <c r="B13" s="108" t="s">
        <v>423</v>
      </c>
      <c r="C13" s="24">
        <v>200</v>
      </c>
      <c r="D13" s="20" t="s">
        <v>8</v>
      </c>
      <c r="E13" s="136"/>
      <c r="F13" s="136"/>
      <c r="G13" s="131">
        <f t="shared" si="0"/>
        <v>0</v>
      </c>
      <c r="H13" s="145">
        <f t="shared" si="1"/>
        <v>0</v>
      </c>
      <c r="I13" s="131">
        <f t="shared" si="2"/>
        <v>0</v>
      </c>
      <c r="J13" s="41"/>
    </row>
    <row r="14" spans="1:10" ht="12">
      <c r="A14" s="17">
        <v>7</v>
      </c>
      <c r="B14" s="108" t="s">
        <v>424</v>
      </c>
      <c r="C14" s="24">
        <v>100</v>
      </c>
      <c r="D14" s="20" t="s">
        <v>8</v>
      </c>
      <c r="E14" s="136"/>
      <c r="F14" s="136"/>
      <c r="G14" s="131">
        <f t="shared" si="0"/>
        <v>0</v>
      </c>
      <c r="H14" s="145">
        <f t="shared" si="1"/>
        <v>0</v>
      </c>
      <c r="I14" s="131">
        <f t="shared" si="2"/>
        <v>0</v>
      </c>
      <c r="J14" s="41"/>
    </row>
    <row r="15" spans="1:10" ht="14.25" customHeight="1">
      <c r="A15" s="17">
        <v>8</v>
      </c>
      <c r="B15" s="108" t="s">
        <v>427</v>
      </c>
      <c r="C15" s="24">
        <v>100</v>
      </c>
      <c r="D15" s="20" t="s">
        <v>8</v>
      </c>
      <c r="E15" s="136"/>
      <c r="F15" s="136"/>
      <c r="G15" s="131">
        <f t="shared" si="0"/>
        <v>0</v>
      </c>
      <c r="H15" s="145">
        <f t="shared" si="1"/>
        <v>0</v>
      </c>
      <c r="I15" s="131">
        <f t="shared" si="2"/>
        <v>0</v>
      </c>
      <c r="J15" s="41"/>
    </row>
    <row r="16" spans="1:10" ht="18.75" customHeight="1">
      <c r="A16" s="17"/>
      <c r="B16" s="92" t="s">
        <v>131</v>
      </c>
      <c r="C16" s="30" t="s">
        <v>3</v>
      </c>
      <c r="D16" s="25" t="s">
        <v>3</v>
      </c>
      <c r="E16" s="25" t="s">
        <v>3</v>
      </c>
      <c r="F16" s="25" t="s">
        <v>3</v>
      </c>
      <c r="G16" s="25">
        <f>SUM(G8:G15)</f>
        <v>0</v>
      </c>
      <c r="H16" s="25">
        <f t="shared" si="1"/>
        <v>0</v>
      </c>
      <c r="I16" s="25">
        <f t="shared" si="2"/>
        <v>0</v>
      </c>
      <c r="J16" s="25" t="s">
        <v>3</v>
      </c>
    </row>
    <row r="17" spans="1:10" ht="15.75" customHeight="1">
      <c r="A17" s="158" t="s">
        <v>136</v>
      </c>
      <c r="B17" s="193"/>
      <c r="C17" s="193"/>
      <c r="D17" s="193"/>
      <c r="E17" s="193"/>
      <c r="F17" s="193"/>
      <c r="G17" s="193"/>
      <c r="H17" s="193"/>
      <c r="I17" s="193"/>
      <c r="J17" s="193"/>
    </row>
    <row r="18" spans="1:10" ht="12">
      <c r="A18" s="17">
        <v>9</v>
      </c>
      <c r="B18" s="108" t="s">
        <v>425</v>
      </c>
      <c r="C18" s="24">
        <v>500</v>
      </c>
      <c r="D18" s="20" t="s">
        <v>8</v>
      </c>
      <c r="E18" s="136"/>
      <c r="F18" s="136"/>
      <c r="G18" s="131">
        <f>C18*F18</f>
        <v>0</v>
      </c>
      <c r="H18" s="145">
        <f>G18*0.085</f>
        <v>0</v>
      </c>
      <c r="I18" s="131">
        <f>G18+H18</f>
        <v>0</v>
      </c>
      <c r="J18" s="41"/>
    </row>
    <row r="19" spans="1:10" ht="12">
      <c r="A19" s="17">
        <v>10</v>
      </c>
      <c r="B19" s="108" t="s">
        <v>426</v>
      </c>
      <c r="C19" s="24">
        <v>20</v>
      </c>
      <c r="D19" s="20" t="s">
        <v>8</v>
      </c>
      <c r="E19" s="136"/>
      <c r="F19" s="136"/>
      <c r="G19" s="131">
        <f aca="true" t="shared" si="3" ref="G19:G49">C19*F19</f>
        <v>0</v>
      </c>
      <c r="H19" s="145">
        <f aca="true" t="shared" si="4" ref="H19:H50">G19*0.085</f>
        <v>0</v>
      </c>
      <c r="I19" s="131">
        <f aca="true" t="shared" si="5" ref="I19:I50">G19+H19</f>
        <v>0</v>
      </c>
      <c r="J19" s="41"/>
    </row>
    <row r="20" spans="1:10" ht="12">
      <c r="A20" s="17">
        <v>11</v>
      </c>
      <c r="B20" s="108" t="s">
        <v>428</v>
      </c>
      <c r="C20" s="24">
        <v>60</v>
      </c>
      <c r="D20" s="20" t="s">
        <v>8</v>
      </c>
      <c r="E20" s="136"/>
      <c r="F20" s="136"/>
      <c r="G20" s="131">
        <f t="shared" si="3"/>
        <v>0</v>
      </c>
      <c r="H20" s="145">
        <f t="shared" si="4"/>
        <v>0</v>
      </c>
      <c r="I20" s="131">
        <f t="shared" si="5"/>
        <v>0</v>
      </c>
      <c r="J20" s="41"/>
    </row>
    <row r="21" spans="1:10" ht="28.5" customHeight="1">
      <c r="A21" s="17">
        <v>12</v>
      </c>
      <c r="B21" s="108" t="s">
        <v>429</v>
      </c>
      <c r="C21" s="24">
        <v>3000</v>
      </c>
      <c r="D21" s="20" t="s">
        <v>8</v>
      </c>
      <c r="E21" s="136"/>
      <c r="F21" s="136"/>
      <c r="G21" s="131">
        <f t="shared" si="3"/>
        <v>0</v>
      </c>
      <c r="H21" s="145">
        <f t="shared" si="4"/>
        <v>0</v>
      </c>
      <c r="I21" s="131">
        <f t="shared" si="5"/>
        <v>0</v>
      </c>
      <c r="J21" s="41"/>
    </row>
    <row r="22" spans="1:10" ht="12">
      <c r="A22" s="17">
        <v>13</v>
      </c>
      <c r="B22" s="108" t="s">
        <v>430</v>
      </c>
      <c r="C22" s="24">
        <v>150</v>
      </c>
      <c r="D22" s="20" t="s">
        <v>8</v>
      </c>
      <c r="E22" s="136"/>
      <c r="F22" s="136"/>
      <c r="G22" s="131">
        <f t="shared" si="3"/>
        <v>0</v>
      </c>
      <c r="H22" s="145">
        <f t="shared" si="4"/>
        <v>0</v>
      </c>
      <c r="I22" s="131">
        <f t="shared" si="5"/>
        <v>0</v>
      </c>
      <c r="J22" s="41"/>
    </row>
    <row r="23" spans="1:10" ht="12">
      <c r="A23" s="17">
        <v>14</v>
      </c>
      <c r="B23" s="108" t="s">
        <v>431</v>
      </c>
      <c r="C23" s="24">
        <v>800</v>
      </c>
      <c r="D23" s="20" t="s">
        <v>8</v>
      </c>
      <c r="E23" s="136"/>
      <c r="F23" s="136"/>
      <c r="G23" s="131">
        <f t="shared" si="3"/>
        <v>0</v>
      </c>
      <c r="H23" s="145">
        <f t="shared" si="4"/>
        <v>0</v>
      </c>
      <c r="I23" s="131">
        <f t="shared" si="5"/>
        <v>0</v>
      </c>
      <c r="J23" s="41"/>
    </row>
    <row r="24" spans="1:10" ht="12">
      <c r="A24" s="17">
        <v>15</v>
      </c>
      <c r="B24" s="108" t="s">
        <v>432</v>
      </c>
      <c r="C24" s="24">
        <v>60</v>
      </c>
      <c r="D24" s="20" t="s">
        <v>8</v>
      </c>
      <c r="E24" s="136"/>
      <c r="F24" s="136"/>
      <c r="G24" s="131">
        <f t="shared" si="3"/>
        <v>0</v>
      </c>
      <c r="H24" s="145">
        <f t="shared" si="4"/>
        <v>0</v>
      </c>
      <c r="I24" s="131">
        <f t="shared" si="5"/>
        <v>0</v>
      </c>
      <c r="J24" s="41"/>
    </row>
    <row r="25" spans="1:10" ht="12">
      <c r="A25" s="17">
        <v>16</v>
      </c>
      <c r="B25" s="108" t="s">
        <v>433</v>
      </c>
      <c r="C25" s="24">
        <v>50</v>
      </c>
      <c r="D25" s="20" t="s">
        <v>8</v>
      </c>
      <c r="E25" s="136"/>
      <c r="F25" s="136"/>
      <c r="G25" s="131">
        <f t="shared" si="3"/>
        <v>0</v>
      </c>
      <c r="H25" s="145">
        <f t="shared" si="4"/>
        <v>0</v>
      </c>
      <c r="I25" s="131">
        <f t="shared" si="5"/>
        <v>0</v>
      </c>
      <c r="J25" s="41"/>
    </row>
    <row r="26" spans="1:10" ht="12">
      <c r="A26" s="17">
        <v>17</v>
      </c>
      <c r="B26" s="108" t="s">
        <v>434</v>
      </c>
      <c r="C26" s="24">
        <v>40</v>
      </c>
      <c r="D26" s="20" t="s">
        <v>8</v>
      </c>
      <c r="E26" s="136"/>
      <c r="F26" s="136"/>
      <c r="G26" s="131">
        <f t="shared" si="3"/>
        <v>0</v>
      </c>
      <c r="H26" s="145">
        <f t="shared" si="4"/>
        <v>0</v>
      </c>
      <c r="I26" s="131">
        <f t="shared" si="5"/>
        <v>0</v>
      </c>
      <c r="J26" s="41"/>
    </row>
    <row r="27" spans="1:10" ht="14.25" customHeight="1">
      <c r="A27" s="17">
        <v>18</v>
      </c>
      <c r="B27" s="108" t="s">
        <v>435</v>
      </c>
      <c r="C27" s="24">
        <v>1500</v>
      </c>
      <c r="D27" s="20" t="s">
        <v>8</v>
      </c>
      <c r="E27" s="136"/>
      <c r="F27" s="136"/>
      <c r="G27" s="131">
        <f t="shared" si="3"/>
        <v>0</v>
      </c>
      <c r="H27" s="145">
        <f t="shared" si="4"/>
        <v>0</v>
      </c>
      <c r="I27" s="131">
        <f t="shared" si="5"/>
        <v>0</v>
      </c>
      <c r="J27" s="41"/>
    </row>
    <row r="28" spans="1:10" ht="12">
      <c r="A28" s="17">
        <v>19</v>
      </c>
      <c r="B28" s="108" t="s">
        <v>436</v>
      </c>
      <c r="C28" s="24">
        <v>3</v>
      </c>
      <c r="D28" s="20" t="s">
        <v>8</v>
      </c>
      <c r="E28" s="136"/>
      <c r="F28" s="136"/>
      <c r="G28" s="131">
        <f t="shared" si="3"/>
        <v>0</v>
      </c>
      <c r="H28" s="145">
        <f t="shared" si="4"/>
        <v>0</v>
      </c>
      <c r="I28" s="131">
        <f t="shared" si="5"/>
        <v>0</v>
      </c>
      <c r="J28" s="41"/>
    </row>
    <row r="29" spans="1:10" ht="12">
      <c r="A29" s="17">
        <v>20</v>
      </c>
      <c r="B29" s="108" t="s">
        <v>437</v>
      </c>
      <c r="C29" s="24">
        <v>8</v>
      </c>
      <c r="D29" s="20" t="s">
        <v>8</v>
      </c>
      <c r="E29" s="136"/>
      <c r="F29" s="136"/>
      <c r="G29" s="131">
        <f t="shared" si="3"/>
        <v>0</v>
      </c>
      <c r="H29" s="145">
        <f t="shared" si="4"/>
        <v>0</v>
      </c>
      <c r="I29" s="131">
        <f t="shared" si="5"/>
        <v>0</v>
      </c>
      <c r="J29" s="41"/>
    </row>
    <row r="30" spans="1:10" ht="12">
      <c r="A30" s="17">
        <v>21</v>
      </c>
      <c r="B30" s="108" t="s">
        <v>438</v>
      </c>
      <c r="C30" s="24">
        <v>50</v>
      </c>
      <c r="D30" s="20" t="s">
        <v>8</v>
      </c>
      <c r="E30" s="136"/>
      <c r="F30" s="136"/>
      <c r="G30" s="131">
        <f t="shared" si="3"/>
        <v>0</v>
      </c>
      <c r="H30" s="145">
        <f t="shared" si="4"/>
        <v>0</v>
      </c>
      <c r="I30" s="131">
        <f t="shared" si="5"/>
        <v>0</v>
      </c>
      <c r="J30" s="41"/>
    </row>
    <row r="31" spans="1:10" ht="12">
      <c r="A31" s="17">
        <v>22</v>
      </c>
      <c r="B31" s="108" t="s">
        <v>439</v>
      </c>
      <c r="C31" s="24">
        <v>200</v>
      </c>
      <c r="D31" s="20" t="s">
        <v>8</v>
      </c>
      <c r="E31" s="136"/>
      <c r="F31" s="136"/>
      <c r="G31" s="131">
        <f t="shared" si="3"/>
        <v>0</v>
      </c>
      <c r="H31" s="145">
        <f t="shared" si="4"/>
        <v>0</v>
      </c>
      <c r="I31" s="131">
        <f t="shared" si="5"/>
        <v>0</v>
      </c>
      <c r="J31" s="41"/>
    </row>
    <row r="32" spans="1:10" ht="12">
      <c r="A32" s="17">
        <v>23</v>
      </c>
      <c r="B32" s="108" t="s">
        <v>440</v>
      </c>
      <c r="C32" s="24">
        <v>100</v>
      </c>
      <c r="D32" s="20" t="s">
        <v>8</v>
      </c>
      <c r="E32" s="136"/>
      <c r="F32" s="136"/>
      <c r="G32" s="131">
        <f t="shared" si="3"/>
        <v>0</v>
      </c>
      <c r="H32" s="145">
        <f t="shared" si="4"/>
        <v>0</v>
      </c>
      <c r="I32" s="131">
        <f t="shared" si="5"/>
        <v>0</v>
      </c>
      <c r="J32" s="41"/>
    </row>
    <row r="33" spans="1:10" ht="27" customHeight="1">
      <c r="A33" s="17">
        <v>24</v>
      </c>
      <c r="B33" s="108" t="s">
        <v>441</v>
      </c>
      <c r="C33" s="24">
        <v>500</v>
      </c>
      <c r="D33" s="20" t="s">
        <v>8</v>
      </c>
      <c r="E33" s="136"/>
      <c r="F33" s="136"/>
      <c r="G33" s="131">
        <f t="shared" si="3"/>
        <v>0</v>
      </c>
      <c r="H33" s="145">
        <f t="shared" si="4"/>
        <v>0</v>
      </c>
      <c r="I33" s="131">
        <f t="shared" si="5"/>
        <v>0</v>
      </c>
      <c r="J33" s="41"/>
    </row>
    <row r="34" spans="1:10" ht="12">
      <c r="A34" s="17">
        <v>25</v>
      </c>
      <c r="B34" s="108" t="s">
        <v>139</v>
      </c>
      <c r="C34" s="24">
        <v>200</v>
      </c>
      <c r="D34" s="20" t="s">
        <v>8</v>
      </c>
      <c r="E34" s="136"/>
      <c r="F34" s="136"/>
      <c r="G34" s="131">
        <f t="shared" si="3"/>
        <v>0</v>
      </c>
      <c r="H34" s="145">
        <f t="shared" si="4"/>
        <v>0</v>
      </c>
      <c r="I34" s="131">
        <f t="shared" si="5"/>
        <v>0</v>
      </c>
      <c r="J34" s="41"/>
    </row>
    <row r="35" spans="1:10" ht="24">
      <c r="A35" s="17">
        <v>26</v>
      </c>
      <c r="B35" s="108" t="s">
        <v>140</v>
      </c>
      <c r="C35" s="24">
        <v>30</v>
      </c>
      <c r="D35" s="20" t="s">
        <v>8</v>
      </c>
      <c r="E35" s="136"/>
      <c r="F35" s="136"/>
      <c r="G35" s="131">
        <f t="shared" si="3"/>
        <v>0</v>
      </c>
      <c r="H35" s="145">
        <f t="shared" si="4"/>
        <v>0</v>
      </c>
      <c r="I35" s="131">
        <f t="shared" si="5"/>
        <v>0</v>
      </c>
      <c r="J35" s="41"/>
    </row>
    <row r="36" spans="1:10" ht="12">
      <c r="A36" s="17">
        <v>27</v>
      </c>
      <c r="B36" s="108" t="s">
        <v>141</v>
      </c>
      <c r="C36" s="24">
        <v>70</v>
      </c>
      <c r="D36" s="20" t="s">
        <v>8</v>
      </c>
      <c r="E36" s="136"/>
      <c r="F36" s="136"/>
      <c r="G36" s="131">
        <f t="shared" si="3"/>
        <v>0</v>
      </c>
      <c r="H36" s="145">
        <f t="shared" si="4"/>
        <v>0</v>
      </c>
      <c r="I36" s="131">
        <f t="shared" si="5"/>
        <v>0</v>
      </c>
      <c r="J36" s="41"/>
    </row>
    <row r="37" spans="1:10" ht="12">
      <c r="A37" s="17">
        <v>28</v>
      </c>
      <c r="B37" s="108" t="s">
        <v>442</v>
      </c>
      <c r="C37" s="24">
        <v>500</v>
      </c>
      <c r="D37" s="20" t="s">
        <v>8</v>
      </c>
      <c r="E37" s="136"/>
      <c r="F37" s="136"/>
      <c r="G37" s="131">
        <f t="shared" si="3"/>
        <v>0</v>
      </c>
      <c r="H37" s="145">
        <f t="shared" si="4"/>
        <v>0</v>
      </c>
      <c r="I37" s="131">
        <f t="shared" si="5"/>
        <v>0</v>
      </c>
      <c r="J37" s="41"/>
    </row>
    <row r="38" spans="1:10" ht="12">
      <c r="A38" s="17">
        <v>29</v>
      </c>
      <c r="B38" s="108" t="s">
        <v>443</v>
      </c>
      <c r="C38" s="24">
        <v>200</v>
      </c>
      <c r="D38" s="20" t="s">
        <v>8</v>
      </c>
      <c r="E38" s="136"/>
      <c r="F38" s="136"/>
      <c r="G38" s="131">
        <f t="shared" si="3"/>
        <v>0</v>
      </c>
      <c r="H38" s="145">
        <f t="shared" si="4"/>
        <v>0</v>
      </c>
      <c r="I38" s="131">
        <f t="shared" si="5"/>
        <v>0</v>
      </c>
      <c r="J38" s="41"/>
    </row>
    <row r="39" spans="1:10" ht="12">
      <c r="A39" s="17">
        <v>30</v>
      </c>
      <c r="B39" s="108" t="s">
        <v>444</v>
      </c>
      <c r="C39" s="24">
        <v>20</v>
      </c>
      <c r="D39" s="20" t="s">
        <v>8</v>
      </c>
      <c r="E39" s="136"/>
      <c r="F39" s="136"/>
      <c r="G39" s="131">
        <f t="shared" si="3"/>
        <v>0</v>
      </c>
      <c r="H39" s="145">
        <f t="shared" si="4"/>
        <v>0</v>
      </c>
      <c r="I39" s="131">
        <f t="shared" si="5"/>
        <v>0</v>
      </c>
      <c r="J39" s="41"/>
    </row>
    <row r="40" spans="1:10" ht="15" customHeight="1">
      <c r="A40" s="17">
        <v>31</v>
      </c>
      <c r="B40" s="108" t="s">
        <v>445</v>
      </c>
      <c r="C40" s="24">
        <v>100</v>
      </c>
      <c r="D40" s="20" t="s">
        <v>8</v>
      </c>
      <c r="E40" s="136"/>
      <c r="F40" s="136"/>
      <c r="G40" s="131">
        <f t="shared" si="3"/>
        <v>0</v>
      </c>
      <c r="H40" s="145">
        <f t="shared" si="4"/>
        <v>0</v>
      </c>
      <c r="I40" s="131">
        <f t="shared" si="5"/>
        <v>0</v>
      </c>
      <c r="J40" s="41"/>
    </row>
    <row r="41" spans="1:10" ht="14.25" customHeight="1">
      <c r="A41" s="17">
        <v>32</v>
      </c>
      <c r="B41" s="108" t="s">
        <v>446</v>
      </c>
      <c r="C41" s="24">
        <v>100</v>
      </c>
      <c r="D41" s="20" t="s">
        <v>8</v>
      </c>
      <c r="E41" s="136"/>
      <c r="F41" s="136"/>
      <c r="G41" s="131">
        <f t="shared" si="3"/>
        <v>0</v>
      </c>
      <c r="H41" s="145">
        <f t="shared" si="4"/>
        <v>0</v>
      </c>
      <c r="I41" s="131">
        <f t="shared" si="5"/>
        <v>0</v>
      </c>
      <c r="J41" s="41"/>
    </row>
    <row r="42" spans="1:10" ht="12">
      <c r="A42" s="17">
        <v>33</v>
      </c>
      <c r="B42" s="108" t="s">
        <v>447</v>
      </c>
      <c r="C42" s="24">
        <v>300</v>
      </c>
      <c r="D42" s="20" t="s">
        <v>8</v>
      </c>
      <c r="E42" s="136"/>
      <c r="F42" s="136"/>
      <c r="G42" s="131">
        <f t="shared" si="3"/>
        <v>0</v>
      </c>
      <c r="H42" s="145">
        <f t="shared" si="4"/>
        <v>0</v>
      </c>
      <c r="I42" s="131">
        <f t="shared" si="5"/>
        <v>0</v>
      </c>
      <c r="J42" s="41"/>
    </row>
    <row r="43" spans="1:10" ht="12">
      <c r="A43" s="17">
        <v>34</v>
      </c>
      <c r="B43" s="108" t="s">
        <v>448</v>
      </c>
      <c r="C43" s="24">
        <v>40</v>
      </c>
      <c r="D43" s="20" t="s">
        <v>8</v>
      </c>
      <c r="E43" s="136"/>
      <c r="F43" s="136"/>
      <c r="G43" s="131">
        <f t="shared" si="3"/>
        <v>0</v>
      </c>
      <c r="H43" s="145">
        <f t="shared" si="4"/>
        <v>0</v>
      </c>
      <c r="I43" s="131">
        <f t="shared" si="5"/>
        <v>0</v>
      </c>
      <c r="J43" s="41"/>
    </row>
    <row r="44" spans="1:10" ht="12">
      <c r="A44" s="17">
        <v>35</v>
      </c>
      <c r="B44" s="108" t="s">
        <v>449</v>
      </c>
      <c r="C44" s="24">
        <v>100</v>
      </c>
      <c r="D44" s="20" t="s">
        <v>8</v>
      </c>
      <c r="E44" s="136"/>
      <c r="F44" s="136"/>
      <c r="G44" s="131">
        <f t="shared" si="3"/>
        <v>0</v>
      </c>
      <c r="H44" s="145">
        <f t="shared" si="4"/>
        <v>0</v>
      </c>
      <c r="I44" s="131">
        <f t="shared" si="5"/>
        <v>0</v>
      </c>
      <c r="J44" s="41"/>
    </row>
    <row r="45" spans="1:10" ht="12">
      <c r="A45" s="17">
        <v>36</v>
      </c>
      <c r="B45" s="108" t="s">
        <v>450</v>
      </c>
      <c r="C45" s="24">
        <v>30</v>
      </c>
      <c r="D45" s="20" t="s">
        <v>8</v>
      </c>
      <c r="E45" s="136"/>
      <c r="F45" s="136"/>
      <c r="G45" s="131">
        <f t="shared" si="3"/>
        <v>0</v>
      </c>
      <c r="H45" s="145">
        <f t="shared" si="4"/>
        <v>0</v>
      </c>
      <c r="I45" s="131">
        <f t="shared" si="5"/>
        <v>0</v>
      </c>
      <c r="J45" s="41"/>
    </row>
    <row r="46" spans="1:10" ht="27.75" customHeight="1">
      <c r="A46" s="17">
        <v>37</v>
      </c>
      <c r="B46" s="108" t="s">
        <v>142</v>
      </c>
      <c r="C46" s="24">
        <v>10</v>
      </c>
      <c r="D46" s="20" t="s">
        <v>8</v>
      </c>
      <c r="E46" s="136"/>
      <c r="F46" s="136"/>
      <c r="G46" s="131">
        <f t="shared" si="3"/>
        <v>0</v>
      </c>
      <c r="H46" s="145">
        <f t="shared" si="4"/>
        <v>0</v>
      </c>
      <c r="I46" s="131">
        <f t="shared" si="5"/>
        <v>0</v>
      </c>
      <c r="J46" s="41"/>
    </row>
    <row r="47" spans="1:10" ht="12.75" customHeight="1">
      <c r="A47" s="17">
        <v>38</v>
      </c>
      <c r="B47" s="108" t="s">
        <v>143</v>
      </c>
      <c r="C47" s="24">
        <v>50</v>
      </c>
      <c r="D47" s="20" t="s">
        <v>8</v>
      </c>
      <c r="E47" s="136"/>
      <c r="F47" s="136"/>
      <c r="G47" s="131">
        <f t="shared" si="3"/>
        <v>0</v>
      </c>
      <c r="H47" s="145">
        <f t="shared" si="4"/>
        <v>0</v>
      </c>
      <c r="I47" s="131">
        <f t="shared" si="5"/>
        <v>0</v>
      </c>
      <c r="J47" s="41"/>
    </row>
    <row r="48" spans="1:10" ht="15.75" customHeight="1">
      <c r="A48" s="17">
        <v>39</v>
      </c>
      <c r="B48" s="108" t="s">
        <v>144</v>
      </c>
      <c r="C48" s="24">
        <v>10</v>
      </c>
      <c r="D48" s="20" t="s">
        <v>8</v>
      </c>
      <c r="E48" s="136"/>
      <c r="F48" s="136"/>
      <c r="G48" s="131">
        <f t="shared" si="3"/>
        <v>0</v>
      </c>
      <c r="H48" s="145">
        <f t="shared" si="4"/>
        <v>0</v>
      </c>
      <c r="I48" s="131">
        <f t="shared" si="5"/>
        <v>0</v>
      </c>
      <c r="J48" s="41"/>
    </row>
    <row r="49" spans="1:10" ht="12">
      <c r="A49" s="17">
        <v>40</v>
      </c>
      <c r="B49" s="108" t="s">
        <v>145</v>
      </c>
      <c r="C49" s="24">
        <v>300</v>
      </c>
      <c r="D49" s="20" t="s">
        <v>8</v>
      </c>
      <c r="E49" s="136"/>
      <c r="F49" s="136"/>
      <c r="G49" s="131">
        <f t="shared" si="3"/>
        <v>0</v>
      </c>
      <c r="H49" s="145">
        <f t="shared" si="4"/>
        <v>0</v>
      </c>
      <c r="I49" s="131">
        <f t="shared" si="5"/>
        <v>0</v>
      </c>
      <c r="J49" s="41"/>
    </row>
    <row r="50" spans="1:10" ht="13.5">
      <c r="A50" s="17"/>
      <c r="B50" s="92" t="s">
        <v>15</v>
      </c>
      <c r="C50" s="30" t="s">
        <v>3</v>
      </c>
      <c r="D50" s="25" t="s">
        <v>3</v>
      </c>
      <c r="E50" s="25" t="s">
        <v>3</v>
      </c>
      <c r="F50" s="25" t="s">
        <v>3</v>
      </c>
      <c r="G50" s="25">
        <f>SUM(G18:G49)</f>
        <v>0</v>
      </c>
      <c r="H50" s="25">
        <f t="shared" si="4"/>
        <v>0</v>
      </c>
      <c r="I50" s="25">
        <f t="shared" si="5"/>
        <v>0</v>
      </c>
      <c r="J50" s="25" t="s">
        <v>3</v>
      </c>
    </row>
    <row r="51" spans="1:10" ht="14.25">
      <c r="A51" s="158" t="s">
        <v>483</v>
      </c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24">
      <c r="A52" s="41">
        <v>41</v>
      </c>
      <c r="B52" s="109" t="s">
        <v>137</v>
      </c>
      <c r="C52" s="33">
        <v>30</v>
      </c>
      <c r="D52" s="32" t="s">
        <v>8</v>
      </c>
      <c r="E52" s="136"/>
      <c r="F52" s="136"/>
      <c r="G52" s="131">
        <f>C52*F52</f>
        <v>0</v>
      </c>
      <c r="H52" s="145">
        <f>G52*0.085</f>
        <v>0</v>
      </c>
      <c r="I52" s="131">
        <f>G52+H52</f>
        <v>0</v>
      </c>
      <c r="J52" s="41"/>
    </row>
    <row r="53" spans="1:10" ht="24">
      <c r="A53" s="41">
        <v>42</v>
      </c>
      <c r="B53" s="109" t="s">
        <v>138</v>
      </c>
      <c r="C53" s="33">
        <v>10</v>
      </c>
      <c r="D53" s="32" t="s">
        <v>8</v>
      </c>
      <c r="E53" s="136"/>
      <c r="F53" s="136"/>
      <c r="G53" s="131">
        <f>C53*F53</f>
        <v>0</v>
      </c>
      <c r="H53" s="145">
        <f>G53*0.085</f>
        <v>0</v>
      </c>
      <c r="I53" s="131">
        <f>G53+H53</f>
        <v>0</v>
      </c>
      <c r="J53" s="41"/>
    </row>
    <row r="54" spans="1:10" ht="13.5">
      <c r="A54" s="41"/>
      <c r="B54" s="92" t="s">
        <v>16</v>
      </c>
      <c r="C54" s="30" t="s">
        <v>3</v>
      </c>
      <c r="D54" s="25" t="s">
        <v>3</v>
      </c>
      <c r="E54" s="25" t="s">
        <v>3</v>
      </c>
      <c r="F54" s="25" t="s">
        <v>3</v>
      </c>
      <c r="G54" s="25">
        <f>SUM(G52:G53)</f>
        <v>0</v>
      </c>
      <c r="H54" s="25">
        <f>SUM(H52:H53)</f>
        <v>0</v>
      </c>
      <c r="I54" s="25">
        <f>SUM(I52:I53)</f>
        <v>0</v>
      </c>
      <c r="J54" s="25"/>
    </row>
    <row r="55" spans="1:10" ht="14.25">
      <c r="A55" s="158" t="s">
        <v>484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ht="12">
      <c r="A56" s="17">
        <v>43</v>
      </c>
      <c r="B56" s="108" t="s">
        <v>451</v>
      </c>
      <c r="C56" s="24">
        <v>30000</v>
      </c>
      <c r="D56" s="20" t="s">
        <v>8</v>
      </c>
      <c r="E56" s="136"/>
      <c r="F56" s="136"/>
      <c r="G56" s="131">
        <f>C56*F56</f>
        <v>0</v>
      </c>
      <c r="H56" s="145">
        <f>G56*0.085</f>
        <v>0</v>
      </c>
      <c r="I56" s="131">
        <f>G56+H56</f>
        <v>0</v>
      </c>
      <c r="J56" s="41"/>
    </row>
    <row r="57" spans="1:10" ht="12">
      <c r="A57" s="17">
        <v>44</v>
      </c>
      <c r="B57" s="108" t="s">
        <v>452</v>
      </c>
      <c r="C57" s="24">
        <v>2000</v>
      </c>
      <c r="D57" s="20" t="s">
        <v>8</v>
      </c>
      <c r="E57" s="136"/>
      <c r="F57" s="136"/>
      <c r="G57" s="131">
        <f>C57*F57</f>
        <v>0</v>
      </c>
      <c r="H57" s="145">
        <f>G57*0.085</f>
        <v>0</v>
      </c>
      <c r="I57" s="131">
        <f>G57+H57</f>
        <v>0</v>
      </c>
      <c r="J57" s="41"/>
    </row>
    <row r="58" spans="1:10" ht="13.5">
      <c r="A58" s="17"/>
      <c r="B58" s="92" t="s">
        <v>183</v>
      </c>
      <c r="C58" s="30" t="s">
        <v>3</v>
      </c>
      <c r="D58" s="25" t="s">
        <v>3</v>
      </c>
      <c r="E58" s="25"/>
      <c r="F58" s="25"/>
      <c r="G58" s="25">
        <f>SUM(G56:G57)</f>
        <v>0</v>
      </c>
      <c r="H58" s="25">
        <f>SUM(H56:H57)</f>
        <v>0</v>
      </c>
      <c r="I58" s="25">
        <f>SUM(I56:I57)</f>
        <v>0</v>
      </c>
      <c r="J58" s="25"/>
    </row>
    <row r="59" spans="1:10" ht="13.5">
      <c r="A59" s="194" t="s">
        <v>485</v>
      </c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28.5" customHeight="1">
      <c r="A60" s="17">
        <v>45</v>
      </c>
      <c r="B60" s="108" t="s">
        <v>453</v>
      </c>
      <c r="C60" s="65">
        <v>200</v>
      </c>
      <c r="D60" s="66" t="s">
        <v>8</v>
      </c>
      <c r="E60" s="136"/>
      <c r="F60" s="136"/>
      <c r="G60" s="131">
        <f>C60*F60</f>
        <v>0</v>
      </c>
      <c r="H60" s="145">
        <f>G60*0.085</f>
        <v>0</v>
      </c>
      <c r="I60" s="131">
        <f>G60+H60</f>
        <v>0</v>
      </c>
      <c r="J60" s="41"/>
    </row>
    <row r="61" spans="1:10" ht="30.75" customHeight="1">
      <c r="A61" s="17">
        <v>46</v>
      </c>
      <c r="B61" s="108" t="s">
        <v>454</v>
      </c>
      <c r="C61" s="65">
        <v>100</v>
      </c>
      <c r="D61" s="66" t="s">
        <v>8</v>
      </c>
      <c r="E61" s="136"/>
      <c r="F61" s="136"/>
      <c r="G61" s="131">
        <f>C61*F61</f>
        <v>0</v>
      </c>
      <c r="H61" s="145">
        <f>G61*0.085</f>
        <v>0</v>
      </c>
      <c r="I61" s="131">
        <f>G61+H61</f>
        <v>0</v>
      </c>
      <c r="J61" s="41"/>
    </row>
    <row r="62" spans="1:10" ht="15.75" customHeight="1">
      <c r="A62" s="17">
        <v>47</v>
      </c>
      <c r="B62" s="108" t="s">
        <v>455</v>
      </c>
      <c r="C62" s="65">
        <v>100</v>
      </c>
      <c r="D62" s="66" t="s">
        <v>8</v>
      </c>
      <c r="E62" s="136"/>
      <c r="F62" s="136"/>
      <c r="G62" s="131">
        <f>C62*F62</f>
        <v>0</v>
      </c>
      <c r="H62" s="145">
        <f>G62*0.085</f>
        <v>0</v>
      </c>
      <c r="I62" s="131">
        <f>G62+H62</f>
        <v>0</v>
      </c>
      <c r="J62" s="41"/>
    </row>
    <row r="63" spans="1:10" ht="30.75" customHeight="1">
      <c r="A63" s="17">
        <v>48</v>
      </c>
      <c r="B63" s="108" t="s">
        <v>456</v>
      </c>
      <c r="C63" s="65">
        <v>20</v>
      </c>
      <c r="D63" s="66" t="s">
        <v>8</v>
      </c>
      <c r="E63" s="136"/>
      <c r="F63" s="136"/>
      <c r="G63" s="131">
        <f>C63*F63</f>
        <v>0</v>
      </c>
      <c r="H63" s="145">
        <f>G63*0.085</f>
        <v>0</v>
      </c>
      <c r="I63" s="131">
        <f>G63+H63</f>
        <v>0</v>
      </c>
      <c r="J63" s="41"/>
    </row>
    <row r="64" spans="1:10" ht="13.5">
      <c r="A64" s="17"/>
      <c r="B64" s="92" t="s">
        <v>184</v>
      </c>
      <c r="C64" s="30" t="s">
        <v>3</v>
      </c>
      <c r="D64" s="25" t="s">
        <v>3</v>
      </c>
      <c r="E64" s="137"/>
      <c r="F64" s="137"/>
      <c r="G64" s="137">
        <f>SUM(G60:G63)</f>
        <v>0</v>
      </c>
      <c r="H64" s="137">
        <f>G64*0.085</f>
        <v>0</v>
      </c>
      <c r="I64" s="137">
        <f>G64+H64</f>
        <v>0</v>
      </c>
      <c r="J64" s="137"/>
    </row>
    <row r="65" spans="1:10" ht="13.5">
      <c r="A65" s="198" t="s">
        <v>486</v>
      </c>
      <c r="B65" s="198"/>
      <c r="C65" s="198"/>
      <c r="D65" s="198"/>
      <c r="E65" s="198"/>
      <c r="F65" s="198"/>
      <c r="G65" s="198"/>
      <c r="H65" s="198"/>
      <c r="I65" s="198"/>
      <c r="J65" s="198"/>
    </row>
    <row r="66" spans="1:10" ht="12">
      <c r="A66" s="17">
        <v>49</v>
      </c>
      <c r="B66" s="108" t="s">
        <v>457</v>
      </c>
      <c r="C66" s="65">
        <v>300</v>
      </c>
      <c r="D66" s="66" t="s">
        <v>8</v>
      </c>
      <c r="E66" s="136"/>
      <c r="F66" s="136"/>
      <c r="G66" s="131">
        <f>C66*F66</f>
        <v>0</v>
      </c>
      <c r="H66" s="145">
        <f>G66*0.085</f>
        <v>0</v>
      </c>
      <c r="I66" s="131">
        <f>G66+H66</f>
        <v>0</v>
      </c>
      <c r="J66" s="41"/>
    </row>
    <row r="67" spans="1:10" ht="12">
      <c r="A67" s="17">
        <v>50</v>
      </c>
      <c r="B67" s="108" t="s">
        <v>458</v>
      </c>
      <c r="C67" s="65">
        <v>50</v>
      </c>
      <c r="D67" s="66" t="s">
        <v>8</v>
      </c>
      <c r="E67" s="136"/>
      <c r="F67" s="136"/>
      <c r="G67" s="131">
        <f aca="true" t="shared" si="6" ref="G67:G82">C67*F67</f>
        <v>0</v>
      </c>
      <c r="H67" s="145">
        <f aca="true" t="shared" si="7" ref="H67:H83">G67*0.085</f>
        <v>0</v>
      </c>
      <c r="I67" s="131">
        <f aca="true" t="shared" si="8" ref="I67:I83">G67+H67</f>
        <v>0</v>
      </c>
      <c r="J67" s="41"/>
    </row>
    <row r="68" spans="1:10" ht="12">
      <c r="A68" s="17">
        <v>51</v>
      </c>
      <c r="B68" s="108" t="s">
        <v>459</v>
      </c>
      <c r="C68" s="65">
        <v>10</v>
      </c>
      <c r="D68" s="66" t="s">
        <v>8</v>
      </c>
      <c r="E68" s="136"/>
      <c r="F68" s="136"/>
      <c r="G68" s="131">
        <f t="shared" si="6"/>
        <v>0</v>
      </c>
      <c r="H68" s="145">
        <f t="shared" si="7"/>
        <v>0</v>
      </c>
      <c r="I68" s="131">
        <f t="shared" si="8"/>
        <v>0</v>
      </c>
      <c r="J68" s="41"/>
    </row>
    <row r="69" spans="1:10" ht="12">
      <c r="A69" s="17">
        <v>52</v>
      </c>
      <c r="B69" s="108" t="s">
        <v>460</v>
      </c>
      <c r="C69" s="65">
        <v>10</v>
      </c>
      <c r="D69" s="66" t="s">
        <v>8</v>
      </c>
      <c r="E69" s="136"/>
      <c r="F69" s="136"/>
      <c r="G69" s="131">
        <f t="shared" si="6"/>
        <v>0</v>
      </c>
      <c r="H69" s="145">
        <f t="shared" si="7"/>
        <v>0</v>
      </c>
      <c r="I69" s="131">
        <f t="shared" si="8"/>
        <v>0</v>
      </c>
      <c r="J69" s="41"/>
    </row>
    <row r="70" spans="1:10" ht="12">
      <c r="A70" s="17">
        <v>53</v>
      </c>
      <c r="B70" s="108" t="s">
        <v>461</v>
      </c>
      <c r="C70" s="65">
        <v>5</v>
      </c>
      <c r="D70" s="66" t="s">
        <v>8</v>
      </c>
      <c r="E70" s="136"/>
      <c r="F70" s="136"/>
      <c r="G70" s="131">
        <f t="shared" si="6"/>
        <v>0</v>
      </c>
      <c r="H70" s="145">
        <f t="shared" si="7"/>
        <v>0</v>
      </c>
      <c r="I70" s="131">
        <f t="shared" si="8"/>
        <v>0</v>
      </c>
      <c r="J70" s="41"/>
    </row>
    <row r="71" spans="1:10" ht="12">
      <c r="A71" s="17">
        <v>54</v>
      </c>
      <c r="B71" s="108" t="s">
        <v>462</v>
      </c>
      <c r="C71" s="65">
        <v>1000</v>
      </c>
      <c r="D71" s="66" t="s">
        <v>8</v>
      </c>
      <c r="E71" s="136"/>
      <c r="F71" s="136"/>
      <c r="G71" s="131">
        <f t="shared" si="6"/>
        <v>0</v>
      </c>
      <c r="H71" s="145">
        <f t="shared" si="7"/>
        <v>0</v>
      </c>
      <c r="I71" s="131">
        <f t="shared" si="8"/>
        <v>0</v>
      </c>
      <c r="J71" s="41"/>
    </row>
    <row r="72" spans="1:10" ht="29.25" customHeight="1">
      <c r="A72" s="17">
        <v>55</v>
      </c>
      <c r="B72" s="108" t="s">
        <v>478</v>
      </c>
      <c r="C72" s="65">
        <v>100</v>
      </c>
      <c r="D72" s="66" t="s">
        <v>8</v>
      </c>
      <c r="E72" s="136"/>
      <c r="F72" s="136"/>
      <c r="G72" s="131">
        <f t="shared" si="6"/>
        <v>0</v>
      </c>
      <c r="H72" s="145">
        <f t="shared" si="7"/>
        <v>0</v>
      </c>
      <c r="I72" s="131">
        <f t="shared" si="8"/>
        <v>0</v>
      </c>
      <c r="J72" s="41"/>
    </row>
    <row r="73" spans="1:10" ht="12">
      <c r="A73" s="17">
        <v>56</v>
      </c>
      <c r="B73" s="108" t="s">
        <v>477</v>
      </c>
      <c r="C73" s="65">
        <v>150</v>
      </c>
      <c r="D73" s="66" t="s">
        <v>8</v>
      </c>
      <c r="E73" s="136"/>
      <c r="F73" s="136"/>
      <c r="G73" s="131">
        <f t="shared" si="6"/>
        <v>0</v>
      </c>
      <c r="H73" s="145">
        <f t="shared" si="7"/>
        <v>0</v>
      </c>
      <c r="I73" s="131">
        <f t="shared" si="8"/>
        <v>0</v>
      </c>
      <c r="J73" s="41"/>
    </row>
    <row r="74" spans="1:10" ht="12">
      <c r="A74" s="17">
        <v>57</v>
      </c>
      <c r="B74" s="108" t="s">
        <v>463</v>
      </c>
      <c r="C74" s="65">
        <v>500</v>
      </c>
      <c r="D74" s="66" t="s">
        <v>8</v>
      </c>
      <c r="E74" s="136"/>
      <c r="F74" s="136"/>
      <c r="G74" s="131">
        <f t="shared" si="6"/>
        <v>0</v>
      </c>
      <c r="H74" s="145">
        <f t="shared" si="7"/>
        <v>0</v>
      </c>
      <c r="I74" s="131">
        <f t="shared" si="8"/>
        <v>0</v>
      </c>
      <c r="J74" s="41"/>
    </row>
    <row r="75" spans="1:10" ht="12">
      <c r="A75" s="17">
        <v>58</v>
      </c>
      <c r="B75" s="108" t="s">
        <v>480</v>
      </c>
      <c r="C75" s="65">
        <v>200</v>
      </c>
      <c r="D75" s="66" t="s">
        <v>8</v>
      </c>
      <c r="E75" s="136"/>
      <c r="F75" s="136"/>
      <c r="G75" s="131">
        <f t="shared" si="6"/>
        <v>0</v>
      </c>
      <c r="H75" s="145">
        <f t="shared" si="7"/>
        <v>0</v>
      </c>
      <c r="I75" s="131">
        <f t="shared" si="8"/>
        <v>0</v>
      </c>
      <c r="J75" s="41"/>
    </row>
    <row r="76" spans="1:10" ht="12">
      <c r="A76" s="17">
        <v>59</v>
      </c>
      <c r="B76" s="108" t="s">
        <v>481</v>
      </c>
      <c r="C76" s="65">
        <v>200</v>
      </c>
      <c r="D76" s="66" t="s">
        <v>8</v>
      </c>
      <c r="E76" s="136"/>
      <c r="F76" s="136"/>
      <c r="G76" s="131">
        <f t="shared" si="6"/>
        <v>0</v>
      </c>
      <c r="H76" s="145">
        <f t="shared" si="7"/>
        <v>0</v>
      </c>
      <c r="I76" s="131">
        <f t="shared" si="8"/>
        <v>0</v>
      </c>
      <c r="J76" s="41"/>
    </row>
    <row r="77" spans="1:10" ht="12">
      <c r="A77" s="17">
        <v>60</v>
      </c>
      <c r="B77" s="108" t="s">
        <v>464</v>
      </c>
      <c r="C77" s="52">
        <v>100</v>
      </c>
      <c r="D77" s="52" t="s">
        <v>8</v>
      </c>
      <c r="E77" s="136"/>
      <c r="F77" s="136"/>
      <c r="G77" s="131">
        <f t="shared" si="6"/>
        <v>0</v>
      </c>
      <c r="H77" s="145">
        <f t="shared" si="7"/>
        <v>0</v>
      </c>
      <c r="I77" s="131">
        <f t="shared" si="8"/>
        <v>0</v>
      </c>
      <c r="J77" s="41"/>
    </row>
    <row r="78" spans="1:10" ht="12">
      <c r="A78" s="17">
        <v>61</v>
      </c>
      <c r="B78" s="108" t="s">
        <v>465</v>
      </c>
      <c r="C78" s="52">
        <v>400</v>
      </c>
      <c r="D78" s="52" t="s">
        <v>8</v>
      </c>
      <c r="E78" s="136"/>
      <c r="F78" s="136"/>
      <c r="G78" s="131">
        <f t="shared" si="6"/>
        <v>0</v>
      </c>
      <c r="H78" s="145">
        <f t="shared" si="7"/>
        <v>0</v>
      </c>
      <c r="I78" s="131">
        <f t="shared" si="8"/>
        <v>0</v>
      </c>
      <c r="J78" s="41"/>
    </row>
    <row r="79" spans="1:10" ht="12">
      <c r="A79" s="17">
        <v>62</v>
      </c>
      <c r="B79" s="108" t="s">
        <v>466</v>
      </c>
      <c r="C79" s="52">
        <v>100</v>
      </c>
      <c r="D79" s="52" t="s">
        <v>8</v>
      </c>
      <c r="E79" s="136"/>
      <c r="F79" s="136"/>
      <c r="G79" s="131">
        <f t="shared" si="6"/>
        <v>0</v>
      </c>
      <c r="H79" s="145">
        <f t="shared" si="7"/>
        <v>0</v>
      </c>
      <c r="I79" s="131">
        <f t="shared" si="8"/>
        <v>0</v>
      </c>
      <c r="J79" s="41"/>
    </row>
    <row r="80" spans="1:10" ht="12">
      <c r="A80" s="17">
        <v>63</v>
      </c>
      <c r="B80" s="108" t="s">
        <v>479</v>
      </c>
      <c r="C80" s="52">
        <v>200</v>
      </c>
      <c r="D80" s="52" t="s">
        <v>8</v>
      </c>
      <c r="E80" s="136"/>
      <c r="F80" s="136"/>
      <c r="G80" s="131">
        <f t="shared" si="6"/>
        <v>0</v>
      </c>
      <c r="H80" s="145">
        <f t="shared" si="7"/>
        <v>0</v>
      </c>
      <c r="I80" s="131">
        <f t="shared" si="8"/>
        <v>0</v>
      </c>
      <c r="J80" s="41"/>
    </row>
    <row r="81" spans="1:10" ht="27" customHeight="1">
      <c r="A81" s="17">
        <v>64</v>
      </c>
      <c r="B81" s="108" t="s">
        <v>146</v>
      </c>
      <c r="C81" s="52">
        <v>1000</v>
      </c>
      <c r="D81" s="52" t="s">
        <v>8</v>
      </c>
      <c r="E81" s="136"/>
      <c r="F81" s="136"/>
      <c r="G81" s="131">
        <f t="shared" si="6"/>
        <v>0</v>
      </c>
      <c r="H81" s="145">
        <f t="shared" si="7"/>
        <v>0</v>
      </c>
      <c r="I81" s="131">
        <f t="shared" si="8"/>
        <v>0</v>
      </c>
      <c r="J81" s="41"/>
    </row>
    <row r="82" spans="1:10" ht="12" customHeight="1">
      <c r="A82" s="17">
        <v>65</v>
      </c>
      <c r="B82" s="108" t="s">
        <v>467</v>
      </c>
      <c r="C82" s="52">
        <v>20</v>
      </c>
      <c r="D82" s="52" t="s">
        <v>8</v>
      </c>
      <c r="E82" s="136"/>
      <c r="F82" s="136"/>
      <c r="G82" s="131">
        <f t="shared" si="6"/>
        <v>0</v>
      </c>
      <c r="H82" s="145">
        <f t="shared" si="7"/>
        <v>0</v>
      </c>
      <c r="I82" s="131">
        <f t="shared" si="8"/>
        <v>0</v>
      </c>
      <c r="J82" s="41"/>
    </row>
    <row r="83" spans="1:10" ht="13.5">
      <c r="A83" s="17"/>
      <c r="B83" s="92" t="s">
        <v>185</v>
      </c>
      <c r="C83" s="30" t="s">
        <v>3</v>
      </c>
      <c r="D83" s="25" t="s">
        <v>3</v>
      </c>
      <c r="E83" s="137"/>
      <c r="F83" s="137"/>
      <c r="G83" s="137">
        <f>SUM(G66:G82)</f>
        <v>0</v>
      </c>
      <c r="H83" s="137">
        <f t="shared" si="7"/>
        <v>0</v>
      </c>
      <c r="I83" s="137">
        <f t="shared" si="8"/>
        <v>0</v>
      </c>
      <c r="J83" s="137"/>
    </row>
    <row r="84" spans="1:10" ht="13.5">
      <c r="A84" s="158" t="s">
        <v>487</v>
      </c>
      <c r="B84" s="167"/>
      <c r="C84" s="167"/>
      <c r="D84" s="167"/>
      <c r="E84" s="167"/>
      <c r="F84" s="167"/>
      <c r="G84" s="167"/>
      <c r="H84" s="167"/>
      <c r="I84" s="167"/>
      <c r="J84" s="167"/>
    </row>
    <row r="85" spans="1:10" ht="43.5" customHeight="1">
      <c r="A85" s="17">
        <v>66</v>
      </c>
      <c r="B85" s="108" t="s">
        <v>186</v>
      </c>
      <c r="C85" s="20">
        <v>10000</v>
      </c>
      <c r="D85" s="20" t="s">
        <v>8</v>
      </c>
      <c r="E85" s="136"/>
      <c r="F85" s="136"/>
      <c r="G85" s="131">
        <f>C85*F85</f>
        <v>0</v>
      </c>
      <c r="H85" s="145">
        <f>G85*0.085</f>
        <v>0</v>
      </c>
      <c r="I85" s="131">
        <f>G85+H85</f>
        <v>0</v>
      </c>
      <c r="J85" s="41"/>
    </row>
    <row r="86" spans="1:10" ht="13.5">
      <c r="A86" s="51"/>
      <c r="B86" s="92" t="s">
        <v>187</v>
      </c>
      <c r="C86" s="30" t="s">
        <v>3</v>
      </c>
      <c r="D86" s="25" t="s">
        <v>3</v>
      </c>
      <c r="E86" s="137"/>
      <c r="F86" s="137"/>
      <c r="G86" s="137">
        <f>SUM(G85)</f>
        <v>0</v>
      </c>
      <c r="H86" s="137">
        <f>SUM(H85)</f>
        <v>0</v>
      </c>
      <c r="I86" s="137">
        <f>SUM(I85)</f>
        <v>0</v>
      </c>
      <c r="J86" s="137"/>
    </row>
    <row r="87" spans="1:10" ht="14.25" customHeight="1">
      <c r="A87" s="158" t="s">
        <v>488</v>
      </c>
      <c r="B87" s="167"/>
      <c r="C87" s="167"/>
      <c r="D87" s="167"/>
      <c r="E87" s="167"/>
      <c r="F87" s="167"/>
      <c r="G87" s="167"/>
      <c r="H87" s="167"/>
      <c r="I87" s="167"/>
      <c r="J87" s="167"/>
    </row>
    <row r="88" spans="1:10" ht="12">
      <c r="A88" s="51">
        <v>67</v>
      </c>
      <c r="B88" s="108" t="s">
        <v>468</v>
      </c>
      <c r="C88" s="52">
        <v>50</v>
      </c>
      <c r="D88" s="52" t="s">
        <v>8</v>
      </c>
      <c r="E88" s="136"/>
      <c r="F88" s="136"/>
      <c r="G88" s="131">
        <f>C88*F88</f>
        <v>0</v>
      </c>
      <c r="H88" s="145">
        <f>G88*0.085</f>
        <v>0</v>
      </c>
      <c r="I88" s="131">
        <f>G88+H88</f>
        <v>0</v>
      </c>
      <c r="J88" s="41"/>
    </row>
    <row r="89" spans="1:10" ht="12">
      <c r="A89" s="51">
        <v>68</v>
      </c>
      <c r="B89" s="108" t="s">
        <v>469</v>
      </c>
      <c r="C89" s="52">
        <v>50</v>
      </c>
      <c r="D89" s="52" t="s">
        <v>8</v>
      </c>
      <c r="E89" s="136"/>
      <c r="F89" s="136"/>
      <c r="G89" s="131">
        <f>C89*F89</f>
        <v>0</v>
      </c>
      <c r="H89" s="145">
        <f>G89*0.085</f>
        <v>0</v>
      </c>
      <c r="I89" s="131">
        <f>G89+H89</f>
        <v>0</v>
      </c>
      <c r="J89" s="41"/>
    </row>
    <row r="90" spans="1:10" ht="13.5">
      <c r="A90" s="51"/>
      <c r="B90" s="92" t="s">
        <v>188</v>
      </c>
      <c r="C90" s="30" t="s">
        <v>3</v>
      </c>
      <c r="D90" s="25" t="s">
        <v>3</v>
      </c>
      <c r="E90" s="137"/>
      <c r="F90" s="137"/>
      <c r="G90" s="137">
        <f>SUM(G88:G89)</f>
        <v>0</v>
      </c>
      <c r="H90" s="137">
        <f>SUM(H88:H89)</f>
        <v>0</v>
      </c>
      <c r="I90" s="137">
        <f>SUM(I88:I89)</f>
        <v>0</v>
      </c>
      <c r="J90" s="137"/>
    </row>
    <row r="91" spans="1:10" ht="13.5">
      <c r="A91" s="188" t="s">
        <v>489</v>
      </c>
      <c r="B91" s="189"/>
      <c r="C91" s="189"/>
      <c r="D91" s="189"/>
      <c r="E91" s="189"/>
      <c r="F91" s="189"/>
      <c r="G91" s="189"/>
      <c r="H91" s="189"/>
      <c r="I91" s="189"/>
      <c r="J91" s="189"/>
    </row>
    <row r="92" spans="1:10" ht="12">
      <c r="A92" s="51">
        <v>69</v>
      </c>
      <c r="B92" s="108" t="s">
        <v>470</v>
      </c>
      <c r="C92" s="52">
        <v>120</v>
      </c>
      <c r="D92" s="52" t="s">
        <v>8</v>
      </c>
      <c r="E92" s="136"/>
      <c r="F92" s="136"/>
      <c r="G92" s="131">
        <f>C92*F92</f>
        <v>0</v>
      </c>
      <c r="H92" s="145">
        <f>G92*0.085</f>
        <v>0</v>
      </c>
      <c r="I92" s="131">
        <f>G92+H92</f>
        <v>0</v>
      </c>
      <c r="J92" s="41"/>
    </row>
    <row r="93" spans="1:10" ht="12">
      <c r="A93" s="51">
        <v>70</v>
      </c>
      <c r="B93" s="108" t="s">
        <v>471</v>
      </c>
      <c r="C93" s="52">
        <v>120</v>
      </c>
      <c r="D93" s="52" t="s">
        <v>8</v>
      </c>
      <c r="E93" s="136"/>
      <c r="F93" s="136"/>
      <c r="G93" s="131">
        <f>C93*F93</f>
        <v>0</v>
      </c>
      <c r="H93" s="145">
        <f>G93*0.085</f>
        <v>0</v>
      </c>
      <c r="I93" s="131">
        <f>G93+H93</f>
        <v>0</v>
      </c>
      <c r="J93" s="41"/>
    </row>
    <row r="94" spans="1:10" ht="13.5">
      <c r="A94" s="51"/>
      <c r="B94" s="92" t="s">
        <v>189</v>
      </c>
      <c r="C94" s="30" t="s">
        <v>3</v>
      </c>
      <c r="D94" s="25" t="s">
        <v>3</v>
      </c>
      <c r="E94" s="137"/>
      <c r="F94" s="137"/>
      <c r="G94" s="137">
        <f>SUM(G92:G93)</f>
        <v>0</v>
      </c>
      <c r="H94" s="137">
        <f>SUM(H92:H93)</f>
        <v>0</v>
      </c>
      <c r="I94" s="137">
        <f>SUM(I92:I93)</f>
        <v>0</v>
      </c>
      <c r="J94" s="137"/>
    </row>
    <row r="95" spans="1:10" ht="13.5">
      <c r="A95" s="158" t="s">
        <v>490</v>
      </c>
      <c r="B95" s="167"/>
      <c r="C95" s="167"/>
      <c r="D95" s="167"/>
      <c r="E95" s="167"/>
      <c r="F95" s="167"/>
      <c r="G95" s="167"/>
      <c r="H95" s="167"/>
      <c r="I95" s="167"/>
      <c r="J95" s="167"/>
    </row>
    <row r="96" spans="1:10" ht="25.5" customHeight="1">
      <c r="A96" s="51">
        <v>71</v>
      </c>
      <c r="B96" s="108" t="s">
        <v>497</v>
      </c>
      <c r="C96" s="52">
        <v>2000</v>
      </c>
      <c r="D96" s="52" t="s">
        <v>8</v>
      </c>
      <c r="E96" s="136"/>
      <c r="F96" s="136"/>
      <c r="G96" s="131">
        <f>C96*F96</f>
        <v>0</v>
      </c>
      <c r="H96" s="145">
        <f>G96*0.085</f>
        <v>0</v>
      </c>
      <c r="I96" s="131">
        <f>G96+H96</f>
        <v>0</v>
      </c>
      <c r="J96" s="41"/>
    </row>
    <row r="97" spans="1:10" ht="13.5">
      <c r="A97" s="51"/>
      <c r="B97" s="92" t="s">
        <v>190</v>
      </c>
      <c r="C97" s="30" t="s">
        <v>3</v>
      </c>
      <c r="D97" s="25" t="s">
        <v>3</v>
      </c>
      <c r="E97" s="137"/>
      <c r="F97" s="137"/>
      <c r="G97" s="137">
        <f>SUM(G96)</f>
        <v>0</v>
      </c>
      <c r="H97" s="137">
        <f>SUM(H96)</f>
        <v>0</v>
      </c>
      <c r="I97" s="137">
        <f>SUM(I96)</f>
        <v>0</v>
      </c>
      <c r="J97" s="137"/>
    </row>
    <row r="98" spans="1:10" ht="13.5">
      <c r="A98" s="190" t="s">
        <v>491</v>
      </c>
      <c r="B98" s="189"/>
      <c r="C98" s="189"/>
      <c r="D98" s="189"/>
      <c r="E98" s="189"/>
      <c r="F98" s="189"/>
      <c r="G98" s="189"/>
      <c r="H98" s="189"/>
      <c r="I98" s="189"/>
      <c r="J98" s="189"/>
    </row>
    <row r="99" spans="1:10" ht="18.75" customHeight="1">
      <c r="A99" s="51">
        <v>72</v>
      </c>
      <c r="B99" s="108" t="s">
        <v>147</v>
      </c>
      <c r="C99" s="52">
        <v>400</v>
      </c>
      <c r="D99" s="52" t="s">
        <v>8</v>
      </c>
      <c r="E99" s="136"/>
      <c r="F99" s="136"/>
      <c r="G99" s="131">
        <f>C99*F99</f>
        <v>0</v>
      </c>
      <c r="H99" s="145">
        <f>G99*0.085</f>
        <v>0</v>
      </c>
      <c r="I99" s="131">
        <f>G99+H99</f>
        <v>0</v>
      </c>
      <c r="J99" s="41"/>
    </row>
    <row r="100" spans="1:10" ht="13.5">
      <c r="A100" s="51"/>
      <c r="B100" s="92" t="s">
        <v>191</v>
      </c>
      <c r="C100" s="30" t="s">
        <v>3</v>
      </c>
      <c r="D100" s="25" t="s">
        <v>3</v>
      </c>
      <c r="E100" s="137"/>
      <c r="F100" s="137"/>
      <c r="G100" s="137">
        <f>SUM(G99)</f>
        <v>0</v>
      </c>
      <c r="H100" s="137">
        <f>SUM(H99)</f>
        <v>0</v>
      </c>
      <c r="I100" s="137">
        <f>SUM(I99)</f>
        <v>0</v>
      </c>
      <c r="J100" s="137"/>
    </row>
    <row r="101" spans="1:10" ht="13.5">
      <c r="A101" s="188" t="s">
        <v>492</v>
      </c>
      <c r="B101" s="179"/>
      <c r="C101" s="179"/>
      <c r="D101" s="179"/>
      <c r="E101" s="179"/>
      <c r="F101" s="179"/>
      <c r="G101" s="179"/>
      <c r="H101" s="179"/>
      <c r="I101" s="179"/>
      <c r="J101" s="179"/>
    </row>
    <row r="102" spans="1:10" ht="12">
      <c r="A102" s="51">
        <v>73</v>
      </c>
      <c r="B102" s="108" t="s">
        <v>473</v>
      </c>
      <c r="C102" s="52">
        <v>100</v>
      </c>
      <c r="D102" s="52" t="s">
        <v>8</v>
      </c>
      <c r="E102" s="136"/>
      <c r="F102" s="136"/>
      <c r="G102" s="131">
        <f>C102*F102</f>
        <v>0</v>
      </c>
      <c r="H102" s="145">
        <f aca="true" t="shared" si="9" ref="H102:H107">G102*0.085</f>
        <v>0</v>
      </c>
      <c r="I102" s="131">
        <f aca="true" t="shared" si="10" ref="I102:I107">G102+H102</f>
        <v>0</v>
      </c>
      <c r="J102" s="41"/>
    </row>
    <row r="103" spans="1:10" ht="12">
      <c r="A103" s="51">
        <v>74</v>
      </c>
      <c r="B103" s="108" t="s">
        <v>472</v>
      </c>
      <c r="C103" s="52">
        <v>300</v>
      </c>
      <c r="D103" s="52" t="s">
        <v>8</v>
      </c>
      <c r="E103" s="136"/>
      <c r="F103" s="136"/>
      <c r="G103" s="131">
        <f>C103*F103</f>
        <v>0</v>
      </c>
      <c r="H103" s="145">
        <f t="shared" si="9"/>
        <v>0</v>
      </c>
      <c r="I103" s="131">
        <f t="shared" si="10"/>
        <v>0</v>
      </c>
      <c r="J103" s="41"/>
    </row>
    <row r="104" spans="1:10" ht="24">
      <c r="A104" s="51">
        <v>75</v>
      </c>
      <c r="B104" s="108" t="s">
        <v>474</v>
      </c>
      <c r="C104" s="52">
        <v>800</v>
      </c>
      <c r="D104" s="52" t="s">
        <v>8</v>
      </c>
      <c r="E104" s="136"/>
      <c r="F104" s="136"/>
      <c r="G104" s="131">
        <f>C104*F104</f>
        <v>0</v>
      </c>
      <c r="H104" s="145">
        <f t="shared" si="9"/>
        <v>0</v>
      </c>
      <c r="I104" s="131">
        <f t="shared" si="10"/>
        <v>0</v>
      </c>
      <c r="J104" s="41"/>
    </row>
    <row r="105" spans="1:10" ht="12">
      <c r="A105" s="51">
        <v>76</v>
      </c>
      <c r="B105" s="108" t="s">
        <v>475</v>
      </c>
      <c r="C105" s="52">
        <v>300</v>
      </c>
      <c r="D105" s="52" t="s">
        <v>8</v>
      </c>
      <c r="E105" s="136"/>
      <c r="F105" s="136"/>
      <c r="G105" s="131">
        <f>C105*F105</f>
        <v>0</v>
      </c>
      <c r="H105" s="145">
        <f t="shared" si="9"/>
        <v>0</v>
      </c>
      <c r="I105" s="131">
        <f t="shared" si="10"/>
        <v>0</v>
      </c>
      <c r="J105" s="41"/>
    </row>
    <row r="106" spans="1:10" ht="12">
      <c r="A106" s="51">
        <v>77</v>
      </c>
      <c r="B106" s="108" t="s">
        <v>476</v>
      </c>
      <c r="C106" s="52">
        <v>50</v>
      </c>
      <c r="D106" s="52" t="s">
        <v>8</v>
      </c>
      <c r="E106" s="136"/>
      <c r="F106" s="136"/>
      <c r="G106" s="131">
        <f>C106*F106</f>
        <v>0</v>
      </c>
      <c r="H106" s="145">
        <f t="shared" si="9"/>
        <v>0</v>
      </c>
      <c r="I106" s="131">
        <f t="shared" si="10"/>
        <v>0</v>
      </c>
      <c r="J106" s="41"/>
    </row>
    <row r="107" spans="1:10" ht="13.5">
      <c r="A107" s="51"/>
      <c r="B107" s="92" t="s">
        <v>192</v>
      </c>
      <c r="C107" s="30" t="s">
        <v>3</v>
      </c>
      <c r="D107" s="25" t="s">
        <v>3</v>
      </c>
      <c r="E107" s="137"/>
      <c r="F107" s="137"/>
      <c r="G107" s="137">
        <f>SUM(G102:G106)</f>
        <v>0</v>
      </c>
      <c r="H107" s="137">
        <f t="shared" si="9"/>
        <v>0</v>
      </c>
      <c r="I107" s="137">
        <f t="shared" si="10"/>
        <v>0</v>
      </c>
      <c r="J107" s="137"/>
    </row>
    <row r="108" spans="1:10" ht="14.25" customHeight="1">
      <c r="A108" s="158" t="s">
        <v>493</v>
      </c>
      <c r="B108" s="167"/>
      <c r="C108" s="167"/>
      <c r="D108" s="167"/>
      <c r="E108" s="167"/>
      <c r="F108" s="167"/>
      <c r="G108" s="167"/>
      <c r="H108" s="167"/>
      <c r="I108" s="167"/>
      <c r="J108" s="167"/>
    </row>
    <row r="109" spans="1:10" ht="24">
      <c r="A109" s="51">
        <v>78</v>
      </c>
      <c r="B109" s="108" t="s">
        <v>148</v>
      </c>
      <c r="C109" s="52">
        <v>15</v>
      </c>
      <c r="D109" s="52" t="s">
        <v>8</v>
      </c>
      <c r="E109" s="136"/>
      <c r="F109" s="136"/>
      <c r="G109" s="131">
        <f>C109*F109</f>
        <v>0</v>
      </c>
      <c r="H109" s="145">
        <f>G109*0.085</f>
        <v>0</v>
      </c>
      <c r="I109" s="131">
        <f>G109+H109</f>
        <v>0</v>
      </c>
      <c r="J109" s="41"/>
    </row>
    <row r="110" spans="1:10" ht="12">
      <c r="A110" s="51">
        <v>79</v>
      </c>
      <c r="B110" s="108" t="s">
        <v>149</v>
      </c>
      <c r="C110" s="52">
        <v>7</v>
      </c>
      <c r="D110" s="52" t="s">
        <v>8</v>
      </c>
      <c r="E110" s="136"/>
      <c r="F110" s="136"/>
      <c r="G110" s="131">
        <f aca="true" t="shared" si="11" ref="G110:G117">C110*F110</f>
        <v>0</v>
      </c>
      <c r="H110" s="145">
        <f aca="true" t="shared" si="12" ref="H110:H118">G110*0.085</f>
        <v>0</v>
      </c>
      <c r="I110" s="131">
        <f aca="true" t="shared" si="13" ref="I110:I118">G110+H110</f>
        <v>0</v>
      </c>
      <c r="J110" s="41"/>
    </row>
    <row r="111" spans="1:10" ht="12">
      <c r="A111" s="51">
        <v>80</v>
      </c>
      <c r="B111" s="108" t="s">
        <v>150</v>
      </c>
      <c r="C111" s="52">
        <v>8</v>
      </c>
      <c r="D111" s="52" t="s">
        <v>8</v>
      </c>
      <c r="E111" s="136"/>
      <c r="F111" s="136"/>
      <c r="G111" s="131">
        <f t="shared" si="11"/>
        <v>0</v>
      </c>
      <c r="H111" s="145">
        <f t="shared" si="12"/>
        <v>0</v>
      </c>
      <c r="I111" s="131">
        <f t="shared" si="13"/>
        <v>0</v>
      </c>
      <c r="J111" s="41"/>
    </row>
    <row r="112" spans="1:10" ht="12">
      <c r="A112" s="51">
        <v>81</v>
      </c>
      <c r="B112" s="108" t="s">
        <v>151</v>
      </c>
      <c r="C112" s="52">
        <v>5</v>
      </c>
      <c r="D112" s="52" t="s">
        <v>8</v>
      </c>
      <c r="E112" s="136"/>
      <c r="F112" s="136"/>
      <c r="G112" s="131">
        <f t="shared" si="11"/>
        <v>0</v>
      </c>
      <c r="H112" s="145">
        <f t="shared" si="12"/>
        <v>0</v>
      </c>
      <c r="I112" s="131">
        <f t="shared" si="13"/>
        <v>0</v>
      </c>
      <c r="J112" s="41"/>
    </row>
    <row r="113" spans="1:10" ht="27.75" customHeight="1">
      <c r="A113" s="51">
        <v>82</v>
      </c>
      <c r="B113" s="108" t="s">
        <v>152</v>
      </c>
      <c r="C113" s="52">
        <v>15</v>
      </c>
      <c r="D113" s="52" t="s">
        <v>8</v>
      </c>
      <c r="E113" s="136"/>
      <c r="F113" s="136"/>
      <c r="G113" s="131">
        <f t="shared" si="11"/>
        <v>0</v>
      </c>
      <c r="H113" s="145">
        <f t="shared" si="12"/>
        <v>0</v>
      </c>
      <c r="I113" s="131">
        <f t="shared" si="13"/>
        <v>0</v>
      </c>
      <c r="J113" s="41"/>
    </row>
    <row r="114" spans="1:10" ht="17.25" customHeight="1">
      <c r="A114" s="51">
        <v>83</v>
      </c>
      <c r="B114" s="108" t="s">
        <v>153</v>
      </c>
      <c r="C114" s="52">
        <v>10</v>
      </c>
      <c r="D114" s="52" t="s">
        <v>8</v>
      </c>
      <c r="E114" s="136"/>
      <c r="F114" s="136"/>
      <c r="G114" s="131">
        <f t="shared" si="11"/>
        <v>0</v>
      </c>
      <c r="H114" s="145">
        <f t="shared" si="12"/>
        <v>0</v>
      </c>
      <c r="I114" s="131">
        <f t="shared" si="13"/>
        <v>0</v>
      </c>
      <c r="J114" s="41"/>
    </row>
    <row r="115" spans="1:10" ht="24" customHeight="1">
      <c r="A115" s="51">
        <v>84</v>
      </c>
      <c r="B115" s="108" t="s">
        <v>154</v>
      </c>
      <c r="C115" s="52">
        <v>30</v>
      </c>
      <c r="D115" s="52" t="s">
        <v>8</v>
      </c>
      <c r="E115" s="136"/>
      <c r="F115" s="136"/>
      <c r="G115" s="131">
        <f t="shared" si="11"/>
        <v>0</v>
      </c>
      <c r="H115" s="145">
        <f t="shared" si="12"/>
        <v>0</v>
      </c>
      <c r="I115" s="131">
        <f t="shared" si="13"/>
        <v>0</v>
      </c>
      <c r="J115" s="41"/>
    </row>
    <row r="116" spans="1:10" ht="24">
      <c r="A116" s="51">
        <v>85</v>
      </c>
      <c r="B116" s="108" t="s">
        <v>155</v>
      </c>
      <c r="C116" s="52">
        <v>40</v>
      </c>
      <c r="D116" s="52" t="s">
        <v>8</v>
      </c>
      <c r="E116" s="136"/>
      <c r="F116" s="136"/>
      <c r="G116" s="131">
        <f t="shared" si="11"/>
        <v>0</v>
      </c>
      <c r="H116" s="145">
        <f t="shared" si="12"/>
        <v>0</v>
      </c>
      <c r="I116" s="131">
        <f t="shared" si="13"/>
        <v>0</v>
      </c>
      <c r="J116" s="41"/>
    </row>
    <row r="117" spans="1:10" ht="28.5" customHeight="1">
      <c r="A117" s="51">
        <v>86</v>
      </c>
      <c r="B117" s="108" t="s">
        <v>156</v>
      </c>
      <c r="C117" s="52">
        <v>20</v>
      </c>
      <c r="D117" s="52" t="s">
        <v>8</v>
      </c>
      <c r="E117" s="136"/>
      <c r="F117" s="136"/>
      <c r="G117" s="131">
        <f t="shared" si="11"/>
        <v>0</v>
      </c>
      <c r="H117" s="145">
        <f t="shared" si="12"/>
        <v>0</v>
      </c>
      <c r="I117" s="131">
        <f t="shared" si="13"/>
        <v>0</v>
      </c>
      <c r="J117" s="41"/>
    </row>
    <row r="118" spans="1:10" ht="14.25" customHeight="1">
      <c r="A118" s="51"/>
      <c r="B118" s="92" t="s">
        <v>494</v>
      </c>
      <c r="C118" s="30" t="s">
        <v>3</v>
      </c>
      <c r="D118" s="25" t="s">
        <v>3</v>
      </c>
      <c r="E118" s="137"/>
      <c r="F118" s="137"/>
      <c r="G118" s="137">
        <f>SUM(G109:G117)</f>
        <v>0</v>
      </c>
      <c r="H118" s="137">
        <f t="shared" si="12"/>
        <v>0</v>
      </c>
      <c r="I118" s="137">
        <f t="shared" si="13"/>
        <v>0</v>
      </c>
      <c r="J118" s="137"/>
    </row>
    <row r="119" spans="1:10" ht="13.5">
      <c r="A119" s="188" t="s">
        <v>495</v>
      </c>
      <c r="B119" s="179"/>
      <c r="C119" s="179"/>
      <c r="D119" s="179"/>
      <c r="E119" s="179"/>
      <c r="F119" s="179"/>
      <c r="G119" s="179"/>
      <c r="H119" s="179"/>
      <c r="I119" s="179"/>
      <c r="J119" s="179"/>
    </row>
    <row r="120" spans="1:10" ht="46.5" customHeight="1">
      <c r="A120" s="17">
        <v>87</v>
      </c>
      <c r="B120" s="108" t="s">
        <v>186</v>
      </c>
      <c r="C120" s="20">
        <v>1000</v>
      </c>
      <c r="D120" s="20" t="s">
        <v>8</v>
      </c>
      <c r="E120" s="136"/>
      <c r="F120" s="136"/>
      <c r="G120" s="131">
        <f>C120*F120</f>
        <v>0</v>
      </c>
      <c r="H120" s="145">
        <f>G120*0.085</f>
        <v>0</v>
      </c>
      <c r="I120" s="131">
        <f>G120+H120</f>
        <v>0</v>
      </c>
      <c r="J120" s="41"/>
    </row>
    <row r="121" spans="1:10" ht="13.5">
      <c r="A121" s="51"/>
      <c r="B121" s="92" t="s">
        <v>496</v>
      </c>
      <c r="C121" s="30" t="s">
        <v>3</v>
      </c>
      <c r="D121" s="25" t="s">
        <v>3</v>
      </c>
      <c r="E121" s="137"/>
      <c r="F121" s="137"/>
      <c r="G121" s="137">
        <f>SUM(G120)</f>
        <v>0</v>
      </c>
      <c r="H121" s="137">
        <f>SUM(H120)</f>
        <v>0</v>
      </c>
      <c r="I121" s="137">
        <f>SUM(I120)</f>
        <v>0</v>
      </c>
      <c r="J121" s="137"/>
    </row>
    <row r="122" ht="12">
      <c r="A122" s="61"/>
    </row>
    <row r="123" spans="2:10" ht="12">
      <c r="B123" s="196"/>
      <c r="C123" s="197"/>
      <c r="D123" s="197"/>
      <c r="E123" s="197"/>
      <c r="F123" s="197"/>
      <c r="G123" s="197"/>
      <c r="H123" s="197"/>
      <c r="I123" s="197"/>
      <c r="J123" s="197"/>
    </row>
    <row r="125" spans="1:9" s="149" customFormat="1" ht="16.5">
      <c r="A125" s="152" t="s">
        <v>748</v>
      </c>
      <c r="B125" s="153"/>
      <c r="C125" s="123"/>
      <c r="D125" s="124"/>
      <c r="E125" s="124"/>
      <c r="F125" s="124"/>
      <c r="G125" s="124"/>
      <c r="H125" s="124"/>
      <c r="I125" s="124"/>
    </row>
    <row r="126" spans="1:9" s="149" customFormat="1" ht="32.25" customHeight="1">
      <c r="A126" s="156" t="s">
        <v>749</v>
      </c>
      <c r="B126" s="156"/>
      <c r="C126" s="156"/>
      <c r="D126" s="156"/>
      <c r="E126" s="156"/>
      <c r="F126" s="156"/>
      <c r="G126" s="156"/>
      <c r="H126" s="156"/>
      <c r="I126" s="156"/>
    </row>
    <row r="127" spans="1:9" s="149" customFormat="1" ht="16.5">
      <c r="A127" s="156" t="s">
        <v>750</v>
      </c>
      <c r="B127" s="156"/>
      <c r="C127" s="156"/>
      <c r="D127" s="156"/>
      <c r="E127" s="156"/>
      <c r="F127" s="156"/>
      <c r="G127" s="156"/>
      <c r="H127" s="156"/>
      <c r="I127" s="156"/>
    </row>
    <row r="128" spans="1:9" s="149" customFormat="1" ht="18.75">
      <c r="A128" s="216" t="s">
        <v>784</v>
      </c>
      <c r="B128" s="216"/>
      <c r="C128" s="216"/>
      <c r="D128" s="216"/>
      <c r="E128" s="216"/>
      <c r="F128" s="216"/>
      <c r="G128" s="216"/>
      <c r="H128" s="216"/>
      <c r="I128" s="216"/>
    </row>
    <row r="129" spans="1:9" s="149" customFormat="1" ht="16.5">
      <c r="A129" s="156" t="s">
        <v>752</v>
      </c>
      <c r="B129" s="156"/>
      <c r="C129" s="156"/>
      <c r="D129" s="156"/>
      <c r="E129" s="156"/>
      <c r="F129" s="156"/>
      <c r="G129" s="156"/>
      <c r="H129" s="156"/>
      <c r="I129" s="156"/>
    </row>
    <row r="130" spans="1:9" s="149" customFormat="1" ht="16.5">
      <c r="A130" s="156" t="s">
        <v>753</v>
      </c>
      <c r="B130" s="156"/>
      <c r="C130" s="156"/>
      <c r="D130" s="156"/>
      <c r="E130" s="156"/>
      <c r="F130" s="156"/>
      <c r="G130" s="156"/>
      <c r="H130" s="156"/>
      <c r="I130" s="156"/>
    </row>
    <row r="131" spans="1:9" s="149" customFormat="1" ht="16.5">
      <c r="A131" s="156" t="s">
        <v>754</v>
      </c>
      <c r="B131" s="156"/>
      <c r="C131" s="156"/>
      <c r="D131" s="156"/>
      <c r="E131" s="156"/>
      <c r="F131" s="156"/>
      <c r="G131" s="156"/>
      <c r="H131" s="156"/>
      <c r="I131" s="156"/>
    </row>
    <row r="132" spans="1:9" s="149" customFormat="1" ht="16.5">
      <c r="A132" s="156" t="s">
        <v>755</v>
      </c>
      <c r="B132" s="156"/>
      <c r="C132" s="156"/>
      <c r="D132" s="156"/>
      <c r="E132" s="156"/>
      <c r="F132" s="156"/>
      <c r="G132" s="156"/>
      <c r="H132" s="156"/>
      <c r="I132" s="156"/>
    </row>
    <row r="133" spans="1:9" s="134" customFormat="1" ht="16.5">
      <c r="A133" s="156" t="s">
        <v>782</v>
      </c>
      <c r="B133" s="156"/>
      <c r="C133" s="156"/>
      <c r="D133" s="156"/>
      <c r="E133" s="156"/>
      <c r="F133" s="156"/>
      <c r="G133" s="156"/>
      <c r="H133" s="156"/>
      <c r="I133" s="156"/>
    </row>
    <row r="134" spans="1:9" s="149" customFormat="1" ht="16.5">
      <c r="A134" s="157" t="s">
        <v>772</v>
      </c>
      <c r="B134" s="157"/>
      <c r="C134" s="157"/>
      <c r="D134" s="157"/>
      <c r="E134" s="157"/>
      <c r="F134" s="157"/>
      <c r="G134" s="157"/>
      <c r="H134" s="157"/>
      <c r="I134" s="157"/>
    </row>
    <row r="135" spans="1:9" s="149" customFormat="1" ht="24" customHeight="1">
      <c r="A135" s="157" t="s">
        <v>756</v>
      </c>
      <c r="B135" s="157"/>
      <c r="C135" s="125" t="s">
        <v>7</v>
      </c>
      <c r="D135" s="124"/>
      <c r="E135" s="124"/>
      <c r="F135" s="126" t="s">
        <v>4</v>
      </c>
      <c r="G135" s="124"/>
      <c r="H135" s="124"/>
      <c r="I135" s="124"/>
    </row>
  </sheetData>
  <sheetProtection/>
  <mergeCells count="25">
    <mergeCell ref="B123:J123"/>
    <mergeCell ref="A65:J65"/>
    <mergeCell ref="A119:J119"/>
    <mergeCell ref="A131:I131"/>
    <mergeCell ref="A132:I132"/>
    <mergeCell ref="A135:B135"/>
    <mergeCell ref="A134:I134"/>
    <mergeCell ref="A108:J108"/>
    <mergeCell ref="A3:J3"/>
    <mergeCell ref="A7:J7"/>
    <mergeCell ref="A17:J17"/>
    <mergeCell ref="A55:J55"/>
    <mergeCell ref="A59:J59"/>
    <mergeCell ref="A51:J51"/>
    <mergeCell ref="A84:J84"/>
    <mergeCell ref="A87:J87"/>
    <mergeCell ref="A91:J91"/>
    <mergeCell ref="A95:J95"/>
    <mergeCell ref="A98:J98"/>
    <mergeCell ref="A101:J101"/>
    <mergeCell ref="A126:I126"/>
    <mergeCell ref="A127:I127"/>
    <mergeCell ref="A129:I129"/>
    <mergeCell ref="A130:I130"/>
    <mergeCell ref="A133:I133"/>
  </mergeCell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7.421875" style="0" customWidth="1"/>
    <col min="4" max="4" width="6.28125" style="0" customWidth="1"/>
    <col min="5" max="5" width="13.8515625" style="0" customWidth="1"/>
    <col min="6" max="6" width="14.42187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spans="1:8" ht="16.5">
      <c r="A1" s="217" t="s">
        <v>9</v>
      </c>
      <c r="B1" s="56"/>
      <c r="C1" s="57"/>
      <c r="D1" s="57"/>
      <c r="E1" s="55"/>
      <c r="F1" s="55"/>
      <c r="G1" s="55"/>
      <c r="H1" s="55"/>
    </row>
    <row r="2" spans="1:9" ht="14.25">
      <c r="A2" s="9" t="s">
        <v>621</v>
      </c>
      <c r="B2" s="56"/>
      <c r="C2" s="57"/>
      <c r="D2" s="57"/>
      <c r="E2" s="55"/>
      <c r="F2" s="55"/>
      <c r="G2" s="55"/>
      <c r="H2" s="55"/>
      <c r="I2" s="55"/>
    </row>
    <row r="3" spans="1:9" ht="18">
      <c r="A3" s="162" t="s">
        <v>533</v>
      </c>
      <c r="B3" s="191"/>
      <c r="C3" s="191"/>
      <c r="D3" s="191"/>
      <c r="E3" s="191"/>
      <c r="F3" s="191"/>
      <c r="G3" s="191"/>
      <c r="H3" s="191"/>
      <c r="I3" s="191"/>
    </row>
    <row r="4" spans="1:9" ht="14.25">
      <c r="A4" s="55"/>
      <c r="B4" s="56"/>
      <c r="C4" s="57"/>
      <c r="D4" s="57"/>
      <c r="E4" s="55"/>
      <c r="F4" s="55"/>
      <c r="G4" s="55"/>
      <c r="H4" s="55"/>
      <c r="I4" s="55"/>
    </row>
    <row r="5" spans="1:9" ht="24">
      <c r="A5" s="8" t="s">
        <v>2</v>
      </c>
      <c r="B5" s="53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</row>
    <row r="6" spans="1:9" ht="12.75">
      <c r="A6" s="8">
        <v>1</v>
      </c>
      <c r="B6" s="54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770</v>
      </c>
      <c r="I6" s="13" t="s">
        <v>759</v>
      </c>
    </row>
    <row r="7" spans="1:9" ht="13.5">
      <c r="A7" s="192" t="s">
        <v>498</v>
      </c>
      <c r="B7" s="193"/>
      <c r="C7" s="193"/>
      <c r="D7" s="193"/>
      <c r="E7" s="193"/>
      <c r="F7" s="193"/>
      <c r="G7" s="193"/>
      <c r="H7" s="193"/>
      <c r="I7" s="193"/>
    </row>
    <row r="8" spans="1:9" ht="24">
      <c r="A8" s="59">
        <v>1</v>
      </c>
      <c r="B8" s="108" t="s">
        <v>157</v>
      </c>
      <c r="C8" s="52">
        <v>40</v>
      </c>
      <c r="D8" s="52" t="s">
        <v>8</v>
      </c>
      <c r="E8" s="136"/>
      <c r="F8" s="136"/>
      <c r="G8" s="131">
        <f>C8*F8</f>
        <v>0</v>
      </c>
      <c r="H8" s="145">
        <f>G8*0.085</f>
        <v>0</v>
      </c>
      <c r="I8" s="131">
        <f>G8+H8</f>
        <v>0</v>
      </c>
    </row>
    <row r="9" spans="1:9" ht="24">
      <c r="A9" s="59">
        <v>2</v>
      </c>
      <c r="B9" s="108" t="s">
        <v>158</v>
      </c>
      <c r="C9" s="52">
        <v>20</v>
      </c>
      <c r="D9" s="52" t="s">
        <v>8</v>
      </c>
      <c r="E9" s="136"/>
      <c r="F9" s="136"/>
      <c r="G9" s="131">
        <f aca="true" t="shared" si="0" ref="G9:G22">C9*F9</f>
        <v>0</v>
      </c>
      <c r="H9" s="145">
        <f aca="true" t="shared" si="1" ref="H9:H23">G9*0.085</f>
        <v>0</v>
      </c>
      <c r="I9" s="131">
        <f aca="true" t="shared" si="2" ref="I9:I23">G9+H9</f>
        <v>0</v>
      </c>
    </row>
    <row r="10" spans="1:9" ht="36">
      <c r="A10" s="59">
        <v>3</v>
      </c>
      <c r="B10" s="108" t="s">
        <v>159</v>
      </c>
      <c r="C10" s="52">
        <v>10</v>
      </c>
      <c r="D10" s="52" t="s">
        <v>8</v>
      </c>
      <c r="E10" s="136"/>
      <c r="F10" s="136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24">
      <c r="A11" s="59">
        <v>4</v>
      </c>
      <c r="B11" s="108" t="s">
        <v>160</v>
      </c>
      <c r="C11" s="52">
        <v>10</v>
      </c>
      <c r="D11" s="52" t="s">
        <v>8</v>
      </c>
      <c r="E11" s="136"/>
      <c r="F11" s="136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24">
      <c r="A12" s="59">
        <v>5</v>
      </c>
      <c r="B12" s="108" t="s">
        <v>161</v>
      </c>
      <c r="C12" s="52">
        <v>200</v>
      </c>
      <c r="D12" s="52" t="s">
        <v>8</v>
      </c>
      <c r="E12" s="136"/>
      <c r="F12" s="136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24">
      <c r="A13" s="59">
        <v>6</v>
      </c>
      <c r="B13" s="108" t="s">
        <v>162</v>
      </c>
      <c r="C13" s="52">
        <v>200</v>
      </c>
      <c r="D13" s="52" t="s">
        <v>8</v>
      </c>
      <c r="E13" s="136"/>
      <c r="F13" s="136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24">
      <c r="A14" s="59">
        <v>7</v>
      </c>
      <c r="B14" s="108" t="s">
        <v>163</v>
      </c>
      <c r="C14" s="52">
        <v>100</v>
      </c>
      <c r="D14" s="52" t="s">
        <v>8</v>
      </c>
      <c r="E14" s="136"/>
      <c r="F14" s="136"/>
      <c r="G14" s="131">
        <f t="shared" si="0"/>
        <v>0</v>
      </c>
      <c r="H14" s="145">
        <f t="shared" si="1"/>
        <v>0</v>
      </c>
      <c r="I14" s="131">
        <f t="shared" si="2"/>
        <v>0</v>
      </c>
    </row>
    <row r="15" spans="1:9" ht="24">
      <c r="A15" s="59">
        <v>8</v>
      </c>
      <c r="B15" s="108" t="s">
        <v>164</v>
      </c>
      <c r="C15" s="52">
        <v>200</v>
      </c>
      <c r="D15" s="52" t="s">
        <v>8</v>
      </c>
      <c r="E15" s="136"/>
      <c r="F15" s="136"/>
      <c r="G15" s="131">
        <f t="shared" si="0"/>
        <v>0</v>
      </c>
      <c r="H15" s="145">
        <f t="shared" si="1"/>
        <v>0</v>
      </c>
      <c r="I15" s="131">
        <f t="shared" si="2"/>
        <v>0</v>
      </c>
    </row>
    <row r="16" spans="1:9" ht="51" customHeight="1">
      <c r="A16" s="59">
        <v>9</v>
      </c>
      <c r="B16" s="105" t="s">
        <v>499</v>
      </c>
      <c r="C16" s="52">
        <v>200</v>
      </c>
      <c r="D16" s="52" t="s">
        <v>8</v>
      </c>
      <c r="E16" s="136"/>
      <c r="F16" s="136"/>
      <c r="G16" s="131">
        <f t="shared" si="0"/>
        <v>0</v>
      </c>
      <c r="H16" s="145">
        <f t="shared" si="1"/>
        <v>0</v>
      </c>
      <c r="I16" s="131">
        <f t="shared" si="2"/>
        <v>0</v>
      </c>
    </row>
    <row r="17" spans="1:9" ht="12.75">
      <c r="A17" s="59">
        <v>10</v>
      </c>
      <c r="B17" s="108" t="s">
        <v>165</v>
      </c>
      <c r="C17" s="52">
        <v>30</v>
      </c>
      <c r="D17" s="52" t="s">
        <v>8</v>
      </c>
      <c r="E17" s="136"/>
      <c r="F17" s="136"/>
      <c r="G17" s="131">
        <f t="shared" si="0"/>
        <v>0</v>
      </c>
      <c r="H17" s="145">
        <f t="shared" si="1"/>
        <v>0</v>
      </c>
      <c r="I17" s="131">
        <f t="shared" si="2"/>
        <v>0</v>
      </c>
    </row>
    <row r="18" spans="1:9" ht="24">
      <c r="A18" s="59">
        <v>11</v>
      </c>
      <c r="B18" s="108" t="s">
        <v>500</v>
      </c>
      <c r="C18" s="52">
        <v>120</v>
      </c>
      <c r="D18" s="52" t="s">
        <v>8</v>
      </c>
      <c r="E18" s="136"/>
      <c r="F18" s="136"/>
      <c r="G18" s="131">
        <f t="shared" si="0"/>
        <v>0</v>
      </c>
      <c r="H18" s="145">
        <f t="shared" si="1"/>
        <v>0</v>
      </c>
      <c r="I18" s="131">
        <f t="shared" si="2"/>
        <v>0</v>
      </c>
    </row>
    <row r="19" spans="1:9" ht="24">
      <c r="A19" s="59">
        <v>12</v>
      </c>
      <c r="B19" s="108" t="s">
        <v>166</v>
      </c>
      <c r="C19" s="52">
        <v>300</v>
      </c>
      <c r="D19" s="52" t="s">
        <v>8</v>
      </c>
      <c r="E19" s="136"/>
      <c r="F19" s="136"/>
      <c r="G19" s="131">
        <f t="shared" si="0"/>
        <v>0</v>
      </c>
      <c r="H19" s="145">
        <f t="shared" si="1"/>
        <v>0</v>
      </c>
      <c r="I19" s="131">
        <f t="shared" si="2"/>
        <v>0</v>
      </c>
    </row>
    <row r="20" spans="1:9" ht="12.75">
      <c r="A20" s="59">
        <v>13</v>
      </c>
      <c r="B20" s="108" t="s">
        <v>167</v>
      </c>
      <c r="C20" s="52">
        <v>100</v>
      </c>
      <c r="D20" s="52" t="s">
        <v>8</v>
      </c>
      <c r="E20" s="136"/>
      <c r="F20" s="136"/>
      <c r="G20" s="131">
        <f t="shared" si="0"/>
        <v>0</v>
      </c>
      <c r="H20" s="145">
        <f t="shared" si="1"/>
        <v>0</v>
      </c>
      <c r="I20" s="131">
        <f t="shared" si="2"/>
        <v>0</v>
      </c>
    </row>
    <row r="21" spans="1:9" ht="12.75">
      <c r="A21" s="59">
        <v>14</v>
      </c>
      <c r="B21" s="108" t="s">
        <v>501</v>
      </c>
      <c r="C21" s="52">
        <v>500</v>
      </c>
      <c r="D21" s="52" t="s">
        <v>8</v>
      </c>
      <c r="E21" s="136"/>
      <c r="F21" s="136"/>
      <c r="G21" s="131">
        <f t="shared" si="0"/>
        <v>0</v>
      </c>
      <c r="H21" s="145">
        <f t="shared" si="1"/>
        <v>0</v>
      </c>
      <c r="I21" s="131">
        <f t="shared" si="2"/>
        <v>0</v>
      </c>
    </row>
    <row r="22" spans="1:9" ht="24">
      <c r="A22" s="59">
        <v>15</v>
      </c>
      <c r="B22" s="108" t="s">
        <v>168</v>
      </c>
      <c r="C22" s="20">
        <v>100</v>
      </c>
      <c r="D22" s="52" t="s">
        <v>8</v>
      </c>
      <c r="E22" s="136"/>
      <c r="F22" s="136"/>
      <c r="G22" s="131">
        <f t="shared" si="0"/>
        <v>0</v>
      </c>
      <c r="H22" s="145">
        <f t="shared" si="1"/>
        <v>0</v>
      </c>
      <c r="I22" s="131">
        <f t="shared" si="2"/>
        <v>0</v>
      </c>
    </row>
    <row r="23" spans="1:9" ht="13.5">
      <c r="A23" s="17"/>
      <c r="B23" s="92" t="s">
        <v>502</v>
      </c>
      <c r="C23" s="30" t="s">
        <v>3</v>
      </c>
      <c r="D23" s="25" t="s">
        <v>3</v>
      </c>
      <c r="E23" s="25"/>
      <c r="F23" s="25"/>
      <c r="G23" s="25">
        <f>SUM(G8:G22)</f>
        <v>0</v>
      </c>
      <c r="H23" s="25">
        <f t="shared" si="1"/>
        <v>0</v>
      </c>
      <c r="I23" s="25">
        <f t="shared" si="2"/>
        <v>0</v>
      </c>
    </row>
    <row r="24" spans="1:9" ht="13.5">
      <c r="A24" s="192" t="s">
        <v>726</v>
      </c>
      <c r="B24" s="193"/>
      <c r="C24" s="193"/>
      <c r="D24" s="193"/>
      <c r="E24" s="193"/>
      <c r="F24" s="193"/>
      <c r="G24" s="193"/>
      <c r="H24" s="193"/>
      <c r="I24" s="193"/>
    </row>
    <row r="25" spans="1:9" ht="36">
      <c r="A25" s="59">
        <v>16</v>
      </c>
      <c r="B25" s="108" t="s">
        <v>727</v>
      </c>
      <c r="C25" s="20">
        <v>280</v>
      </c>
      <c r="D25" s="20" t="s">
        <v>8</v>
      </c>
      <c r="E25" s="136"/>
      <c r="F25" s="136"/>
      <c r="G25" s="131">
        <f>C25*F25</f>
        <v>0</v>
      </c>
      <c r="H25" s="145">
        <f>G25*0.085</f>
        <v>0</v>
      </c>
      <c r="I25" s="131">
        <f>G25+H25</f>
        <v>0</v>
      </c>
    </row>
    <row r="26" spans="1:9" ht="36">
      <c r="A26" s="59">
        <v>17</v>
      </c>
      <c r="B26" s="108" t="s">
        <v>728</v>
      </c>
      <c r="C26" s="20">
        <v>180</v>
      </c>
      <c r="D26" s="20" t="s">
        <v>8</v>
      </c>
      <c r="E26" s="136"/>
      <c r="F26" s="136"/>
      <c r="G26" s="131">
        <f aca="true" t="shared" si="3" ref="G26:G37">C26*F26</f>
        <v>0</v>
      </c>
      <c r="H26" s="145">
        <f aca="true" t="shared" si="4" ref="H26:H38">G26*0.085</f>
        <v>0</v>
      </c>
      <c r="I26" s="131">
        <f aca="true" t="shared" si="5" ref="I26:I38">G26+H26</f>
        <v>0</v>
      </c>
    </row>
    <row r="27" spans="1:9" ht="36">
      <c r="A27" s="59">
        <v>18</v>
      </c>
      <c r="B27" s="108" t="s">
        <v>729</v>
      </c>
      <c r="C27" s="20">
        <v>500</v>
      </c>
      <c r="D27" s="20" t="s">
        <v>8</v>
      </c>
      <c r="E27" s="136"/>
      <c r="F27" s="136"/>
      <c r="G27" s="131">
        <f t="shared" si="3"/>
        <v>0</v>
      </c>
      <c r="H27" s="145">
        <f t="shared" si="4"/>
        <v>0</v>
      </c>
      <c r="I27" s="131">
        <f t="shared" si="5"/>
        <v>0</v>
      </c>
    </row>
    <row r="28" spans="1:9" ht="24">
      <c r="A28" s="59">
        <v>19</v>
      </c>
      <c r="B28" s="108" t="s">
        <v>730</v>
      </c>
      <c r="C28" s="20">
        <v>600</v>
      </c>
      <c r="D28" s="20" t="s">
        <v>8</v>
      </c>
      <c r="E28" s="136"/>
      <c r="F28" s="136"/>
      <c r="G28" s="131">
        <f t="shared" si="3"/>
        <v>0</v>
      </c>
      <c r="H28" s="145">
        <f t="shared" si="4"/>
        <v>0</v>
      </c>
      <c r="I28" s="131">
        <f t="shared" si="5"/>
        <v>0</v>
      </c>
    </row>
    <row r="29" spans="1:9" ht="38.25" customHeight="1">
      <c r="A29" s="59">
        <v>20</v>
      </c>
      <c r="B29" s="108" t="s">
        <v>731</v>
      </c>
      <c r="C29" s="20">
        <v>320</v>
      </c>
      <c r="D29" s="20" t="s">
        <v>8</v>
      </c>
      <c r="E29" s="136"/>
      <c r="F29" s="136"/>
      <c r="G29" s="131">
        <f t="shared" si="3"/>
        <v>0</v>
      </c>
      <c r="H29" s="145">
        <f t="shared" si="4"/>
        <v>0</v>
      </c>
      <c r="I29" s="131">
        <f t="shared" si="5"/>
        <v>0</v>
      </c>
    </row>
    <row r="30" spans="1:9" ht="36">
      <c r="A30" s="59">
        <v>21</v>
      </c>
      <c r="B30" s="108" t="s">
        <v>732</v>
      </c>
      <c r="C30" s="20">
        <v>320</v>
      </c>
      <c r="D30" s="20" t="s">
        <v>8</v>
      </c>
      <c r="E30" s="136"/>
      <c r="F30" s="136"/>
      <c r="G30" s="131">
        <f t="shared" si="3"/>
        <v>0</v>
      </c>
      <c r="H30" s="145">
        <f t="shared" si="4"/>
        <v>0</v>
      </c>
      <c r="I30" s="131">
        <f t="shared" si="5"/>
        <v>0</v>
      </c>
    </row>
    <row r="31" spans="1:9" ht="24">
      <c r="A31" s="59">
        <v>22</v>
      </c>
      <c r="B31" s="108" t="s">
        <v>650</v>
      </c>
      <c r="C31" s="20">
        <v>30</v>
      </c>
      <c r="D31" s="20" t="s">
        <v>8</v>
      </c>
      <c r="E31" s="136"/>
      <c r="F31" s="136"/>
      <c r="G31" s="131">
        <f t="shared" si="3"/>
        <v>0</v>
      </c>
      <c r="H31" s="145">
        <f t="shared" si="4"/>
        <v>0</v>
      </c>
      <c r="I31" s="131">
        <f t="shared" si="5"/>
        <v>0</v>
      </c>
    </row>
    <row r="32" spans="1:9" ht="24">
      <c r="A32" s="59">
        <v>23</v>
      </c>
      <c r="B32" s="108" t="s">
        <v>193</v>
      </c>
      <c r="C32" s="20">
        <v>40</v>
      </c>
      <c r="D32" s="20" t="s">
        <v>8</v>
      </c>
      <c r="E32" s="136"/>
      <c r="F32" s="136"/>
      <c r="G32" s="131">
        <f t="shared" si="3"/>
        <v>0</v>
      </c>
      <c r="H32" s="145">
        <f t="shared" si="4"/>
        <v>0</v>
      </c>
      <c r="I32" s="131">
        <f t="shared" si="5"/>
        <v>0</v>
      </c>
    </row>
    <row r="33" spans="1:9" ht="24">
      <c r="A33" s="59">
        <v>24</v>
      </c>
      <c r="B33" s="108" t="s">
        <v>169</v>
      </c>
      <c r="C33" s="20">
        <v>30</v>
      </c>
      <c r="D33" s="20" t="s">
        <v>8</v>
      </c>
      <c r="E33" s="136"/>
      <c r="F33" s="136"/>
      <c r="G33" s="131">
        <f t="shared" si="3"/>
        <v>0</v>
      </c>
      <c r="H33" s="145">
        <f t="shared" si="4"/>
        <v>0</v>
      </c>
      <c r="I33" s="131">
        <f t="shared" si="5"/>
        <v>0</v>
      </c>
    </row>
    <row r="34" spans="1:9" ht="24">
      <c r="A34" s="59">
        <v>25</v>
      </c>
      <c r="B34" s="108" t="s">
        <v>172</v>
      </c>
      <c r="C34" s="20">
        <v>30</v>
      </c>
      <c r="D34" s="20" t="s">
        <v>8</v>
      </c>
      <c r="E34" s="136"/>
      <c r="F34" s="136"/>
      <c r="G34" s="131">
        <f t="shared" si="3"/>
        <v>0</v>
      </c>
      <c r="H34" s="145">
        <f t="shared" si="4"/>
        <v>0</v>
      </c>
      <c r="I34" s="131">
        <f t="shared" si="5"/>
        <v>0</v>
      </c>
    </row>
    <row r="35" spans="1:9" ht="24">
      <c r="A35" s="59">
        <v>26</v>
      </c>
      <c r="B35" s="108" t="s">
        <v>174</v>
      </c>
      <c r="C35" s="20">
        <v>15</v>
      </c>
      <c r="D35" s="20" t="s">
        <v>8</v>
      </c>
      <c r="E35" s="136"/>
      <c r="F35" s="136"/>
      <c r="G35" s="131">
        <f t="shared" si="3"/>
        <v>0</v>
      </c>
      <c r="H35" s="145">
        <f t="shared" si="4"/>
        <v>0</v>
      </c>
      <c r="I35" s="131">
        <f t="shared" si="5"/>
        <v>0</v>
      </c>
    </row>
    <row r="36" spans="1:9" ht="12.75">
      <c r="A36" s="59">
        <v>27</v>
      </c>
      <c r="B36" s="108" t="s">
        <v>175</v>
      </c>
      <c r="C36" s="20">
        <v>3</v>
      </c>
      <c r="D36" s="20" t="s">
        <v>8</v>
      </c>
      <c r="E36" s="136"/>
      <c r="F36" s="136"/>
      <c r="G36" s="131">
        <f t="shared" si="3"/>
        <v>0</v>
      </c>
      <c r="H36" s="145">
        <f t="shared" si="4"/>
        <v>0</v>
      </c>
      <c r="I36" s="131">
        <f t="shared" si="5"/>
        <v>0</v>
      </c>
    </row>
    <row r="37" spans="1:9" ht="24">
      <c r="A37" s="59">
        <v>28</v>
      </c>
      <c r="B37" s="108" t="s">
        <v>740</v>
      </c>
      <c r="C37" s="20">
        <v>40</v>
      </c>
      <c r="D37" s="20"/>
      <c r="E37" s="136"/>
      <c r="F37" s="136"/>
      <c r="G37" s="131">
        <f t="shared" si="3"/>
        <v>0</v>
      </c>
      <c r="H37" s="145">
        <f t="shared" si="4"/>
        <v>0</v>
      </c>
      <c r="I37" s="131">
        <f t="shared" si="5"/>
        <v>0</v>
      </c>
    </row>
    <row r="38" spans="1:9" ht="13.5">
      <c r="A38" s="17"/>
      <c r="B38" s="92" t="s">
        <v>15</v>
      </c>
      <c r="C38" s="30" t="s">
        <v>3</v>
      </c>
      <c r="D38" s="25" t="s">
        <v>3</v>
      </c>
      <c r="E38" s="137"/>
      <c r="F38" s="137"/>
      <c r="G38" s="137">
        <f>SUM(G25:G37)</f>
        <v>0</v>
      </c>
      <c r="H38" s="137">
        <f t="shared" si="4"/>
        <v>0</v>
      </c>
      <c r="I38" s="137">
        <f t="shared" si="5"/>
        <v>0</v>
      </c>
    </row>
    <row r="39" spans="1:9" ht="13.5">
      <c r="A39" s="192" t="s">
        <v>505</v>
      </c>
      <c r="B39" s="193"/>
      <c r="C39" s="193"/>
      <c r="D39" s="193"/>
      <c r="E39" s="193"/>
      <c r="F39" s="193"/>
      <c r="G39" s="193"/>
      <c r="H39" s="193"/>
      <c r="I39" s="193"/>
    </row>
    <row r="40" spans="1:9" ht="24">
      <c r="A40" s="59">
        <v>28</v>
      </c>
      <c r="B40" s="108" t="s">
        <v>651</v>
      </c>
      <c r="C40" s="20">
        <v>100</v>
      </c>
      <c r="D40" s="20" t="s">
        <v>8</v>
      </c>
      <c r="E40" s="136"/>
      <c r="F40" s="136"/>
      <c r="G40" s="131">
        <f>C40*F40</f>
        <v>0</v>
      </c>
      <c r="H40" s="145">
        <f>G40*0.085</f>
        <v>0</v>
      </c>
      <c r="I40" s="131">
        <f>G40+H40</f>
        <v>0</v>
      </c>
    </row>
    <row r="41" spans="1:9" ht="24">
      <c r="A41" s="59">
        <v>29</v>
      </c>
      <c r="B41" s="108" t="s">
        <v>652</v>
      </c>
      <c r="C41" s="20">
        <v>60</v>
      </c>
      <c r="D41" s="20" t="s">
        <v>8</v>
      </c>
      <c r="E41" s="136"/>
      <c r="F41" s="136"/>
      <c r="G41" s="131">
        <f aca="true" t="shared" si="6" ref="G41:G52">C41*F41</f>
        <v>0</v>
      </c>
      <c r="H41" s="145">
        <f aca="true" t="shared" si="7" ref="H41:H53">G41*0.085</f>
        <v>0</v>
      </c>
      <c r="I41" s="131">
        <f aca="true" t="shared" si="8" ref="I41:I53">G41+H41</f>
        <v>0</v>
      </c>
    </row>
    <row r="42" spans="1:9" ht="24">
      <c r="A42" s="59">
        <v>30</v>
      </c>
      <c r="B42" s="108" t="s">
        <v>503</v>
      </c>
      <c r="C42" s="20">
        <v>6</v>
      </c>
      <c r="D42" s="20" t="s">
        <v>8</v>
      </c>
      <c r="E42" s="136"/>
      <c r="F42" s="136"/>
      <c r="G42" s="131">
        <f t="shared" si="6"/>
        <v>0</v>
      </c>
      <c r="H42" s="145">
        <f t="shared" si="7"/>
        <v>0</v>
      </c>
      <c r="I42" s="131">
        <f t="shared" si="8"/>
        <v>0</v>
      </c>
    </row>
    <row r="43" spans="1:9" ht="24">
      <c r="A43" s="59">
        <v>31</v>
      </c>
      <c r="B43" s="108" t="s">
        <v>653</v>
      </c>
      <c r="C43" s="20">
        <v>40</v>
      </c>
      <c r="D43" s="20" t="s">
        <v>8</v>
      </c>
      <c r="E43" s="136"/>
      <c r="F43" s="136"/>
      <c r="G43" s="131">
        <f t="shared" si="6"/>
        <v>0</v>
      </c>
      <c r="H43" s="145">
        <f t="shared" si="7"/>
        <v>0</v>
      </c>
      <c r="I43" s="131">
        <f t="shared" si="8"/>
        <v>0</v>
      </c>
    </row>
    <row r="44" spans="1:9" ht="36">
      <c r="A44" s="59">
        <v>32</v>
      </c>
      <c r="B44" s="108" t="s">
        <v>176</v>
      </c>
      <c r="C44" s="20">
        <v>80</v>
      </c>
      <c r="D44" s="20" t="s">
        <v>8</v>
      </c>
      <c r="E44" s="136"/>
      <c r="F44" s="136"/>
      <c r="G44" s="131">
        <f t="shared" si="6"/>
        <v>0</v>
      </c>
      <c r="H44" s="145">
        <f t="shared" si="7"/>
        <v>0</v>
      </c>
      <c r="I44" s="131">
        <f t="shared" si="8"/>
        <v>0</v>
      </c>
    </row>
    <row r="45" spans="1:9" ht="36">
      <c r="A45" s="59">
        <v>33</v>
      </c>
      <c r="B45" s="108" t="s">
        <v>177</v>
      </c>
      <c r="C45" s="20">
        <v>40</v>
      </c>
      <c r="D45" s="20" t="s">
        <v>8</v>
      </c>
      <c r="E45" s="136"/>
      <c r="F45" s="136"/>
      <c r="G45" s="131">
        <f t="shared" si="6"/>
        <v>0</v>
      </c>
      <c r="H45" s="145">
        <f t="shared" si="7"/>
        <v>0</v>
      </c>
      <c r="I45" s="131">
        <f t="shared" si="8"/>
        <v>0</v>
      </c>
    </row>
    <row r="46" spans="1:9" ht="36">
      <c r="A46" s="59">
        <v>34</v>
      </c>
      <c r="B46" s="108" t="s">
        <v>506</v>
      </c>
      <c r="C46" s="20">
        <v>50</v>
      </c>
      <c r="D46" s="20" t="s">
        <v>8</v>
      </c>
      <c r="E46" s="136"/>
      <c r="F46" s="136"/>
      <c r="G46" s="131">
        <f t="shared" si="6"/>
        <v>0</v>
      </c>
      <c r="H46" s="145">
        <f t="shared" si="7"/>
        <v>0</v>
      </c>
      <c r="I46" s="131">
        <f t="shared" si="8"/>
        <v>0</v>
      </c>
    </row>
    <row r="47" spans="1:9" ht="60">
      <c r="A47" s="59">
        <v>35</v>
      </c>
      <c r="B47" s="108" t="s">
        <v>654</v>
      </c>
      <c r="C47" s="20">
        <v>2</v>
      </c>
      <c r="D47" s="20" t="s">
        <v>8</v>
      </c>
      <c r="E47" s="136"/>
      <c r="F47" s="136"/>
      <c r="G47" s="131">
        <f t="shared" si="6"/>
        <v>0</v>
      </c>
      <c r="H47" s="145">
        <f t="shared" si="7"/>
        <v>0</v>
      </c>
      <c r="I47" s="131">
        <f t="shared" si="8"/>
        <v>0</v>
      </c>
    </row>
    <row r="48" spans="1:9" ht="60">
      <c r="A48" s="59">
        <v>36</v>
      </c>
      <c r="B48" s="108" t="s">
        <v>655</v>
      </c>
      <c r="C48" s="20">
        <v>2</v>
      </c>
      <c r="D48" s="20" t="s">
        <v>8</v>
      </c>
      <c r="E48" s="136"/>
      <c r="F48" s="136"/>
      <c r="G48" s="131">
        <f t="shared" si="6"/>
        <v>0</v>
      </c>
      <c r="H48" s="145">
        <f t="shared" si="7"/>
        <v>0</v>
      </c>
      <c r="I48" s="131">
        <f t="shared" si="8"/>
        <v>0</v>
      </c>
    </row>
    <row r="49" spans="1:9" ht="60">
      <c r="A49" s="59">
        <v>37</v>
      </c>
      <c r="B49" s="108" t="s">
        <v>656</v>
      </c>
      <c r="C49" s="20">
        <v>2</v>
      </c>
      <c r="D49" s="20" t="s">
        <v>8</v>
      </c>
      <c r="E49" s="136"/>
      <c r="F49" s="136"/>
      <c r="G49" s="131">
        <f t="shared" si="6"/>
        <v>0</v>
      </c>
      <c r="H49" s="145">
        <f t="shared" si="7"/>
        <v>0</v>
      </c>
      <c r="I49" s="131">
        <f t="shared" si="8"/>
        <v>0</v>
      </c>
    </row>
    <row r="50" spans="1:9" ht="36">
      <c r="A50" s="59">
        <v>38</v>
      </c>
      <c r="B50" s="108" t="s">
        <v>178</v>
      </c>
      <c r="C50" s="20">
        <v>50</v>
      </c>
      <c r="D50" s="20" t="s">
        <v>8</v>
      </c>
      <c r="E50" s="136"/>
      <c r="F50" s="136"/>
      <c r="G50" s="131">
        <f t="shared" si="6"/>
        <v>0</v>
      </c>
      <c r="H50" s="145">
        <f t="shared" si="7"/>
        <v>0</v>
      </c>
      <c r="I50" s="131">
        <f t="shared" si="8"/>
        <v>0</v>
      </c>
    </row>
    <row r="51" spans="1:9" ht="24">
      <c r="A51" s="59">
        <v>39</v>
      </c>
      <c r="B51" s="108" t="s">
        <v>657</v>
      </c>
      <c r="C51" s="20">
        <v>200</v>
      </c>
      <c r="D51" s="20" t="s">
        <v>8</v>
      </c>
      <c r="E51" s="136"/>
      <c r="F51" s="136"/>
      <c r="G51" s="131">
        <f t="shared" si="6"/>
        <v>0</v>
      </c>
      <c r="H51" s="145">
        <f t="shared" si="7"/>
        <v>0</v>
      </c>
      <c r="I51" s="131">
        <f t="shared" si="8"/>
        <v>0</v>
      </c>
    </row>
    <row r="52" spans="1:9" ht="24">
      <c r="A52" s="59">
        <v>40</v>
      </c>
      <c r="B52" s="108" t="s">
        <v>507</v>
      </c>
      <c r="C52" s="20">
        <v>500</v>
      </c>
      <c r="D52" s="20" t="s">
        <v>8</v>
      </c>
      <c r="E52" s="136"/>
      <c r="F52" s="136"/>
      <c r="G52" s="131">
        <f t="shared" si="6"/>
        <v>0</v>
      </c>
      <c r="H52" s="145">
        <f t="shared" si="7"/>
        <v>0</v>
      </c>
      <c r="I52" s="131">
        <f t="shared" si="8"/>
        <v>0</v>
      </c>
    </row>
    <row r="53" spans="1:9" ht="13.5">
      <c r="A53" s="17"/>
      <c r="B53" s="92" t="s">
        <v>504</v>
      </c>
      <c r="C53" s="30" t="s">
        <v>3</v>
      </c>
      <c r="D53" s="25" t="s">
        <v>3</v>
      </c>
      <c r="E53" s="137"/>
      <c r="F53" s="137"/>
      <c r="G53" s="137">
        <f>SUM(G40:G52)</f>
        <v>0</v>
      </c>
      <c r="H53" s="137">
        <f t="shared" si="7"/>
        <v>0</v>
      </c>
      <c r="I53" s="137">
        <f t="shared" si="8"/>
        <v>0</v>
      </c>
    </row>
    <row r="54" spans="1:9" ht="13.5">
      <c r="A54" s="158" t="s">
        <v>534</v>
      </c>
      <c r="B54" s="199"/>
      <c r="C54" s="199"/>
      <c r="D54" s="199"/>
      <c r="E54" s="199"/>
      <c r="F54" s="199"/>
      <c r="G54" s="199"/>
      <c r="H54" s="199"/>
      <c r="I54" s="199"/>
    </row>
    <row r="55" spans="1:9" ht="36">
      <c r="A55" s="59">
        <v>41</v>
      </c>
      <c r="B55" s="108" t="s">
        <v>179</v>
      </c>
      <c r="C55" s="65">
        <v>200</v>
      </c>
      <c r="D55" s="66" t="s">
        <v>8</v>
      </c>
      <c r="E55" s="136"/>
      <c r="F55" s="136"/>
      <c r="G55" s="131">
        <f>C55*F55</f>
        <v>0</v>
      </c>
      <c r="H55" s="145">
        <f>G55*0.085</f>
        <v>0</v>
      </c>
      <c r="I55" s="131">
        <f>G55+H55</f>
        <v>0</v>
      </c>
    </row>
    <row r="56" spans="1:9" ht="36">
      <c r="A56" s="59">
        <v>42</v>
      </c>
      <c r="B56" s="108" t="s">
        <v>180</v>
      </c>
      <c r="C56" s="65">
        <v>60</v>
      </c>
      <c r="D56" s="66" t="s">
        <v>8</v>
      </c>
      <c r="E56" s="136"/>
      <c r="F56" s="136"/>
      <c r="G56" s="131">
        <f>C56*F56</f>
        <v>0</v>
      </c>
      <c r="H56" s="145">
        <f>G56*0.085</f>
        <v>0</v>
      </c>
      <c r="I56" s="131">
        <f>G56+H56</f>
        <v>0</v>
      </c>
    </row>
    <row r="57" spans="1:9" ht="48">
      <c r="A57" s="59">
        <v>43</v>
      </c>
      <c r="B57" s="108" t="s">
        <v>181</v>
      </c>
      <c r="C57" s="65">
        <v>600</v>
      </c>
      <c r="D57" s="66" t="s">
        <v>8</v>
      </c>
      <c r="E57" s="136"/>
      <c r="F57" s="136"/>
      <c r="G57" s="131">
        <f>C57*F57</f>
        <v>0</v>
      </c>
      <c r="H57" s="145">
        <f>G57*0.085</f>
        <v>0</v>
      </c>
      <c r="I57" s="131">
        <f>G57+H57</f>
        <v>0</v>
      </c>
    </row>
    <row r="58" spans="1:9" ht="60">
      <c r="A58" s="59">
        <v>44</v>
      </c>
      <c r="B58" s="108" t="s">
        <v>182</v>
      </c>
      <c r="C58" s="65">
        <v>120</v>
      </c>
      <c r="D58" s="66" t="s">
        <v>8</v>
      </c>
      <c r="E58" s="136"/>
      <c r="F58" s="136"/>
      <c r="G58" s="131">
        <f>C58*F58</f>
        <v>0</v>
      </c>
      <c r="H58" s="145">
        <f>G58*0.085</f>
        <v>0</v>
      </c>
      <c r="I58" s="131">
        <f>G58+H58</f>
        <v>0</v>
      </c>
    </row>
    <row r="59" spans="1:9" ht="13.5">
      <c r="A59" s="45"/>
      <c r="B59" s="92" t="s">
        <v>117</v>
      </c>
      <c r="C59" s="30" t="s">
        <v>3</v>
      </c>
      <c r="D59" s="25" t="s">
        <v>3</v>
      </c>
      <c r="E59" s="137"/>
      <c r="F59" s="137"/>
      <c r="G59" s="137">
        <f>SUM(G55:G58)</f>
        <v>0</v>
      </c>
      <c r="H59" s="137">
        <f>G59*0.085</f>
        <v>0</v>
      </c>
      <c r="I59" s="137">
        <f>G59+H59</f>
        <v>0</v>
      </c>
    </row>
    <row r="63" spans="1:9" s="149" customFormat="1" ht="16.5">
      <c r="A63" s="152" t="s">
        <v>748</v>
      </c>
      <c r="B63" s="153"/>
      <c r="C63" s="123"/>
      <c r="D63" s="124"/>
      <c r="E63" s="124"/>
      <c r="F63" s="124"/>
      <c r="G63" s="124"/>
      <c r="H63" s="124"/>
      <c r="I63" s="124"/>
    </row>
    <row r="64" spans="1:9" s="149" customFormat="1" ht="32.25" customHeight="1">
      <c r="A64" s="156" t="s">
        <v>749</v>
      </c>
      <c r="B64" s="156"/>
      <c r="C64" s="156"/>
      <c r="D64" s="156"/>
      <c r="E64" s="156"/>
      <c r="F64" s="156"/>
      <c r="G64" s="156"/>
      <c r="H64" s="156"/>
      <c r="I64" s="156"/>
    </row>
    <row r="65" spans="1:9" s="149" customFormat="1" ht="16.5">
      <c r="A65" s="156" t="s">
        <v>750</v>
      </c>
      <c r="B65" s="156"/>
      <c r="C65" s="156"/>
      <c r="D65" s="156"/>
      <c r="E65" s="156"/>
      <c r="F65" s="156"/>
      <c r="G65" s="156"/>
      <c r="H65" s="156"/>
      <c r="I65" s="156"/>
    </row>
    <row r="66" spans="1:9" s="149" customFormat="1" ht="16.5">
      <c r="A66" s="156" t="s">
        <v>751</v>
      </c>
      <c r="B66" s="156"/>
      <c r="C66" s="156"/>
      <c r="D66" s="156"/>
      <c r="E66" s="156"/>
      <c r="F66" s="156"/>
      <c r="G66" s="156"/>
      <c r="H66" s="156"/>
      <c r="I66" s="156"/>
    </row>
    <row r="67" spans="1:9" s="149" customFormat="1" ht="16.5">
      <c r="A67" s="156" t="s">
        <v>752</v>
      </c>
      <c r="B67" s="156"/>
      <c r="C67" s="156"/>
      <c r="D67" s="156"/>
      <c r="E67" s="156"/>
      <c r="F67" s="156"/>
      <c r="G67" s="156"/>
      <c r="H67" s="156"/>
      <c r="I67" s="156"/>
    </row>
    <row r="68" spans="1:9" s="149" customFormat="1" ht="16.5">
      <c r="A68" s="156" t="s">
        <v>753</v>
      </c>
      <c r="B68" s="156"/>
      <c r="C68" s="156"/>
      <c r="D68" s="156"/>
      <c r="E68" s="156"/>
      <c r="F68" s="156"/>
      <c r="G68" s="156"/>
      <c r="H68" s="156"/>
      <c r="I68" s="156"/>
    </row>
    <row r="69" spans="1:9" s="149" customFormat="1" ht="16.5">
      <c r="A69" s="156" t="s">
        <v>754</v>
      </c>
      <c r="B69" s="156"/>
      <c r="C69" s="156"/>
      <c r="D69" s="156"/>
      <c r="E69" s="156"/>
      <c r="F69" s="156"/>
      <c r="G69" s="156"/>
      <c r="H69" s="156"/>
      <c r="I69" s="156"/>
    </row>
    <row r="70" spans="1:9" s="149" customFormat="1" ht="16.5">
      <c r="A70" s="156" t="s">
        <v>755</v>
      </c>
      <c r="B70" s="156"/>
      <c r="C70" s="156"/>
      <c r="D70" s="156"/>
      <c r="E70" s="156"/>
      <c r="F70" s="156"/>
      <c r="G70" s="156"/>
      <c r="H70" s="156"/>
      <c r="I70" s="156"/>
    </row>
    <row r="71" spans="1:9" s="149" customFormat="1" ht="16.5">
      <c r="A71" s="157" t="s">
        <v>772</v>
      </c>
      <c r="B71" s="157"/>
      <c r="C71" s="157"/>
      <c r="D71" s="157"/>
      <c r="E71" s="157"/>
      <c r="F71" s="157"/>
      <c r="G71" s="157"/>
      <c r="H71" s="157"/>
      <c r="I71" s="157"/>
    </row>
    <row r="72" spans="1:9" s="149" customFormat="1" ht="24" customHeight="1">
      <c r="A72" s="157" t="s">
        <v>756</v>
      </c>
      <c r="B72" s="157"/>
      <c r="C72" s="125" t="s">
        <v>7</v>
      </c>
      <c r="D72" s="124"/>
      <c r="E72" s="124"/>
      <c r="F72" s="126" t="s">
        <v>4</v>
      </c>
      <c r="G72" s="124"/>
      <c r="H72" s="124"/>
      <c r="I72" s="124"/>
    </row>
  </sheetData>
  <sheetProtection/>
  <mergeCells count="14">
    <mergeCell ref="A70:I70"/>
    <mergeCell ref="A71:I71"/>
    <mergeCell ref="A72:B72"/>
    <mergeCell ref="A3:I3"/>
    <mergeCell ref="A7:I7"/>
    <mergeCell ref="A54:I54"/>
    <mergeCell ref="A24:I24"/>
    <mergeCell ref="A39:I39"/>
    <mergeCell ref="A64:I64"/>
    <mergeCell ref="A65:I65"/>
    <mergeCell ref="A66:I66"/>
    <mergeCell ref="A67:I67"/>
    <mergeCell ref="A68:I68"/>
    <mergeCell ref="A69:I69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18.003906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</cols>
  <sheetData>
    <row r="1" spans="1:8" ht="12.75">
      <c r="A1" s="1" t="s">
        <v>9</v>
      </c>
      <c r="B1" s="3"/>
      <c r="C1" s="27"/>
      <c r="D1" s="27"/>
      <c r="E1" s="1"/>
      <c r="F1" s="1"/>
      <c r="G1" s="1"/>
      <c r="H1" s="1"/>
    </row>
    <row r="2" spans="1:9" ht="12.75">
      <c r="A2" s="9" t="s">
        <v>621</v>
      </c>
      <c r="B2" s="3"/>
      <c r="C2" s="27"/>
      <c r="D2" s="27"/>
      <c r="E2" s="1"/>
      <c r="F2" s="1"/>
      <c r="G2" s="1"/>
      <c r="H2" s="1"/>
      <c r="I2" s="1"/>
    </row>
    <row r="3" spans="1:9" ht="18">
      <c r="A3" s="162" t="s">
        <v>615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"/>
      <c r="B4" s="3"/>
      <c r="C4" s="27"/>
      <c r="D4" s="27"/>
      <c r="E4" s="1"/>
      <c r="F4" s="1"/>
      <c r="G4" s="1"/>
      <c r="H4" s="1"/>
      <c r="I4" s="1"/>
    </row>
    <row r="5" spans="1:10" ht="24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  <c r="J5" s="14"/>
    </row>
    <row r="6" spans="1:9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758</v>
      </c>
      <c r="I6" s="13" t="s">
        <v>759</v>
      </c>
    </row>
    <row r="7" spans="1:9" ht="12.75">
      <c r="A7" s="171" t="s">
        <v>309</v>
      </c>
      <c r="B7" s="172"/>
      <c r="C7" s="173"/>
      <c r="D7" s="173"/>
      <c r="E7" s="173"/>
      <c r="F7" s="173"/>
      <c r="G7" s="173"/>
      <c r="H7" s="173"/>
      <c r="I7" s="173"/>
    </row>
    <row r="8" spans="1:9" ht="24">
      <c r="A8" s="17">
        <v>1</v>
      </c>
      <c r="B8" s="105" t="s">
        <v>310</v>
      </c>
      <c r="C8" s="24">
        <v>1500</v>
      </c>
      <c r="D8" s="20" t="s">
        <v>14</v>
      </c>
      <c r="E8" s="137"/>
      <c r="F8" s="131"/>
      <c r="G8" s="131">
        <f aca="true" t="shared" si="0" ref="G8:G13">C8*F8</f>
        <v>0</v>
      </c>
      <c r="H8" s="145">
        <f>G8*0.085</f>
        <v>0</v>
      </c>
      <c r="I8" s="131">
        <f>G8+H8</f>
        <v>0</v>
      </c>
    </row>
    <row r="9" spans="1:9" ht="24">
      <c r="A9" s="17">
        <v>2</v>
      </c>
      <c r="B9" s="105" t="s">
        <v>311</v>
      </c>
      <c r="C9" s="24">
        <v>600</v>
      </c>
      <c r="D9" s="20" t="s">
        <v>14</v>
      </c>
      <c r="E9" s="137"/>
      <c r="F9" s="131"/>
      <c r="G9" s="131">
        <f t="shared" si="0"/>
        <v>0</v>
      </c>
      <c r="H9" s="145">
        <f aca="true" t="shared" si="1" ref="H9:H14">G9*0.085</f>
        <v>0</v>
      </c>
      <c r="I9" s="131">
        <f aca="true" t="shared" si="2" ref="I9:I14">G9+H9</f>
        <v>0</v>
      </c>
    </row>
    <row r="10" spans="1:9" ht="50.25" customHeight="1">
      <c r="A10" s="17">
        <v>3</v>
      </c>
      <c r="B10" s="105" t="s">
        <v>312</v>
      </c>
      <c r="C10" s="24">
        <v>600</v>
      </c>
      <c r="D10" s="20" t="s">
        <v>14</v>
      </c>
      <c r="E10" s="137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63" customHeight="1">
      <c r="A11" s="17">
        <v>4</v>
      </c>
      <c r="B11" s="105" t="s">
        <v>313</v>
      </c>
      <c r="C11" s="24">
        <v>1000</v>
      </c>
      <c r="D11" s="20" t="s">
        <v>14</v>
      </c>
      <c r="E11" s="137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24">
      <c r="A12" s="17">
        <v>5</v>
      </c>
      <c r="B12" s="105" t="s">
        <v>508</v>
      </c>
      <c r="C12" s="24">
        <v>1000</v>
      </c>
      <c r="D12" s="20" t="s">
        <v>14</v>
      </c>
      <c r="E12" s="137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57.75" customHeight="1">
      <c r="A13" s="17">
        <v>6</v>
      </c>
      <c r="B13" s="105" t="s">
        <v>314</v>
      </c>
      <c r="C13" s="24">
        <v>1000</v>
      </c>
      <c r="D13" s="20" t="s">
        <v>14</v>
      </c>
      <c r="E13" s="137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13.5">
      <c r="A14" s="17"/>
      <c r="B14" s="91" t="s">
        <v>131</v>
      </c>
      <c r="C14" s="30" t="s">
        <v>3</v>
      </c>
      <c r="D14" s="25" t="s">
        <v>3</v>
      </c>
      <c r="E14" s="137"/>
      <c r="F14" s="137"/>
      <c r="G14" s="137">
        <f>SUM(G8:G13)</f>
        <v>0</v>
      </c>
      <c r="H14" s="137">
        <f t="shared" si="1"/>
        <v>0</v>
      </c>
      <c r="I14" s="137">
        <f t="shared" si="2"/>
        <v>0</v>
      </c>
    </row>
    <row r="15" spans="1:9" ht="13.5">
      <c r="A15" s="158" t="s">
        <v>315</v>
      </c>
      <c r="B15" s="167"/>
      <c r="C15" s="170"/>
      <c r="D15" s="170"/>
      <c r="E15" s="170"/>
      <c r="F15" s="170"/>
      <c r="G15" s="170"/>
      <c r="H15" s="170"/>
      <c r="I15" s="170"/>
    </row>
    <row r="16" spans="1:9" ht="24">
      <c r="A16" s="17">
        <v>7</v>
      </c>
      <c r="B16" s="105" t="s">
        <v>316</v>
      </c>
      <c r="C16" s="24">
        <v>200</v>
      </c>
      <c r="D16" s="20" t="s">
        <v>14</v>
      </c>
      <c r="E16" s="136"/>
      <c r="F16" s="136"/>
      <c r="G16" s="131">
        <f>C16*F16</f>
        <v>0</v>
      </c>
      <c r="H16" s="145">
        <f>G16*0.085</f>
        <v>0</v>
      </c>
      <c r="I16" s="131">
        <f>G16+H16</f>
        <v>0</v>
      </c>
    </row>
    <row r="17" spans="1:9" ht="34.5" customHeight="1">
      <c r="A17" s="17">
        <v>8</v>
      </c>
      <c r="B17" s="105" t="s">
        <v>317</v>
      </c>
      <c r="C17" s="24">
        <v>200</v>
      </c>
      <c r="D17" s="20" t="s">
        <v>14</v>
      </c>
      <c r="E17" s="136"/>
      <c r="F17" s="136"/>
      <c r="G17" s="131">
        <f aca="true" t="shared" si="3" ref="G17:G24">C17*F17</f>
        <v>0</v>
      </c>
      <c r="H17" s="145">
        <f aca="true" t="shared" si="4" ref="H17:H25">G17*0.085</f>
        <v>0</v>
      </c>
      <c r="I17" s="131">
        <f aca="true" t="shared" si="5" ref="I17:I25">G17+H17</f>
        <v>0</v>
      </c>
    </row>
    <row r="18" spans="1:9" ht="24">
      <c r="A18" s="17">
        <v>9</v>
      </c>
      <c r="B18" s="105" t="s">
        <v>318</v>
      </c>
      <c r="C18" s="24">
        <v>200</v>
      </c>
      <c r="D18" s="20" t="s">
        <v>14</v>
      </c>
      <c r="E18" s="136"/>
      <c r="F18" s="136"/>
      <c r="G18" s="131">
        <f t="shared" si="3"/>
        <v>0</v>
      </c>
      <c r="H18" s="145">
        <f t="shared" si="4"/>
        <v>0</v>
      </c>
      <c r="I18" s="131">
        <f t="shared" si="5"/>
        <v>0</v>
      </c>
    </row>
    <row r="19" spans="1:9" ht="12.75">
      <c r="A19" s="17">
        <v>70</v>
      </c>
      <c r="B19" s="105" t="s">
        <v>319</v>
      </c>
      <c r="C19" s="24">
        <v>200</v>
      </c>
      <c r="D19" s="20" t="s">
        <v>14</v>
      </c>
      <c r="E19" s="136"/>
      <c r="F19" s="136"/>
      <c r="G19" s="131">
        <f t="shared" si="3"/>
        <v>0</v>
      </c>
      <c r="H19" s="145">
        <f t="shared" si="4"/>
        <v>0</v>
      </c>
      <c r="I19" s="131">
        <f t="shared" si="5"/>
        <v>0</v>
      </c>
    </row>
    <row r="20" spans="1:9" ht="12.75">
      <c r="A20" s="17">
        <v>11</v>
      </c>
      <c r="B20" s="105" t="s">
        <v>320</v>
      </c>
      <c r="C20" s="24">
        <v>200</v>
      </c>
      <c r="D20" s="20" t="s">
        <v>14</v>
      </c>
      <c r="E20" s="136"/>
      <c r="F20" s="136"/>
      <c r="G20" s="131">
        <f t="shared" si="3"/>
        <v>0</v>
      </c>
      <c r="H20" s="145">
        <f t="shared" si="4"/>
        <v>0</v>
      </c>
      <c r="I20" s="131">
        <f t="shared" si="5"/>
        <v>0</v>
      </c>
    </row>
    <row r="21" spans="1:9" ht="24">
      <c r="A21" s="17">
        <v>12</v>
      </c>
      <c r="B21" s="105" t="s">
        <v>321</v>
      </c>
      <c r="C21" s="24">
        <v>10000</v>
      </c>
      <c r="D21" s="20" t="s">
        <v>14</v>
      </c>
      <c r="E21" s="136"/>
      <c r="F21" s="136"/>
      <c r="G21" s="131">
        <f t="shared" si="3"/>
        <v>0</v>
      </c>
      <c r="H21" s="145">
        <f t="shared" si="4"/>
        <v>0</v>
      </c>
      <c r="I21" s="131">
        <f t="shared" si="5"/>
        <v>0</v>
      </c>
    </row>
    <row r="22" spans="1:9" ht="24">
      <c r="A22" s="17">
        <v>13</v>
      </c>
      <c r="B22" s="105" t="s">
        <v>322</v>
      </c>
      <c r="C22" s="24">
        <v>10000</v>
      </c>
      <c r="D22" s="20" t="s">
        <v>14</v>
      </c>
      <c r="E22" s="136"/>
      <c r="F22" s="136"/>
      <c r="G22" s="131">
        <f t="shared" si="3"/>
        <v>0</v>
      </c>
      <c r="H22" s="145">
        <f t="shared" si="4"/>
        <v>0</v>
      </c>
      <c r="I22" s="131">
        <f t="shared" si="5"/>
        <v>0</v>
      </c>
    </row>
    <row r="23" spans="1:9" ht="36">
      <c r="A23" s="17">
        <v>14</v>
      </c>
      <c r="B23" s="105" t="s">
        <v>323</v>
      </c>
      <c r="C23" s="24">
        <v>1000</v>
      </c>
      <c r="D23" s="20" t="s">
        <v>14</v>
      </c>
      <c r="E23" s="136"/>
      <c r="F23" s="136"/>
      <c r="G23" s="131">
        <f t="shared" si="3"/>
        <v>0</v>
      </c>
      <c r="H23" s="145">
        <f t="shared" si="4"/>
        <v>0</v>
      </c>
      <c r="I23" s="131">
        <f t="shared" si="5"/>
        <v>0</v>
      </c>
    </row>
    <row r="24" spans="1:9" ht="21" customHeight="1">
      <c r="A24" s="17">
        <v>15</v>
      </c>
      <c r="B24" s="105" t="s">
        <v>324</v>
      </c>
      <c r="C24" s="24">
        <v>1000</v>
      </c>
      <c r="D24" s="20" t="s">
        <v>14</v>
      </c>
      <c r="E24" s="136"/>
      <c r="F24" s="136"/>
      <c r="G24" s="131">
        <f t="shared" si="3"/>
        <v>0</v>
      </c>
      <c r="H24" s="145">
        <f t="shared" si="4"/>
        <v>0</v>
      </c>
      <c r="I24" s="131">
        <f t="shared" si="5"/>
        <v>0</v>
      </c>
    </row>
    <row r="25" spans="1:9" ht="13.5">
      <c r="A25" s="17"/>
      <c r="B25" s="91" t="s">
        <v>15</v>
      </c>
      <c r="C25" s="30" t="s">
        <v>3</v>
      </c>
      <c r="D25" s="25" t="s">
        <v>3</v>
      </c>
      <c r="E25" s="137"/>
      <c r="F25" s="137"/>
      <c r="G25" s="137">
        <f>SUM(G16:G24)</f>
        <v>0</v>
      </c>
      <c r="H25" s="137">
        <f t="shared" si="4"/>
        <v>0</v>
      </c>
      <c r="I25" s="137">
        <f t="shared" si="5"/>
        <v>0</v>
      </c>
    </row>
    <row r="26" spans="1:9" ht="13.5">
      <c r="A26" s="158" t="s">
        <v>325</v>
      </c>
      <c r="B26" s="167"/>
      <c r="C26" s="170"/>
      <c r="D26" s="170"/>
      <c r="E26" s="170"/>
      <c r="F26" s="170"/>
      <c r="G26" s="170"/>
      <c r="H26" s="170"/>
      <c r="I26" s="170"/>
    </row>
    <row r="27" spans="1:9" ht="42" customHeight="1">
      <c r="A27" s="17">
        <v>16</v>
      </c>
      <c r="B27" s="105" t="s">
        <v>617</v>
      </c>
      <c r="C27" s="24">
        <v>45</v>
      </c>
      <c r="D27" s="20" t="s">
        <v>8</v>
      </c>
      <c r="E27" s="136"/>
      <c r="F27" s="136"/>
      <c r="G27" s="131">
        <f>C27*F27</f>
        <v>0</v>
      </c>
      <c r="H27" s="145">
        <f>G27*0.085</f>
        <v>0</v>
      </c>
      <c r="I27" s="131">
        <f>G27+H27</f>
        <v>0</v>
      </c>
    </row>
    <row r="28" spans="1:9" ht="13.5">
      <c r="A28" s="17"/>
      <c r="B28" s="91" t="s">
        <v>16</v>
      </c>
      <c r="C28" s="30" t="s">
        <v>3</v>
      </c>
      <c r="D28" s="25" t="s">
        <v>3</v>
      </c>
      <c r="E28" s="137"/>
      <c r="F28" s="137"/>
      <c r="G28" s="137">
        <f>SUM(G27)</f>
        <v>0</v>
      </c>
      <c r="H28" s="137">
        <f>SUM(H27)</f>
        <v>0</v>
      </c>
      <c r="I28" s="137">
        <f>G28+H28</f>
        <v>0</v>
      </c>
    </row>
    <row r="29" spans="1:9" ht="12.75">
      <c r="A29" s="158" t="s">
        <v>509</v>
      </c>
      <c r="B29" s="168"/>
      <c r="C29" s="168"/>
      <c r="D29" s="168"/>
      <c r="E29" s="168"/>
      <c r="F29" s="168"/>
      <c r="G29" s="168"/>
      <c r="H29" s="168"/>
      <c r="I29" s="168"/>
    </row>
    <row r="30" spans="1:9" ht="19.5" customHeight="1">
      <c r="A30" s="17">
        <v>17</v>
      </c>
      <c r="B30" s="105" t="s">
        <v>510</v>
      </c>
      <c r="C30" s="65">
        <v>1000</v>
      </c>
      <c r="D30" s="66" t="s">
        <v>14</v>
      </c>
      <c r="E30" s="137"/>
      <c r="F30" s="131"/>
      <c r="G30" s="131">
        <f>C30*F30</f>
        <v>0</v>
      </c>
      <c r="H30" s="145">
        <f>G30*0.085</f>
        <v>0</v>
      </c>
      <c r="I30" s="131">
        <f>G30+H30</f>
        <v>0</v>
      </c>
    </row>
    <row r="31" spans="1:9" ht="12.75">
      <c r="A31" s="17">
        <v>18</v>
      </c>
      <c r="B31" s="105" t="s">
        <v>511</v>
      </c>
      <c r="C31" s="65">
        <v>60</v>
      </c>
      <c r="D31" s="66" t="s">
        <v>14</v>
      </c>
      <c r="E31" s="137"/>
      <c r="F31" s="131"/>
      <c r="G31" s="131">
        <f>C31*F31</f>
        <v>0</v>
      </c>
      <c r="H31" s="145">
        <f>G31*0.085</f>
        <v>0</v>
      </c>
      <c r="I31" s="131">
        <f>G31+H31</f>
        <v>0</v>
      </c>
    </row>
    <row r="32" spans="1:9" ht="12.75">
      <c r="A32" s="17">
        <v>19</v>
      </c>
      <c r="B32" s="105" t="s">
        <v>512</v>
      </c>
      <c r="C32" s="65">
        <v>60</v>
      </c>
      <c r="D32" s="66" t="s">
        <v>14</v>
      </c>
      <c r="E32" s="137"/>
      <c r="F32" s="131"/>
      <c r="G32" s="131">
        <f>C32*F32</f>
        <v>0</v>
      </c>
      <c r="H32" s="145">
        <f>G32*0.085</f>
        <v>0</v>
      </c>
      <c r="I32" s="131">
        <f>G32+H32</f>
        <v>0</v>
      </c>
    </row>
    <row r="33" spans="1:9" ht="13.5">
      <c r="A33" s="17"/>
      <c r="B33" s="91" t="s">
        <v>183</v>
      </c>
      <c r="C33" s="30" t="s">
        <v>3</v>
      </c>
      <c r="D33" s="25" t="s">
        <v>3</v>
      </c>
      <c r="E33" s="137"/>
      <c r="F33" s="137"/>
      <c r="G33" s="137">
        <f>SUM(G30:G32)</f>
        <v>0</v>
      </c>
      <c r="H33" s="137">
        <f>SUM(H30:H32)</f>
        <v>0</v>
      </c>
      <c r="I33" s="137">
        <f>SUM(I30:I32)</f>
        <v>0</v>
      </c>
    </row>
    <row r="34" spans="1:9" ht="12.75">
      <c r="A34" s="158" t="s">
        <v>513</v>
      </c>
      <c r="B34" s="168"/>
      <c r="C34" s="168"/>
      <c r="D34" s="168"/>
      <c r="E34" s="168"/>
      <c r="F34" s="168"/>
      <c r="G34" s="168"/>
      <c r="H34" s="168"/>
      <c r="I34" s="168"/>
    </row>
    <row r="35" spans="1:9" ht="24.75" customHeight="1">
      <c r="A35" s="17">
        <v>20</v>
      </c>
      <c r="B35" s="110" t="s">
        <v>326</v>
      </c>
      <c r="C35" s="65">
        <v>1000</v>
      </c>
      <c r="D35" s="66" t="s">
        <v>14</v>
      </c>
      <c r="E35" s="137"/>
      <c r="F35" s="131"/>
      <c r="G35" s="131">
        <f>C35*F35</f>
        <v>0</v>
      </c>
      <c r="H35" s="145">
        <f>G35*0.085</f>
        <v>0</v>
      </c>
      <c r="I35" s="131">
        <f>G35+H35</f>
        <v>0</v>
      </c>
    </row>
    <row r="36" spans="1:9" ht="28.5" customHeight="1">
      <c r="A36" s="17">
        <v>21</v>
      </c>
      <c r="B36" s="105" t="s">
        <v>327</v>
      </c>
      <c r="C36" s="65">
        <v>500</v>
      </c>
      <c r="D36" s="66" t="s">
        <v>14</v>
      </c>
      <c r="E36" s="137"/>
      <c r="F36" s="131"/>
      <c r="G36" s="131">
        <f>C36*F36</f>
        <v>0</v>
      </c>
      <c r="H36" s="145">
        <f>G36*0.085</f>
        <v>0</v>
      </c>
      <c r="I36" s="131">
        <f>G36+H36</f>
        <v>0</v>
      </c>
    </row>
    <row r="37" spans="1:9" ht="16.5" customHeight="1">
      <c r="A37" s="17">
        <v>22</v>
      </c>
      <c r="B37" s="105" t="s">
        <v>328</v>
      </c>
      <c r="C37" s="65">
        <v>500</v>
      </c>
      <c r="D37" s="66" t="s">
        <v>14</v>
      </c>
      <c r="E37" s="137"/>
      <c r="F37" s="131"/>
      <c r="G37" s="131">
        <f>C37*F37</f>
        <v>0</v>
      </c>
      <c r="H37" s="145">
        <f>G37*0.085</f>
        <v>0</v>
      </c>
      <c r="I37" s="131">
        <f>G37+H37</f>
        <v>0</v>
      </c>
    </row>
    <row r="38" spans="1:9" ht="12.75">
      <c r="A38" s="17">
        <v>23</v>
      </c>
      <c r="B38" s="105" t="s">
        <v>329</v>
      </c>
      <c r="C38" s="65">
        <v>60</v>
      </c>
      <c r="D38" s="66" t="s">
        <v>14</v>
      </c>
      <c r="E38" s="137"/>
      <c r="F38" s="131"/>
      <c r="G38" s="131">
        <f>C38*F38</f>
        <v>0</v>
      </c>
      <c r="H38" s="145">
        <f>G38*0.085</f>
        <v>0</v>
      </c>
      <c r="I38" s="131">
        <f>G38+H38</f>
        <v>0</v>
      </c>
    </row>
    <row r="39" spans="1:9" ht="13.5">
      <c r="A39" s="17"/>
      <c r="B39" s="91" t="s">
        <v>184</v>
      </c>
      <c r="C39" s="30" t="s">
        <v>3</v>
      </c>
      <c r="D39" s="25" t="s">
        <v>3</v>
      </c>
      <c r="E39" s="137"/>
      <c r="F39" s="137"/>
      <c r="G39" s="137">
        <f>SUM(G35:G38)</f>
        <v>0</v>
      </c>
      <c r="H39" s="137">
        <f>G39*0.085</f>
        <v>0</v>
      </c>
      <c r="I39" s="137">
        <f>G39+H39</f>
        <v>0</v>
      </c>
    </row>
    <row r="40" spans="1:9" ht="13.5">
      <c r="A40" s="200" t="s">
        <v>514</v>
      </c>
      <c r="B40" s="201"/>
      <c r="C40" s="201"/>
      <c r="D40" s="201"/>
      <c r="E40" s="201"/>
      <c r="F40" s="201"/>
      <c r="G40" s="201"/>
      <c r="H40" s="201"/>
      <c r="I40" s="201"/>
    </row>
    <row r="41" spans="1:9" ht="47.25" customHeight="1">
      <c r="A41" s="51">
        <v>24</v>
      </c>
      <c r="B41" s="111" t="s">
        <v>515</v>
      </c>
      <c r="C41" s="20">
        <v>700</v>
      </c>
      <c r="D41" s="20" t="s">
        <v>13</v>
      </c>
      <c r="E41" s="137"/>
      <c r="F41" s="131"/>
      <c r="G41" s="131">
        <f>C41*F41</f>
        <v>0</v>
      </c>
      <c r="H41" s="145">
        <f aca="true" t="shared" si="6" ref="H41:H46">G41*0.085</f>
        <v>0</v>
      </c>
      <c r="I41" s="131">
        <f aca="true" t="shared" si="7" ref="I41:I46">G41+H41</f>
        <v>0</v>
      </c>
    </row>
    <row r="42" spans="1:9" ht="48">
      <c r="A42" s="51">
        <v>25</v>
      </c>
      <c r="B42" s="111" t="s">
        <v>516</v>
      </c>
      <c r="C42" s="20">
        <v>200</v>
      </c>
      <c r="D42" s="20" t="s">
        <v>13</v>
      </c>
      <c r="E42" s="137"/>
      <c r="F42" s="131"/>
      <c r="G42" s="131">
        <f>C42*F42</f>
        <v>0</v>
      </c>
      <c r="H42" s="145">
        <f t="shared" si="6"/>
        <v>0</v>
      </c>
      <c r="I42" s="131">
        <f t="shared" si="7"/>
        <v>0</v>
      </c>
    </row>
    <row r="43" spans="1:9" ht="48">
      <c r="A43" s="51">
        <v>26</v>
      </c>
      <c r="B43" s="111" t="s">
        <v>517</v>
      </c>
      <c r="C43" s="20">
        <v>120</v>
      </c>
      <c r="D43" s="20" t="s">
        <v>13</v>
      </c>
      <c r="E43" s="137"/>
      <c r="F43" s="131"/>
      <c r="G43" s="131">
        <f>C43*F43</f>
        <v>0</v>
      </c>
      <c r="H43" s="145">
        <f t="shared" si="6"/>
        <v>0</v>
      </c>
      <c r="I43" s="131">
        <f t="shared" si="7"/>
        <v>0</v>
      </c>
    </row>
    <row r="44" spans="1:9" ht="60">
      <c r="A44" s="51">
        <v>27</v>
      </c>
      <c r="B44" s="111" t="s">
        <v>518</v>
      </c>
      <c r="C44" s="20">
        <v>120</v>
      </c>
      <c r="D44" s="20" t="s">
        <v>13</v>
      </c>
      <c r="E44" s="137"/>
      <c r="F44" s="131"/>
      <c r="G44" s="131">
        <f>C44*F44</f>
        <v>0</v>
      </c>
      <c r="H44" s="145">
        <f t="shared" si="6"/>
        <v>0</v>
      </c>
      <c r="I44" s="131">
        <f t="shared" si="7"/>
        <v>0</v>
      </c>
    </row>
    <row r="45" spans="1:9" ht="48">
      <c r="A45" s="51">
        <v>28</v>
      </c>
      <c r="B45" s="111" t="s">
        <v>519</v>
      </c>
      <c r="C45" s="20">
        <v>120</v>
      </c>
      <c r="D45" s="20" t="s">
        <v>13</v>
      </c>
      <c r="E45" s="137"/>
      <c r="F45" s="131"/>
      <c r="G45" s="131">
        <f>C45*F45</f>
        <v>0</v>
      </c>
      <c r="H45" s="145">
        <f t="shared" si="6"/>
        <v>0</v>
      </c>
      <c r="I45" s="131">
        <f t="shared" si="7"/>
        <v>0</v>
      </c>
    </row>
    <row r="46" spans="1:9" ht="13.5">
      <c r="A46" s="17"/>
      <c r="B46" s="91" t="s">
        <v>185</v>
      </c>
      <c r="C46" s="30" t="s">
        <v>3</v>
      </c>
      <c r="D46" s="25" t="s">
        <v>3</v>
      </c>
      <c r="E46" s="137"/>
      <c r="F46" s="137"/>
      <c r="G46" s="137">
        <f>SUM(G41:G45)</f>
        <v>0</v>
      </c>
      <c r="H46" s="137">
        <f t="shared" si="6"/>
        <v>0</v>
      </c>
      <c r="I46" s="137">
        <f t="shared" si="7"/>
        <v>0</v>
      </c>
    </row>
    <row r="47" spans="1:9" ht="12.75">
      <c r="A47" s="200" t="s">
        <v>520</v>
      </c>
      <c r="B47" s="202"/>
      <c r="C47" s="202"/>
      <c r="D47" s="202"/>
      <c r="E47" s="202"/>
      <c r="F47" s="202"/>
      <c r="G47" s="202"/>
      <c r="H47" s="202"/>
      <c r="I47" s="202"/>
    </row>
    <row r="48" spans="1:9" ht="36">
      <c r="A48" s="20">
        <v>29</v>
      </c>
      <c r="B48" s="111" t="s">
        <v>330</v>
      </c>
      <c r="C48" s="20">
        <v>500</v>
      </c>
      <c r="D48" s="20" t="s">
        <v>14</v>
      </c>
      <c r="E48" s="137"/>
      <c r="F48" s="131"/>
      <c r="G48" s="131">
        <f>C48*F48</f>
        <v>0</v>
      </c>
      <c r="H48" s="145">
        <f>G48*0.085</f>
        <v>0</v>
      </c>
      <c r="I48" s="131">
        <f>G48+H48</f>
        <v>0</v>
      </c>
    </row>
    <row r="49" spans="1:9" ht="13.5">
      <c r="A49" s="17"/>
      <c r="B49" s="91" t="s">
        <v>187</v>
      </c>
      <c r="C49" s="30" t="s">
        <v>3</v>
      </c>
      <c r="D49" s="25" t="s">
        <v>3</v>
      </c>
      <c r="E49" s="137"/>
      <c r="F49" s="137"/>
      <c r="G49" s="137">
        <f>SUM(G48)</f>
        <v>0</v>
      </c>
      <c r="H49" s="137">
        <f>SUM(H48)</f>
        <v>0</v>
      </c>
      <c r="I49" s="137">
        <f>G49+H49</f>
        <v>0</v>
      </c>
    </row>
    <row r="50" spans="1:9" ht="12.75">
      <c r="A50" s="61"/>
      <c r="B50" s="75"/>
      <c r="C50" s="76"/>
      <c r="D50" s="76"/>
      <c r="E50" s="76"/>
      <c r="F50" s="76"/>
      <c r="G50" s="76"/>
      <c r="H50" s="76"/>
      <c r="I50" s="76"/>
    </row>
    <row r="51" spans="1:9" ht="13.5">
      <c r="A51" s="2"/>
      <c r="B51" s="180"/>
      <c r="C51" s="187"/>
      <c r="D51" s="187"/>
      <c r="E51" s="187"/>
      <c r="F51" s="187"/>
      <c r="G51" s="187"/>
      <c r="H51" s="187"/>
      <c r="I51" s="187"/>
    </row>
    <row r="52" spans="1:9" ht="12.75">
      <c r="A52" s="1"/>
      <c r="B52" s="180"/>
      <c r="C52" s="187"/>
      <c r="D52" s="187"/>
      <c r="E52" s="187"/>
      <c r="F52" s="187"/>
      <c r="G52" s="187"/>
      <c r="H52" s="187"/>
      <c r="I52" s="187"/>
    </row>
    <row r="53" spans="1:9" s="149" customFormat="1" ht="16.5">
      <c r="A53" s="152" t="s">
        <v>748</v>
      </c>
      <c r="B53" s="153"/>
      <c r="C53" s="123"/>
      <c r="D53" s="124"/>
      <c r="E53" s="124"/>
      <c r="F53" s="124"/>
      <c r="G53" s="124"/>
      <c r="H53" s="124"/>
      <c r="I53" s="124"/>
    </row>
    <row r="54" spans="1:9" s="149" customFormat="1" ht="32.25" customHeight="1">
      <c r="A54" s="156" t="s">
        <v>749</v>
      </c>
      <c r="B54" s="156"/>
      <c r="C54" s="156"/>
      <c r="D54" s="156"/>
      <c r="E54" s="156"/>
      <c r="F54" s="156"/>
      <c r="G54" s="156"/>
      <c r="H54" s="156"/>
      <c r="I54" s="156"/>
    </row>
    <row r="55" spans="1:9" s="149" customFormat="1" ht="16.5">
      <c r="A55" s="156" t="s">
        <v>750</v>
      </c>
      <c r="B55" s="156"/>
      <c r="C55" s="156"/>
      <c r="D55" s="156"/>
      <c r="E55" s="156"/>
      <c r="F55" s="156"/>
      <c r="G55" s="156"/>
      <c r="H55" s="156"/>
      <c r="I55" s="156"/>
    </row>
    <row r="56" spans="1:9" s="149" customFormat="1" ht="16.5">
      <c r="A56" s="156" t="s">
        <v>751</v>
      </c>
      <c r="B56" s="156"/>
      <c r="C56" s="156"/>
      <c r="D56" s="156"/>
      <c r="E56" s="156"/>
      <c r="F56" s="156"/>
      <c r="G56" s="156"/>
      <c r="H56" s="156"/>
      <c r="I56" s="156"/>
    </row>
    <row r="57" spans="1:9" s="149" customFormat="1" ht="16.5">
      <c r="A57" s="156" t="s">
        <v>752</v>
      </c>
      <c r="B57" s="156"/>
      <c r="C57" s="156"/>
      <c r="D57" s="156"/>
      <c r="E57" s="156"/>
      <c r="F57" s="156"/>
      <c r="G57" s="156"/>
      <c r="H57" s="156"/>
      <c r="I57" s="156"/>
    </row>
    <row r="58" spans="1:9" s="149" customFormat="1" ht="16.5">
      <c r="A58" s="156" t="s">
        <v>753</v>
      </c>
      <c r="B58" s="156"/>
      <c r="C58" s="156"/>
      <c r="D58" s="156"/>
      <c r="E58" s="156"/>
      <c r="F58" s="156"/>
      <c r="G58" s="156"/>
      <c r="H58" s="156"/>
      <c r="I58" s="156"/>
    </row>
    <row r="59" spans="1:9" s="149" customFormat="1" ht="16.5">
      <c r="A59" s="156" t="s">
        <v>754</v>
      </c>
      <c r="B59" s="156"/>
      <c r="C59" s="156"/>
      <c r="D59" s="156"/>
      <c r="E59" s="156"/>
      <c r="F59" s="156"/>
      <c r="G59" s="156"/>
      <c r="H59" s="156"/>
      <c r="I59" s="156"/>
    </row>
    <row r="60" spans="1:9" s="149" customFormat="1" ht="16.5">
      <c r="A60" s="156" t="s">
        <v>755</v>
      </c>
      <c r="B60" s="156"/>
      <c r="C60" s="156"/>
      <c r="D60" s="156"/>
      <c r="E60" s="156"/>
      <c r="F60" s="156"/>
      <c r="G60" s="156"/>
      <c r="H60" s="156"/>
      <c r="I60" s="156"/>
    </row>
    <row r="61" spans="1:9" s="149" customFormat="1" ht="16.5">
      <c r="A61" s="157" t="s">
        <v>772</v>
      </c>
      <c r="B61" s="157"/>
      <c r="C61" s="157"/>
      <c r="D61" s="157"/>
      <c r="E61" s="157"/>
      <c r="F61" s="157"/>
      <c r="G61" s="157"/>
      <c r="H61" s="157"/>
      <c r="I61" s="157"/>
    </row>
    <row r="62" spans="1:9" s="149" customFormat="1" ht="24" customHeight="1">
      <c r="A62" s="157" t="s">
        <v>756</v>
      </c>
      <c r="B62" s="157"/>
      <c r="C62" s="125" t="s">
        <v>7</v>
      </c>
      <c r="D62" s="124"/>
      <c r="E62" s="124"/>
      <c r="F62" s="126" t="s">
        <v>4</v>
      </c>
      <c r="G62" s="124"/>
      <c r="H62" s="124"/>
      <c r="I62" s="124"/>
    </row>
  </sheetData>
  <sheetProtection/>
  <mergeCells count="19">
    <mergeCell ref="A61:I61"/>
    <mergeCell ref="A3:I3"/>
    <mergeCell ref="A7:I7"/>
    <mergeCell ref="A15:I15"/>
    <mergeCell ref="A26:I26"/>
    <mergeCell ref="A29:I29"/>
    <mergeCell ref="A34:I34"/>
    <mergeCell ref="A40:I40"/>
    <mergeCell ref="A47:I47"/>
    <mergeCell ref="A62:B62"/>
    <mergeCell ref="B51:I51"/>
    <mergeCell ref="B52:I52"/>
    <mergeCell ref="A54:I54"/>
    <mergeCell ref="A55:I55"/>
    <mergeCell ref="A56:I56"/>
    <mergeCell ref="A57:I57"/>
    <mergeCell ref="A58:I58"/>
    <mergeCell ref="A59:I59"/>
    <mergeCell ref="A60:I60"/>
  </mergeCells>
  <printOptions/>
  <pageMargins left="0.7086614173228347" right="0.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2.75">
      <c r="A1" s="1" t="s">
        <v>9</v>
      </c>
      <c r="B1" s="3"/>
      <c r="C1" s="27"/>
      <c r="D1" s="27"/>
    </row>
    <row r="2" spans="1:4" ht="12.75">
      <c r="A2" s="9" t="s">
        <v>621</v>
      </c>
      <c r="B2" s="3"/>
      <c r="C2" s="27"/>
      <c r="D2" s="27"/>
    </row>
    <row r="3" spans="1:9" ht="18">
      <c r="A3" s="162" t="s">
        <v>535</v>
      </c>
      <c r="B3" s="162"/>
      <c r="C3" s="162"/>
      <c r="D3" s="162"/>
      <c r="E3" s="162"/>
      <c r="F3" s="162"/>
      <c r="G3" s="162"/>
      <c r="H3" s="162"/>
      <c r="I3" s="162"/>
    </row>
    <row r="4" spans="2:4" ht="12.75">
      <c r="B4" s="3"/>
      <c r="C4" s="27"/>
      <c r="D4" s="27"/>
    </row>
    <row r="5" spans="1:9" ht="24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760</v>
      </c>
      <c r="G5" s="10" t="s">
        <v>763</v>
      </c>
      <c r="H5" s="10" t="s">
        <v>761</v>
      </c>
      <c r="I5" s="10" t="s">
        <v>747</v>
      </c>
    </row>
    <row r="6" spans="1:9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768</v>
      </c>
      <c r="H6" s="13" t="s">
        <v>769</v>
      </c>
      <c r="I6" s="13" t="s">
        <v>759</v>
      </c>
    </row>
    <row r="7" spans="1:9" ht="13.5">
      <c r="A7" s="171" t="s">
        <v>536</v>
      </c>
      <c r="B7" s="204"/>
      <c r="C7" s="205"/>
      <c r="D7" s="205"/>
      <c r="E7" s="205"/>
      <c r="F7" s="205"/>
      <c r="G7" s="205"/>
      <c r="H7" s="205"/>
      <c r="I7" s="205"/>
    </row>
    <row r="8" spans="1:9" ht="36">
      <c r="A8" s="20">
        <v>1</v>
      </c>
      <c r="B8" s="106" t="s">
        <v>573</v>
      </c>
      <c r="C8" s="24">
        <v>2000</v>
      </c>
      <c r="D8" s="20" t="s">
        <v>8</v>
      </c>
      <c r="E8" s="137"/>
      <c r="F8" s="131"/>
      <c r="G8" s="131">
        <f>C8*F8</f>
        <v>0</v>
      </c>
      <c r="H8" s="145">
        <f>G8*0.085</f>
        <v>0</v>
      </c>
      <c r="I8" s="131">
        <f>G8+H8</f>
        <v>0</v>
      </c>
    </row>
    <row r="9" spans="1:9" ht="12.75">
      <c r="A9" s="20">
        <v>2</v>
      </c>
      <c r="B9" s="105" t="s">
        <v>537</v>
      </c>
      <c r="C9" s="24">
        <v>100</v>
      </c>
      <c r="D9" s="20" t="s">
        <v>8</v>
      </c>
      <c r="E9" s="137"/>
      <c r="F9" s="131"/>
      <c r="G9" s="131">
        <f aca="true" t="shared" si="0" ref="G9:G15">C9*F9</f>
        <v>0</v>
      </c>
      <c r="H9" s="145">
        <f aca="true" t="shared" si="1" ref="H9:H16">G9*0.085</f>
        <v>0</v>
      </c>
      <c r="I9" s="131">
        <f aca="true" t="shared" si="2" ref="I9:I16">G9+H9</f>
        <v>0</v>
      </c>
    </row>
    <row r="10" spans="1:9" ht="36">
      <c r="A10" s="20">
        <v>3</v>
      </c>
      <c r="B10" s="105" t="s">
        <v>538</v>
      </c>
      <c r="C10" s="24">
        <v>150</v>
      </c>
      <c r="D10" s="20" t="s">
        <v>8</v>
      </c>
      <c r="E10" s="137"/>
      <c r="F10" s="131"/>
      <c r="G10" s="131">
        <f t="shared" si="0"/>
        <v>0</v>
      </c>
      <c r="H10" s="145">
        <f t="shared" si="1"/>
        <v>0</v>
      </c>
      <c r="I10" s="131">
        <f t="shared" si="2"/>
        <v>0</v>
      </c>
    </row>
    <row r="11" spans="1:9" ht="24">
      <c r="A11" s="20">
        <v>4</v>
      </c>
      <c r="B11" s="105" t="s">
        <v>539</v>
      </c>
      <c r="C11" s="24">
        <v>60</v>
      </c>
      <c r="D11" s="20" t="s">
        <v>8</v>
      </c>
      <c r="E11" s="137"/>
      <c r="F11" s="131"/>
      <c r="G11" s="131">
        <f t="shared" si="0"/>
        <v>0</v>
      </c>
      <c r="H11" s="145">
        <f t="shared" si="1"/>
        <v>0</v>
      </c>
      <c r="I11" s="131">
        <f t="shared" si="2"/>
        <v>0</v>
      </c>
    </row>
    <row r="12" spans="1:9" ht="12.75">
      <c r="A12" s="20">
        <v>5</v>
      </c>
      <c r="B12" s="105" t="s">
        <v>540</v>
      </c>
      <c r="C12" s="24">
        <v>30</v>
      </c>
      <c r="D12" s="20" t="s">
        <v>8</v>
      </c>
      <c r="E12" s="137"/>
      <c r="F12" s="131"/>
      <c r="G12" s="131">
        <f t="shared" si="0"/>
        <v>0</v>
      </c>
      <c r="H12" s="145">
        <f t="shared" si="1"/>
        <v>0</v>
      </c>
      <c r="I12" s="131">
        <f t="shared" si="2"/>
        <v>0</v>
      </c>
    </row>
    <row r="13" spans="1:9" ht="12.75">
      <c r="A13" s="20">
        <v>6</v>
      </c>
      <c r="B13" s="105" t="s">
        <v>541</v>
      </c>
      <c r="C13" s="24">
        <v>20</v>
      </c>
      <c r="D13" s="20" t="s">
        <v>8</v>
      </c>
      <c r="E13" s="137"/>
      <c r="F13" s="131"/>
      <c r="G13" s="131">
        <f t="shared" si="0"/>
        <v>0</v>
      </c>
      <c r="H13" s="145">
        <f t="shared" si="1"/>
        <v>0</v>
      </c>
      <c r="I13" s="131">
        <f t="shared" si="2"/>
        <v>0</v>
      </c>
    </row>
    <row r="14" spans="1:9" ht="12.75">
      <c r="A14" s="20">
        <v>7</v>
      </c>
      <c r="B14" s="105" t="s">
        <v>542</v>
      </c>
      <c r="C14" s="24">
        <v>200</v>
      </c>
      <c r="D14" s="20" t="s">
        <v>8</v>
      </c>
      <c r="E14" s="137"/>
      <c r="F14" s="131"/>
      <c r="G14" s="131">
        <f t="shared" si="0"/>
        <v>0</v>
      </c>
      <c r="H14" s="145">
        <f t="shared" si="1"/>
        <v>0</v>
      </c>
      <c r="I14" s="131">
        <f t="shared" si="2"/>
        <v>0</v>
      </c>
    </row>
    <row r="15" spans="1:9" ht="24">
      <c r="A15" s="20">
        <v>8</v>
      </c>
      <c r="B15" s="105" t="s">
        <v>543</v>
      </c>
      <c r="C15" s="24">
        <v>40</v>
      </c>
      <c r="D15" s="20" t="s">
        <v>8</v>
      </c>
      <c r="E15" s="137"/>
      <c r="F15" s="131"/>
      <c r="G15" s="131">
        <f t="shared" si="0"/>
        <v>0</v>
      </c>
      <c r="H15" s="145">
        <f t="shared" si="1"/>
        <v>0</v>
      </c>
      <c r="I15" s="131">
        <f t="shared" si="2"/>
        <v>0</v>
      </c>
    </row>
    <row r="16" spans="1:9" ht="13.5">
      <c r="A16" s="17"/>
      <c r="B16" s="91" t="s">
        <v>502</v>
      </c>
      <c r="C16" s="65" t="s">
        <v>3</v>
      </c>
      <c r="D16" s="72" t="s">
        <v>3</v>
      </c>
      <c r="E16" s="146"/>
      <c r="F16" s="146"/>
      <c r="G16" s="146">
        <f>SUM(G8:G15)</f>
        <v>0</v>
      </c>
      <c r="H16" s="146">
        <f t="shared" si="1"/>
        <v>0</v>
      </c>
      <c r="I16" s="146">
        <f t="shared" si="2"/>
        <v>0</v>
      </c>
    </row>
    <row r="17" spans="1:9" ht="13.5">
      <c r="A17" s="158" t="s">
        <v>568</v>
      </c>
      <c r="B17" s="179"/>
      <c r="C17" s="179"/>
      <c r="D17" s="179"/>
      <c r="E17" s="179"/>
      <c r="F17" s="179"/>
      <c r="G17" s="179"/>
      <c r="H17" s="179"/>
      <c r="I17" s="179"/>
    </row>
    <row r="18" spans="1:9" ht="24.75" customHeight="1">
      <c r="A18" s="20">
        <v>9</v>
      </c>
      <c r="B18" s="105" t="s">
        <v>544</v>
      </c>
      <c r="C18" s="24">
        <v>150</v>
      </c>
      <c r="D18" s="20" t="s">
        <v>8</v>
      </c>
      <c r="E18" s="137"/>
      <c r="F18" s="131"/>
      <c r="G18" s="131">
        <f>C18*F18</f>
        <v>0</v>
      </c>
      <c r="H18" s="145">
        <f>G18*0.085</f>
        <v>0</v>
      </c>
      <c r="I18" s="131">
        <f>G18+H18</f>
        <v>0</v>
      </c>
    </row>
    <row r="19" spans="1:9" ht="12.75">
      <c r="A19" s="20">
        <v>10</v>
      </c>
      <c r="B19" s="105" t="s">
        <v>545</v>
      </c>
      <c r="C19" s="24">
        <v>50</v>
      </c>
      <c r="D19" s="20" t="s">
        <v>8</v>
      </c>
      <c r="E19" s="137"/>
      <c r="F19" s="131"/>
      <c r="G19" s="131">
        <f aca="true" t="shared" si="3" ref="G19:G27">C19*F19</f>
        <v>0</v>
      </c>
      <c r="H19" s="145">
        <f aca="true" t="shared" si="4" ref="H19:H28">G19*0.085</f>
        <v>0</v>
      </c>
      <c r="I19" s="131">
        <f aca="true" t="shared" si="5" ref="I19:I28">G19+H19</f>
        <v>0</v>
      </c>
    </row>
    <row r="20" spans="1:9" ht="12.75">
      <c r="A20" s="20">
        <v>11</v>
      </c>
      <c r="B20" s="105" t="s">
        <v>546</v>
      </c>
      <c r="C20" s="24">
        <v>50</v>
      </c>
      <c r="D20" s="20" t="s">
        <v>8</v>
      </c>
      <c r="E20" s="137"/>
      <c r="F20" s="131"/>
      <c r="G20" s="131">
        <f t="shared" si="3"/>
        <v>0</v>
      </c>
      <c r="H20" s="145">
        <f t="shared" si="4"/>
        <v>0</v>
      </c>
      <c r="I20" s="131">
        <f t="shared" si="5"/>
        <v>0</v>
      </c>
    </row>
    <row r="21" spans="1:9" ht="12.75">
      <c r="A21" s="20">
        <v>12</v>
      </c>
      <c r="B21" s="105" t="s">
        <v>547</v>
      </c>
      <c r="C21" s="24">
        <v>10</v>
      </c>
      <c r="D21" s="20" t="s">
        <v>8</v>
      </c>
      <c r="E21" s="137"/>
      <c r="F21" s="131"/>
      <c r="G21" s="131">
        <f t="shared" si="3"/>
        <v>0</v>
      </c>
      <c r="H21" s="145">
        <f t="shared" si="4"/>
        <v>0</v>
      </c>
      <c r="I21" s="131">
        <f t="shared" si="5"/>
        <v>0</v>
      </c>
    </row>
    <row r="22" spans="1:9" ht="12.75">
      <c r="A22" s="20">
        <v>13</v>
      </c>
      <c r="B22" s="105" t="s">
        <v>548</v>
      </c>
      <c r="C22" s="24">
        <v>10</v>
      </c>
      <c r="D22" s="20" t="s">
        <v>8</v>
      </c>
      <c r="E22" s="137"/>
      <c r="F22" s="131"/>
      <c r="G22" s="131">
        <f t="shared" si="3"/>
        <v>0</v>
      </c>
      <c r="H22" s="145">
        <f t="shared" si="4"/>
        <v>0</v>
      </c>
      <c r="I22" s="131">
        <f t="shared" si="5"/>
        <v>0</v>
      </c>
    </row>
    <row r="23" spans="1:9" ht="12.75">
      <c r="A23" s="20">
        <v>14</v>
      </c>
      <c r="B23" s="105" t="s">
        <v>343</v>
      </c>
      <c r="C23" s="24">
        <v>150</v>
      </c>
      <c r="D23" s="20" t="s">
        <v>8</v>
      </c>
      <c r="E23" s="137"/>
      <c r="F23" s="131"/>
      <c r="G23" s="131">
        <f t="shared" si="3"/>
        <v>0</v>
      </c>
      <c r="H23" s="145">
        <f t="shared" si="4"/>
        <v>0</v>
      </c>
      <c r="I23" s="131">
        <f t="shared" si="5"/>
        <v>0</v>
      </c>
    </row>
    <row r="24" spans="1:9" ht="12.75">
      <c r="A24" s="20">
        <v>15</v>
      </c>
      <c r="B24" s="105" t="s">
        <v>344</v>
      </c>
      <c r="C24" s="24">
        <v>500</v>
      </c>
      <c r="D24" s="20" t="s">
        <v>8</v>
      </c>
      <c r="E24" s="137"/>
      <c r="F24" s="131"/>
      <c r="G24" s="131">
        <f t="shared" si="3"/>
        <v>0</v>
      </c>
      <c r="H24" s="145">
        <f t="shared" si="4"/>
        <v>0</v>
      </c>
      <c r="I24" s="131">
        <f t="shared" si="5"/>
        <v>0</v>
      </c>
    </row>
    <row r="25" spans="1:9" ht="12.75">
      <c r="A25" s="20">
        <v>16</v>
      </c>
      <c r="B25" s="105" t="s">
        <v>345</v>
      </c>
      <c r="C25" s="24">
        <v>30</v>
      </c>
      <c r="D25" s="20" t="s">
        <v>8</v>
      </c>
      <c r="E25" s="137"/>
      <c r="F25" s="131"/>
      <c r="G25" s="131">
        <f t="shared" si="3"/>
        <v>0</v>
      </c>
      <c r="H25" s="145">
        <f t="shared" si="4"/>
        <v>0</v>
      </c>
      <c r="I25" s="131">
        <f t="shared" si="5"/>
        <v>0</v>
      </c>
    </row>
    <row r="26" spans="1:9" ht="12.75">
      <c r="A26" s="20">
        <v>17</v>
      </c>
      <c r="B26" s="105" t="s">
        <v>346</v>
      </c>
      <c r="C26" s="24">
        <v>150</v>
      </c>
      <c r="D26" s="20" t="s">
        <v>8</v>
      </c>
      <c r="E26" s="137"/>
      <c r="F26" s="131"/>
      <c r="G26" s="131">
        <f t="shared" si="3"/>
        <v>0</v>
      </c>
      <c r="H26" s="145">
        <f t="shared" si="4"/>
        <v>0</v>
      </c>
      <c r="I26" s="131">
        <f t="shared" si="5"/>
        <v>0</v>
      </c>
    </row>
    <row r="27" spans="1:9" ht="12.75">
      <c r="A27" s="20">
        <v>18</v>
      </c>
      <c r="B27" s="105" t="s">
        <v>347</v>
      </c>
      <c r="C27" s="24">
        <v>10</v>
      </c>
      <c r="D27" s="20" t="s">
        <v>8</v>
      </c>
      <c r="E27" s="137"/>
      <c r="F27" s="131"/>
      <c r="G27" s="131">
        <f t="shared" si="3"/>
        <v>0</v>
      </c>
      <c r="H27" s="145">
        <f t="shared" si="4"/>
        <v>0</v>
      </c>
      <c r="I27" s="131">
        <f t="shared" si="5"/>
        <v>0</v>
      </c>
    </row>
    <row r="28" spans="1:9" ht="13.5">
      <c r="A28" s="17"/>
      <c r="B28" s="91" t="s">
        <v>15</v>
      </c>
      <c r="C28" s="30" t="s">
        <v>3</v>
      </c>
      <c r="D28" s="25" t="s">
        <v>3</v>
      </c>
      <c r="E28" s="137"/>
      <c r="F28" s="137"/>
      <c r="G28" s="137">
        <f>SUM(G18:G27)</f>
        <v>0</v>
      </c>
      <c r="H28" s="137">
        <f t="shared" si="4"/>
        <v>0</v>
      </c>
      <c r="I28" s="137">
        <f t="shared" si="5"/>
        <v>0</v>
      </c>
    </row>
    <row r="29" spans="1:9" ht="13.5">
      <c r="A29" s="158" t="s">
        <v>549</v>
      </c>
      <c r="B29" s="167"/>
      <c r="C29" s="206"/>
      <c r="D29" s="206"/>
      <c r="E29" s="206"/>
      <c r="F29" s="206"/>
      <c r="G29" s="206"/>
      <c r="H29" s="206"/>
      <c r="I29" s="206"/>
    </row>
    <row r="30" spans="1:9" ht="24">
      <c r="A30" s="20">
        <v>19</v>
      </c>
      <c r="B30" s="105" t="s">
        <v>550</v>
      </c>
      <c r="C30" s="24">
        <v>1000</v>
      </c>
      <c r="D30" s="20" t="s">
        <v>8</v>
      </c>
      <c r="E30" s="137"/>
      <c r="F30" s="131"/>
      <c r="G30" s="131">
        <f>C30*F30</f>
        <v>0</v>
      </c>
      <c r="H30" s="145">
        <f>G30*0.085</f>
        <v>0</v>
      </c>
      <c r="I30" s="131">
        <f>G30+H30</f>
        <v>0</v>
      </c>
    </row>
    <row r="31" spans="1:9" ht="12.75">
      <c r="A31" s="20">
        <v>20</v>
      </c>
      <c r="B31" s="105" t="s">
        <v>551</v>
      </c>
      <c r="C31" s="65">
        <v>300</v>
      </c>
      <c r="D31" s="66" t="s">
        <v>8</v>
      </c>
      <c r="E31" s="137"/>
      <c r="F31" s="131"/>
      <c r="G31" s="131">
        <f aca="true" t="shared" si="6" ref="G31:G38">C31*F31</f>
        <v>0</v>
      </c>
      <c r="H31" s="145">
        <f aca="true" t="shared" si="7" ref="H31:H39">G31*0.085</f>
        <v>0</v>
      </c>
      <c r="I31" s="131">
        <f aca="true" t="shared" si="8" ref="I31:I39">G31+H31</f>
        <v>0</v>
      </c>
    </row>
    <row r="32" spans="1:9" ht="24">
      <c r="A32" s="20">
        <v>21</v>
      </c>
      <c r="B32" s="105" t="s">
        <v>552</v>
      </c>
      <c r="C32" s="65">
        <v>20</v>
      </c>
      <c r="D32" s="66" t="s">
        <v>8</v>
      </c>
      <c r="E32" s="137"/>
      <c r="F32" s="131"/>
      <c r="G32" s="131">
        <f t="shared" si="6"/>
        <v>0</v>
      </c>
      <c r="H32" s="145">
        <f t="shared" si="7"/>
        <v>0</v>
      </c>
      <c r="I32" s="131">
        <f t="shared" si="8"/>
        <v>0</v>
      </c>
    </row>
    <row r="33" spans="1:9" ht="12.75">
      <c r="A33" s="20">
        <v>22</v>
      </c>
      <c r="B33" s="105" t="s">
        <v>553</v>
      </c>
      <c r="C33" s="65">
        <v>60</v>
      </c>
      <c r="D33" s="66" t="s">
        <v>8</v>
      </c>
      <c r="E33" s="137"/>
      <c r="F33" s="131"/>
      <c r="G33" s="131">
        <f t="shared" si="6"/>
        <v>0</v>
      </c>
      <c r="H33" s="145">
        <f t="shared" si="7"/>
        <v>0</v>
      </c>
      <c r="I33" s="131">
        <f t="shared" si="8"/>
        <v>0</v>
      </c>
    </row>
    <row r="34" spans="1:9" ht="24">
      <c r="A34" s="20">
        <v>23</v>
      </c>
      <c r="B34" s="105" t="s">
        <v>554</v>
      </c>
      <c r="C34" s="65">
        <v>30</v>
      </c>
      <c r="D34" s="66" t="s">
        <v>8</v>
      </c>
      <c r="E34" s="137"/>
      <c r="F34" s="131"/>
      <c r="G34" s="131">
        <f t="shared" si="6"/>
        <v>0</v>
      </c>
      <c r="H34" s="145">
        <f t="shared" si="7"/>
        <v>0</v>
      </c>
      <c r="I34" s="131">
        <f t="shared" si="8"/>
        <v>0</v>
      </c>
    </row>
    <row r="35" spans="1:9" ht="12.75">
      <c r="A35" s="20">
        <v>24</v>
      </c>
      <c r="B35" s="105" t="s">
        <v>555</v>
      </c>
      <c r="C35" s="65">
        <v>10</v>
      </c>
      <c r="D35" s="66" t="s">
        <v>8</v>
      </c>
      <c r="E35" s="137"/>
      <c r="F35" s="131"/>
      <c r="G35" s="131">
        <f t="shared" si="6"/>
        <v>0</v>
      </c>
      <c r="H35" s="145">
        <f t="shared" si="7"/>
        <v>0</v>
      </c>
      <c r="I35" s="131">
        <f t="shared" si="8"/>
        <v>0</v>
      </c>
    </row>
    <row r="36" spans="1:9" ht="12.75">
      <c r="A36" s="20">
        <v>25</v>
      </c>
      <c r="B36" s="105" t="s">
        <v>556</v>
      </c>
      <c r="C36" s="65">
        <v>20</v>
      </c>
      <c r="D36" s="66" t="s">
        <v>8</v>
      </c>
      <c r="E36" s="137"/>
      <c r="F36" s="131"/>
      <c r="G36" s="131">
        <f t="shared" si="6"/>
        <v>0</v>
      </c>
      <c r="H36" s="145">
        <f t="shared" si="7"/>
        <v>0</v>
      </c>
      <c r="I36" s="131">
        <f t="shared" si="8"/>
        <v>0</v>
      </c>
    </row>
    <row r="37" spans="1:9" ht="24">
      <c r="A37" s="20">
        <v>26</v>
      </c>
      <c r="B37" s="105" t="s">
        <v>557</v>
      </c>
      <c r="C37" s="65">
        <v>20</v>
      </c>
      <c r="D37" s="66" t="s">
        <v>8</v>
      </c>
      <c r="E37" s="137"/>
      <c r="F37" s="131"/>
      <c r="G37" s="131">
        <f t="shared" si="6"/>
        <v>0</v>
      </c>
      <c r="H37" s="145">
        <f t="shared" si="7"/>
        <v>0</v>
      </c>
      <c r="I37" s="131">
        <f t="shared" si="8"/>
        <v>0</v>
      </c>
    </row>
    <row r="38" spans="1:9" ht="12.75">
      <c r="A38" s="52">
        <v>27</v>
      </c>
      <c r="B38" s="111" t="s">
        <v>558</v>
      </c>
      <c r="C38" s="52">
        <v>20</v>
      </c>
      <c r="D38" s="52" t="s">
        <v>8</v>
      </c>
      <c r="E38" s="137"/>
      <c r="F38" s="131"/>
      <c r="G38" s="131">
        <f t="shared" si="6"/>
        <v>0</v>
      </c>
      <c r="H38" s="145">
        <f t="shared" si="7"/>
        <v>0</v>
      </c>
      <c r="I38" s="131">
        <f t="shared" si="8"/>
        <v>0</v>
      </c>
    </row>
    <row r="39" spans="1:9" ht="13.5">
      <c r="A39" s="52"/>
      <c r="B39" s="91" t="s">
        <v>16</v>
      </c>
      <c r="C39" s="30" t="s">
        <v>3</v>
      </c>
      <c r="D39" s="25" t="s">
        <v>3</v>
      </c>
      <c r="E39" s="137"/>
      <c r="F39" s="137"/>
      <c r="G39" s="137">
        <f>SUM(G30:G38)</f>
        <v>0</v>
      </c>
      <c r="H39" s="137">
        <f t="shared" si="7"/>
        <v>0</v>
      </c>
      <c r="I39" s="137">
        <f t="shared" si="8"/>
        <v>0</v>
      </c>
    </row>
    <row r="40" spans="1:9" ht="14.25" customHeight="1">
      <c r="A40" s="207" t="s">
        <v>569</v>
      </c>
      <c r="B40" s="207"/>
      <c r="C40" s="207"/>
      <c r="D40" s="207"/>
      <c r="E40" s="207"/>
      <c r="F40" s="207"/>
      <c r="G40" s="207"/>
      <c r="H40" s="207"/>
      <c r="I40" s="207"/>
    </row>
    <row r="41" spans="1:9" ht="24">
      <c r="A41" s="20">
        <v>28</v>
      </c>
      <c r="B41" s="105" t="s">
        <v>574</v>
      </c>
      <c r="C41" s="20">
        <v>100</v>
      </c>
      <c r="D41" s="17" t="s">
        <v>8</v>
      </c>
      <c r="E41" s="137"/>
      <c r="F41" s="131"/>
      <c r="G41" s="131">
        <f>C41*F41</f>
        <v>0</v>
      </c>
      <c r="H41" s="145">
        <f>G41*0.085</f>
        <v>0</v>
      </c>
      <c r="I41" s="131">
        <f>G41+H41</f>
        <v>0</v>
      </c>
    </row>
    <row r="42" spans="1:9" ht="12.75">
      <c r="A42" s="20">
        <v>29</v>
      </c>
      <c r="B42" s="105" t="s">
        <v>575</v>
      </c>
      <c r="C42" s="20">
        <v>100</v>
      </c>
      <c r="D42" s="17" t="s">
        <v>8</v>
      </c>
      <c r="E42" s="137"/>
      <c r="F42" s="131"/>
      <c r="G42" s="131">
        <f aca="true" t="shared" si="9" ref="G42:G54">C42*F42</f>
        <v>0</v>
      </c>
      <c r="H42" s="145">
        <f aca="true" t="shared" si="10" ref="H42:H55">G42*0.085</f>
        <v>0</v>
      </c>
      <c r="I42" s="131">
        <f aca="true" t="shared" si="11" ref="I42:I55">G42+H42</f>
        <v>0</v>
      </c>
    </row>
    <row r="43" spans="1:9" ht="12.75">
      <c r="A43" s="20">
        <v>30</v>
      </c>
      <c r="B43" s="105" t="s">
        <v>559</v>
      </c>
      <c r="C43" s="20">
        <v>100</v>
      </c>
      <c r="D43" s="20" t="s">
        <v>8</v>
      </c>
      <c r="E43" s="137"/>
      <c r="F43" s="131"/>
      <c r="G43" s="131">
        <f t="shared" si="9"/>
        <v>0</v>
      </c>
      <c r="H43" s="145">
        <f t="shared" si="10"/>
        <v>0</v>
      </c>
      <c r="I43" s="131">
        <f t="shared" si="11"/>
        <v>0</v>
      </c>
    </row>
    <row r="44" spans="1:9" ht="38.25" customHeight="1">
      <c r="A44" s="20">
        <v>31</v>
      </c>
      <c r="B44" s="105" t="s">
        <v>560</v>
      </c>
      <c r="C44" s="20">
        <v>100</v>
      </c>
      <c r="D44" s="20" t="s">
        <v>8</v>
      </c>
      <c r="E44" s="137"/>
      <c r="F44" s="131"/>
      <c r="G44" s="131">
        <f t="shared" si="9"/>
        <v>0</v>
      </c>
      <c r="H44" s="145">
        <f t="shared" si="10"/>
        <v>0</v>
      </c>
      <c r="I44" s="131">
        <f t="shared" si="11"/>
        <v>0</v>
      </c>
    </row>
    <row r="45" spans="1:9" ht="24">
      <c r="A45" s="20">
        <v>32</v>
      </c>
      <c r="B45" s="105" t="s">
        <v>561</v>
      </c>
      <c r="C45" s="20">
        <v>100</v>
      </c>
      <c r="D45" s="20" t="s">
        <v>8</v>
      </c>
      <c r="E45" s="137"/>
      <c r="F45" s="131"/>
      <c r="G45" s="131">
        <f t="shared" si="9"/>
        <v>0</v>
      </c>
      <c r="H45" s="145">
        <f t="shared" si="10"/>
        <v>0</v>
      </c>
      <c r="I45" s="131">
        <f t="shared" si="11"/>
        <v>0</v>
      </c>
    </row>
    <row r="46" spans="1:9" ht="24">
      <c r="A46" s="20">
        <v>33</v>
      </c>
      <c r="B46" s="105" t="s">
        <v>562</v>
      </c>
      <c r="C46" s="20">
        <v>500</v>
      </c>
      <c r="D46" s="20" t="s">
        <v>8</v>
      </c>
      <c r="E46" s="137"/>
      <c r="F46" s="131"/>
      <c r="G46" s="131">
        <f t="shared" si="9"/>
        <v>0</v>
      </c>
      <c r="H46" s="145">
        <f t="shared" si="10"/>
        <v>0</v>
      </c>
      <c r="I46" s="131">
        <f t="shared" si="11"/>
        <v>0</v>
      </c>
    </row>
    <row r="47" spans="1:9" ht="24">
      <c r="A47" s="20">
        <v>34</v>
      </c>
      <c r="B47" s="105" t="s">
        <v>563</v>
      </c>
      <c r="C47" s="20">
        <v>1000</v>
      </c>
      <c r="D47" s="20" t="s">
        <v>8</v>
      </c>
      <c r="E47" s="137"/>
      <c r="F47" s="131"/>
      <c r="G47" s="131">
        <f t="shared" si="9"/>
        <v>0</v>
      </c>
      <c r="H47" s="145">
        <f t="shared" si="10"/>
        <v>0</v>
      </c>
      <c r="I47" s="131">
        <f t="shared" si="11"/>
        <v>0</v>
      </c>
    </row>
    <row r="48" spans="1:9" ht="24">
      <c r="A48" s="20">
        <v>35</v>
      </c>
      <c r="B48" s="105" t="s">
        <v>564</v>
      </c>
      <c r="C48" s="20">
        <v>300</v>
      </c>
      <c r="D48" s="20" t="s">
        <v>8</v>
      </c>
      <c r="E48" s="137"/>
      <c r="F48" s="131"/>
      <c r="G48" s="131">
        <f t="shared" si="9"/>
        <v>0</v>
      </c>
      <c r="H48" s="145">
        <f t="shared" si="10"/>
        <v>0</v>
      </c>
      <c r="I48" s="131">
        <f t="shared" si="11"/>
        <v>0</v>
      </c>
    </row>
    <row r="49" spans="1:9" ht="24">
      <c r="A49" s="20">
        <v>36</v>
      </c>
      <c r="B49" s="105" t="s">
        <v>565</v>
      </c>
      <c r="C49" s="20">
        <v>200</v>
      </c>
      <c r="D49" s="20" t="s">
        <v>8</v>
      </c>
      <c r="E49" s="137"/>
      <c r="F49" s="131"/>
      <c r="G49" s="131">
        <f t="shared" si="9"/>
        <v>0</v>
      </c>
      <c r="H49" s="145">
        <f t="shared" si="10"/>
        <v>0</v>
      </c>
      <c r="I49" s="131">
        <f t="shared" si="11"/>
        <v>0</v>
      </c>
    </row>
    <row r="50" spans="1:9" ht="24">
      <c r="A50" s="20">
        <v>37</v>
      </c>
      <c r="B50" s="105" t="s">
        <v>576</v>
      </c>
      <c r="C50" s="20">
        <v>600</v>
      </c>
      <c r="D50" s="20" t="s">
        <v>8</v>
      </c>
      <c r="E50" s="137"/>
      <c r="F50" s="131"/>
      <c r="G50" s="131">
        <f t="shared" si="9"/>
        <v>0</v>
      </c>
      <c r="H50" s="145">
        <f t="shared" si="10"/>
        <v>0</v>
      </c>
      <c r="I50" s="131">
        <f t="shared" si="11"/>
        <v>0</v>
      </c>
    </row>
    <row r="51" spans="1:9" ht="12.75">
      <c r="A51" s="20">
        <v>38</v>
      </c>
      <c r="B51" s="105" t="s">
        <v>577</v>
      </c>
      <c r="C51" s="20">
        <v>50</v>
      </c>
      <c r="D51" s="20" t="s">
        <v>8</v>
      </c>
      <c r="E51" s="137"/>
      <c r="F51" s="131"/>
      <c r="G51" s="131">
        <f t="shared" si="9"/>
        <v>0</v>
      </c>
      <c r="H51" s="145">
        <f t="shared" si="10"/>
        <v>0</v>
      </c>
      <c r="I51" s="131">
        <f t="shared" si="11"/>
        <v>0</v>
      </c>
    </row>
    <row r="52" spans="1:9" ht="12.75">
      <c r="A52" s="20">
        <v>39</v>
      </c>
      <c r="B52" s="105" t="s">
        <v>578</v>
      </c>
      <c r="C52" s="20">
        <v>50</v>
      </c>
      <c r="D52" s="20" t="s">
        <v>8</v>
      </c>
      <c r="E52" s="137"/>
      <c r="F52" s="131"/>
      <c r="G52" s="131">
        <f t="shared" si="9"/>
        <v>0</v>
      </c>
      <c r="H52" s="145">
        <f t="shared" si="10"/>
        <v>0</v>
      </c>
      <c r="I52" s="131">
        <f t="shared" si="11"/>
        <v>0</v>
      </c>
    </row>
    <row r="53" spans="1:9" ht="24">
      <c r="A53" s="20">
        <v>40</v>
      </c>
      <c r="B53" s="105" t="s">
        <v>579</v>
      </c>
      <c r="C53" s="20">
        <v>20</v>
      </c>
      <c r="D53" s="20" t="s">
        <v>8</v>
      </c>
      <c r="E53" s="137"/>
      <c r="F53" s="131"/>
      <c r="G53" s="131">
        <f t="shared" si="9"/>
        <v>0</v>
      </c>
      <c r="H53" s="145">
        <f t="shared" si="10"/>
        <v>0</v>
      </c>
      <c r="I53" s="131">
        <f t="shared" si="11"/>
        <v>0</v>
      </c>
    </row>
    <row r="54" spans="1:9" ht="12.75">
      <c r="A54" s="20">
        <v>41</v>
      </c>
      <c r="B54" s="105" t="s">
        <v>580</v>
      </c>
      <c r="C54" s="20">
        <v>20</v>
      </c>
      <c r="D54" s="20" t="s">
        <v>8</v>
      </c>
      <c r="E54" s="137"/>
      <c r="F54" s="131"/>
      <c r="G54" s="131">
        <f t="shared" si="9"/>
        <v>0</v>
      </c>
      <c r="H54" s="145">
        <f t="shared" si="10"/>
        <v>0</v>
      </c>
      <c r="I54" s="131">
        <f t="shared" si="11"/>
        <v>0</v>
      </c>
    </row>
    <row r="55" spans="1:9" ht="13.5">
      <c r="A55" s="20"/>
      <c r="B55" s="91" t="s">
        <v>183</v>
      </c>
      <c r="C55" s="30" t="s">
        <v>3</v>
      </c>
      <c r="D55" s="25" t="s">
        <v>3</v>
      </c>
      <c r="E55" s="137"/>
      <c r="F55" s="137"/>
      <c r="G55" s="137">
        <f>SUM(G41:G54)</f>
        <v>0</v>
      </c>
      <c r="H55" s="137">
        <f t="shared" si="10"/>
        <v>0</v>
      </c>
      <c r="I55" s="137">
        <f t="shared" si="11"/>
        <v>0</v>
      </c>
    </row>
    <row r="56" spans="1:9" ht="14.25" customHeight="1">
      <c r="A56" s="207" t="s">
        <v>570</v>
      </c>
      <c r="B56" s="207"/>
      <c r="C56" s="207"/>
      <c r="D56" s="207"/>
      <c r="E56" s="207"/>
      <c r="F56" s="207"/>
      <c r="G56" s="207"/>
      <c r="H56" s="207"/>
      <c r="I56" s="207"/>
    </row>
    <row r="57" spans="1:9" ht="12.75">
      <c r="A57" s="20">
        <v>42</v>
      </c>
      <c r="B57" s="111" t="s">
        <v>581</v>
      </c>
      <c r="C57" s="52">
        <v>100</v>
      </c>
      <c r="D57" s="52" t="s">
        <v>8</v>
      </c>
      <c r="E57" s="137"/>
      <c r="F57" s="131"/>
      <c r="G57" s="131">
        <f>C57*F57</f>
        <v>0</v>
      </c>
      <c r="H57" s="145">
        <f>G57*0.085</f>
        <v>0</v>
      </c>
      <c r="I57" s="131">
        <f>G57+H57</f>
        <v>0</v>
      </c>
    </row>
    <row r="58" spans="1:9" ht="12.75">
      <c r="A58" s="20">
        <v>43</v>
      </c>
      <c r="B58" s="111" t="s">
        <v>582</v>
      </c>
      <c r="C58" s="52">
        <v>100</v>
      </c>
      <c r="D58" s="52" t="s">
        <v>8</v>
      </c>
      <c r="E58" s="137"/>
      <c r="F58" s="131"/>
      <c r="G58" s="131">
        <f>C58*F58</f>
        <v>0</v>
      </c>
      <c r="H58" s="145">
        <f>G58*0.085</f>
        <v>0</v>
      </c>
      <c r="I58" s="131">
        <f>G58+H58</f>
        <v>0</v>
      </c>
    </row>
    <row r="59" spans="1:9" ht="13.5">
      <c r="A59" s="20"/>
      <c r="B59" s="91" t="s">
        <v>184</v>
      </c>
      <c r="C59" s="30" t="s">
        <v>3</v>
      </c>
      <c r="D59" s="25" t="s">
        <v>3</v>
      </c>
      <c r="E59" s="137"/>
      <c r="F59" s="137"/>
      <c r="G59" s="137">
        <f>SUM(G57:G58)</f>
        <v>0</v>
      </c>
      <c r="H59" s="137">
        <f>SUM(H57:H58)</f>
        <v>0</v>
      </c>
      <c r="I59" s="137">
        <f>G59+H59</f>
        <v>0</v>
      </c>
    </row>
    <row r="60" spans="1:9" ht="13.5">
      <c r="A60" s="207" t="s">
        <v>571</v>
      </c>
      <c r="B60" s="207"/>
      <c r="C60" s="207"/>
      <c r="D60" s="207"/>
      <c r="E60" s="207"/>
      <c r="F60" s="207"/>
      <c r="G60" s="207"/>
      <c r="H60" s="207"/>
      <c r="I60" s="207"/>
    </row>
    <row r="61" spans="1:9" ht="24">
      <c r="A61" s="20">
        <v>44</v>
      </c>
      <c r="B61" s="111" t="s">
        <v>566</v>
      </c>
      <c r="C61" s="20">
        <v>200</v>
      </c>
      <c r="D61" s="20" t="s">
        <v>8</v>
      </c>
      <c r="E61" s="137"/>
      <c r="F61" s="131"/>
      <c r="G61" s="131">
        <f>C61*F61</f>
        <v>0</v>
      </c>
      <c r="H61" s="145">
        <f>G61*0.085</f>
        <v>0</v>
      </c>
      <c r="I61" s="131">
        <f>G61+H61</f>
        <v>0</v>
      </c>
    </row>
    <row r="62" spans="1:9" ht="13.5">
      <c r="A62" s="20"/>
      <c r="B62" s="91" t="s">
        <v>185</v>
      </c>
      <c r="C62" s="30" t="s">
        <v>3</v>
      </c>
      <c r="D62" s="25" t="s">
        <v>3</v>
      </c>
      <c r="E62" s="137"/>
      <c r="F62" s="137"/>
      <c r="G62" s="137">
        <f>SUM(G61)</f>
        <v>0</v>
      </c>
      <c r="H62" s="137">
        <f>SUM(H61)</f>
        <v>0</v>
      </c>
      <c r="I62" s="137">
        <f>SUM(I61)</f>
        <v>0</v>
      </c>
    </row>
    <row r="63" spans="1:9" ht="14.25" customHeight="1">
      <c r="A63" s="207" t="s">
        <v>572</v>
      </c>
      <c r="B63" s="207"/>
      <c r="C63" s="207"/>
      <c r="D63" s="207"/>
      <c r="E63" s="207"/>
      <c r="F63" s="207"/>
      <c r="G63" s="207"/>
      <c r="H63" s="207"/>
      <c r="I63" s="207"/>
    </row>
    <row r="64" spans="1:9" ht="18.75" customHeight="1">
      <c r="A64" s="20">
        <v>45</v>
      </c>
      <c r="B64" s="105" t="s">
        <v>567</v>
      </c>
      <c r="C64" s="52">
        <v>200</v>
      </c>
      <c r="D64" s="52" t="s">
        <v>8</v>
      </c>
      <c r="E64" s="137"/>
      <c r="F64" s="131"/>
      <c r="G64" s="131">
        <f>C64*F64</f>
        <v>0</v>
      </c>
      <c r="H64" s="145">
        <f>G64*0.085</f>
        <v>0</v>
      </c>
      <c r="I64" s="131">
        <f>G64+H64</f>
        <v>0</v>
      </c>
    </row>
    <row r="65" spans="1:9" ht="21.75" customHeight="1">
      <c r="A65" s="20">
        <v>46</v>
      </c>
      <c r="B65" s="105" t="s">
        <v>583</v>
      </c>
      <c r="C65" s="52">
        <v>250</v>
      </c>
      <c r="D65" s="52" t="s">
        <v>8</v>
      </c>
      <c r="E65" s="137"/>
      <c r="F65" s="131"/>
      <c r="G65" s="131">
        <f>C65*F65</f>
        <v>0</v>
      </c>
      <c r="H65" s="145">
        <f>G65*0.085</f>
        <v>0</v>
      </c>
      <c r="I65" s="131">
        <f>G65+H65</f>
        <v>0</v>
      </c>
    </row>
    <row r="66" spans="1:9" ht="13.5">
      <c r="A66" s="77"/>
      <c r="B66" s="91" t="s">
        <v>187</v>
      </c>
      <c r="C66" s="30" t="s">
        <v>3</v>
      </c>
      <c r="D66" s="25" t="s">
        <v>3</v>
      </c>
      <c r="E66" s="137"/>
      <c r="F66" s="137"/>
      <c r="G66" s="137">
        <f>SUM(G64:G65)</f>
        <v>0</v>
      </c>
      <c r="H66" s="137">
        <f>SUM(H64:H65)</f>
        <v>0</v>
      </c>
      <c r="I66" s="137">
        <f>SUM(I64:I65)</f>
        <v>0</v>
      </c>
    </row>
    <row r="69" spans="2:9" ht="12.75">
      <c r="B69" s="180"/>
      <c r="C69" s="203"/>
      <c r="D69" s="203"/>
      <c r="E69" s="203"/>
      <c r="F69" s="203"/>
      <c r="G69" s="203"/>
      <c r="H69" s="203"/>
      <c r="I69" s="203"/>
    </row>
    <row r="70" spans="1:9" s="149" customFormat="1" ht="16.5">
      <c r="A70" s="152" t="s">
        <v>748</v>
      </c>
      <c r="B70" s="153"/>
      <c r="C70" s="123"/>
      <c r="D70" s="124"/>
      <c r="E70" s="124"/>
      <c r="F70" s="124"/>
      <c r="G70" s="124"/>
      <c r="H70" s="124"/>
      <c r="I70" s="124"/>
    </row>
    <row r="71" spans="1:9" s="149" customFormat="1" ht="32.25" customHeight="1">
      <c r="A71" s="156" t="s">
        <v>749</v>
      </c>
      <c r="B71" s="156"/>
      <c r="C71" s="156"/>
      <c r="D71" s="156"/>
      <c r="E71" s="156"/>
      <c r="F71" s="156"/>
      <c r="G71" s="156"/>
      <c r="H71" s="156"/>
      <c r="I71" s="156"/>
    </row>
    <row r="72" spans="1:9" s="149" customFormat="1" ht="16.5">
      <c r="A72" s="156" t="s">
        <v>750</v>
      </c>
      <c r="B72" s="156"/>
      <c r="C72" s="156"/>
      <c r="D72" s="156"/>
      <c r="E72" s="156"/>
      <c r="F72" s="156"/>
      <c r="G72" s="156"/>
      <c r="H72" s="156"/>
      <c r="I72" s="156"/>
    </row>
    <row r="73" spans="1:9" s="149" customFormat="1" ht="16.5">
      <c r="A73" s="156" t="s">
        <v>751</v>
      </c>
      <c r="B73" s="156"/>
      <c r="C73" s="156"/>
      <c r="D73" s="156"/>
      <c r="E73" s="156"/>
      <c r="F73" s="156"/>
      <c r="G73" s="156"/>
      <c r="H73" s="156"/>
      <c r="I73" s="156"/>
    </row>
    <row r="74" spans="1:9" s="149" customFormat="1" ht="16.5">
      <c r="A74" s="156" t="s">
        <v>752</v>
      </c>
      <c r="B74" s="156"/>
      <c r="C74" s="156"/>
      <c r="D74" s="156"/>
      <c r="E74" s="156"/>
      <c r="F74" s="156"/>
      <c r="G74" s="156"/>
      <c r="H74" s="156"/>
      <c r="I74" s="156"/>
    </row>
    <row r="75" spans="1:9" s="149" customFormat="1" ht="16.5">
      <c r="A75" s="156" t="s">
        <v>753</v>
      </c>
      <c r="B75" s="156"/>
      <c r="C75" s="156"/>
      <c r="D75" s="156"/>
      <c r="E75" s="156"/>
      <c r="F75" s="156"/>
      <c r="G75" s="156"/>
      <c r="H75" s="156"/>
      <c r="I75" s="156"/>
    </row>
    <row r="76" spans="1:9" s="149" customFormat="1" ht="16.5">
      <c r="A76" s="156" t="s">
        <v>754</v>
      </c>
      <c r="B76" s="156"/>
      <c r="C76" s="156"/>
      <c r="D76" s="156"/>
      <c r="E76" s="156"/>
      <c r="F76" s="156"/>
      <c r="G76" s="156"/>
      <c r="H76" s="156"/>
      <c r="I76" s="156"/>
    </row>
    <row r="77" spans="1:9" s="149" customFormat="1" ht="16.5">
      <c r="A77" s="156" t="s">
        <v>755</v>
      </c>
      <c r="B77" s="156"/>
      <c r="C77" s="156"/>
      <c r="D77" s="156"/>
      <c r="E77" s="156"/>
      <c r="F77" s="156"/>
      <c r="G77" s="156"/>
      <c r="H77" s="156"/>
      <c r="I77" s="156"/>
    </row>
    <row r="78" spans="1:9" s="149" customFormat="1" ht="16.5">
      <c r="A78" s="157" t="s">
        <v>772</v>
      </c>
      <c r="B78" s="157"/>
      <c r="C78" s="157"/>
      <c r="D78" s="157"/>
      <c r="E78" s="157"/>
      <c r="F78" s="157"/>
      <c r="G78" s="157"/>
      <c r="H78" s="157"/>
      <c r="I78" s="157"/>
    </row>
    <row r="79" spans="1:9" s="149" customFormat="1" ht="24" customHeight="1">
      <c r="A79" s="157" t="s">
        <v>756</v>
      </c>
      <c r="B79" s="157"/>
      <c r="C79" s="125" t="s">
        <v>7</v>
      </c>
      <c r="D79" s="124"/>
      <c r="E79" s="124"/>
      <c r="F79" s="126" t="s">
        <v>4</v>
      </c>
      <c r="G79" s="124"/>
      <c r="H79" s="124"/>
      <c r="I79" s="124"/>
    </row>
  </sheetData>
  <sheetProtection/>
  <mergeCells count="18">
    <mergeCell ref="A56:I56"/>
    <mergeCell ref="A40:I40"/>
    <mergeCell ref="A76:I76"/>
    <mergeCell ref="A77:I77"/>
    <mergeCell ref="A78:I78"/>
    <mergeCell ref="A79:B79"/>
    <mergeCell ref="A3:I3"/>
    <mergeCell ref="A7:I7"/>
    <mergeCell ref="A29:I29"/>
    <mergeCell ref="A17:I17"/>
    <mergeCell ref="A60:I60"/>
    <mergeCell ref="A63:I63"/>
    <mergeCell ref="B69:I69"/>
    <mergeCell ref="A71:I71"/>
    <mergeCell ref="A72:I72"/>
    <mergeCell ref="A73:I73"/>
    <mergeCell ref="A74:I74"/>
    <mergeCell ref="A75:I75"/>
  </mergeCell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amihelcic</cp:lastModifiedBy>
  <cp:lastPrinted>2012-10-26T06:00:25Z</cp:lastPrinted>
  <dcterms:created xsi:type="dcterms:W3CDTF">2011-09-19T19:31:00Z</dcterms:created>
  <dcterms:modified xsi:type="dcterms:W3CDTF">2012-10-26T06:37:26Z</dcterms:modified>
  <cp:category/>
  <cp:version/>
  <cp:contentType/>
  <cp:contentStatus/>
</cp:coreProperties>
</file>