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644" firstSheet="3" activeTab="5"/>
  </bookViews>
  <sheets>
    <sheet name="MLEKO IN ML. IZDELKI" sheetId="1" r:id="rId1"/>
    <sheet name="MESO IN MESNI IZD." sheetId="2" r:id="rId2"/>
    <sheet name="RIBE IN IZD" sheetId="3" r:id="rId3"/>
    <sheet name="JAJCA" sheetId="4" r:id="rId4"/>
    <sheet name="OLJA IN IZD" sheetId="5" r:id="rId5"/>
    <sheet name="SADJE IN ZELENJAVA" sheetId="6" r:id="rId6"/>
    <sheet name="ZAM. IN KONZ. ZELENJ. TER SADJE" sheetId="7" r:id="rId7"/>
    <sheet name="S.SOKOVI, L. ČAJ IN VODA" sheetId="8" r:id="rId8"/>
    <sheet name="ŽITA in MLEVSKI IZDELKI" sheetId="9" r:id="rId9"/>
    <sheet name="ZMRZNJENI IZD. IZ TESTA" sheetId="10" r:id="rId10"/>
    <sheet name="KRUH in PEKOVSKO PECIVO" sheetId="11" r:id="rId11"/>
    <sheet name="OSTALO PREH BLAGO" sheetId="12" r:id="rId12"/>
  </sheets>
  <definedNames>
    <definedName name="_xlnm.Print_Titles" localSheetId="10">'KRUH in PEKOVSKO PECIVO'!$5:$6</definedName>
    <definedName name="_xlnm.Print_Titles" localSheetId="1">'MESO IN MESNI IZD.'!$5:$6</definedName>
    <definedName name="_xlnm.Print_Titles" localSheetId="0">'MLEKO IN ML. IZDELKI'!$5:$5</definedName>
    <definedName name="_xlnm.Print_Titles" localSheetId="11">'OSTALO PREH BLAGO'!$5:$6</definedName>
    <definedName name="_xlnm.Print_Titles" localSheetId="2">'RIBE IN IZD'!$5:$6</definedName>
    <definedName name="_xlnm.Print_Titles" localSheetId="7">'S.SOKOVI, L. ČAJ IN VODA'!$5:$6</definedName>
    <definedName name="_xlnm.Print_Titles" localSheetId="5">'SADJE IN ZELENJAVA'!$5:$6</definedName>
    <definedName name="_xlnm.Print_Titles" localSheetId="9">'ZMRZNJENI IZD. IZ TESTA'!$5:$6</definedName>
    <definedName name="_xlnm.Print_Titles" localSheetId="8">'ŽITA in MLEVSKI IZDELKI'!$5:$6</definedName>
  </definedNames>
  <calcPr fullCalcOnLoad="1"/>
</workbook>
</file>

<file path=xl/sharedStrings.xml><?xml version="1.0" encoding="utf-8"?>
<sst xmlns="http://schemas.openxmlformats.org/spreadsheetml/2006/main" count="2737" uniqueCount="795">
  <si>
    <t xml:space="preserve">VRSTA BLAGA                                             </t>
  </si>
  <si>
    <t>OCENJENA KOLIČINA</t>
  </si>
  <si>
    <t>1.</t>
  </si>
  <si>
    <t>2.</t>
  </si>
  <si>
    <t>3.</t>
  </si>
  <si>
    <t xml:space="preserve">ZAP. ŠT. </t>
  </si>
  <si>
    <t>/</t>
  </si>
  <si>
    <t>Datum:</t>
  </si>
  <si>
    <t>Podpis:</t>
  </si>
  <si>
    <t>BLAGOVNA ZNAMKA</t>
  </si>
  <si>
    <t>GRAMATURA, VOLUMEN PONUJENEGA ŽIVILA</t>
  </si>
  <si>
    <t>CENA / ENOTO BREZ DDV (EUR)</t>
  </si>
  <si>
    <t>7 = 5+6</t>
  </si>
  <si>
    <t>PRERAČUNANA CENA BREZ DDV ZA OCENJENO KOLIČINO (EUR)</t>
  </si>
  <si>
    <t>PRERAČUNANA CENA Z DDV ZA OCENJENO KOLIČINO (EUR)</t>
  </si>
  <si>
    <t>13 = 10*3</t>
  </si>
  <si>
    <t>12 = 10+11</t>
  </si>
  <si>
    <t>14 = 11*3</t>
  </si>
  <si>
    <t>15 = 13+14</t>
  </si>
  <si>
    <t>KONČNA CENA / ENOTO (EUR)</t>
  </si>
  <si>
    <t>LEGENDA</t>
  </si>
  <si>
    <t>Ponudnik mora v skladu z zahtevami izpolniti vsa sivo obarvana polja.</t>
  </si>
  <si>
    <r>
      <t xml:space="preserve">ENOTA </t>
    </r>
    <r>
      <rPr>
        <b/>
        <u val="single"/>
        <sz val="6"/>
        <rFont val="Arial Narrow"/>
        <family val="2"/>
      </rPr>
      <t>MERE</t>
    </r>
  </si>
  <si>
    <r>
      <t xml:space="preserve">PRERAČUNANA CENA NA ENOTO </t>
    </r>
    <r>
      <rPr>
        <b/>
        <u val="single"/>
        <sz val="6"/>
        <rFont val="Arial Narrow"/>
        <family val="2"/>
      </rPr>
      <t>MERE</t>
    </r>
    <r>
      <rPr>
        <b/>
        <sz val="6"/>
        <rFont val="Arial Narrow"/>
        <family val="2"/>
      </rPr>
      <t xml:space="preserve"> BREZ DDV (EUR)</t>
    </r>
  </si>
  <si>
    <t xml:space="preserve">Žig: </t>
  </si>
  <si>
    <t>,/</t>
  </si>
  <si>
    <t>4.</t>
  </si>
  <si>
    <t>SKUPAJ 5.PODSKLOP</t>
  </si>
  <si>
    <t>kg</t>
  </si>
  <si>
    <t>5.</t>
  </si>
  <si>
    <t>6.</t>
  </si>
  <si>
    <t>7.</t>
  </si>
  <si>
    <t>Naziv ponudnika: ________________________</t>
  </si>
  <si>
    <t>Stolpec 2: "Vrsta blaga" - natančen opis živila. Ponudnik mora poleg splošnih pogoje in posebnih pogojev za sklop, upoštevati tudi vse zahteve iz opisa.</t>
  </si>
  <si>
    <t>Stolpec 3: "Ocenjena količina": podana je na enoto mere.</t>
  </si>
  <si>
    <t>DDV / ENOTO (EUR)</t>
  </si>
  <si>
    <t>Stolpec 7: "Končna cena / enoto (EUR)": Ponudnik sešteje Ceno / enoto brez DDV in DDV / enoto.</t>
  </si>
  <si>
    <t xml:space="preserve">Stoplec 9: "Gramatura, volumen ponujenega živila": Ponudnik navede težo oz. volumen pakiranja ponujenega živila. Obvezno je upoštevanje naročnikovih zahtev iz opisa. </t>
  </si>
  <si>
    <t xml:space="preserve">Stolpec 10: "Preračunana cena na enoto mere brez DDV (EUR)": Ponudnik ceno na  enoto iz stolpca 5 preračuna na ceno na enoto mere po naslednji formuli (Enota mere / gramatura, volumen ponujenega živila) * Cena na enoto brez DDV </t>
  </si>
  <si>
    <r>
      <t xml:space="preserve">DDV / ENOTO </t>
    </r>
    <r>
      <rPr>
        <b/>
        <u val="single"/>
        <sz val="6"/>
        <rFont val="Arial Narrow"/>
        <family val="2"/>
      </rPr>
      <t xml:space="preserve">MERE </t>
    </r>
    <r>
      <rPr>
        <b/>
        <sz val="6"/>
        <rFont val="Arial Narrow"/>
        <family val="2"/>
      </rPr>
      <t>(EUR)</t>
    </r>
  </si>
  <si>
    <t>Stolpec 11: "DDV / enoto mere (EUR)": DDV za vrednost cene na enoto mere</t>
  </si>
  <si>
    <r>
      <t xml:space="preserve">PRERAČUNANA CENA / ENOTO </t>
    </r>
    <r>
      <rPr>
        <b/>
        <u val="single"/>
        <sz val="6"/>
        <rFont val="Arial Narrow"/>
        <family val="2"/>
      </rPr>
      <t>MERE</t>
    </r>
    <r>
      <rPr>
        <b/>
        <sz val="6"/>
        <rFont val="Arial Narrow"/>
        <family val="2"/>
      </rPr>
      <t xml:space="preserve"> Z DDV (EUR)</t>
    </r>
  </si>
  <si>
    <t>Stolpec 12: "Preračunana cena / enoto mere (EUR)": Vsota vrednosti iz stolpca 10 in 11.</t>
  </si>
  <si>
    <t>Stolpec 13: "Preračunana cena brez DDV za ocenjeno količino (EUR)": Zmnožek vrednosti iz stolpca 10 in ocenjene vrednosti iz stolpca 3.</t>
  </si>
  <si>
    <t xml:space="preserve">PRERAČUNAN DDV ZA OCENJENO KOLIČINO (EUR) </t>
  </si>
  <si>
    <t>Stolpec 14: "Preračunan DDV za ocenjeno količino": Zmnožek vrednosti iz stolpca 11 in 3.</t>
  </si>
  <si>
    <t>Stolpec 15: "Preračunana cena z DDV za ocenjeno količino": Seštevek vrednosti iz stolpca 13 in 14.</t>
  </si>
  <si>
    <t>1. SKUPINA: MLEKO IN MLEČNI IZDELKI</t>
  </si>
  <si>
    <t>2. SKUPINA: MESO IN MESNI IZDELKI</t>
  </si>
  <si>
    <t>4. SKUPINA: JAJCA</t>
  </si>
  <si>
    <t>1. SKLOP: SOLATA</t>
  </si>
  <si>
    <t>2. SKLOP: OSTALA ZELENJAVA</t>
  </si>
  <si>
    <t>3. SKLOP: KROMPIR</t>
  </si>
  <si>
    <t>1. SKLOP: ZAMRZNJENA ZELENJAVA</t>
  </si>
  <si>
    <t>1. SKLOP: KAKAVOVI in KAVNI IZDELKI</t>
  </si>
  <si>
    <t>2. SKLOP: ČAJI</t>
  </si>
  <si>
    <t>5. SKLOP: MED</t>
  </si>
  <si>
    <t>Pasterizirano mleko 3,5 % mm, rinfuza</t>
  </si>
  <si>
    <t>Pasterizirano mleko 3,5 mm 1/1</t>
  </si>
  <si>
    <t>Trajno mleko 3,5 mm – TP, 1/1,</t>
  </si>
  <si>
    <t>Trajno mleko, 1,6  mm, 1/1</t>
  </si>
  <si>
    <t>Trajno mleko 3,5 mm 2 dcl</t>
  </si>
  <si>
    <t>Čokoladno mleko 2 dcl</t>
  </si>
  <si>
    <t>Trajno mleko brez laktoze 1,6 mm, 1/1</t>
  </si>
  <si>
    <t>1. SKLOP: MLEKO</t>
  </si>
  <si>
    <t>SKUPAJ 1. SKLOP:</t>
  </si>
  <si>
    <t>2. SKLOP: JOGURTI IN FERMENTIRANI IZDELKI</t>
  </si>
  <si>
    <t>Jogurt nav. brez laktoze 1,6mm 500g</t>
  </si>
  <si>
    <t>SKUPAJ VREDNOST 1. SKLOPA:</t>
  </si>
  <si>
    <t>SKUPAJ  VREDNOST 2. SKLOPA</t>
  </si>
  <si>
    <t>3. SKLOP: KEFIR</t>
  </si>
  <si>
    <t xml:space="preserve">SKUPAJ VREDNOST 3. SKLOPA: </t>
  </si>
  <si>
    <t>4. SKLOP: SMETANA, SKUTA IN MASLO</t>
  </si>
  <si>
    <t>Sladka smetana 35% mm – 1/1</t>
  </si>
  <si>
    <t>Skuta nepasirana, 40% mm, rinfuza</t>
  </si>
  <si>
    <t>Skuta nepasirana, 10% mm, rinfuza</t>
  </si>
  <si>
    <t>Skuta 40% mm – 250 g pasirana</t>
  </si>
  <si>
    <t>Skuta 10% mm – 500 g</t>
  </si>
  <si>
    <t>Surovo maslo 1. vrste – 250 g</t>
  </si>
  <si>
    <t xml:space="preserve">SKUPAJ 4. SKLOP: </t>
  </si>
  <si>
    <t>5. SKLOP: SIRI</t>
  </si>
  <si>
    <t>Poltrdi sir 45% mm – gauda in podobno</t>
  </si>
  <si>
    <t>Poltrdi sir 45% mm, edamer in podobno</t>
  </si>
  <si>
    <t>Poltrdi sir 45% mm brez laktoze</t>
  </si>
  <si>
    <t>Sir za žar 45% mm</t>
  </si>
  <si>
    <t>Poltrdi sir 35% mm</t>
  </si>
  <si>
    <t>Dimljeni sir</t>
  </si>
  <si>
    <t>Parmezan naribani 1/1</t>
  </si>
  <si>
    <t>Topljeni sir brez konzervansov 140 g</t>
  </si>
  <si>
    <t>SKUPAJ 5. SKLOP</t>
  </si>
  <si>
    <t>6. SKLOP: MLEČNI NAMAZI</t>
  </si>
  <si>
    <t>SKUPAJ 6. SKLOP</t>
  </si>
  <si>
    <t>7. SKLOP: MLEČNI PUDINGI IN DESERTI</t>
  </si>
  <si>
    <t>Mlečni puding brez glutena in konzervansov. 125g</t>
  </si>
  <si>
    <t>Mlečna rezina 28 g</t>
  </si>
  <si>
    <t xml:space="preserve">SKUPAJ 7. SKLOP: </t>
  </si>
  <si>
    <t>8. SKLOP: SLADOLEDI</t>
  </si>
  <si>
    <t>Sladoled kremni 1000 ml, raz.  okusi</t>
  </si>
  <si>
    <t>Sladoled sadni na palčki 70 ml</t>
  </si>
  <si>
    <t>SKUPAJ 8. SKLOP:</t>
  </si>
  <si>
    <t>9. SKLOP: BIO MLEČNI IZDELKI</t>
  </si>
  <si>
    <t>Pitno Bio mleko 3,5 % m.m. 10 l</t>
  </si>
  <si>
    <t>Pitno Bio mleko 3,5 % m.m. 150 g vanilija</t>
  </si>
  <si>
    <t>Bio skuta nepasirana, 38%mm</t>
  </si>
  <si>
    <t>Bio skutni namaz pasiran, 40%mm</t>
  </si>
  <si>
    <t>Bio maslo 500g</t>
  </si>
  <si>
    <t>SKUPAJ 9. SKLOP</t>
  </si>
  <si>
    <t>lit</t>
  </si>
  <si>
    <t>kom</t>
  </si>
  <si>
    <t>1. SKLOP: JUNEČE MESO</t>
  </si>
  <si>
    <t>Juneče stegno b. k. v kosu ali narezano</t>
  </si>
  <si>
    <t>Juneče pleče b. k. v kosu ali narezano</t>
  </si>
  <si>
    <t>Junječe kosti</t>
  </si>
  <si>
    <t>Junječa rebra</t>
  </si>
  <si>
    <t>Junečji roastbeaf b.k. v kosu ali narezan</t>
  </si>
  <si>
    <t>SKUPAJ 1. SKLOP.</t>
  </si>
  <si>
    <t>2. SKLOP: SVINJSKO MESO</t>
  </si>
  <si>
    <t>Svinjsko stegno b.k. v kosu ali narezano</t>
  </si>
  <si>
    <t>Svinjsko pleče b.k. v kosu ali narezano</t>
  </si>
  <si>
    <t>Svinski file v kosu ali narezan</t>
  </si>
  <si>
    <t>Svinjski kare obsekan ali narezan</t>
  </si>
  <si>
    <t>SKUPAJ 2. SKLOP:</t>
  </si>
  <si>
    <t>3. SKLOP: TELEČJE MESO</t>
  </si>
  <si>
    <t>Telečje pleče b. k. v kosu ali narezan</t>
  </si>
  <si>
    <t>Telečje stegno b. k. v kosu ali narezano</t>
  </si>
  <si>
    <t>SKUPAJ 3. SKLOP:</t>
  </si>
  <si>
    <t>4. SKLOP: ŽREBIČJE MESO</t>
  </si>
  <si>
    <t>Žrebičje stegno b.k. v kosu ali narez.</t>
  </si>
  <si>
    <t>SKUPAJ 4. SKLOP:</t>
  </si>
  <si>
    <t>5. SKLOP: PERUTNINSKO MESO</t>
  </si>
  <si>
    <t>Piščančja bedra 220 g/kos</t>
  </si>
  <si>
    <t>Piščančji file</t>
  </si>
  <si>
    <t>Piščančja stegna brez kosti in kože</t>
  </si>
  <si>
    <t>Puranji file</t>
  </si>
  <si>
    <t>SKUPAJ 5. SKLOP:</t>
  </si>
  <si>
    <t>6. SKLOP: MESNINE</t>
  </si>
  <si>
    <t>Suhi svinjski vrat- prekajen</t>
  </si>
  <si>
    <t>Pečena slanina- prekajena</t>
  </si>
  <si>
    <t>Hrenovke brez aditivov  v naravnem črevu 60 g</t>
  </si>
  <si>
    <t>Telečje hrenovke v n.o. 60g</t>
  </si>
  <si>
    <t>Krvavice v naravnem črevu 100g</t>
  </si>
  <si>
    <t>Kraški zašinek-narezan</t>
  </si>
  <si>
    <t>Klobasa prekajena za kuhanje</t>
  </si>
  <si>
    <t>Kranjska klobasa</t>
  </si>
  <si>
    <t>Zaseka</t>
  </si>
  <si>
    <t>Pršut brez kosti - kosi</t>
  </si>
  <si>
    <t>Pršut kraški - narezan</t>
  </si>
  <si>
    <t>SKUPAJ 6. SKLOP:</t>
  </si>
  <si>
    <t>7. SKLOP: SALAME</t>
  </si>
  <si>
    <t>Suha salama – goveja, drobno mleta- narezana</t>
  </si>
  <si>
    <t>SKUPAJ 7. SKLOP:</t>
  </si>
  <si>
    <t>8. SKLOP: PERUTNINSKE MESNINE IN SALAME</t>
  </si>
  <si>
    <t>Piščančje prsi v ovitku</t>
  </si>
  <si>
    <t>9. SKLOP: PAŠTETE</t>
  </si>
  <si>
    <t>SKUPAJ 9. SKLOP.</t>
  </si>
  <si>
    <t>10. SKLOP: BIO MESO IN MESNINE</t>
  </si>
  <si>
    <t>SKUPAJ  10. SKLOP</t>
  </si>
  <si>
    <t>Kg</t>
  </si>
  <si>
    <t>Hobotnica očiščena</t>
  </si>
  <si>
    <t>Škampi - repi očiščeni</t>
  </si>
  <si>
    <t>File škarpene</t>
  </si>
  <si>
    <t>File postrvi b.k.</t>
  </si>
  <si>
    <t xml:space="preserve">SKUPAJ 2. SKLOP: </t>
  </si>
  <si>
    <t>3. SKUPINA: RIBE IN KONZERVIRANE RIBE</t>
  </si>
  <si>
    <t>Kokošja jajca  XL – A RAZRED</t>
  </si>
  <si>
    <t>Kokošja jajca M – A RAZRED</t>
  </si>
  <si>
    <t>SKUPAJ VREDNOST SKUPINE</t>
  </si>
  <si>
    <t>5. SKUPINA: OLJA IN IZDELKI</t>
  </si>
  <si>
    <t>1. SKLOP: OLJA</t>
  </si>
  <si>
    <t>Jedilno sončnično olje 1/1</t>
  </si>
  <si>
    <t>Jedilno sončnično olje – plastenka 5/1</t>
  </si>
  <si>
    <t>Olje bučno - solatno 1/1</t>
  </si>
  <si>
    <t>Olivno olje-ekstra deviško-hladno stiskano</t>
  </si>
  <si>
    <t>2. SKLOP: MAJONEZE</t>
  </si>
  <si>
    <t>3. SKLOP: MARGARINE</t>
  </si>
  <si>
    <t>4. SKLOP: SUHE STROČNICE</t>
  </si>
  <si>
    <t>Endivija – razred I</t>
  </si>
  <si>
    <t>Motovilec</t>
  </si>
  <si>
    <t>Radič rdeč razred I</t>
  </si>
  <si>
    <t>Radič štrucar razred I</t>
  </si>
  <si>
    <t>Radič verona razred I</t>
  </si>
  <si>
    <t>Solata kristalka razred I</t>
  </si>
  <si>
    <t>Solata ledenka razred I</t>
  </si>
  <si>
    <t>Zelena solata – mehka razred I</t>
  </si>
  <si>
    <t>Zelje jesensko razred I</t>
  </si>
  <si>
    <t>Zelje sveže rdeče razred I</t>
  </si>
  <si>
    <t>Blitva razred I</t>
  </si>
  <si>
    <t>Brokoli razred I</t>
  </si>
  <si>
    <t>Bučke razred I</t>
  </si>
  <si>
    <t>Bučke hokaido</t>
  </si>
  <si>
    <t>Cvetaža exstra razred</t>
  </si>
  <si>
    <t>Čebula razred I</t>
  </si>
  <si>
    <t>Čebula mlada razred I</t>
  </si>
  <si>
    <t>Česen razred I</t>
  </si>
  <si>
    <t>Koleraba nadzemna razred I</t>
  </si>
  <si>
    <t>Koleraba rumena</t>
  </si>
  <si>
    <t>Korenje razred I</t>
  </si>
  <si>
    <t>Kumare razred I</t>
  </si>
  <si>
    <t>Jajčevci</t>
  </si>
  <si>
    <t>Ohrovt razred I</t>
  </si>
  <si>
    <t>Paprika-zelena, rumena, rdeča,</t>
  </si>
  <si>
    <t>Paprika babura</t>
  </si>
  <si>
    <t>Paradižnik – grapolo razred I</t>
  </si>
  <si>
    <t>Paradižnik  češnjevec</t>
  </si>
  <si>
    <t>Paradižnik razred I</t>
  </si>
  <si>
    <t>Peteršilj - listje</t>
  </si>
  <si>
    <t>Peteršilj - korenina</t>
  </si>
  <si>
    <t>Drobnjak</t>
  </si>
  <si>
    <t>Zelena gomolj</t>
  </si>
  <si>
    <t>Zelena list</t>
  </si>
  <si>
    <t>Rukola razred I</t>
  </si>
  <si>
    <t>Beluši beli</t>
  </si>
  <si>
    <t>Beluši zeleni</t>
  </si>
  <si>
    <t>Por razred I</t>
  </si>
  <si>
    <t>Rdeče redkvice razred I</t>
  </si>
  <si>
    <t>Sveži stročji fižol</t>
  </si>
  <si>
    <t>Čičerika</t>
  </si>
  <si>
    <t>Fižol češnjevec</t>
  </si>
  <si>
    <t>Leča zelena</t>
  </si>
  <si>
    <t>Soja rjava</t>
  </si>
  <si>
    <t>Soja rumena</t>
  </si>
  <si>
    <t>Soja zelena</t>
  </si>
  <si>
    <t>SKUPAJ 4. SKLOP</t>
  </si>
  <si>
    <t>SKUPAJ 2.SKLOP</t>
  </si>
  <si>
    <t>SKUPAJ 3.SKLOP</t>
  </si>
  <si>
    <t>5. SKLOP: JUŽNO SADJE</t>
  </si>
  <si>
    <t>Banane ekstra razreda, 150g/kos</t>
  </si>
  <si>
    <t>Limone</t>
  </si>
  <si>
    <t>Limete</t>
  </si>
  <si>
    <t>Grenivke rdeča razred I</t>
  </si>
  <si>
    <t>Grenivka rumena / bela razred I</t>
  </si>
  <si>
    <t>Pomelo</t>
  </si>
  <si>
    <t>Klementine razred I</t>
  </si>
  <si>
    <t>Klemevile razred I</t>
  </si>
  <si>
    <t>Mandarine razred I</t>
  </si>
  <si>
    <t>Mineole razred I</t>
  </si>
  <si>
    <t>Pomaranče – rdeče razred I</t>
  </si>
  <si>
    <t>6. SKLOP: JABOLKA</t>
  </si>
  <si>
    <t>Jabolka zgodnja – nova razred I</t>
  </si>
  <si>
    <t>Jabolka(ajdared,jonatan,jonagold, elsta   ali podobo) razred I, 120-150g/kos</t>
  </si>
  <si>
    <t>SKUPAJ 6.SKLOP</t>
  </si>
  <si>
    <t>7. SKLOP: ZGODNJE SPOMLADANSKO SADJE</t>
  </si>
  <si>
    <t>Jagode exstra razreda</t>
  </si>
  <si>
    <t>Češnje hrustavke exstra razreda</t>
  </si>
  <si>
    <t xml:space="preserve">Maline </t>
  </si>
  <si>
    <t>SKUPAJ 7. SKLOP</t>
  </si>
  <si>
    <t>8.. SKLOP: OSTALO SADJE</t>
  </si>
  <si>
    <t>Grozdje – rdeče namizno exstra razreda</t>
  </si>
  <si>
    <t>Grozdje – črno namizno exstra razreda</t>
  </si>
  <si>
    <t>Ananas razred I</t>
  </si>
  <si>
    <t>Hruške – viljamovka exstra razreda</t>
  </si>
  <si>
    <t>Hruške zgodnje exstra razreda</t>
  </si>
  <si>
    <t>Breskve exstra razreda</t>
  </si>
  <si>
    <t>Nashi exstra razreda</t>
  </si>
  <si>
    <t>Marelice exstra razreda</t>
  </si>
  <si>
    <t>Nektarine exstra razreda</t>
  </si>
  <si>
    <t>Kaki - sharon</t>
  </si>
  <si>
    <t>Kaki – vanilija</t>
  </si>
  <si>
    <t>Kivi ekstra razreda</t>
  </si>
  <si>
    <t>Lubenice razred I</t>
  </si>
  <si>
    <t>Melone razred I</t>
  </si>
  <si>
    <t>Ringlo razred I</t>
  </si>
  <si>
    <t>Slive ekstra razreda</t>
  </si>
  <si>
    <t>Kostanj razred I - maroni</t>
  </si>
  <si>
    <t>9. SKLOP: SUHO SADJE</t>
  </si>
  <si>
    <t>Lešniki praženi olupljeni razred I</t>
  </si>
  <si>
    <t>Lešniki olupljeni razred I</t>
  </si>
  <si>
    <t>Mandlji olupljeni razred I</t>
  </si>
  <si>
    <t>Orehova jedrca razred I</t>
  </si>
  <si>
    <t>Suhe hruške olupljene – krhlji, brez konzervansov</t>
  </si>
  <si>
    <t>Suha jabolka olupljena – krhlji, brez konzervansov</t>
  </si>
  <si>
    <t>Mak mleti 200 g</t>
  </si>
  <si>
    <t>SKUPAJ 9. SKLOP:</t>
  </si>
  <si>
    <t>Bio jabolka</t>
  </si>
  <si>
    <t>Bio hruške</t>
  </si>
  <si>
    <t>Bio slive</t>
  </si>
  <si>
    <t>Bio češnje</t>
  </si>
  <si>
    <t>Bio marelice</t>
  </si>
  <si>
    <t>Bio breskve</t>
  </si>
  <si>
    <t>Bio kivi</t>
  </si>
  <si>
    <t>Bio kaki</t>
  </si>
  <si>
    <t>BIO krhlji- suha jabolka - olupljena</t>
  </si>
  <si>
    <t>Bio krhlji-suha hruška-olupljena</t>
  </si>
  <si>
    <t>7. SKUPINA: ZAMRZNJENA IN KONZERVIRANA ZELENJAVA TER SADJE</t>
  </si>
  <si>
    <t>Zamrznjena špinača – pasirana-briketi</t>
  </si>
  <si>
    <t>Zamrznjeno korenje – kockice</t>
  </si>
  <si>
    <t>Zamrznjeno pariško korenje</t>
  </si>
  <si>
    <t>Zamrznjeno baby korenje</t>
  </si>
  <si>
    <t>Zamrznjen stročji fižol - rezan</t>
  </si>
  <si>
    <t>Zamrznjen stročji fižol maslenec - rezan</t>
  </si>
  <si>
    <t>Zamrznjen grah</t>
  </si>
  <si>
    <t>Zmrznjena zelenjava za zelenjavno juho</t>
  </si>
  <si>
    <t>Zamrznjen brstični ohrovt</t>
  </si>
  <si>
    <t>Zamrznjena zelenjavna mešanica za francosko solato</t>
  </si>
  <si>
    <t>Mešana zamrznjena zelenjava kvalitete Kaizer mix ipd.,</t>
  </si>
  <si>
    <t>Zamrznjeni brokoli</t>
  </si>
  <si>
    <t>Zmrznjena paprika-babura narezana</t>
  </si>
  <si>
    <t>Zmrznjen paradižnik-kocke</t>
  </si>
  <si>
    <t>Zmrznjena mešanica za djuveč</t>
  </si>
  <si>
    <t>Zmrznjeni beluši</t>
  </si>
  <si>
    <t>Zmrznjene borovnice teža do 1kg</t>
  </si>
  <si>
    <t>Zmrznjene jagode teža do 1 kg</t>
  </si>
  <si>
    <t>SKUPAJ 1.SKLOP</t>
  </si>
  <si>
    <t>2. SKLOP: KONZERVIRANA IN VLOŽENA ZELENJAVA</t>
  </si>
  <si>
    <t>Kisla repa, rinfuza</t>
  </si>
  <si>
    <t>Kislo zelje, rinfuza – rezano</t>
  </si>
  <si>
    <t>1. SKLOP: NEKTARJI 1/1</t>
  </si>
  <si>
    <t>Hruškov  nektar 1/1</t>
  </si>
  <si>
    <t>Borovničev nektar 1/1</t>
  </si>
  <si>
    <t>Breskov nektar 1/1</t>
  </si>
  <si>
    <t>Višnja nektar 1/1</t>
  </si>
  <si>
    <t>Jabolčni nektar 1/1</t>
  </si>
  <si>
    <t>Jagodni nektar 1/1</t>
  </si>
  <si>
    <t>Marelični nektar 1/1</t>
  </si>
  <si>
    <t>Multivitaminski nektar 1/1</t>
  </si>
  <si>
    <t>Pomarančni nektar 1/1</t>
  </si>
  <si>
    <t>Malinov sirup brez konzervansov 1/1</t>
  </si>
  <si>
    <t>2. SKLOP: SOK 100%</t>
  </si>
  <si>
    <t>Ananasov sok 100% 1/1</t>
  </si>
  <si>
    <t>Jabolčni sok 100% 1/1</t>
  </si>
  <si>
    <t xml:space="preserve"> Pomarančni sok 100% 1/1</t>
  </si>
  <si>
    <t>3. SKLOP: SOKOVI 2 DCL BREZ UMETNIH SLADIL</t>
  </si>
  <si>
    <t>Breskov nektar 2 dcl</t>
  </si>
  <si>
    <t>Jabolčni nektar 2 dcl</t>
  </si>
  <si>
    <t>Pomarančni nektar 2 dcl</t>
  </si>
  <si>
    <t>SKUPAJ 3. SKLOP</t>
  </si>
  <si>
    <t>Sadno žitna rezina v sestavi žita in brusnica v kvaliteti Frutabela 24 g</t>
  </si>
  <si>
    <t>Sadno žitna rezina v sestavi žito, jabolko in mleko v kvaliteti Frutabela 22 g</t>
  </si>
  <si>
    <t>Sadno žitna rezina v sestavi žito, marelica in jogurt v kvaliteti Frutabela 30 G</t>
  </si>
  <si>
    <t>Sadno žitna rezina v sestavi žito, višnja in jogurt v kvaliteti Frutabela 30 G</t>
  </si>
  <si>
    <t>5. SKLOP: VODE</t>
  </si>
  <si>
    <t>Voda 0,5 litra v plastenki</t>
  </si>
  <si>
    <t>Naravna mineralna voda v steklenici 0,5 lit-nepovratna embalaža</t>
  </si>
  <si>
    <t>6. SKLOP: LEDENI ČAJ</t>
  </si>
  <si>
    <t>Ledeni čaj 1 lit.</t>
  </si>
  <si>
    <t>Ledeni čaj 2 dcl.</t>
  </si>
  <si>
    <t>9. SKUPINA: ŽITA IN MLEVSKI IZDELKI</t>
  </si>
  <si>
    <t>1. SKLOP: RIŽ</t>
  </si>
  <si>
    <t>Dolgozrnati parboiled riž extra kak. 5/1</t>
  </si>
  <si>
    <t>Dolgozrnati parboiled riž extra kakov. 1/1- vakumsko pakiranje</t>
  </si>
  <si>
    <t>2. SKLOP: MLEVSKI IZDELKI</t>
  </si>
  <si>
    <t>Pšenična moka T 500 – 5/1</t>
  </si>
  <si>
    <t>Moka pšenična T 500 1/1</t>
  </si>
  <si>
    <t>Moka iz celega pšeničnega zrna 1/1</t>
  </si>
  <si>
    <t>Moka T 850 1/1</t>
  </si>
  <si>
    <t>Ostra moka 1/1</t>
  </si>
  <si>
    <t>Pirina moka 1/1</t>
  </si>
  <si>
    <t>Ržena moka</t>
  </si>
  <si>
    <t>Ajdova moka</t>
  </si>
  <si>
    <t>Koruzna moka</t>
  </si>
  <si>
    <t>Pšenični zdrob 1/1</t>
  </si>
  <si>
    <t>3. SKLOP: INSTANT MLEVSKI IZDELKI</t>
  </si>
  <si>
    <t>Polenta instant 1/1</t>
  </si>
  <si>
    <t>Polenta instant 5/1</t>
  </si>
  <si>
    <t>4. SKLOP: KAŠE</t>
  </si>
  <si>
    <t>Ješprenj 1/1</t>
  </si>
  <si>
    <t>Prosena kaša 1/1</t>
  </si>
  <si>
    <t>Ajdova kaša 1/1</t>
  </si>
  <si>
    <t>5. SKLOP: KOSMIČI</t>
  </si>
  <si>
    <t>Čokoladni kosmiči</t>
  </si>
  <si>
    <t>Koruzni kosmiči ½ kg</t>
  </si>
  <si>
    <t>Kosmiči iz žitaric in čokolade kvalitete Čokolino  in podobno – 1 kg</t>
  </si>
  <si>
    <t>6. SKLOP. TESTENINE</t>
  </si>
  <si>
    <t>Rezanci za juho z jajci - valjani</t>
  </si>
  <si>
    <t>Bleki jajčni</t>
  </si>
  <si>
    <t>Svedrčki jajčni</t>
  </si>
  <si>
    <t>Metuljčki jajčni</t>
  </si>
  <si>
    <t>Valvice jajčne</t>
  </si>
  <si>
    <t>Zvezdice jajčne</t>
  </si>
  <si>
    <t>Polžki št 27 brez jajc</t>
  </si>
  <si>
    <t>Polžki jajčni št. 27</t>
  </si>
  <si>
    <t>Široki rezanci jajčni - valjani</t>
  </si>
  <si>
    <t>Graham rezanci</t>
  </si>
  <si>
    <t>Špageti brez jajc tanki</t>
  </si>
  <si>
    <t>Peresniki jajčni</t>
  </si>
  <si>
    <t>Jajčne testenine fuži</t>
  </si>
  <si>
    <t xml:space="preserve">SKUPAJ 6. SKLOP: </t>
  </si>
  <si>
    <t>7. SKLOP: POLNJENE TESTENINE</t>
  </si>
  <si>
    <t>Ravioli sirovi - sveži</t>
  </si>
  <si>
    <t>Tortelini mesni</t>
  </si>
  <si>
    <t>8. SKLOP: DEHIDRIRANI IZDELKI IN ZLATE KROGLICE</t>
  </si>
  <si>
    <t>10. SKUPINA: ZAMRZNJENI IZDELKI IZ TESTA</t>
  </si>
  <si>
    <t>1. SKLOP: IZDELKI IZ KROMPIRJEVEGA TESTA IN ZDROBA</t>
  </si>
  <si>
    <t>Krompirjevi svaljki brez skute</t>
  </si>
  <si>
    <t>Krompirjevi svaljki s skuto</t>
  </si>
  <si>
    <t>Slivovi cmoki</t>
  </si>
  <si>
    <t>Jagodni cmoki</t>
  </si>
  <si>
    <t>Borovničevi cmoki</t>
  </si>
  <si>
    <t>Marelični cmoki</t>
  </si>
  <si>
    <t>Zdrobovi cmoki</t>
  </si>
  <si>
    <t>SKUPAJ 1. SKLOP</t>
  </si>
  <si>
    <t>2. SKLOP: ZAVITKI IN ZAMRZNJENI DESERTI</t>
  </si>
  <si>
    <t>Višnjev zavitek – vlečeno testo</t>
  </si>
  <si>
    <t>Jabolčni zavitek – vlečeno testo</t>
  </si>
  <si>
    <t>Sirov zavitek – vlečeno testo</t>
  </si>
  <si>
    <t>Jabolčni zavitek – listnato testo</t>
  </si>
  <si>
    <t>Sirov zavitek – listnato testo</t>
  </si>
  <si>
    <t>Višnjeva pita</t>
  </si>
  <si>
    <t>Pecivo masleno slano</t>
  </si>
  <si>
    <t>Sirovi štruklji - slani</t>
  </si>
  <si>
    <t>Ajdovi štruklji z orehi</t>
  </si>
  <si>
    <t>Palačinke z marmelado</t>
  </si>
  <si>
    <t>Palačinke pečene prazne</t>
  </si>
  <si>
    <t>Listnato testo razvaljano</t>
  </si>
  <si>
    <t>Listnato test kvašeno</t>
  </si>
  <si>
    <t>Vlečeno testo</t>
  </si>
  <si>
    <t>Testo za lazanjo-predkuhano</t>
  </si>
  <si>
    <t>3. SKLOP: POLPETI</t>
  </si>
  <si>
    <t>Sojini polpeti</t>
  </si>
  <si>
    <t>Žitni polpeti</t>
  </si>
  <si>
    <t>Sirovi polpeti</t>
  </si>
  <si>
    <t>Zelenjavni polpeti</t>
  </si>
  <si>
    <t>4. SKLOP: POLNJENE TESTENINE</t>
  </si>
  <si>
    <t>Sirovi tortelini</t>
  </si>
  <si>
    <t>5. SKLOP: RAZLIČNI ZAMRZNJENI IZDELKI</t>
  </si>
  <si>
    <t>11. SKUPINA: KRUH, PEKOVSKO PECIVO, KEKSI, SLAŠČIČARSKI IZDELKI</t>
  </si>
  <si>
    <t>1. SKLOP: PŠENIČNI KRUH</t>
  </si>
  <si>
    <t>Pšenični kruh brez aditivov polbeli</t>
  </si>
  <si>
    <t>Ovseni kruh brez aditivov</t>
  </si>
  <si>
    <t>Beli kruh – štruca, rezani  ali celi, 0,5 kg</t>
  </si>
  <si>
    <t>2. SKLOP: KRUHI S SEMENI IN POLNOZRNATI KRUHI</t>
  </si>
  <si>
    <t>Graham kruh, rezani, model</t>
  </si>
  <si>
    <t>Polnozrnat kruh, štruca, rezan</t>
  </si>
  <si>
    <t>3. SKLOP: OSTALI KRUHI</t>
  </si>
  <si>
    <t>Pšenični kruh polbeli z manj soli</t>
  </si>
  <si>
    <t>4. SKLOP: ŽEMLJE IN ŠTRUČKE</t>
  </si>
  <si>
    <t>Skutna žemlja 40 g</t>
  </si>
  <si>
    <t>Kajzerica 40 g, pakirana</t>
  </si>
  <si>
    <t>Makovka 60 g</t>
  </si>
  <si>
    <t>Makovka 40 g</t>
  </si>
  <si>
    <t>Sirova štručka 40 g</t>
  </si>
  <si>
    <t>Žemlja bela 60 g - prerezana</t>
  </si>
  <si>
    <t>Štručka s sezamom 60 g</t>
  </si>
  <si>
    <t>5. SKLOP: ROGLJIČI - kruhovi</t>
  </si>
  <si>
    <t>SKUPAJ 5.SKLOP</t>
  </si>
  <si>
    <t>6. SKLOP: OSTALO PEKOVSKO PECIVO</t>
  </si>
  <si>
    <t>Prepečenec 330 g</t>
  </si>
  <si>
    <t>Grisini 250 g</t>
  </si>
  <si>
    <t>Drobtine</t>
  </si>
  <si>
    <t>7. SKLOP: POLNJENO PEKOVSKO PECIVO</t>
  </si>
  <si>
    <t>Pizza sir-šunka 100 g - kocka</t>
  </si>
  <si>
    <t>Pizza sir 100g</t>
  </si>
  <si>
    <t>Pizza šunka 100g</t>
  </si>
  <si>
    <t>Blazinice s šunko in sirom 100 g</t>
  </si>
  <si>
    <t>8. SKLOP: KEKSI</t>
  </si>
  <si>
    <t>Vanilijevi rogljički</t>
  </si>
  <si>
    <t>Pariške rožice</t>
  </si>
  <si>
    <t>Čajni keksi</t>
  </si>
  <si>
    <t>Kokosovi keksi</t>
  </si>
  <si>
    <t>Linški keksi</t>
  </si>
  <si>
    <t>Masleni keksi</t>
  </si>
  <si>
    <t>Kakavovi keksi</t>
  </si>
  <si>
    <t>Orehovi keksi</t>
  </si>
  <si>
    <t>Slano pecivo mešano</t>
  </si>
  <si>
    <t>SKUPAJ 8. SKLOP</t>
  </si>
  <si>
    <t>Kremna rezina 100 g</t>
  </si>
  <si>
    <t>Kremna rezina 150 g</t>
  </si>
  <si>
    <t>Mini gozdiček 80 g</t>
  </si>
  <si>
    <t>Sadna rezina 80 g</t>
  </si>
  <si>
    <t>Minjončki čokoladni 30 g</t>
  </si>
  <si>
    <t>Minjončki sadni 30 g</t>
  </si>
  <si>
    <t>Minjončki čokoladni 50 g</t>
  </si>
  <si>
    <t>Minjončki sadni 50 g</t>
  </si>
  <si>
    <t>Rolada 80 g – čokoladna</t>
  </si>
  <si>
    <t>Torta sadna 80 g</t>
  </si>
  <si>
    <t>Torta čokoladna 80 g</t>
  </si>
  <si>
    <t>9. SKLOP: SLAŠČIČARSKI PECIVA - BISKVITNE REZINE IN TORTE</t>
  </si>
  <si>
    <t>10. SKLOP: SLAŠČIČARSKA PECIVA - PECIVO IZ VZHAJANEGA TESTA IN ZAVITKI</t>
  </si>
  <si>
    <t>Francoski rogljič 90 g polnoz. z nadevom</t>
  </si>
  <si>
    <t>Francoski rogljič 90 g pak. z marmelado</t>
  </si>
  <si>
    <t>Masleni rogljič mini 25 g</t>
  </si>
  <si>
    <t>Krofi 80 g</t>
  </si>
  <si>
    <t>Orehova blazinica 60 g</t>
  </si>
  <si>
    <t>Jabolčni zavitek brez aditivov, jajc in mleka 100 g</t>
  </si>
  <si>
    <t>Sirov zavitev 80 g</t>
  </si>
  <si>
    <t>Orehov žepek 100 g</t>
  </si>
  <si>
    <t>Skutin žepek 100 g</t>
  </si>
  <si>
    <t>SKUPAJ 10. SKLOP</t>
  </si>
  <si>
    <t>11. SKLOP: TRAJNI SLAŠČIČARSKI IZDELKI</t>
  </si>
  <si>
    <t>Rolada 330 g</t>
  </si>
  <si>
    <t>Rolada mini 280 g</t>
  </si>
  <si>
    <t>Rezina z mlečno kremo 8/1 – 320 g</t>
  </si>
  <si>
    <t>12. SKLOP: BIO KRUH IN PEKOVSKI IZDELKI</t>
  </si>
  <si>
    <t>BIO ovsen kruh</t>
  </si>
  <si>
    <t>BIO pirin mešani kruh</t>
  </si>
  <si>
    <t>SKUPAJ 12. SKLOP</t>
  </si>
  <si>
    <t>SKUPAJ 11. SKLOP</t>
  </si>
  <si>
    <t>12. SKUPINA: OSTALO PREHRAMBENO BLAGO</t>
  </si>
  <si>
    <t>Instant bela kava</t>
  </si>
  <si>
    <t>Planinski čaj verige filter vrečk, gastro</t>
  </si>
  <si>
    <t>Otroški čaj verige filter vrečk, gastro</t>
  </si>
  <si>
    <t>Lipov čaj verige filter vrečk, gastro</t>
  </si>
  <si>
    <t>Šipkov čaj verige filter vrečk, gastro</t>
  </si>
  <si>
    <t>Čaj divja češnja, ver.filter vrečk, gastro</t>
  </si>
  <si>
    <t>čaj gozdni sadeži, verige filter vrečk,</t>
  </si>
  <si>
    <t>Čaj malina, verige filter vrečk, gastro</t>
  </si>
  <si>
    <t>Čaj jagoda vanilija, verige filter vrečke</t>
  </si>
  <si>
    <t>Čaj meta, filter vrečke,gastro</t>
  </si>
  <si>
    <t>Čaj borovnica, verige filter vrečk</t>
  </si>
  <si>
    <t>Čaj bezeg, verige filter vrečk, gastro</t>
  </si>
  <si>
    <t>3. SKLOP: RAZNI PRAŠKI IN ZAČIMBE</t>
  </si>
  <si>
    <t>Prašek za puding -čokolada 1/1</t>
  </si>
  <si>
    <t>Prašek za puding – vanilija 1/1</t>
  </si>
  <si>
    <t>Pecilni prašek</t>
  </si>
  <si>
    <t>Pecilni prašek 13g</t>
  </si>
  <si>
    <t>Mleta sladka paprika 1/1</t>
  </si>
  <si>
    <t>4. SKLOP: KISI</t>
  </si>
  <si>
    <t>Vinski kis 4% ,– 3/1</t>
  </si>
  <si>
    <t>Vinski kis 4% , - 1/1</t>
  </si>
  <si>
    <t xml:space="preserve">Jabolčni kis 5%, - 1/1  </t>
  </si>
  <si>
    <t>Jabolčni kis 5% ,–3/1</t>
  </si>
  <si>
    <t>Cvetlični med 1/1</t>
  </si>
  <si>
    <t>Akacijev med 3/1</t>
  </si>
  <si>
    <t>Gozdni med 3/1</t>
  </si>
  <si>
    <t>6. SKLOP: OSTALA ŽIVILA</t>
  </si>
  <si>
    <t>Sladkor</t>
  </si>
  <si>
    <t>Morska kuhinjska sol 1/1</t>
  </si>
  <si>
    <t>Sladkor vanilin 1/1</t>
  </si>
  <si>
    <t>Sladkor vanilijev 10 g</t>
  </si>
  <si>
    <t>7. SKLOP: SADNE IN DRUGE JUHE</t>
  </si>
  <si>
    <t>Juha - gozdni sadeži</t>
  </si>
  <si>
    <t>Juha – cvetačna , brez konzervansov</t>
  </si>
  <si>
    <t>Juha – paradižnikova, brez konzervansov</t>
  </si>
  <si>
    <t>Juha – porova, brez konzervansov</t>
  </si>
  <si>
    <t>Juha – krem vrtnarska, brez konzervansov</t>
  </si>
  <si>
    <t>Jogurt sadni – lahki 1,3 mm 150 - 180 g</t>
  </si>
  <si>
    <t>Probiotični nav. jogurt 1,1 mm 150-200g</t>
  </si>
  <si>
    <t>Probiotični sad. jogurt 1,1 mm 150-200g</t>
  </si>
  <si>
    <t>Kislo mleko 180-200 g – 3,2 mm</t>
  </si>
  <si>
    <t>Kefir 500-1000 ml – 3,5 mm</t>
  </si>
  <si>
    <t>Kefir 150-200 ml – 3,5 mm</t>
  </si>
  <si>
    <t>Kefir – lahki 150-200 ml</t>
  </si>
  <si>
    <t>Kefir sadni 150 - 200 ml</t>
  </si>
  <si>
    <t>Kisla smetana 20 mm – 180-250 g</t>
  </si>
  <si>
    <t>Kisla smetana  20 mm - 400-500 g</t>
  </si>
  <si>
    <t>Rastlinska smetana  500 - 1000 ml</t>
  </si>
  <si>
    <t>Skuta s podloženim sadjem 10mm, 110 - 150g</t>
  </si>
  <si>
    <t>Sadna skuta 100 - 150 g</t>
  </si>
  <si>
    <t>Sir – nariban 40- 80 g</t>
  </si>
  <si>
    <t>Sirni namaz s smetano 50-140 g</t>
  </si>
  <si>
    <t>Mlečni namaz lahki 50-140 g</t>
  </si>
  <si>
    <t>Sirni namaz s tuno 50- 140 g</t>
  </si>
  <si>
    <t>Mlečni  namaz z olivami lahki 50 - 140 g</t>
  </si>
  <si>
    <t>Mlečni  namaz z zelišči lahki 50-140 g</t>
  </si>
  <si>
    <t>Sirni  namaz s smetano 2-3 kg</t>
  </si>
  <si>
    <t xml:space="preserve">Mlečni namaz z okusom pizze 50 - 140 g </t>
  </si>
  <si>
    <t>Jogurtni desert sadni, 10% mm 150-200 g</t>
  </si>
  <si>
    <t>Jogurtov mousse 110 - 150g</t>
  </si>
  <si>
    <t>Sladoled mlečni na palčki 70 ml, raz. okusi</t>
  </si>
  <si>
    <t>Pitno Bio mleko 3,5 % m.m. 750 ml - 3 lit</t>
  </si>
  <si>
    <t>Bio kefir  3,5 % m.m. 150  - 200 ml</t>
  </si>
  <si>
    <t>Bio kefir sadni 3,5 mm 150 - 200 ml</t>
  </si>
  <si>
    <t>Bio kefir 1,5 mm, 150 - 200 ml</t>
  </si>
  <si>
    <t>Bio kislo mleko 3,5 mm, 150 - 200 ml</t>
  </si>
  <si>
    <t>Bio probiotični jogurt 3,5mm, 150 - 200 ml</t>
  </si>
  <si>
    <t>Bio probiotični jogurt sadni 3,5mm, 150 - 200 ml</t>
  </si>
  <si>
    <t>Konzervirane sardine 700 -- 1000 g</t>
  </si>
  <si>
    <t>Konzervirani fileti tunov 700 -1000 g</t>
  </si>
  <si>
    <t>Fileti tune v olivnem olju pločevinka 1000-1500 g</t>
  </si>
  <si>
    <t>Rozine 250-500 g</t>
  </si>
  <si>
    <t>Suhe fige 250-500 g</t>
  </si>
  <si>
    <t>Suhe marelice 250 - 500 g, nežveplane</t>
  </si>
  <si>
    <t>Suhe slive brez koščic 250 -500 g, nežveplane</t>
  </si>
  <si>
    <t>Zelje kitajsko razred I</t>
  </si>
  <si>
    <t>Hruška konferans exstra razreda</t>
  </si>
  <si>
    <t xml:space="preserve">Ajvar nepekoč 600 - 800 g </t>
  </si>
  <si>
    <t>Gorčica 600 - 800 g</t>
  </si>
  <si>
    <t>Grah vložen 3 - 4 kg</t>
  </si>
  <si>
    <t>Grah vložen 600 - 800 g</t>
  </si>
  <si>
    <t>Koruza 3-4 kg</t>
  </si>
  <si>
    <t>Kumarice kis.3-4 kg</t>
  </si>
  <si>
    <t>Kumarice kis. 600-800 g</t>
  </si>
  <si>
    <t>Paprika kis. 600 - 800g</t>
  </si>
  <si>
    <t>Paprika kis. Rdeča 600 -800g</t>
  </si>
  <si>
    <t>Fižol kuhan rjavi 2 -4 kg</t>
  </si>
  <si>
    <t>Fižol kuhan beli 2 -4 kg</t>
  </si>
  <si>
    <t>Paradižnikova mezga 4-5 kg</t>
  </si>
  <si>
    <t>Paradižnikova mezga 600-900 g</t>
  </si>
  <si>
    <t>Paradižnik pelati 2-4 kg</t>
  </si>
  <si>
    <t>Paradižnik pelati 600-900 g</t>
  </si>
  <si>
    <t>Paradižnik pelati miksani 200-1000 g</t>
  </si>
  <si>
    <t>Rdeča pesa 600 - 800 g</t>
  </si>
  <si>
    <t>Rdeča pesa 3-5 kg</t>
  </si>
  <si>
    <t>Šampinjoni v slanici  rezani 600-800 g</t>
  </si>
  <si>
    <t>Šampinjoni v slanici  rezani 2-4 kg</t>
  </si>
  <si>
    <t>Šampinjoni v kisu- celi 600-800 g</t>
  </si>
  <si>
    <t>Djuveč-mešanica zelenjave 500-1000 g</t>
  </si>
  <si>
    <t>Djuveč-mešanica zelenjave 3 - 4 kg</t>
  </si>
  <si>
    <t>Paprika pečena 500-1000 g</t>
  </si>
  <si>
    <t>Olive zelene brez koščic 500-1000 g</t>
  </si>
  <si>
    <t>Koruza 200-1000 g</t>
  </si>
  <si>
    <t>3. SKLOP: KISLO ZELJE IN REPA</t>
  </si>
  <si>
    <t>Kislo zelje – glave - vakum</t>
  </si>
  <si>
    <t>4. SKLOP: KONZERVIRANO SADJE</t>
  </si>
  <si>
    <t>Breskov kompot 600-900 g</t>
  </si>
  <si>
    <t>Breskov kompot 3-4 kg</t>
  </si>
  <si>
    <t>Ananasov kompot 600-900 g</t>
  </si>
  <si>
    <t>Ananasov kompot 3-4 kg</t>
  </si>
  <si>
    <t>Marelični kompot 600-900 g</t>
  </si>
  <si>
    <t>Marelični kompot 3-4 kg</t>
  </si>
  <si>
    <t>Slivov kompot 3-4 kg</t>
  </si>
  <si>
    <t>Višnjev kompot (brez koščic) 700 - 1000 g</t>
  </si>
  <si>
    <t>Kompot sadna solata 3-4 kg</t>
  </si>
  <si>
    <t>5. SKLOP: MARMELADE</t>
  </si>
  <si>
    <t>Marmelada jagoda 600-800 g</t>
  </si>
  <si>
    <t>Marmelada marelica 600-800 g</t>
  </si>
  <si>
    <t>Marmelada marelična 3-5 kg</t>
  </si>
  <si>
    <t>Marmelada mešana 3-5 kg</t>
  </si>
  <si>
    <t>Marmelada višnjeva 3-5 kg</t>
  </si>
  <si>
    <t>Marmelada mešana 600-800 g</t>
  </si>
  <si>
    <t>Marmelada višnjeva 600-700 g</t>
  </si>
  <si>
    <t>Džem brusnični, brez barvil, konzervansov in umetnih sladil z min. 45g sadja na 100g izdelka, 200-300g</t>
  </si>
  <si>
    <t>Džem borovnica, brez barvil, konzervansov in umetnih sladil z min. 45g sadja na 100g izdelka, 200-400 g</t>
  </si>
  <si>
    <t>Džem višnja, brez barvil, konzervansov in umetnih sladil z min. 45g sadja na 100g izdelka, 200-300g</t>
  </si>
  <si>
    <t>Džem jagoda, brez barvil, konzervansov in umetnih sladil z min. 45g sadja na 100g izdelka, 200-300g</t>
  </si>
  <si>
    <t>Džem marelica, brez barvil, konzervansov in umetnih sladil z min. 45g sadja na 100g izdelka, 200-300g</t>
  </si>
  <si>
    <t>Ajdovi žganci instant-  do 2 kg</t>
  </si>
  <si>
    <t>Kus kus – instant  250-1000 g</t>
  </si>
  <si>
    <t>Kus-kus polnozrnati 250-1000 g</t>
  </si>
  <si>
    <t>Sojini kosmiči 200-500 g</t>
  </si>
  <si>
    <t>Ovseni kosmiči 200-500 g</t>
  </si>
  <si>
    <t>Muesli – sadni 200-1000 g</t>
  </si>
  <si>
    <t>Kosmiči iz žitaric in čokolade kvalitete Čokolino  in podobno – 200-250 g</t>
  </si>
  <si>
    <t>Zlate krogljice 100- 500 g</t>
  </si>
  <si>
    <t>Kruh s semeni in posipom kvalitete stoletnega kruha, štruca, model, 0,75 - 1 kg</t>
  </si>
  <si>
    <t>Ajdov kruh, model,  0,75 - 1 kg - rezani</t>
  </si>
  <si>
    <t>Koruzni kruh,  model, 0,75 - 1kg, rezani</t>
  </si>
  <si>
    <t>Mlečni kruh do  0,50 kg</t>
  </si>
  <si>
    <t>Francoski kruh 200-400 g</t>
  </si>
  <si>
    <t>Ajdov kruh z orehi 400 - 600 g</t>
  </si>
  <si>
    <t>Ovseni kruh, štruca, model do 1 kg, rezani</t>
  </si>
  <si>
    <t>Pisani kruh  do 1 kg, rezani, model</t>
  </si>
  <si>
    <t>Rženi kruh, model, 0,75- 1  kg, rezan</t>
  </si>
  <si>
    <t>Rogljič navadni z marmelado 60- 80 g</t>
  </si>
  <si>
    <t>Slani krekerji 150- 300 g</t>
  </si>
  <si>
    <t>Burek sirov – 80 - 100 g</t>
  </si>
  <si>
    <t>Burek jabolčni – 40-  100 g</t>
  </si>
  <si>
    <t>Črni kruh – štruca, rezani ali celi- brez sledi mleka, jajc, soje, oreščkov</t>
  </si>
  <si>
    <t>Čokolada v prahu 200 - 500g</t>
  </si>
  <si>
    <t>Bazilika 14 -200 g</t>
  </si>
  <si>
    <t>Cimet mleti 38 - 200 g</t>
  </si>
  <si>
    <t>Cimet v skorji 10 - 200 g</t>
  </si>
  <si>
    <t>Drobnjak 50 - 200 g</t>
  </si>
  <si>
    <t>Klinčki 25 - 1000 g</t>
  </si>
  <si>
    <t>Kumina mleta 34 - 100 g</t>
  </si>
  <si>
    <t>Lovorjev list 25 - 100 g</t>
  </si>
  <si>
    <t>Majaron 14 - 100 g</t>
  </si>
  <si>
    <t>Muškat mleti 38- 100 g</t>
  </si>
  <si>
    <t>Origano 14 - 100 g</t>
  </si>
  <si>
    <t>Rožmarin 22 - 100 g</t>
  </si>
  <si>
    <t>Šetraj 13- 100 g</t>
  </si>
  <si>
    <t>Timijan 14- 100 g</t>
  </si>
  <si>
    <t>Sveža zeliščna mešanica vrtnih zelišč vložena v olju, 340 g ( kot  Primerba)</t>
  </si>
  <si>
    <t>Kokosova moka 250 - 500 g</t>
  </si>
  <si>
    <t>Tunin namaz  (v tubi)  100 g v kvaliteti Riomare</t>
  </si>
  <si>
    <t>Lososov namaz  (v tubi)  100 g v kvaliteti Riomare</t>
  </si>
  <si>
    <t>6. SKUPINA: SVEŽE SADJE IN ZELENJAVA, SUHO SADJE</t>
  </si>
  <si>
    <t>Sadni napitek z jogurtom 250 g- smuthie</t>
  </si>
  <si>
    <t>Stolpec 4: "Enota mere": Kg pomeni 1 kg, L pomeni 1 L, kom pomeni komad.</t>
  </si>
  <si>
    <t>Stolpec 5: "Cena / enoto brez DDV (EUR)": Ponudnik navede ceno na enoto. Po navedeni ceni bo naročnik, v primeru izbire ponudnika, kupoval živilo.</t>
  </si>
  <si>
    <t>Stolpec 6: "DDV / enoto (EUR)": Ponudnik navede DDV na enoto.</t>
  </si>
  <si>
    <r>
      <t xml:space="preserve">Stolpec 8: "Blagovna znamka": OBVEZNA naveba blagovne ali trgovske znamke živila ali vsaj proizvajalca. </t>
    </r>
    <r>
      <rPr>
        <b/>
        <sz val="10"/>
        <rFont val="Arial Narrow"/>
        <family val="2"/>
      </rPr>
      <t>Izjema velja LE za sveže meso, sadje in zelenjavo.</t>
    </r>
  </si>
  <si>
    <t>Za zahtevana bio / integrirana živila za predračun ponudnik vloži še kopije veljavnih certifikatov/potrdil, in naje zapiše zap. št. živila iz predračuna, na katerega se nanaša.</t>
  </si>
  <si>
    <t>Naročnik: Osnovna šola Milana Šuštaršiča, Štembalova 2a, 1000 Ljubljana</t>
  </si>
  <si>
    <t>Probiotični sad. jogurt 1,3mm 150-200 g</t>
  </si>
  <si>
    <t>Sladka smetana 35% - 250-500 ml</t>
  </si>
  <si>
    <t>Topljeni sir z okusom 140 g</t>
  </si>
  <si>
    <t xml:space="preserve"> kom</t>
  </si>
  <si>
    <t>Mlečni puding – 125 g</t>
  </si>
  <si>
    <t>Poltrdi sir 45% mm, ementaler in podobno</t>
  </si>
  <si>
    <t>Piščančje prsi</t>
  </si>
  <si>
    <t>Telečje hrenovke v n. o. 80 g</t>
  </si>
  <si>
    <t>Pečenice v naravnem črevu 100g</t>
  </si>
  <si>
    <t>Kuhan pršut</t>
  </si>
  <si>
    <t>Pariška salama</t>
  </si>
  <si>
    <t>Pariška salama z zelenjavo</t>
  </si>
  <si>
    <t>Mortadela</t>
  </si>
  <si>
    <t>Prešana šunka</t>
  </si>
  <si>
    <t>Šunkarica</t>
  </si>
  <si>
    <t>Suha domača salama</t>
  </si>
  <si>
    <t>Jetrna pašteta</t>
  </si>
  <si>
    <t>Jedilno sončnično olje 10/1</t>
  </si>
  <si>
    <t>Majoneza 800-1000 g</t>
  </si>
  <si>
    <t>Majoneza 3800-5000 g</t>
  </si>
  <si>
    <t>Margarina za peko 500 g, kvalitete Rama</t>
  </si>
  <si>
    <t>Margarina porcija 1,5 do 2,5 g</t>
  </si>
  <si>
    <t xml:space="preserve">Zelje sveže, poletno razred I </t>
  </si>
  <si>
    <t>Krompir zgodnji</t>
  </si>
  <si>
    <t>Krompir</t>
  </si>
  <si>
    <t>Češnje zgodnje</t>
  </si>
  <si>
    <t>Grozdje – belo namizno</t>
  </si>
  <si>
    <t>Jabolčni sok 2 dcl 50% s.d.</t>
  </si>
  <si>
    <t>Jagodni nektar 2 dcl 50% s.d.</t>
  </si>
  <si>
    <t>Ananas sok 2 dcl 50% s.d.</t>
  </si>
  <si>
    <t>Pomarančni sok 2 dcl 50% s.d.</t>
  </si>
  <si>
    <t>Multivitaminski nektar 2 dcl</t>
  </si>
  <si>
    <t>4. SKLOP: SADNO ŽITNE REZINE</t>
  </si>
  <si>
    <t>7. SKLOP: SIRUPI</t>
  </si>
  <si>
    <t>Višnja 100% 5/1</t>
  </si>
  <si>
    <t>Jabolko 100% 5/1</t>
  </si>
  <si>
    <t>Borovnica 100% 5/1</t>
  </si>
  <si>
    <t>Jagoda 100% 5/1</t>
  </si>
  <si>
    <t>Tropik 5/1 min. 60% s.d.</t>
  </si>
  <si>
    <t>Pomaranča 5/1 60% s.d.</t>
  </si>
  <si>
    <t>Limona 5/1 60% s.d.</t>
  </si>
  <si>
    <t>Gozdni sadeži 5/1 60% s.d.</t>
  </si>
  <si>
    <t>Kus kus – instant  5/1</t>
  </si>
  <si>
    <t>Špageti jajčni tanki</t>
  </si>
  <si>
    <t>Tortelini sirovi</t>
  </si>
  <si>
    <t>Zdrobovi žličniki 1/1</t>
  </si>
  <si>
    <t>Mesni tortelini</t>
  </si>
  <si>
    <t>Štruklji s praženimi drobtinami</t>
  </si>
  <si>
    <t>Žemlja črna 80 g</t>
  </si>
  <si>
    <t>Polnozrnata štručka 80 g</t>
  </si>
  <si>
    <t>Sirova štručka 80 g</t>
  </si>
  <si>
    <t>Ovsena bombeta 80 g</t>
  </si>
  <si>
    <t>Koruzna bombeta 80 g</t>
  </si>
  <si>
    <t>Hot dog štručka 80 g</t>
  </si>
  <si>
    <t>Pletena štručka 80 g</t>
  </si>
  <si>
    <t>Pletena štručka s posipom 80 g</t>
  </si>
  <si>
    <t>Makova štručka 80 g</t>
  </si>
  <si>
    <t>Makova štručka 100 g</t>
  </si>
  <si>
    <t>Rogljič brez mleka 80 g</t>
  </si>
  <si>
    <t>Rogljič 90 g</t>
  </si>
  <si>
    <t>Čokoladna rezina 100 g</t>
  </si>
  <si>
    <t>Francoski rogljič 90 g polnozrnati</t>
  </si>
  <si>
    <t>Francoski rogljič 90 g s čokolado</t>
  </si>
  <si>
    <t>Rogljič v kvaliteti kraljeve štr. temni 90 g</t>
  </si>
  <si>
    <t>Krofi 100 g</t>
  </si>
  <si>
    <t>Buhteljni 80 g</t>
  </si>
  <si>
    <t>Jabolčni žepek 100 g</t>
  </si>
  <si>
    <t>Navihanček čokoladni</t>
  </si>
  <si>
    <t>BIO ovseno pecivo  0,08 kg</t>
  </si>
  <si>
    <t>BIO pirino pecivo 0,08 kg</t>
  </si>
  <si>
    <t xml:space="preserve"> Kava mleta, 1/1 v kvaliteti barcaffe</t>
  </si>
  <si>
    <t>Prašek za puding - sadni 1/1</t>
  </si>
  <si>
    <t>Kvas sveži 500 g</t>
  </si>
  <si>
    <t>Juha - gobovo</t>
  </si>
  <si>
    <t>Jetrna pašteta 30g</t>
  </si>
  <si>
    <t>Kokošja pašteta 30g</t>
  </si>
  <si>
    <t xml:space="preserve">Posebna piščančja salama, </t>
  </si>
  <si>
    <t>Pleskavice</t>
  </si>
  <si>
    <t>bio telečje meso</t>
  </si>
  <si>
    <t>bio goveje meso</t>
  </si>
  <si>
    <t>Surovo maslo porcijsko  od  20g do 30g</t>
  </si>
  <si>
    <t xml:space="preserve">Pomaranča </t>
  </si>
  <si>
    <t>Zamrznjeni gozdni sadeži teža do 1 kg</t>
  </si>
  <si>
    <t>Beli riž glaziran 1. vrste 15kg</t>
  </si>
  <si>
    <t>zakuha rinčice</t>
  </si>
  <si>
    <t>široki rezanci pisani</t>
  </si>
  <si>
    <t>Ravioli mesni-sveži</t>
  </si>
  <si>
    <t xml:space="preserve">Fritati za juho </t>
  </si>
  <si>
    <t>sirovi ocvrtki</t>
  </si>
  <si>
    <t>Kaneloni šunka sir</t>
  </si>
  <si>
    <t>Kaneloni  sirovi</t>
  </si>
  <si>
    <t xml:space="preserve"> kruh beli  štruca  rezan 1kg</t>
  </si>
  <si>
    <t xml:space="preserve"> kruh črni štruca  rezani ( 1kg</t>
  </si>
  <si>
    <t xml:space="preserve"> kruh  ovseni  štruca rezan  1kg</t>
  </si>
  <si>
    <t>bombeta ajdova 80g</t>
  </si>
  <si>
    <t>bombeta koruzna 80g</t>
  </si>
  <si>
    <t>štručka mlečna 100g</t>
  </si>
  <si>
    <t>žemlja bela100g</t>
  </si>
  <si>
    <t>Otroški keksi( kot živali ali abeceda)</t>
  </si>
  <si>
    <t>Instant kakao 5/1</t>
  </si>
  <si>
    <t>čokoladni namaz-dvobarvni 2do 3kg</t>
  </si>
  <si>
    <t>Juha - bistra</t>
  </si>
  <si>
    <t>gorčica 3-5 kg</t>
  </si>
  <si>
    <t>1. SKLOP: SVEŽE RIBE</t>
  </si>
  <si>
    <t>2. SKLOP: ZAMRZNJENE RIBE</t>
  </si>
  <si>
    <t>zamrznjeni osličev file, interfoliran 1. kvalitete</t>
  </si>
  <si>
    <t>ribje palčke - panirane</t>
  </si>
  <si>
    <t>lignji očiščeni</t>
  </si>
  <si>
    <t>3. SKLOP: KONZERVIRANE RIBE</t>
  </si>
  <si>
    <t xml:space="preserve">SKUPAJ 3. SKLOP: </t>
  </si>
  <si>
    <t>Koruzni kosmiči 250g</t>
  </si>
  <si>
    <t>Kaneloni mesni</t>
  </si>
  <si>
    <r>
      <t>Piščančje krače (</t>
    </r>
    <r>
      <rPr>
        <u val="single"/>
        <sz val="6"/>
        <rFont val="Arial Narrow"/>
        <family val="2"/>
      </rPr>
      <t>kosi</t>
    </r>
    <r>
      <rPr>
        <sz val="6"/>
        <rFont val="Arial Narrow"/>
        <family val="2"/>
      </rPr>
      <t xml:space="preserve"> od 80 g do 120 g)</t>
    </r>
  </si>
  <si>
    <t>Jogurt sadni 3,2 mm 160 g do 180g</t>
  </si>
  <si>
    <t>Jogurt navadni 1,3 mm 160 g do 180g</t>
  </si>
  <si>
    <t>Jogurt navadni 1,3 mm 500g</t>
  </si>
  <si>
    <t>Probiotični nav. jogurt 1.3mm 160 g do 180g</t>
  </si>
  <si>
    <t>jogurt nanadni 3,2mm  1/1</t>
  </si>
  <si>
    <t>jogurt navadni 1,6mm 150g  do  250g</t>
  </si>
  <si>
    <t>Sveži sir 40% mm kot mozzarella 250 g do 1000g</t>
  </si>
  <si>
    <t>Beli sir 40% mm v slanici 500g do 1000g</t>
  </si>
  <si>
    <t>Sladkor mleti 500 g -1000g</t>
  </si>
  <si>
    <t>Margarina za namaze 250 g- 500 g kot rama</t>
  </si>
  <si>
    <t>Jogurt navadni 3,2 mm v lončku 160 g do 180g</t>
  </si>
  <si>
    <t>Marmelada porcija 1,5 do 30 g</t>
  </si>
  <si>
    <t>Sladoled kot kornet, raz. Okusi  od 100ml  do 125ml</t>
  </si>
  <si>
    <t>100 ml</t>
  </si>
  <si>
    <t>Sladoled v lončku kremni ali vanili 120 g</t>
  </si>
  <si>
    <t xml:space="preserve"> Trajna sladka smetana  od  500 do  1000 ml</t>
  </si>
  <si>
    <t>8. SKUPINA: SADNI SOKOVI, LEDENI ČAJ, VODA, SIRUPI</t>
  </si>
  <si>
    <t>10. SKLOP: BIO SADJE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</si>
</sst>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u val="single"/>
      <sz val="6"/>
      <name val="Arial Narrow"/>
      <family val="2"/>
    </font>
    <font>
      <sz val="6"/>
      <name val="Arial Narrow"/>
      <family val="2"/>
    </font>
    <font>
      <sz val="6"/>
      <name val="Arial"/>
      <family val="2"/>
    </font>
    <font>
      <b/>
      <sz val="6"/>
      <name val="Arial"/>
      <family val="2"/>
    </font>
    <font>
      <sz val="12"/>
      <name val="Times New Roman"/>
      <family val="1"/>
    </font>
    <font>
      <sz val="6"/>
      <name val="Times New Roman"/>
      <family val="1"/>
    </font>
    <font>
      <sz val="6"/>
      <color indexed="10"/>
      <name val="Arial Narrow"/>
      <family val="2"/>
    </font>
    <font>
      <u val="single"/>
      <sz val="6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 quotePrefix="1">
      <alignment horizontal="center" vertical="top"/>
    </xf>
    <xf numFmtId="0" fontId="2" fillId="0" borderId="0" xfId="0" applyFont="1" applyAlignment="1">
      <alignment wrapText="1"/>
    </xf>
    <xf numFmtId="0" fontId="10" fillId="33" borderId="10" xfId="0" applyFont="1" applyFill="1" applyBorder="1" applyAlignment="1">
      <alignment horizontal="center" vertical="top"/>
    </xf>
    <xf numFmtId="4" fontId="10" fillId="34" borderId="10" xfId="0" applyNumberFormat="1" applyFont="1" applyFill="1" applyBorder="1" applyAlignment="1">
      <alignment horizontal="center" vertical="top"/>
    </xf>
    <xf numFmtId="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 vertical="top"/>
    </xf>
    <xf numFmtId="164" fontId="10" fillId="34" borderId="10" xfId="0" applyNumberFormat="1" applyFont="1" applyFill="1" applyBorder="1" applyAlignment="1">
      <alignment horizontal="center" vertical="top"/>
    </xf>
    <xf numFmtId="2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4" fontId="10" fillId="34" borderId="0" xfId="0" applyNumberFormat="1" applyFont="1" applyFill="1" applyBorder="1" applyAlignment="1">
      <alignment horizontal="center" vertical="top"/>
    </xf>
    <xf numFmtId="4" fontId="10" fillId="34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2" fillId="33" borderId="0" xfId="0" applyFont="1" applyFill="1" applyAlignment="1">
      <alignment/>
    </xf>
    <xf numFmtId="3" fontId="10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 quotePrefix="1">
      <alignment horizontal="center" vertical="top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0" fillId="0" borderId="0" xfId="0" applyAlignment="1">
      <alignment/>
    </xf>
    <xf numFmtId="0" fontId="8" fillId="35" borderId="10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8" fillId="35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Border="1" applyAlignment="1" quotePrefix="1">
      <alignment horizontal="center" vertical="top"/>
    </xf>
    <xf numFmtId="4" fontId="10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4" fontId="10" fillId="36" borderId="0" xfId="0" applyNumberFormat="1" applyFont="1" applyFill="1" applyBorder="1" applyAlignment="1">
      <alignment horizontal="center" vertical="top"/>
    </xf>
    <xf numFmtId="4" fontId="10" fillId="36" borderId="0" xfId="0" applyNumberFormat="1" applyFont="1" applyFill="1" applyBorder="1" applyAlignment="1">
      <alignment horizontal="center"/>
    </xf>
    <xf numFmtId="3" fontId="8" fillId="35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vertical="top" wrapText="1"/>
    </xf>
    <xf numFmtId="0" fontId="10" fillId="0" borderId="13" xfId="0" applyFont="1" applyFill="1" applyBorder="1" applyAlignment="1">
      <alignment wrapText="1"/>
    </xf>
    <xf numFmtId="2" fontId="10" fillId="0" borderId="10" xfId="0" applyNumberFormat="1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10" fillId="0" borderId="15" xfId="0" applyNumberFormat="1" applyFont="1" applyBorder="1" applyAlignment="1">
      <alignment horizontal="left" vertical="top" wrapText="1"/>
    </xf>
    <xf numFmtId="2" fontId="8" fillId="0" borderId="15" xfId="0" applyNumberFormat="1" applyFont="1" applyBorder="1" applyAlignment="1">
      <alignment horizontal="left" vertical="top" wrapText="1"/>
    </xf>
    <xf numFmtId="4" fontId="8" fillId="34" borderId="15" xfId="0" applyNumberFormat="1" applyFont="1" applyFill="1" applyBorder="1" applyAlignment="1" quotePrefix="1">
      <alignment horizontal="center"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 quotePrefix="1">
      <alignment horizontal="center" vertical="top"/>
    </xf>
    <xf numFmtId="0" fontId="8" fillId="0" borderId="15" xfId="0" applyFont="1" applyBorder="1" applyAlignment="1" quotePrefix="1">
      <alignment horizontal="center" vertical="top"/>
    </xf>
    <xf numFmtId="0" fontId="8" fillId="36" borderId="15" xfId="0" applyFont="1" applyFill="1" applyBorder="1" applyAlignment="1" quotePrefix="1">
      <alignment horizontal="center" vertical="top"/>
    </xf>
    <xf numFmtId="2" fontId="8" fillId="0" borderId="0" xfId="0" applyNumberFormat="1" applyFont="1" applyBorder="1" applyAlignment="1">
      <alignment vertical="top"/>
    </xf>
    <xf numFmtId="2" fontId="8" fillId="0" borderId="0" xfId="0" applyNumberFormat="1" applyFont="1" applyBorder="1" applyAlignment="1">
      <alignment vertical="top" wrapText="1"/>
    </xf>
    <xf numFmtId="4" fontId="8" fillId="0" borderId="0" xfId="0" applyNumberFormat="1" applyFont="1" applyBorder="1" applyAlignment="1" quotePrefix="1">
      <alignment horizontal="center" vertical="top"/>
    </xf>
    <xf numFmtId="0" fontId="5" fillId="0" borderId="0" xfId="0" applyFont="1" applyAlignment="1">
      <alignment wrapText="1"/>
    </xf>
    <xf numFmtId="4" fontId="8" fillId="36" borderId="0" xfId="0" applyNumberFormat="1" applyFont="1" applyFill="1" applyBorder="1" applyAlignment="1">
      <alignment horizontal="center" vertical="top"/>
    </xf>
    <xf numFmtId="0" fontId="10" fillId="0" borderId="14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4" fontId="10" fillId="33" borderId="1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 quotePrefix="1">
      <alignment horizontal="center" vertical="top"/>
    </xf>
    <xf numFmtId="0" fontId="8" fillId="33" borderId="10" xfId="0" applyFont="1" applyFill="1" applyBorder="1" applyAlignment="1" quotePrefix="1">
      <alignment horizontal="center" vertical="top"/>
    </xf>
    <xf numFmtId="3" fontId="8" fillId="0" borderId="10" xfId="0" applyNumberFormat="1" applyFont="1" applyBorder="1" applyAlignment="1" quotePrefix="1">
      <alignment horizontal="center" vertical="top"/>
    </xf>
    <xf numFmtId="3" fontId="10" fillId="33" borderId="10" xfId="0" applyNumberFormat="1" applyFont="1" applyFill="1" applyBorder="1" applyAlignment="1">
      <alignment horizontal="center" vertical="top" wrapText="1"/>
    </xf>
    <xf numFmtId="3" fontId="10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 quotePrefix="1">
      <alignment horizontal="right" vertical="top"/>
    </xf>
    <xf numFmtId="4" fontId="8" fillId="33" borderId="10" xfId="0" applyNumberFormat="1" applyFont="1" applyFill="1" applyBorder="1" applyAlignment="1">
      <alignment horizontal="right" vertical="top"/>
    </xf>
    <xf numFmtId="4" fontId="10" fillId="33" borderId="10" xfId="0" applyNumberFormat="1" applyFont="1" applyFill="1" applyBorder="1" applyAlignment="1">
      <alignment horizontal="right" vertical="top"/>
    </xf>
    <xf numFmtId="2" fontId="10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/>
    </xf>
    <xf numFmtId="164" fontId="10" fillId="33" borderId="10" xfId="0" applyNumberFormat="1" applyFont="1" applyFill="1" applyBorder="1" applyAlignment="1">
      <alignment horizontal="right" vertical="top"/>
    </xf>
    <xf numFmtId="4" fontId="8" fillId="0" borderId="12" xfId="0" applyNumberFormat="1" applyFont="1" applyBorder="1" applyAlignment="1" quotePrefix="1">
      <alignment horizontal="center" vertical="top"/>
    </xf>
    <xf numFmtId="4" fontId="8" fillId="33" borderId="10" xfId="0" applyNumberFormat="1" applyFont="1" applyFill="1" applyBorder="1" applyAlignment="1">
      <alignment horizontal="center" vertical="top"/>
    </xf>
    <xf numFmtId="2" fontId="8" fillId="0" borderId="12" xfId="0" applyNumberFormat="1" applyFont="1" applyBorder="1" applyAlignment="1">
      <alignment horizontal="left" vertical="top" wrapText="1"/>
    </xf>
    <xf numFmtId="1" fontId="10" fillId="0" borderId="14" xfId="0" applyNumberFormat="1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vertical="top"/>
    </xf>
    <xf numFmtId="2" fontId="8" fillId="0" borderId="12" xfId="0" applyNumberFormat="1" applyFont="1" applyBorder="1" applyAlignment="1">
      <alignment vertical="top" wrapText="1"/>
    </xf>
    <xf numFmtId="0" fontId="8" fillId="0" borderId="17" xfId="0" applyFont="1" applyBorder="1" applyAlignment="1" quotePrefix="1">
      <alignment horizontal="center" vertical="top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10" fillId="36" borderId="10" xfId="0" applyFont="1" applyFill="1" applyBorder="1" applyAlignment="1">
      <alignment horizontal="left" vertical="top" wrapText="1"/>
    </xf>
    <xf numFmtId="0" fontId="10" fillId="36" borderId="10" xfId="0" applyFont="1" applyFill="1" applyBorder="1" applyAlignment="1">
      <alignment vertical="top" wrapText="1"/>
    </xf>
    <xf numFmtId="3" fontId="10" fillId="0" borderId="12" xfId="0" applyNumberFormat="1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8" fillId="0" borderId="11" xfId="0" applyNumberFormat="1" applyFont="1" applyBorder="1" applyAlignment="1" quotePrefix="1">
      <alignment horizontal="center" vertical="top"/>
    </xf>
    <xf numFmtId="3" fontId="10" fillId="0" borderId="17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33" borderId="11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Border="1" applyAlignment="1">
      <alignment horizontal="center" vertical="top" wrapText="1"/>
    </xf>
    <xf numFmtId="3" fontId="10" fillId="0" borderId="17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 quotePrefix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2" fontId="10" fillId="33" borderId="11" xfId="0" applyNumberFormat="1" applyFont="1" applyFill="1" applyBorder="1" applyAlignment="1">
      <alignment horizontal="center" vertical="top" wrapText="1"/>
    </xf>
    <xf numFmtId="2" fontId="10" fillId="33" borderId="17" xfId="0" applyNumberFormat="1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/>
    </xf>
    <xf numFmtId="4" fontId="10" fillId="33" borderId="11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top"/>
    </xf>
    <xf numFmtId="164" fontId="10" fillId="33" borderId="11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35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3" fontId="10" fillId="0" borderId="10" xfId="0" applyNumberFormat="1" applyFont="1" applyBorder="1" applyAlignment="1" quotePrefix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4" xfId="0" applyFont="1" applyBorder="1" applyAlignment="1">
      <alignment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4" fontId="8" fillId="0" borderId="10" xfId="0" applyNumberFormat="1" applyFont="1" applyBorder="1" applyAlignment="1" quotePrefix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8" fillId="0" borderId="10" xfId="0" applyNumberFormat="1" applyFont="1" applyBorder="1" applyAlignment="1" quotePrefix="1">
      <alignment horizontal="center" vertic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8" fillId="33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 quotePrefix="1">
      <alignment horizontal="right" vertical="top"/>
    </xf>
    <xf numFmtId="3" fontId="10" fillId="0" borderId="10" xfId="0" applyNumberFormat="1" applyFont="1" applyBorder="1" applyAlignment="1">
      <alignment horizontal="center"/>
    </xf>
    <xf numFmtId="0" fontId="10" fillId="36" borderId="10" xfId="0" applyFont="1" applyFill="1" applyBorder="1" applyAlignment="1">
      <alignment horizontal="center" vertical="top" wrapText="1"/>
    </xf>
    <xf numFmtId="3" fontId="8" fillId="0" borderId="12" xfId="0" applyNumberFormat="1" applyFont="1" applyBorder="1" applyAlignment="1" quotePrefix="1">
      <alignment horizontal="center" vertical="top"/>
    </xf>
    <xf numFmtId="3" fontId="10" fillId="36" borderId="10" xfId="0" applyNumberFormat="1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 quotePrefix="1">
      <alignment horizontal="center" vertical="center"/>
    </xf>
    <xf numFmtId="4" fontId="8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0" fillId="0" borderId="14" xfId="0" applyFont="1" applyBorder="1" applyAlignment="1">
      <alignment horizontal="left"/>
    </xf>
    <xf numFmtId="0" fontId="14" fillId="0" borderId="11" xfId="0" applyFont="1" applyBorder="1" applyAlignment="1">
      <alignment/>
    </xf>
    <xf numFmtId="3" fontId="10" fillId="0" borderId="12" xfId="0" applyNumberFormat="1" applyFont="1" applyBorder="1" applyAlignment="1">
      <alignment horizontal="center" vertical="top" wrapText="1"/>
    </xf>
    <xf numFmtId="164" fontId="10" fillId="34" borderId="11" xfId="0" applyNumberFormat="1" applyFont="1" applyFill="1" applyBorder="1" applyAlignment="1">
      <alignment horizontal="center" vertical="top"/>
    </xf>
    <xf numFmtId="0" fontId="10" fillId="0" borderId="17" xfId="0" applyFont="1" applyBorder="1" applyAlignment="1">
      <alignment horizontal="right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4" fontId="10" fillId="33" borderId="13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18" xfId="0" applyFont="1" applyBorder="1" applyAlignment="1">
      <alignment vertical="top" wrapText="1"/>
    </xf>
    <xf numFmtId="0" fontId="10" fillId="36" borderId="14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vertical="top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vertical="center" wrapText="1"/>
    </xf>
    <xf numFmtId="0" fontId="10" fillId="37" borderId="14" xfId="0" applyFont="1" applyFill="1" applyBorder="1" applyAlignment="1">
      <alignment vertical="center"/>
    </xf>
    <xf numFmtId="0" fontId="5" fillId="0" borderId="0" xfId="0" applyFont="1" applyAlignment="1">
      <alignment horizontal="left" wrapText="1"/>
    </xf>
    <xf numFmtId="0" fontId="10" fillId="38" borderId="14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10" fillId="38" borderId="14" xfId="0" applyFont="1" applyFill="1" applyBorder="1" applyAlignment="1">
      <alignment vertical="center"/>
    </xf>
    <xf numFmtId="0" fontId="10" fillId="38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38" borderId="19" xfId="0" applyFont="1" applyFill="1" applyBorder="1" applyAlignment="1">
      <alignment horizontal="left" vertical="center" wrapText="1"/>
    </xf>
    <xf numFmtId="0" fontId="11" fillId="38" borderId="20" xfId="0" applyFont="1" applyFill="1" applyBorder="1" applyAlignment="1">
      <alignment horizontal="left" vertical="center" wrapText="1"/>
    </xf>
    <xf numFmtId="0" fontId="0" fillId="38" borderId="20" xfId="0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38" borderId="14" xfId="0" applyFont="1" applyFill="1" applyBorder="1" applyAlignment="1">
      <alignment horizontal="left" vertical="center" wrapText="1"/>
    </xf>
    <xf numFmtId="0" fontId="8" fillId="38" borderId="18" xfId="0" applyFont="1" applyFill="1" applyBorder="1" applyAlignment="1">
      <alignment horizontal="left" vertical="center" wrapText="1"/>
    </xf>
    <xf numFmtId="0" fontId="8" fillId="38" borderId="15" xfId="0" applyFont="1" applyFill="1" applyBorder="1" applyAlignment="1">
      <alignment horizontal="left" vertical="top" wrapText="1"/>
    </xf>
    <xf numFmtId="0" fontId="11" fillId="38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8" fillId="38" borderId="14" xfId="0" applyFont="1" applyFill="1" applyBorder="1" applyAlignment="1">
      <alignment horizontal="left" vertical="top" wrapText="1"/>
    </xf>
    <xf numFmtId="0" fontId="11" fillId="38" borderId="18" xfId="0" applyFont="1" applyFill="1" applyBorder="1" applyAlignment="1">
      <alignment horizontal="left" vertical="top" wrapText="1"/>
    </xf>
    <xf numFmtId="0" fontId="0" fillId="38" borderId="18" xfId="0" applyFill="1" applyBorder="1" applyAlignment="1">
      <alignment vertical="top" wrapText="1"/>
    </xf>
    <xf numFmtId="0" fontId="8" fillId="38" borderId="18" xfId="0" applyFont="1" applyFill="1" applyBorder="1" applyAlignment="1">
      <alignment horizontal="left" vertical="top" wrapText="1"/>
    </xf>
    <xf numFmtId="0" fontId="8" fillId="38" borderId="14" xfId="0" applyFont="1" applyFill="1" applyBorder="1" applyAlignment="1">
      <alignment wrapText="1"/>
    </xf>
    <xf numFmtId="0" fontId="8" fillId="38" borderId="18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38" borderId="14" xfId="0" applyFont="1" applyFill="1" applyBorder="1" applyAlignment="1">
      <alignment/>
    </xf>
    <xf numFmtId="0" fontId="0" fillId="0" borderId="18" xfId="0" applyBorder="1" applyAlignment="1">
      <alignment/>
    </xf>
    <xf numFmtId="0" fontId="8" fillId="38" borderId="19" xfId="0" applyFont="1" applyFill="1" applyBorder="1" applyAlignment="1">
      <alignment horizontal="left" vertical="top" wrapText="1"/>
    </xf>
    <xf numFmtId="0" fontId="11" fillId="38" borderId="20" xfId="0" applyFont="1" applyFill="1" applyBorder="1" applyAlignment="1">
      <alignment horizontal="left" vertical="top" wrapText="1"/>
    </xf>
    <xf numFmtId="0" fontId="0" fillId="38" borderId="20" xfId="0" applyFill="1" applyBorder="1" applyAlignment="1">
      <alignment vertical="top" wrapText="1"/>
    </xf>
    <xf numFmtId="0" fontId="12" fillId="38" borderId="15" xfId="0" applyFont="1" applyFill="1" applyBorder="1" applyAlignment="1">
      <alignment horizontal="left" vertical="top" wrapText="1"/>
    </xf>
    <xf numFmtId="0" fontId="0" fillId="38" borderId="15" xfId="0" applyFill="1" applyBorder="1" applyAlignment="1">
      <alignment vertical="top"/>
    </xf>
    <xf numFmtId="0" fontId="0" fillId="38" borderId="10" xfId="0" applyFill="1" applyBorder="1" applyAlignment="1">
      <alignment vertical="top"/>
    </xf>
    <xf numFmtId="0" fontId="8" fillId="38" borderId="10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/>
    </xf>
    <xf numFmtId="0" fontId="0" fillId="38" borderId="15" xfId="0" applyFill="1" applyBorder="1" applyAlignment="1">
      <alignment vertical="top" wrapText="1"/>
    </xf>
    <xf numFmtId="0" fontId="0" fillId="38" borderId="10" xfId="0" applyFill="1" applyBorder="1" applyAlignment="1">
      <alignment vertical="top" wrapText="1"/>
    </xf>
    <xf numFmtId="0" fontId="0" fillId="0" borderId="0" xfId="0" applyFont="1" applyAlignment="1">
      <alignment/>
    </xf>
    <xf numFmtId="0" fontId="8" fillId="38" borderId="14" xfId="0" applyFont="1" applyFill="1" applyBorder="1" applyAlignment="1">
      <alignment vertical="top" wrapText="1"/>
    </xf>
    <xf numFmtId="0" fontId="17" fillId="38" borderId="18" xfId="0" applyFont="1" applyFill="1" applyBorder="1" applyAlignment="1">
      <alignment/>
    </xf>
    <xf numFmtId="2" fontId="8" fillId="38" borderId="14" xfId="0" applyNumberFormat="1" applyFont="1" applyFill="1" applyBorder="1" applyAlignment="1">
      <alignment horizontal="left" vertical="top" wrapText="1"/>
    </xf>
    <xf numFmtId="2" fontId="11" fillId="38" borderId="20" xfId="0" applyNumberFormat="1" applyFont="1" applyFill="1" applyBorder="1" applyAlignment="1">
      <alignment horizontal="left" vertical="top" wrapText="1"/>
    </xf>
    <xf numFmtId="2" fontId="8" fillId="38" borderId="19" xfId="0" applyNumberFormat="1" applyFont="1" applyFill="1" applyBorder="1" applyAlignment="1">
      <alignment horizontal="left" vertical="top" wrapText="1"/>
    </xf>
    <xf numFmtId="2" fontId="12" fillId="38" borderId="20" xfId="0" applyNumberFormat="1" applyFont="1" applyFill="1" applyBorder="1" applyAlignment="1">
      <alignment horizontal="left" vertical="top" wrapText="1"/>
    </xf>
    <xf numFmtId="0" fontId="0" fillId="38" borderId="20" xfId="0" applyFill="1" applyBorder="1" applyAlignment="1">
      <alignment vertical="top"/>
    </xf>
    <xf numFmtId="0" fontId="0" fillId="38" borderId="18" xfId="0" applyFill="1" applyBorder="1" applyAlignment="1">
      <alignment vertical="top"/>
    </xf>
    <xf numFmtId="2" fontId="8" fillId="38" borderId="20" xfId="0" applyNumberFormat="1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0" fillId="38" borderId="11" xfId="0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0" fillId="38" borderId="20" xfId="0" applyFill="1" applyBorder="1" applyAlignment="1">
      <alignment/>
    </xf>
    <xf numFmtId="0" fontId="0" fillId="38" borderId="18" xfId="0" applyFill="1" applyBorder="1" applyAlignment="1">
      <alignment/>
    </xf>
    <xf numFmtId="0" fontId="12" fillId="38" borderId="20" xfId="0" applyFont="1" applyFill="1" applyBorder="1" applyAlignment="1">
      <alignment horizontal="left"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zoomScale="148" zoomScaleNormal="148" zoomScalePageLayoutView="0" workbookViewId="0" topLeftCell="B1">
      <pane ySplit="6" topLeftCell="A100" activePane="bottomLeft" state="frozen"/>
      <selection pane="topLeft" activeCell="A1" sqref="A1"/>
      <selection pane="bottomLeft" activeCell="A32" sqref="A32:O32"/>
    </sheetView>
  </sheetViews>
  <sheetFormatPr defaultColWidth="9.140625" defaultRowHeight="12.75"/>
  <cols>
    <col min="1" max="1" width="3.28125" style="1" customWidth="1"/>
    <col min="2" max="2" width="26.7109375" style="11" customWidth="1"/>
    <col min="3" max="3" width="6.57421875" style="162" customWidth="1"/>
    <col min="4" max="4" width="4.421875" style="159" customWidth="1"/>
    <col min="5" max="6" width="4.8515625" style="39" customWidth="1"/>
    <col min="7" max="7" width="5.28125" style="39" customWidth="1"/>
    <col min="8" max="8" width="8.8515625" style="39" customWidth="1"/>
    <col min="9" max="10" width="6.8515625" style="39" customWidth="1"/>
    <col min="11" max="11" width="6.28125" style="39" customWidth="1"/>
    <col min="12" max="12" width="8.140625" style="39" customWidth="1"/>
    <col min="13" max="13" width="8.8515625" style="39" customWidth="1"/>
    <col min="14" max="14" width="7.8515625" style="39" customWidth="1"/>
    <col min="15" max="15" width="8.7109375" style="39" customWidth="1"/>
    <col min="16" max="16384" width="9.140625" style="1" customWidth="1"/>
  </cols>
  <sheetData>
    <row r="1" spans="1:15" ht="12.75">
      <c r="A1" s="1" t="s">
        <v>32</v>
      </c>
      <c r="K1" s="39" t="s">
        <v>663</v>
      </c>
      <c r="O1" s="1"/>
    </row>
    <row r="3" spans="1:15" ht="18">
      <c r="A3" s="213" t="s">
        <v>47</v>
      </c>
      <c r="B3" s="213"/>
      <c r="C3" s="213"/>
      <c r="D3" s="213"/>
      <c r="E3" s="213"/>
      <c r="F3" s="213"/>
      <c r="G3" s="213"/>
      <c r="H3" s="213"/>
      <c r="I3" s="213"/>
      <c r="J3" s="213"/>
      <c r="K3" s="210"/>
      <c r="L3" s="210"/>
      <c r="M3" s="210"/>
      <c r="N3" s="210"/>
      <c r="O3" s="210"/>
    </row>
    <row r="5" spans="1:15" s="11" customFormat="1" ht="60">
      <c r="A5" s="38" t="s">
        <v>5</v>
      </c>
      <c r="B5" s="38" t="s">
        <v>0</v>
      </c>
      <c r="C5" s="49" t="s">
        <v>1</v>
      </c>
      <c r="D5" s="38" t="s">
        <v>22</v>
      </c>
      <c r="E5" s="40" t="s">
        <v>11</v>
      </c>
      <c r="F5" s="40" t="s">
        <v>35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39</v>
      </c>
      <c r="L5" s="40" t="s">
        <v>41</v>
      </c>
      <c r="M5" s="40" t="s">
        <v>13</v>
      </c>
      <c r="N5" s="40" t="s">
        <v>44</v>
      </c>
      <c r="O5" s="40" t="s">
        <v>14</v>
      </c>
    </row>
    <row r="6" spans="1:15" ht="12.75">
      <c r="A6" s="38">
        <v>1</v>
      </c>
      <c r="B6" s="38">
        <v>2</v>
      </c>
      <c r="C6" s="49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14" t="s">
        <v>64</v>
      </c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</row>
    <row r="8" spans="1:15" ht="12.75">
      <c r="A8" s="79">
        <v>1</v>
      </c>
      <c r="B8" s="147" t="s">
        <v>57</v>
      </c>
      <c r="C8" s="150">
        <v>32000</v>
      </c>
      <c r="D8" s="128" t="s">
        <v>107</v>
      </c>
      <c r="E8" s="148"/>
      <c r="F8" s="149">
        <f>E8*0.085</f>
        <v>0</v>
      </c>
      <c r="G8" s="149">
        <f>+E8+F8</f>
        <v>0</v>
      </c>
      <c r="H8" s="149"/>
      <c r="I8" s="149"/>
      <c r="J8" s="149"/>
      <c r="K8" s="149">
        <f>J8*0.085</f>
        <v>0</v>
      </c>
      <c r="L8" s="149">
        <f>+J8+K8</f>
        <v>0</v>
      </c>
      <c r="M8" s="134">
        <f aca="true" t="shared" si="0" ref="M8:M14">J8*C8</f>
        <v>0</v>
      </c>
      <c r="N8" s="134">
        <f>+M8*0.085</f>
        <v>0</v>
      </c>
      <c r="O8" s="134">
        <f>+M8+N8</f>
        <v>0</v>
      </c>
    </row>
    <row r="9" spans="1:15" ht="12.75">
      <c r="A9" s="79">
        <v>2</v>
      </c>
      <c r="B9" s="147" t="s">
        <v>58</v>
      </c>
      <c r="C9" s="150">
        <v>1200</v>
      </c>
      <c r="D9" s="128" t="s">
        <v>107</v>
      </c>
      <c r="E9" s="148"/>
      <c r="F9" s="149">
        <f aca="true" t="shared" si="1" ref="F9:F67">E9*0.085</f>
        <v>0</v>
      </c>
      <c r="G9" s="149">
        <f aca="true" t="shared" si="2" ref="G9:G67">+E9+F9</f>
        <v>0</v>
      </c>
      <c r="H9" s="149"/>
      <c r="I9" s="149"/>
      <c r="J9" s="149"/>
      <c r="K9" s="149">
        <f aca="true" t="shared" si="3" ref="K9:K67">J9*0.085</f>
        <v>0</v>
      </c>
      <c r="L9" s="149">
        <f aca="true" t="shared" si="4" ref="L9:L67">+J9+K9</f>
        <v>0</v>
      </c>
      <c r="M9" s="134">
        <f t="shared" si="0"/>
        <v>0</v>
      </c>
      <c r="N9" s="134">
        <f aca="true" t="shared" si="5" ref="N9:N68">+M9*0.085</f>
        <v>0</v>
      </c>
      <c r="O9" s="134">
        <f aca="true" t="shared" si="6" ref="O9:O68">+M9+N9</f>
        <v>0</v>
      </c>
    </row>
    <row r="10" spans="1:15" ht="12.75">
      <c r="A10" s="79">
        <v>3</v>
      </c>
      <c r="B10" s="147" t="s">
        <v>59</v>
      </c>
      <c r="C10" s="150">
        <v>310</v>
      </c>
      <c r="D10" s="128" t="s">
        <v>107</v>
      </c>
      <c r="E10" s="148"/>
      <c r="F10" s="149">
        <f t="shared" si="1"/>
        <v>0</v>
      </c>
      <c r="G10" s="149">
        <f t="shared" si="2"/>
        <v>0</v>
      </c>
      <c r="H10" s="149"/>
      <c r="I10" s="149"/>
      <c r="J10" s="149"/>
      <c r="K10" s="149">
        <f t="shared" si="3"/>
        <v>0</v>
      </c>
      <c r="L10" s="149">
        <f t="shared" si="4"/>
        <v>0</v>
      </c>
      <c r="M10" s="134">
        <f t="shared" si="0"/>
        <v>0</v>
      </c>
      <c r="N10" s="134">
        <f t="shared" si="5"/>
        <v>0</v>
      </c>
      <c r="O10" s="134">
        <f t="shared" si="6"/>
        <v>0</v>
      </c>
    </row>
    <row r="11" spans="1:15" ht="12.75">
      <c r="A11" s="79">
        <v>4</v>
      </c>
      <c r="B11" s="147" t="s">
        <v>60</v>
      </c>
      <c r="C11" s="150">
        <v>120</v>
      </c>
      <c r="D11" s="128" t="s">
        <v>107</v>
      </c>
      <c r="E11" s="148"/>
      <c r="F11" s="149">
        <f t="shared" si="1"/>
        <v>0</v>
      </c>
      <c r="G11" s="149">
        <f t="shared" si="2"/>
        <v>0</v>
      </c>
      <c r="H11" s="149"/>
      <c r="I11" s="149"/>
      <c r="J11" s="149"/>
      <c r="K11" s="149">
        <f t="shared" si="3"/>
        <v>0</v>
      </c>
      <c r="L11" s="149">
        <f t="shared" si="4"/>
        <v>0</v>
      </c>
      <c r="M11" s="134">
        <f t="shared" si="0"/>
        <v>0</v>
      </c>
      <c r="N11" s="134">
        <f t="shared" si="5"/>
        <v>0</v>
      </c>
      <c r="O11" s="134">
        <f t="shared" si="6"/>
        <v>0</v>
      </c>
    </row>
    <row r="12" spans="1:15" ht="12.75">
      <c r="A12" s="79">
        <v>5</v>
      </c>
      <c r="B12" s="147" t="s">
        <v>61</v>
      </c>
      <c r="C12" s="150">
        <v>8000</v>
      </c>
      <c r="D12" s="128" t="s">
        <v>108</v>
      </c>
      <c r="E12" s="148"/>
      <c r="F12" s="149">
        <f t="shared" si="1"/>
        <v>0</v>
      </c>
      <c r="G12" s="149">
        <f t="shared" si="2"/>
        <v>0</v>
      </c>
      <c r="H12" s="149"/>
      <c r="I12" s="149"/>
      <c r="J12" s="149"/>
      <c r="K12" s="149">
        <f t="shared" si="3"/>
        <v>0</v>
      </c>
      <c r="L12" s="149">
        <f t="shared" si="4"/>
        <v>0</v>
      </c>
      <c r="M12" s="134">
        <f t="shared" si="0"/>
        <v>0</v>
      </c>
      <c r="N12" s="134">
        <f t="shared" si="5"/>
        <v>0</v>
      </c>
      <c r="O12" s="134">
        <f t="shared" si="6"/>
        <v>0</v>
      </c>
    </row>
    <row r="13" spans="1:15" ht="12.75">
      <c r="A13" s="79">
        <v>6</v>
      </c>
      <c r="B13" s="147" t="s">
        <v>62</v>
      </c>
      <c r="C13" s="150">
        <v>8000</v>
      </c>
      <c r="D13" s="128" t="s">
        <v>108</v>
      </c>
      <c r="E13" s="148"/>
      <c r="F13" s="149">
        <f t="shared" si="1"/>
        <v>0</v>
      </c>
      <c r="G13" s="149">
        <f t="shared" si="2"/>
        <v>0</v>
      </c>
      <c r="H13" s="149"/>
      <c r="I13" s="149"/>
      <c r="J13" s="149"/>
      <c r="K13" s="149">
        <f t="shared" si="3"/>
        <v>0</v>
      </c>
      <c r="L13" s="149">
        <f t="shared" si="4"/>
        <v>0</v>
      </c>
      <c r="M13" s="134">
        <f t="shared" si="0"/>
        <v>0</v>
      </c>
      <c r="N13" s="134">
        <f t="shared" si="5"/>
        <v>0</v>
      </c>
      <c r="O13" s="134">
        <f t="shared" si="6"/>
        <v>0</v>
      </c>
    </row>
    <row r="14" spans="1:15" ht="12.75">
      <c r="A14" s="79">
        <v>7</v>
      </c>
      <c r="B14" s="147" t="s">
        <v>63</v>
      </c>
      <c r="C14" s="150">
        <v>80</v>
      </c>
      <c r="D14" s="128" t="s">
        <v>107</v>
      </c>
      <c r="E14" s="148"/>
      <c r="F14" s="149">
        <f t="shared" si="1"/>
        <v>0</v>
      </c>
      <c r="G14" s="149">
        <f t="shared" si="2"/>
        <v>0</v>
      </c>
      <c r="H14" s="149"/>
      <c r="I14" s="149"/>
      <c r="J14" s="149"/>
      <c r="K14" s="149">
        <f t="shared" si="3"/>
        <v>0</v>
      </c>
      <c r="L14" s="149">
        <f t="shared" si="4"/>
        <v>0</v>
      </c>
      <c r="M14" s="134">
        <f t="shared" si="0"/>
        <v>0</v>
      </c>
      <c r="N14" s="134">
        <f t="shared" si="5"/>
        <v>0</v>
      </c>
      <c r="O14" s="134">
        <f t="shared" si="6"/>
        <v>0</v>
      </c>
    </row>
    <row r="15" spans="1:15" ht="12.75">
      <c r="A15" s="147"/>
      <c r="B15" s="151" t="s">
        <v>68</v>
      </c>
      <c r="C15" s="163" t="s">
        <v>6</v>
      </c>
      <c r="D15" s="152" t="s">
        <v>6</v>
      </c>
      <c r="E15" s="152" t="s">
        <v>6</v>
      </c>
      <c r="F15" s="152" t="s">
        <v>6</v>
      </c>
      <c r="G15" s="152" t="s">
        <v>6</v>
      </c>
      <c r="H15" s="152" t="s">
        <v>6</v>
      </c>
      <c r="I15" s="152" t="s">
        <v>6</v>
      </c>
      <c r="J15" s="152" t="s">
        <v>6</v>
      </c>
      <c r="K15" s="152" t="s">
        <v>6</v>
      </c>
      <c r="L15" s="152" t="s">
        <v>6</v>
      </c>
      <c r="M15" s="153">
        <f>SUM(M8:M14)</f>
        <v>0</v>
      </c>
      <c r="N15" s="153">
        <f t="shared" si="5"/>
        <v>0</v>
      </c>
      <c r="O15" s="153">
        <f t="shared" si="6"/>
        <v>0</v>
      </c>
    </row>
    <row r="16" spans="1:15" ht="12.75">
      <c r="A16" s="218" t="s">
        <v>66</v>
      </c>
      <c r="B16" s="219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</row>
    <row r="17" spans="1:15" ht="12.75">
      <c r="A17" s="79">
        <v>8</v>
      </c>
      <c r="B17" s="147" t="s">
        <v>787</v>
      </c>
      <c r="C17" s="150">
        <v>570</v>
      </c>
      <c r="D17" s="128" t="s">
        <v>107</v>
      </c>
      <c r="E17" s="148"/>
      <c r="F17" s="149">
        <f t="shared" si="1"/>
        <v>0</v>
      </c>
      <c r="G17" s="149">
        <f t="shared" si="2"/>
        <v>0</v>
      </c>
      <c r="H17" s="149"/>
      <c r="I17" s="149"/>
      <c r="J17" s="149"/>
      <c r="K17" s="149">
        <f t="shared" si="3"/>
        <v>0</v>
      </c>
      <c r="L17" s="149">
        <f t="shared" si="4"/>
        <v>0</v>
      </c>
      <c r="M17" s="134">
        <f aca="true" t="shared" si="7" ref="M17:M30">J17*C17</f>
        <v>0</v>
      </c>
      <c r="N17" s="134">
        <f t="shared" si="5"/>
        <v>0</v>
      </c>
      <c r="O17" s="134">
        <f t="shared" si="6"/>
        <v>0</v>
      </c>
    </row>
    <row r="18" spans="1:15" ht="12.75">
      <c r="A18" s="79">
        <v>9</v>
      </c>
      <c r="B18" s="147" t="s">
        <v>777</v>
      </c>
      <c r="C18" s="150">
        <v>570</v>
      </c>
      <c r="D18" s="128" t="s">
        <v>107</v>
      </c>
      <c r="E18" s="148"/>
      <c r="F18" s="149">
        <f t="shared" si="1"/>
        <v>0</v>
      </c>
      <c r="G18" s="149">
        <f t="shared" si="2"/>
        <v>0</v>
      </c>
      <c r="H18" s="149"/>
      <c r="I18" s="149"/>
      <c r="J18" s="149"/>
      <c r="K18" s="149">
        <f t="shared" si="3"/>
        <v>0</v>
      </c>
      <c r="L18" s="149">
        <f t="shared" si="4"/>
        <v>0</v>
      </c>
      <c r="M18" s="134">
        <f t="shared" si="7"/>
        <v>0</v>
      </c>
      <c r="N18" s="134">
        <f t="shared" si="5"/>
        <v>0</v>
      </c>
      <c r="O18" s="134">
        <f t="shared" si="6"/>
        <v>0</v>
      </c>
    </row>
    <row r="19" spans="1:15" ht="12.75">
      <c r="A19" s="79">
        <v>10</v>
      </c>
      <c r="B19" s="147" t="s">
        <v>778</v>
      </c>
      <c r="C19" s="150">
        <v>320</v>
      </c>
      <c r="D19" s="128" t="s">
        <v>107</v>
      </c>
      <c r="E19" s="148"/>
      <c r="F19" s="149">
        <f t="shared" si="1"/>
        <v>0</v>
      </c>
      <c r="G19" s="149">
        <f t="shared" si="2"/>
        <v>0</v>
      </c>
      <c r="H19" s="149"/>
      <c r="I19" s="149"/>
      <c r="J19" s="149"/>
      <c r="K19" s="149">
        <f t="shared" si="3"/>
        <v>0</v>
      </c>
      <c r="L19" s="149">
        <f t="shared" si="4"/>
        <v>0</v>
      </c>
      <c r="M19" s="134">
        <f t="shared" si="7"/>
        <v>0</v>
      </c>
      <c r="N19" s="134">
        <f t="shared" si="5"/>
        <v>0</v>
      </c>
      <c r="O19" s="134">
        <f t="shared" si="6"/>
        <v>0</v>
      </c>
    </row>
    <row r="20" spans="1:15" ht="12.75">
      <c r="A20" s="79">
        <v>11</v>
      </c>
      <c r="B20" s="147" t="s">
        <v>779</v>
      </c>
      <c r="C20" s="150">
        <v>120</v>
      </c>
      <c r="D20" s="128" t="s">
        <v>108</v>
      </c>
      <c r="E20" s="148"/>
      <c r="F20" s="149">
        <f t="shared" si="1"/>
        <v>0</v>
      </c>
      <c r="G20" s="149">
        <f t="shared" si="2"/>
        <v>0</v>
      </c>
      <c r="H20" s="149"/>
      <c r="I20" s="149"/>
      <c r="J20" s="149"/>
      <c r="K20" s="149">
        <f t="shared" si="3"/>
        <v>0</v>
      </c>
      <c r="L20" s="149">
        <f t="shared" si="4"/>
        <v>0</v>
      </c>
      <c r="M20" s="134">
        <f t="shared" si="7"/>
        <v>0</v>
      </c>
      <c r="N20" s="134">
        <f t="shared" si="5"/>
        <v>0</v>
      </c>
      <c r="O20" s="134">
        <f t="shared" si="6"/>
        <v>0</v>
      </c>
    </row>
    <row r="21" spans="1:15" ht="12.75">
      <c r="A21" s="79">
        <v>12</v>
      </c>
      <c r="B21" s="147" t="s">
        <v>781</v>
      </c>
      <c r="C21" s="150">
        <v>300</v>
      </c>
      <c r="D21" s="128" t="s">
        <v>108</v>
      </c>
      <c r="E21" s="148"/>
      <c r="F21" s="149">
        <f t="shared" si="1"/>
        <v>0</v>
      </c>
      <c r="G21" s="149">
        <f t="shared" si="2"/>
        <v>0</v>
      </c>
      <c r="H21" s="149"/>
      <c r="I21" s="149"/>
      <c r="J21" s="149"/>
      <c r="K21" s="149">
        <f t="shared" si="3"/>
        <v>0</v>
      </c>
      <c r="L21" s="149">
        <f t="shared" si="4"/>
        <v>0</v>
      </c>
      <c r="M21" s="134">
        <f t="shared" si="7"/>
        <v>0</v>
      </c>
      <c r="N21" s="134">
        <f t="shared" si="5"/>
        <v>0</v>
      </c>
      <c r="O21" s="134">
        <f t="shared" si="6"/>
        <v>0</v>
      </c>
    </row>
    <row r="22" spans="1:15" ht="12.75">
      <c r="A22" s="79">
        <v>13</v>
      </c>
      <c r="B22" s="147" t="s">
        <v>525</v>
      </c>
      <c r="C22" s="150">
        <v>200</v>
      </c>
      <c r="D22" s="128" t="s">
        <v>107</v>
      </c>
      <c r="E22" s="148"/>
      <c r="F22" s="149">
        <f t="shared" si="1"/>
        <v>0</v>
      </c>
      <c r="G22" s="149">
        <f t="shared" si="2"/>
        <v>0</v>
      </c>
      <c r="H22" s="149"/>
      <c r="I22" s="149"/>
      <c r="J22" s="149"/>
      <c r="K22" s="149">
        <f t="shared" si="3"/>
        <v>0</v>
      </c>
      <c r="L22" s="149">
        <f t="shared" si="4"/>
        <v>0</v>
      </c>
      <c r="M22" s="134">
        <f t="shared" si="7"/>
        <v>0</v>
      </c>
      <c r="N22" s="134">
        <f t="shared" si="5"/>
        <v>0</v>
      </c>
      <c r="O22" s="134">
        <f t="shared" si="6"/>
        <v>0</v>
      </c>
    </row>
    <row r="23" spans="1:15" ht="12.75">
      <c r="A23" s="79">
        <v>14</v>
      </c>
      <c r="B23" s="147" t="s">
        <v>782</v>
      </c>
      <c r="C23" s="150">
        <v>120</v>
      </c>
      <c r="D23" s="128" t="s">
        <v>107</v>
      </c>
      <c r="E23" s="148"/>
      <c r="F23" s="149">
        <f t="shared" si="1"/>
        <v>0</v>
      </c>
      <c r="G23" s="149">
        <f t="shared" si="2"/>
        <v>0</v>
      </c>
      <c r="H23" s="149"/>
      <c r="I23" s="149"/>
      <c r="J23" s="149"/>
      <c r="K23" s="149">
        <f t="shared" si="3"/>
        <v>0</v>
      </c>
      <c r="L23" s="149">
        <f t="shared" si="4"/>
        <v>0</v>
      </c>
      <c r="M23" s="134">
        <f t="shared" si="7"/>
        <v>0</v>
      </c>
      <c r="N23" s="134">
        <f t="shared" si="5"/>
        <v>0</v>
      </c>
      <c r="O23" s="134">
        <f t="shared" si="6"/>
        <v>0</v>
      </c>
    </row>
    <row r="24" spans="1:15" ht="12.75">
      <c r="A24" s="79">
        <v>15</v>
      </c>
      <c r="B24" s="147" t="s">
        <v>780</v>
      </c>
      <c r="C24" s="150">
        <v>320</v>
      </c>
      <c r="D24" s="128" t="s">
        <v>107</v>
      </c>
      <c r="E24" s="148"/>
      <c r="F24" s="149">
        <f t="shared" si="1"/>
        <v>0</v>
      </c>
      <c r="G24" s="149">
        <f t="shared" si="2"/>
        <v>0</v>
      </c>
      <c r="H24" s="149"/>
      <c r="I24" s="149"/>
      <c r="J24" s="149"/>
      <c r="K24" s="149">
        <f t="shared" si="3"/>
        <v>0</v>
      </c>
      <c r="L24" s="149">
        <f t="shared" si="4"/>
        <v>0</v>
      </c>
      <c r="M24" s="134">
        <f t="shared" si="7"/>
        <v>0</v>
      </c>
      <c r="N24" s="134">
        <f t="shared" si="5"/>
        <v>0</v>
      </c>
      <c r="O24" s="134">
        <f t="shared" si="6"/>
        <v>0</v>
      </c>
    </row>
    <row r="25" spans="1:15" ht="12.75">
      <c r="A25" s="79">
        <v>16</v>
      </c>
      <c r="B25" s="147" t="s">
        <v>664</v>
      </c>
      <c r="C25" s="150">
        <v>50</v>
      </c>
      <c r="D25" s="128" t="s">
        <v>107</v>
      </c>
      <c r="E25" s="148"/>
      <c r="F25" s="149">
        <f t="shared" si="1"/>
        <v>0</v>
      </c>
      <c r="G25" s="149">
        <f t="shared" si="2"/>
        <v>0</v>
      </c>
      <c r="H25" s="149"/>
      <c r="I25" s="149"/>
      <c r="J25" s="149"/>
      <c r="K25" s="149">
        <f t="shared" si="3"/>
        <v>0</v>
      </c>
      <c r="L25" s="149">
        <f t="shared" si="4"/>
        <v>0</v>
      </c>
      <c r="M25" s="134">
        <f t="shared" si="7"/>
        <v>0</v>
      </c>
      <c r="N25" s="134">
        <f t="shared" si="5"/>
        <v>0</v>
      </c>
      <c r="O25" s="134">
        <f t="shared" si="6"/>
        <v>0</v>
      </c>
    </row>
    <row r="26" spans="1:15" ht="12.75">
      <c r="A26" s="79">
        <v>17</v>
      </c>
      <c r="B26" s="147" t="s">
        <v>526</v>
      </c>
      <c r="C26" s="150">
        <v>50</v>
      </c>
      <c r="D26" s="128" t="s">
        <v>107</v>
      </c>
      <c r="E26" s="148"/>
      <c r="F26" s="149">
        <f t="shared" si="1"/>
        <v>0</v>
      </c>
      <c r="G26" s="149">
        <f t="shared" si="2"/>
        <v>0</v>
      </c>
      <c r="H26" s="149"/>
      <c r="I26" s="149"/>
      <c r="J26" s="149"/>
      <c r="K26" s="149">
        <f t="shared" si="3"/>
        <v>0</v>
      </c>
      <c r="L26" s="149">
        <f t="shared" si="4"/>
        <v>0</v>
      </c>
      <c r="M26" s="134">
        <f t="shared" si="7"/>
        <v>0</v>
      </c>
      <c r="N26" s="134">
        <f t="shared" si="5"/>
        <v>0</v>
      </c>
      <c r="O26" s="134">
        <f t="shared" si="6"/>
        <v>0</v>
      </c>
    </row>
    <row r="27" spans="1:15" ht="12.75">
      <c r="A27" s="79">
        <v>18</v>
      </c>
      <c r="B27" s="147" t="s">
        <v>527</v>
      </c>
      <c r="C27" s="150">
        <v>20</v>
      </c>
      <c r="D27" s="128" t="s">
        <v>107</v>
      </c>
      <c r="E27" s="148"/>
      <c r="F27" s="149">
        <f t="shared" si="1"/>
        <v>0</v>
      </c>
      <c r="G27" s="149">
        <f t="shared" si="2"/>
        <v>0</v>
      </c>
      <c r="H27" s="149"/>
      <c r="I27" s="149"/>
      <c r="J27" s="149"/>
      <c r="K27" s="149">
        <f t="shared" si="3"/>
        <v>0</v>
      </c>
      <c r="L27" s="149">
        <f t="shared" si="4"/>
        <v>0</v>
      </c>
      <c r="M27" s="134">
        <f t="shared" si="7"/>
        <v>0</v>
      </c>
      <c r="N27" s="134">
        <f t="shared" si="5"/>
        <v>0</v>
      </c>
      <c r="O27" s="134">
        <f t="shared" si="6"/>
        <v>0</v>
      </c>
    </row>
    <row r="28" spans="1:15" ht="12.75">
      <c r="A28" s="79">
        <v>19</v>
      </c>
      <c r="B28" s="147" t="s">
        <v>67</v>
      </c>
      <c r="C28" s="150">
        <v>80</v>
      </c>
      <c r="D28" s="128" t="s">
        <v>108</v>
      </c>
      <c r="E28" s="148"/>
      <c r="F28" s="149">
        <f t="shared" si="1"/>
        <v>0</v>
      </c>
      <c r="G28" s="149">
        <f t="shared" si="2"/>
        <v>0</v>
      </c>
      <c r="H28" s="149"/>
      <c r="I28" s="149"/>
      <c r="J28" s="149"/>
      <c r="K28" s="149">
        <f t="shared" si="3"/>
        <v>0</v>
      </c>
      <c r="L28" s="149">
        <f t="shared" si="4"/>
        <v>0</v>
      </c>
      <c r="M28" s="134">
        <f t="shared" si="7"/>
        <v>0</v>
      </c>
      <c r="N28" s="134">
        <f t="shared" si="5"/>
        <v>0</v>
      </c>
      <c r="O28" s="134">
        <f t="shared" si="6"/>
        <v>0</v>
      </c>
    </row>
    <row r="29" spans="1:15" ht="12.75">
      <c r="A29" s="79">
        <v>20</v>
      </c>
      <c r="B29" s="147" t="s">
        <v>657</v>
      </c>
      <c r="C29" s="150">
        <v>200</v>
      </c>
      <c r="D29" s="128" t="s">
        <v>107</v>
      </c>
      <c r="E29" s="148"/>
      <c r="F29" s="149">
        <f t="shared" si="1"/>
        <v>0</v>
      </c>
      <c r="G29" s="149">
        <f t="shared" si="2"/>
        <v>0</v>
      </c>
      <c r="H29" s="149"/>
      <c r="I29" s="149"/>
      <c r="J29" s="149"/>
      <c r="K29" s="149">
        <f t="shared" si="3"/>
        <v>0</v>
      </c>
      <c r="L29" s="149">
        <f t="shared" si="4"/>
        <v>0</v>
      </c>
      <c r="M29" s="134">
        <f t="shared" si="7"/>
        <v>0</v>
      </c>
      <c r="N29" s="134">
        <f t="shared" si="5"/>
        <v>0</v>
      </c>
      <c r="O29" s="134">
        <f t="shared" si="6"/>
        <v>0</v>
      </c>
    </row>
    <row r="30" spans="1:15" ht="12.75">
      <c r="A30" s="79">
        <v>21</v>
      </c>
      <c r="B30" s="147" t="s">
        <v>528</v>
      </c>
      <c r="C30" s="150">
        <v>60</v>
      </c>
      <c r="D30" s="128" t="s">
        <v>107</v>
      </c>
      <c r="E30" s="148"/>
      <c r="F30" s="149">
        <f t="shared" si="1"/>
        <v>0</v>
      </c>
      <c r="G30" s="149">
        <f t="shared" si="2"/>
        <v>0</v>
      </c>
      <c r="H30" s="149"/>
      <c r="I30" s="149"/>
      <c r="J30" s="149"/>
      <c r="K30" s="149">
        <f t="shared" si="3"/>
        <v>0</v>
      </c>
      <c r="L30" s="149">
        <f t="shared" si="4"/>
        <v>0</v>
      </c>
      <c r="M30" s="134">
        <f t="shared" si="7"/>
        <v>0</v>
      </c>
      <c r="N30" s="134">
        <f t="shared" si="5"/>
        <v>0</v>
      </c>
      <c r="O30" s="134">
        <f t="shared" si="6"/>
        <v>0</v>
      </c>
    </row>
    <row r="31" spans="1:15" ht="12.75">
      <c r="A31" s="79"/>
      <c r="B31" s="147" t="s">
        <v>69</v>
      </c>
      <c r="C31" s="163" t="s">
        <v>6</v>
      </c>
      <c r="D31" s="152" t="s">
        <v>6</v>
      </c>
      <c r="E31" s="152" t="s">
        <v>6</v>
      </c>
      <c r="F31" s="152" t="s">
        <v>6</v>
      </c>
      <c r="G31" s="152" t="s">
        <v>6</v>
      </c>
      <c r="H31" s="152" t="s">
        <v>6</v>
      </c>
      <c r="I31" s="152" t="s">
        <v>6</v>
      </c>
      <c r="J31" s="152" t="s">
        <v>6</v>
      </c>
      <c r="K31" s="152" t="s">
        <v>6</v>
      </c>
      <c r="L31" s="152" t="s">
        <v>6</v>
      </c>
      <c r="M31" s="153">
        <f>SUM(M17:M30)</f>
        <v>0</v>
      </c>
      <c r="N31" s="153">
        <f t="shared" si="5"/>
        <v>0</v>
      </c>
      <c r="O31" s="153">
        <f t="shared" si="6"/>
        <v>0</v>
      </c>
    </row>
    <row r="32" spans="1:15" ht="12.75">
      <c r="A32" s="208" t="s">
        <v>70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</row>
    <row r="33" spans="1:15" ht="12.75">
      <c r="A33" s="79">
        <v>22</v>
      </c>
      <c r="B33" s="147" t="s">
        <v>529</v>
      </c>
      <c r="C33" s="150">
        <v>100</v>
      </c>
      <c r="D33" s="128" t="s">
        <v>107</v>
      </c>
      <c r="E33" s="148"/>
      <c r="F33" s="149">
        <f t="shared" si="1"/>
        <v>0</v>
      </c>
      <c r="G33" s="149">
        <f t="shared" si="2"/>
        <v>0</v>
      </c>
      <c r="H33" s="149"/>
      <c r="I33" s="149"/>
      <c r="J33" s="149"/>
      <c r="K33" s="149">
        <f t="shared" si="3"/>
        <v>0</v>
      </c>
      <c r="L33" s="149">
        <f t="shared" si="4"/>
        <v>0</v>
      </c>
      <c r="M33" s="134">
        <f>J33*C33</f>
        <v>0</v>
      </c>
      <c r="N33" s="134">
        <f t="shared" si="5"/>
        <v>0</v>
      </c>
      <c r="O33" s="134">
        <f t="shared" si="6"/>
        <v>0</v>
      </c>
    </row>
    <row r="34" spans="1:15" ht="12.75">
      <c r="A34" s="79">
        <v>23</v>
      </c>
      <c r="B34" s="147" t="s">
        <v>530</v>
      </c>
      <c r="C34" s="150">
        <v>200</v>
      </c>
      <c r="D34" s="128" t="s">
        <v>107</v>
      </c>
      <c r="E34" s="148"/>
      <c r="F34" s="149">
        <f t="shared" si="1"/>
        <v>0</v>
      </c>
      <c r="G34" s="149">
        <f t="shared" si="2"/>
        <v>0</v>
      </c>
      <c r="H34" s="149"/>
      <c r="I34" s="149"/>
      <c r="J34" s="149"/>
      <c r="K34" s="149">
        <f t="shared" si="3"/>
        <v>0</v>
      </c>
      <c r="L34" s="149">
        <f t="shared" si="4"/>
        <v>0</v>
      </c>
      <c r="M34" s="134">
        <f>J34*C34</f>
        <v>0</v>
      </c>
      <c r="N34" s="134">
        <f t="shared" si="5"/>
        <v>0</v>
      </c>
      <c r="O34" s="134">
        <f t="shared" si="6"/>
        <v>0</v>
      </c>
    </row>
    <row r="35" spans="1:15" ht="12.75">
      <c r="A35" s="79">
        <v>24</v>
      </c>
      <c r="B35" s="147" t="s">
        <v>531</v>
      </c>
      <c r="C35" s="150">
        <v>200</v>
      </c>
      <c r="D35" s="128" t="s">
        <v>107</v>
      </c>
      <c r="E35" s="148"/>
      <c r="F35" s="149">
        <f t="shared" si="1"/>
        <v>0</v>
      </c>
      <c r="G35" s="149">
        <f t="shared" si="2"/>
        <v>0</v>
      </c>
      <c r="H35" s="149"/>
      <c r="I35" s="149"/>
      <c r="J35" s="149"/>
      <c r="K35" s="149">
        <f t="shared" si="3"/>
        <v>0</v>
      </c>
      <c r="L35" s="149">
        <f t="shared" si="4"/>
        <v>0</v>
      </c>
      <c r="M35" s="134">
        <f>J35*C35</f>
        <v>0</v>
      </c>
      <c r="N35" s="134">
        <f t="shared" si="5"/>
        <v>0</v>
      </c>
      <c r="O35" s="134">
        <f t="shared" si="6"/>
        <v>0</v>
      </c>
    </row>
    <row r="36" spans="1:15" ht="12.75">
      <c r="A36" s="79">
        <v>25</v>
      </c>
      <c r="B36" s="147" t="s">
        <v>532</v>
      </c>
      <c r="C36" s="150">
        <v>150</v>
      </c>
      <c r="D36" s="128" t="s">
        <v>107</v>
      </c>
      <c r="E36" s="148"/>
      <c r="F36" s="149">
        <f t="shared" si="1"/>
        <v>0</v>
      </c>
      <c r="G36" s="149">
        <f t="shared" si="2"/>
        <v>0</v>
      </c>
      <c r="H36" s="149"/>
      <c r="I36" s="149"/>
      <c r="J36" s="149"/>
      <c r="K36" s="149">
        <f t="shared" si="3"/>
        <v>0</v>
      </c>
      <c r="L36" s="149">
        <f t="shared" si="4"/>
        <v>0</v>
      </c>
      <c r="M36" s="134">
        <f>J36*C36</f>
        <v>0</v>
      </c>
      <c r="N36" s="134">
        <f t="shared" si="5"/>
        <v>0</v>
      </c>
      <c r="O36" s="134">
        <f t="shared" si="6"/>
        <v>0</v>
      </c>
    </row>
    <row r="37" spans="1:15" ht="12.75">
      <c r="A37" s="79"/>
      <c r="B37" s="154" t="s">
        <v>71</v>
      </c>
      <c r="C37" s="163" t="s">
        <v>6</v>
      </c>
      <c r="D37" s="152" t="s">
        <v>6</v>
      </c>
      <c r="E37" s="152" t="s">
        <v>6</v>
      </c>
      <c r="F37" s="152" t="s">
        <v>6</v>
      </c>
      <c r="G37" s="152" t="s">
        <v>6</v>
      </c>
      <c r="H37" s="152" t="s">
        <v>6</v>
      </c>
      <c r="I37" s="152" t="s">
        <v>6</v>
      </c>
      <c r="J37" s="152" t="s">
        <v>6</v>
      </c>
      <c r="K37" s="152" t="s">
        <v>6</v>
      </c>
      <c r="L37" s="152" t="s">
        <v>6</v>
      </c>
      <c r="M37" s="153">
        <f>SUM(M33:M36)</f>
        <v>0</v>
      </c>
      <c r="N37" s="153">
        <f t="shared" si="5"/>
        <v>0</v>
      </c>
      <c r="O37" s="153">
        <f t="shared" si="6"/>
        <v>0</v>
      </c>
    </row>
    <row r="38" spans="1:15" ht="12.75">
      <c r="A38" s="208" t="s">
        <v>72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1:15" ht="12.75">
      <c r="A39" s="79">
        <v>26</v>
      </c>
      <c r="B39" s="147" t="s">
        <v>533</v>
      </c>
      <c r="C39" s="150">
        <v>200</v>
      </c>
      <c r="D39" s="128" t="s">
        <v>107</v>
      </c>
      <c r="E39" s="148"/>
      <c r="F39" s="149">
        <f t="shared" si="1"/>
        <v>0</v>
      </c>
      <c r="G39" s="149">
        <f t="shared" si="2"/>
        <v>0</v>
      </c>
      <c r="H39" s="149"/>
      <c r="I39" s="149"/>
      <c r="J39" s="149"/>
      <c r="K39" s="149">
        <f t="shared" si="3"/>
        <v>0</v>
      </c>
      <c r="L39" s="149">
        <f t="shared" si="4"/>
        <v>0</v>
      </c>
      <c r="M39" s="134">
        <f aca="true" t="shared" si="8" ref="M39:M52">J39*C39</f>
        <v>0</v>
      </c>
      <c r="N39" s="134">
        <f t="shared" si="5"/>
        <v>0</v>
      </c>
      <c r="O39" s="134">
        <f t="shared" si="6"/>
        <v>0</v>
      </c>
    </row>
    <row r="40" spans="1:15" ht="12.75">
      <c r="A40" s="138">
        <v>27</v>
      </c>
      <c r="B40" s="155" t="s">
        <v>534</v>
      </c>
      <c r="C40" s="150">
        <v>80</v>
      </c>
      <c r="D40" s="128" t="s">
        <v>107</v>
      </c>
      <c r="E40" s="156"/>
      <c r="F40" s="149">
        <f t="shared" si="1"/>
        <v>0</v>
      </c>
      <c r="G40" s="149">
        <f t="shared" si="2"/>
        <v>0</v>
      </c>
      <c r="H40" s="157"/>
      <c r="I40" s="157"/>
      <c r="J40" s="157"/>
      <c r="K40" s="149">
        <f t="shared" si="3"/>
        <v>0</v>
      </c>
      <c r="L40" s="149">
        <f t="shared" si="4"/>
        <v>0</v>
      </c>
      <c r="M40" s="134">
        <f t="shared" si="8"/>
        <v>0</v>
      </c>
      <c r="N40" s="134">
        <f t="shared" si="5"/>
        <v>0</v>
      </c>
      <c r="O40" s="134">
        <f t="shared" si="6"/>
        <v>0</v>
      </c>
    </row>
    <row r="41" spans="1:15" ht="12.75">
      <c r="A41" s="79">
        <v>28</v>
      </c>
      <c r="B41" s="147" t="s">
        <v>665</v>
      </c>
      <c r="C41" s="150">
        <v>50</v>
      </c>
      <c r="D41" s="128" t="s">
        <v>107</v>
      </c>
      <c r="E41" s="148"/>
      <c r="F41" s="149">
        <f t="shared" si="1"/>
        <v>0</v>
      </c>
      <c r="G41" s="149">
        <f t="shared" si="2"/>
        <v>0</v>
      </c>
      <c r="H41" s="149"/>
      <c r="I41" s="149"/>
      <c r="J41" s="149"/>
      <c r="K41" s="149">
        <f t="shared" si="3"/>
        <v>0</v>
      </c>
      <c r="L41" s="149">
        <f t="shared" si="4"/>
        <v>0</v>
      </c>
      <c r="M41" s="134">
        <f t="shared" si="8"/>
        <v>0</v>
      </c>
      <c r="N41" s="134">
        <f t="shared" si="5"/>
        <v>0</v>
      </c>
      <c r="O41" s="134">
        <f t="shared" si="6"/>
        <v>0</v>
      </c>
    </row>
    <row r="42" spans="1:15" ht="12.75">
      <c r="A42" s="138">
        <v>29</v>
      </c>
      <c r="B42" s="147" t="s">
        <v>73</v>
      </c>
      <c r="C42" s="150">
        <v>120</v>
      </c>
      <c r="D42" s="128" t="s">
        <v>107</v>
      </c>
      <c r="E42" s="148"/>
      <c r="F42" s="149">
        <f t="shared" si="1"/>
        <v>0</v>
      </c>
      <c r="G42" s="149">
        <f t="shared" si="2"/>
        <v>0</v>
      </c>
      <c r="H42" s="149"/>
      <c r="I42" s="149"/>
      <c r="J42" s="149"/>
      <c r="K42" s="149">
        <f t="shared" si="3"/>
        <v>0</v>
      </c>
      <c r="L42" s="149">
        <f t="shared" si="4"/>
        <v>0</v>
      </c>
      <c r="M42" s="134">
        <f t="shared" si="8"/>
        <v>0</v>
      </c>
      <c r="N42" s="134">
        <f t="shared" si="5"/>
        <v>0</v>
      </c>
      <c r="O42" s="134">
        <f t="shared" si="6"/>
        <v>0</v>
      </c>
    </row>
    <row r="43" spans="1:15" ht="12.75">
      <c r="A43" s="79">
        <v>30</v>
      </c>
      <c r="B43" s="203" t="s">
        <v>792</v>
      </c>
      <c r="C43" s="150">
        <v>50</v>
      </c>
      <c r="D43" s="201" t="s">
        <v>107</v>
      </c>
      <c r="E43" s="148"/>
      <c r="F43" s="149">
        <f t="shared" si="1"/>
        <v>0</v>
      </c>
      <c r="G43" s="149">
        <f t="shared" si="2"/>
        <v>0</v>
      </c>
      <c r="H43" s="149"/>
      <c r="I43" s="149"/>
      <c r="J43" s="149"/>
      <c r="K43" s="149">
        <f t="shared" si="3"/>
        <v>0</v>
      </c>
      <c r="L43" s="149">
        <f t="shared" si="4"/>
        <v>0</v>
      </c>
      <c r="M43" s="134">
        <f t="shared" si="8"/>
        <v>0</v>
      </c>
      <c r="N43" s="134">
        <f t="shared" si="5"/>
        <v>0</v>
      </c>
      <c r="O43" s="134">
        <f t="shared" si="6"/>
        <v>0</v>
      </c>
    </row>
    <row r="44" spans="1:15" ht="12.75">
      <c r="A44" s="138">
        <v>31</v>
      </c>
      <c r="B44" s="147" t="s">
        <v>535</v>
      </c>
      <c r="C44" s="150">
        <v>80</v>
      </c>
      <c r="D44" s="128" t="s">
        <v>107</v>
      </c>
      <c r="E44" s="148"/>
      <c r="F44" s="149">
        <f t="shared" si="1"/>
        <v>0</v>
      </c>
      <c r="G44" s="149">
        <f t="shared" si="2"/>
        <v>0</v>
      </c>
      <c r="H44" s="149"/>
      <c r="I44" s="149"/>
      <c r="J44" s="149"/>
      <c r="K44" s="149">
        <f t="shared" si="3"/>
        <v>0</v>
      </c>
      <c r="L44" s="149">
        <f t="shared" si="4"/>
        <v>0</v>
      </c>
      <c r="M44" s="134">
        <f t="shared" si="8"/>
        <v>0</v>
      </c>
      <c r="N44" s="134">
        <f t="shared" si="5"/>
        <v>0</v>
      </c>
      <c r="O44" s="134">
        <f t="shared" si="6"/>
        <v>0</v>
      </c>
    </row>
    <row r="45" spans="1:15" ht="12.75">
      <c r="A45" s="79">
        <v>32</v>
      </c>
      <c r="B45" s="147" t="s">
        <v>74</v>
      </c>
      <c r="C45" s="150">
        <v>1000</v>
      </c>
      <c r="D45" s="128" t="s">
        <v>28</v>
      </c>
      <c r="E45" s="148"/>
      <c r="F45" s="149">
        <f t="shared" si="1"/>
        <v>0</v>
      </c>
      <c r="G45" s="149">
        <f t="shared" si="2"/>
        <v>0</v>
      </c>
      <c r="H45" s="149"/>
      <c r="I45" s="149"/>
      <c r="J45" s="149"/>
      <c r="K45" s="149">
        <f t="shared" si="3"/>
        <v>0</v>
      </c>
      <c r="L45" s="149">
        <f t="shared" si="4"/>
        <v>0</v>
      </c>
      <c r="M45" s="134">
        <f t="shared" si="8"/>
        <v>0</v>
      </c>
      <c r="N45" s="134">
        <f t="shared" si="5"/>
        <v>0</v>
      </c>
      <c r="O45" s="134">
        <f t="shared" si="6"/>
        <v>0</v>
      </c>
    </row>
    <row r="46" spans="1:15" ht="12.75">
      <c r="A46" s="138">
        <v>33</v>
      </c>
      <c r="B46" s="147" t="s">
        <v>75</v>
      </c>
      <c r="C46" s="150">
        <v>320</v>
      </c>
      <c r="D46" s="128" t="s">
        <v>28</v>
      </c>
      <c r="E46" s="148"/>
      <c r="F46" s="149">
        <f t="shared" si="1"/>
        <v>0</v>
      </c>
      <c r="G46" s="149">
        <f t="shared" si="2"/>
        <v>0</v>
      </c>
      <c r="H46" s="149"/>
      <c r="I46" s="149"/>
      <c r="J46" s="149"/>
      <c r="K46" s="149">
        <f t="shared" si="3"/>
        <v>0</v>
      </c>
      <c r="L46" s="149">
        <f t="shared" si="4"/>
        <v>0</v>
      </c>
      <c r="M46" s="134">
        <f t="shared" si="8"/>
        <v>0</v>
      </c>
      <c r="N46" s="134">
        <f t="shared" si="5"/>
        <v>0</v>
      </c>
      <c r="O46" s="134">
        <f t="shared" si="6"/>
        <v>0</v>
      </c>
    </row>
    <row r="47" spans="1:15" ht="12.75">
      <c r="A47" s="79">
        <v>34</v>
      </c>
      <c r="B47" s="147" t="s">
        <v>76</v>
      </c>
      <c r="C47" s="185">
        <v>50</v>
      </c>
      <c r="D47" s="184" t="s">
        <v>108</v>
      </c>
      <c r="E47" s="148"/>
      <c r="F47" s="149">
        <f t="shared" si="1"/>
        <v>0</v>
      </c>
      <c r="G47" s="149">
        <f t="shared" si="2"/>
        <v>0</v>
      </c>
      <c r="H47" s="149"/>
      <c r="I47" s="149"/>
      <c r="J47" s="149"/>
      <c r="K47" s="149">
        <f t="shared" si="3"/>
        <v>0</v>
      </c>
      <c r="L47" s="149">
        <f t="shared" si="4"/>
        <v>0</v>
      </c>
      <c r="M47" s="134">
        <f t="shared" si="8"/>
        <v>0</v>
      </c>
      <c r="N47" s="134">
        <f t="shared" si="5"/>
        <v>0</v>
      </c>
      <c r="O47" s="134">
        <f t="shared" si="6"/>
        <v>0</v>
      </c>
    </row>
    <row r="48" spans="1:15" ht="12.75">
      <c r="A48" s="138">
        <v>35</v>
      </c>
      <c r="B48" s="147" t="s">
        <v>77</v>
      </c>
      <c r="C48" s="150">
        <v>60</v>
      </c>
      <c r="D48" s="184" t="s">
        <v>108</v>
      </c>
      <c r="E48" s="148"/>
      <c r="F48" s="149">
        <f t="shared" si="1"/>
        <v>0</v>
      </c>
      <c r="G48" s="149">
        <f t="shared" si="2"/>
        <v>0</v>
      </c>
      <c r="H48" s="149"/>
      <c r="I48" s="149"/>
      <c r="J48" s="149"/>
      <c r="K48" s="149">
        <f t="shared" si="3"/>
        <v>0</v>
      </c>
      <c r="L48" s="149">
        <f t="shared" si="4"/>
        <v>0</v>
      </c>
      <c r="M48" s="134">
        <f t="shared" si="8"/>
        <v>0</v>
      </c>
      <c r="N48" s="134">
        <f t="shared" si="5"/>
        <v>0</v>
      </c>
      <c r="O48" s="134">
        <f t="shared" si="6"/>
        <v>0</v>
      </c>
    </row>
    <row r="49" spans="1:15" ht="12.75">
      <c r="A49" s="79">
        <v>36</v>
      </c>
      <c r="B49" s="147" t="s">
        <v>536</v>
      </c>
      <c r="C49" s="150">
        <v>80</v>
      </c>
      <c r="D49" s="128" t="s">
        <v>28</v>
      </c>
      <c r="E49" s="148"/>
      <c r="F49" s="149">
        <f t="shared" si="1"/>
        <v>0</v>
      </c>
      <c r="G49" s="149">
        <f t="shared" si="2"/>
        <v>0</v>
      </c>
      <c r="H49" s="149"/>
      <c r="I49" s="149"/>
      <c r="J49" s="149"/>
      <c r="K49" s="149">
        <f t="shared" si="3"/>
        <v>0</v>
      </c>
      <c r="L49" s="149">
        <f t="shared" si="4"/>
        <v>0</v>
      </c>
      <c r="M49" s="134">
        <f t="shared" si="8"/>
        <v>0</v>
      </c>
      <c r="N49" s="134">
        <f t="shared" si="5"/>
        <v>0</v>
      </c>
      <c r="O49" s="134">
        <f t="shared" si="6"/>
        <v>0</v>
      </c>
    </row>
    <row r="50" spans="1:15" ht="12.75">
      <c r="A50" s="138">
        <v>37</v>
      </c>
      <c r="B50" s="147" t="s">
        <v>537</v>
      </c>
      <c r="C50" s="150">
        <v>120</v>
      </c>
      <c r="D50" s="128" t="s">
        <v>28</v>
      </c>
      <c r="E50" s="148"/>
      <c r="F50" s="149">
        <f t="shared" si="1"/>
        <v>0</v>
      </c>
      <c r="G50" s="149">
        <f t="shared" si="2"/>
        <v>0</v>
      </c>
      <c r="H50" s="149"/>
      <c r="I50" s="149"/>
      <c r="J50" s="149"/>
      <c r="K50" s="149">
        <f t="shared" si="3"/>
        <v>0</v>
      </c>
      <c r="L50" s="149">
        <f t="shared" si="4"/>
        <v>0</v>
      </c>
      <c r="M50" s="134">
        <f t="shared" si="8"/>
        <v>0</v>
      </c>
      <c r="N50" s="134">
        <f t="shared" si="5"/>
        <v>0</v>
      </c>
      <c r="O50" s="134">
        <f t="shared" si="6"/>
        <v>0</v>
      </c>
    </row>
    <row r="51" spans="1:15" ht="12.75">
      <c r="A51" s="79">
        <v>38</v>
      </c>
      <c r="B51" s="147" t="s">
        <v>744</v>
      </c>
      <c r="C51" s="150">
        <v>20</v>
      </c>
      <c r="D51" s="128" t="s">
        <v>28</v>
      </c>
      <c r="E51" s="148"/>
      <c r="F51" s="149"/>
      <c r="G51" s="149"/>
      <c r="H51" s="149"/>
      <c r="I51" s="149"/>
      <c r="J51" s="149"/>
      <c r="K51" s="149"/>
      <c r="L51" s="149"/>
      <c r="M51" s="134">
        <f t="shared" si="8"/>
        <v>0</v>
      </c>
      <c r="N51" s="134">
        <f t="shared" si="5"/>
        <v>0</v>
      </c>
      <c r="O51" s="134">
        <f t="shared" si="6"/>
        <v>0</v>
      </c>
    </row>
    <row r="52" spans="1:15" ht="12.75">
      <c r="A52" s="138">
        <v>39</v>
      </c>
      <c r="B52" s="147" t="s">
        <v>78</v>
      </c>
      <c r="C52" s="150">
        <v>360</v>
      </c>
      <c r="D52" s="128" t="s">
        <v>108</v>
      </c>
      <c r="E52" s="148"/>
      <c r="F52" s="149">
        <f t="shared" si="1"/>
        <v>0</v>
      </c>
      <c r="G52" s="149">
        <f t="shared" si="2"/>
        <v>0</v>
      </c>
      <c r="H52" s="149"/>
      <c r="I52" s="149"/>
      <c r="J52" s="149"/>
      <c r="K52" s="149">
        <f t="shared" si="3"/>
        <v>0</v>
      </c>
      <c r="L52" s="149">
        <f t="shared" si="4"/>
        <v>0</v>
      </c>
      <c r="M52" s="134">
        <f t="shared" si="8"/>
        <v>0</v>
      </c>
      <c r="N52" s="134">
        <f t="shared" si="5"/>
        <v>0</v>
      </c>
      <c r="O52" s="134">
        <f t="shared" si="6"/>
        <v>0</v>
      </c>
    </row>
    <row r="53" spans="1:15" ht="12.75">
      <c r="A53" s="79"/>
      <c r="B53" s="158" t="s">
        <v>79</v>
      </c>
      <c r="C53" s="163" t="s">
        <v>6</v>
      </c>
      <c r="D53" s="152" t="s">
        <v>6</v>
      </c>
      <c r="E53" s="152" t="s">
        <v>6</v>
      </c>
      <c r="F53" s="152" t="s">
        <v>6</v>
      </c>
      <c r="G53" s="152" t="s">
        <v>6</v>
      </c>
      <c r="H53" s="152" t="s">
        <v>6</v>
      </c>
      <c r="I53" s="152" t="s">
        <v>6</v>
      </c>
      <c r="J53" s="152" t="s">
        <v>6</v>
      </c>
      <c r="K53" s="152" t="s">
        <v>6</v>
      </c>
      <c r="L53" s="152" t="s">
        <v>6</v>
      </c>
      <c r="M53" s="153">
        <f>SUM(M39:M52)</f>
        <v>0</v>
      </c>
      <c r="N53" s="153">
        <f t="shared" si="5"/>
        <v>0</v>
      </c>
      <c r="O53" s="153">
        <f t="shared" si="6"/>
        <v>0</v>
      </c>
    </row>
    <row r="54" spans="1:15" ht="12.75">
      <c r="A54" s="207" t="s">
        <v>80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</row>
    <row r="55" spans="1:15" ht="12.75">
      <c r="A55" s="79">
        <v>40</v>
      </c>
      <c r="B55" s="147" t="s">
        <v>81</v>
      </c>
      <c r="C55" s="150">
        <v>150</v>
      </c>
      <c r="D55" s="128" t="s">
        <v>28</v>
      </c>
      <c r="E55" s="148"/>
      <c r="F55" s="149">
        <f t="shared" si="1"/>
        <v>0</v>
      </c>
      <c r="G55" s="149">
        <f t="shared" si="2"/>
        <v>0</v>
      </c>
      <c r="H55" s="149"/>
      <c r="I55" s="149"/>
      <c r="J55" s="149"/>
      <c r="K55" s="149">
        <f t="shared" si="3"/>
        <v>0</v>
      </c>
      <c r="L55" s="149">
        <f t="shared" si="4"/>
        <v>0</v>
      </c>
      <c r="M55" s="134">
        <f aca="true" t="shared" si="9" ref="M55:M67">J55*C55</f>
        <v>0</v>
      </c>
      <c r="N55" s="134">
        <f t="shared" si="5"/>
        <v>0</v>
      </c>
      <c r="O55" s="134">
        <f t="shared" si="6"/>
        <v>0</v>
      </c>
    </row>
    <row r="56" spans="1:15" ht="12.75">
      <c r="A56" s="79">
        <v>41</v>
      </c>
      <c r="B56" s="147" t="s">
        <v>82</v>
      </c>
      <c r="C56" s="150">
        <v>150</v>
      </c>
      <c r="D56" s="128" t="s">
        <v>28</v>
      </c>
      <c r="E56" s="148"/>
      <c r="F56" s="149">
        <f t="shared" si="1"/>
        <v>0</v>
      </c>
      <c r="G56" s="149">
        <f t="shared" si="2"/>
        <v>0</v>
      </c>
      <c r="H56" s="149"/>
      <c r="I56" s="149"/>
      <c r="J56" s="149"/>
      <c r="K56" s="149">
        <f t="shared" si="3"/>
        <v>0</v>
      </c>
      <c r="L56" s="149">
        <f t="shared" si="4"/>
        <v>0</v>
      </c>
      <c r="M56" s="134">
        <f t="shared" si="9"/>
        <v>0</v>
      </c>
      <c r="N56" s="134">
        <f t="shared" si="5"/>
        <v>0</v>
      </c>
      <c r="O56" s="134">
        <f t="shared" si="6"/>
        <v>0</v>
      </c>
    </row>
    <row r="57" spans="1:15" ht="12.75">
      <c r="A57" s="79">
        <v>42</v>
      </c>
      <c r="B57" s="147" t="s">
        <v>669</v>
      </c>
      <c r="C57" s="150">
        <v>120</v>
      </c>
      <c r="D57" s="128" t="s">
        <v>28</v>
      </c>
      <c r="E57" s="148"/>
      <c r="F57" s="149">
        <f t="shared" si="1"/>
        <v>0</v>
      </c>
      <c r="G57" s="149">
        <f t="shared" si="2"/>
        <v>0</v>
      </c>
      <c r="H57" s="149"/>
      <c r="I57" s="149"/>
      <c r="J57" s="149"/>
      <c r="K57" s="149">
        <f t="shared" si="3"/>
        <v>0</v>
      </c>
      <c r="L57" s="149">
        <f t="shared" si="4"/>
        <v>0</v>
      </c>
      <c r="M57" s="134">
        <f t="shared" si="9"/>
        <v>0</v>
      </c>
      <c r="N57" s="134">
        <f t="shared" si="5"/>
        <v>0</v>
      </c>
      <c r="O57" s="134">
        <f t="shared" si="6"/>
        <v>0</v>
      </c>
    </row>
    <row r="58" spans="1:15" ht="12.75">
      <c r="A58" s="79">
        <v>43</v>
      </c>
      <c r="B58" s="147" t="s">
        <v>83</v>
      </c>
      <c r="C58" s="150">
        <v>20</v>
      </c>
      <c r="D58" s="128" t="s">
        <v>28</v>
      </c>
      <c r="E58" s="148"/>
      <c r="F58" s="149">
        <f t="shared" si="1"/>
        <v>0</v>
      </c>
      <c r="G58" s="149">
        <f t="shared" si="2"/>
        <v>0</v>
      </c>
      <c r="H58" s="149"/>
      <c r="I58" s="149"/>
      <c r="J58" s="149"/>
      <c r="K58" s="149">
        <f t="shared" si="3"/>
        <v>0</v>
      </c>
      <c r="L58" s="149">
        <f t="shared" si="4"/>
        <v>0</v>
      </c>
      <c r="M58" s="134">
        <f t="shared" si="9"/>
        <v>0</v>
      </c>
      <c r="N58" s="134">
        <f t="shared" si="5"/>
        <v>0</v>
      </c>
      <c r="O58" s="134">
        <f t="shared" si="6"/>
        <v>0</v>
      </c>
    </row>
    <row r="59" spans="1:15" ht="12.75">
      <c r="A59" s="79">
        <v>44</v>
      </c>
      <c r="B59" s="147" t="s">
        <v>84</v>
      </c>
      <c r="C59" s="150">
        <v>40</v>
      </c>
      <c r="D59" s="128" t="s">
        <v>28</v>
      </c>
      <c r="E59" s="148"/>
      <c r="F59" s="149">
        <f t="shared" si="1"/>
        <v>0</v>
      </c>
      <c r="G59" s="149">
        <f t="shared" si="2"/>
        <v>0</v>
      </c>
      <c r="H59" s="149"/>
      <c r="I59" s="149"/>
      <c r="J59" s="149"/>
      <c r="K59" s="149">
        <f t="shared" si="3"/>
        <v>0</v>
      </c>
      <c r="L59" s="149">
        <f t="shared" si="4"/>
        <v>0</v>
      </c>
      <c r="M59" s="134">
        <f t="shared" si="9"/>
        <v>0</v>
      </c>
      <c r="N59" s="134">
        <f t="shared" si="5"/>
        <v>0</v>
      </c>
      <c r="O59" s="134">
        <f t="shared" si="6"/>
        <v>0</v>
      </c>
    </row>
    <row r="60" spans="1:15" ht="12.75">
      <c r="A60" s="79">
        <v>45</v>
      </c>
      <c r="B60" s="147" t="s">
        <v>85</v>
      </c>
      <c r="C60" s="150">
        <v>100</v>
      </c>
      <c r="D60" s="128" t="s">
        <v>28</v>
      </c>
      <c r="E60" s="148"/>
      <c r="F60" s="149">
        <f t="shared" si="1"/>
        <v>0</v>
      </c>
      <c r="G60" s="149">
        <f t="shared" si="2"/>
        <v>0</v>
      </c>
      <c r="H60" s="149"/>
      <c r="I60" s="149"/>
      <c r="J60" s="149"/>
      <c r="K60" s="149">
        <f t="shared" si="3"/>
        <v>0</v>
      </c>
      <c r="L60" s="149">
        <f t="shared" si="4"/>
        <v>0</v>
      </c>
      <c r="M60" s="134">
        <f t="shared" si="9"/>
        <v>0</v>
      </c>
      <c r="N60" s="134">
        <f t="shared" si="5"/>
        <v>0</v>
      </c>
      <c r="O60" s="134">
        <f t="shared" si="6"/>
        <v>0</v>
      </c>
    </row>
    <row r="61" spans="1:15" ht="12.75">
      <c r="A61" s="79">
        <v>46</v>
      </c>
      <c r="B61" s="147" t="s">
        <v>86</v>
      </c>
      <c r="C61" s="150">
        <v>10</v>
      </c>
      <c r="D61" s="128" t="s">
        <v>28</v>
      </c>
      <c r="E61" s="148"/>
      <c r="F61" s="149">
        <f t="shared" si="1"/>
        <v>0</v>
      </c>
      <c r="G61" s="149">
        <f t="shared" si="2"/>
        <v>0</v>
      </c>
      <c r="H61" s="149"/>
      <c r="I61" s="149"/>
      <c r="J61" s="149"/>
      <c r="K61" s="149">
        <f t="shared" si="3"/>
        <v>0</v>
      </c>
      <c r="L61" s="149">
        <f t="shared" si="4"/>
        <v>0</v>
      </c>
      <c r="M61" s="134">
        <f t="shared" si="9"/>
        <v>0</v>
      </c>
      <c r="N61" s="134">
        <f t="shared" si="5"/>
        <v>0</v>
      </c>
      <c r="O61" s="134">
        <f t="shared" si="6"/>
        <v>0</v>
      </c>
    </row>
    <row r="62" spans="1:15" ht="12.75">
      <c r="A62" s="79">
        <v>47</v>
      </c>
      <c r="B62" s="147" t="s">
        <v>666</v>
      </c>
      <c r="C62" s="150">
        <v>500</v>
      </c>
      <c r="D62" s="128" t="s">
        <v>667</v>
      </c>
      <c r="E62" s="148"/>
      <c r="F62" s="149">
        <f t="shared" si="1"/>
        <v>0</v>
      </c>
      <c r="G62" s="149">
        <f t="shared" si="2"/>
        <v>0</v>
      </c>
      <c r="H62" s="149"/>
      <c r="I62" s="149"/>
      <c r="J62" s="149"/>
      <c r="K62" s="149">
        <f t="shared" si="3"/>
        <v>0</v>
      </c>
      <c r="L62" s="149">
        <f t="shared" si="4"/>
        <v>0</v>
      </c>
      <c r="M62" s="134">
        <f t="shared" si="9"/>
        <v>0</v>
      </c>
      <c r="N62" s="134">
        <f t="shared" si="5"/>
        <v>0</v>
      </c>
      <c r="O62" s="134">
        <f t="shared" si="6"/>
        <v>0</v>
      </c>
    </row>
    <row r="63" spans="1:15" ht="12.75">
      <c r="A63" s="79">
        <v>48</v>
      </c>
      <c r="B63" s="202" t="s">
        <v>783</v>
      </c>
      <c r="C63" s="150">
        <v>26</v>
      </c>
      <c r="D63" s="201" t="s">
        <v>28</v>
      </c>
      <c r="E63" s="148"/>
      <c r="F63" s="149">
        <f t="shared" si="1"/>
        <v>0</v>
      </c>
      <c r="G63" s="149">
        <f t="shared" si="2"/>
        <v>0</v>
      </c>
      <c r="H63" s="149"/>
      <c r="I63" s="149"/>
      <c r="J63" s="149"/>
      <c r="K63" s="149">
        <f t="shared" si="3"/>
        <v>0</v>
      </c>
      <c r="L63" s="149">
        <f t="shared" si="4"/>
        <v>0</v>
      </c>
      <c r="M63" s="134">
        <f t="shared" si="9"/>
        <v>0</v>
      </c>
      <c r="N63" s="134">
        <f t="shared" si="5"/>
        <v>0</v>
      </c>
      <c r="O63" s="134">
        <f t="shared" si="6"/>
        <v>0</v>
      </c>
    </row>
    <row r="64" spans="1:15" ht="12.75">
      <c r="A64" s="79">
        <v>49</v>
      </c>
      <c r="B64" s="202" t="s">
        <v>784</v>
      </c>
      <c r="C64" s="150">
        <v>20</v>
      </c>
      <c r="D64" s="201" t="s">
        <v>28</v>
      </c>
      <c r="E64" s="148"/>
      <c r="F64" s="149">
        <f t="shared" si="1"/>
        <v>0</v>
      </c>
      <c r="G64" s="149">
        <f t="shared" si="2"/>
        <v>0</v>
      </c>
      <c r="H64" s="149"/>
      <c r="I64" s="149"/>
      <c r="J64" s="149"/>
      <c r="K64" s="149">
        <f t="shared" si="3"/>
        <v>0</v>
      </c>
      <c r="L64" s="149">
        <f t="shared" si="4"/>
        <v>0</v>
      </c>
      <c r="M64" s="134">
        <f t="shared" si="9"/>
        <v>0</v>
      </c>
      <c r="N64" s="134">
        <f t="shared" si="5"/>
        <v>0</v>
      </c>
      <c r="O64" s="134">
        <f t="shared" si="6"/>
        <v>0</v>
      </c>
    </row>
    <row r="65" spans="1:15" ht="12.75">
      <c r="A65" s="79">
        <v>50</v>
      </c>
      <c r="B65" s="147" t="s">
        <v>538</v>
      </c>
      <c r="C65" s="150">
        <v>320</v>
      </c>
      <c r="D65" s="128" t="s">
        <v>28</v>
      </c>
      <c r="E65" s="148"/>
      <c r="F65" s="149">
        <f t="shared" si="1"/>
        <v>0</v>
      </c>
      <c r="G65" s="149">
        <f t="shared" si="2"/>
        <v>0</v>
      </c>
      <c r="H65" s="149"/>
      <c r="I65" s="149"/>
      <c r="J65" s="149"/>
      <c r="K65" s="149">
        <f t="shared" si="3"/>
        <v>0</v>
      </c>
      <c r="L65" s="149">
        <f t="shared" si="4"/>
        <v>0</v>
      </c>
      <c r="M65" s="134">
        <f t="shared" si="9"/>
        <v>0</v>
      </c>
      <c r="N65" s="134">
        <f t="shared" si="5"/>
        <v>0</v>
      </c>
      <c r="O65" s="134">
        <f t="shared" si="6"/>
        <v>0</v>
      </c>
    </row>
    <row r="66" spans="1:15" ht="12.75">
      <c r="A66" s="79">
        <v>51</v>
      </c>
      <c r="B66" s="147" t="s">
        <v>87</v>
      </c>
      <c r="C66" s="150">
        <v>10</v>
      </c>
      <c r="D66" s="128" t="s">
        <v>28</v>
      </c>
      <c r="E66" s="148"/>
      <c r="F66" s="149">
        <f t="shared" si="1"/>
        <v>0</v>
      </c>
      <c r="G66" s="149">
        <f t="shared" si="2"/>
        <v>0</v>
      </c>
      <c r="H66" s="149"/>
      <c r="I66" s="149"/>
      <c r="J66" s="149"/>
      <c r="K66" s="149">
        <f t="shared" si="3"/>
        <v>0</v>
      </c>
      <c r="L66" s="149">
        <f t="shared" si="4"/>
        <v>0</v>
      </c>
      <c r="M66" s="134">
        <f t="shared" si="9"/>
        <v>0</v>
      </c>
      <c r="N66" s="134">
        <f t="shared" si="5"/>
        <v>0</v>
      </c>
      <c r="O66" s="134">
        <f t="shared" si="6"/>
        <v>0</v>
      </c>
    </row>
    <row r="67" spans="1:15" ht="12.75">
      <c r="A67" s="79">
        <v>52</v>
      </c>
      <c r="B67" s="147" t="s">
        <v>88</v>
      </c>
      <c r="C67" s="150">
        <v>1200</v>
      </c>
      <c r="D67" s="128" t="s">
        <v>108</v>
      </c>
      <c r="E67" s="148"/>
      <c r="F67" s="149">
        <f t="shared" si="1"/>
        <v>0</v>
      </c>
      <c r="G67" s="149">
        <f t="shared" si="2"/>
        <v>0</v>
      </c>
      <c r="H67" s="149"/>
      <c r="I67" s="149"/>
      <c r="J67" s="149"/>
      <c r="K67" s="149">
        <f t="shared" si="3"/>
        <v>0</v>
      </c>
      <c r="L67" s="149">
        <f t="shared" si="4"/>
        <v>0</v>
      </c>
      <c r="M67" s="134">
        <f t="shared" si="9"/>
        <v>0</v>
      </c>
      <c r="N67" s="134">
        <f t="shared" si="5"/>
        <v>0</v>
      </c>
      <c r="O67" s="134">
        <f t="shared" si="6"/>
        <v>0</v>
      </c>
    </row>
    <row r="68" spans="1:15" ht="12.75">
      <c r="A68" s="79"/>
      <c r="B68" s="158" t="s">
        <v>89</v>
      </c>
      <c r="C68" s="163" t="s">
        <v>6</v>
      </c>
      <c r="D68" s="152" t="s">
        <v>6</v>
      </c>
      <c r="E68" s="152" t="s">
        <v>6</v>
      </c>
      <c r="F68" s="152" t="s">
        <v>6</v>
      </c>
      <c r="G68" s="152" t="s">
        <v>6</v>
      </c>
      <c r="H68" s="152" t="s">
        <v>6</v>
      </c>
      <c r="I68" s="152" t="s">
        <v>6</v>
      </c>
      <c r="J68" s="152" t="s">
        <v>6</v>
      </c>
      <c r="K68" s="152" t="s">
        <v>6</v>
      </c>
      <c r="L68" s="152" t="s">
        <v>6</v>
      </c>
      <c r="M68" s="153">
        <f>SUM(M55:M67)</f>
        <v>0</v>
      </c>
      <c r="N68" s="153">
        <f t="shared" si="5"/>
        <v>0</v>
      </c>
      <c r="O68" s="153">
        <f t="shared" si="6"/>
        <v>0</v>
      </c>
    </row>
    <row r="69" spans="1:15" ht="12.75">
      <c r="A69" s="207" t="s">
        <v>90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</row>
    <row r="70" spans="1:15" ht="12.75">
      <c r="A70" s="79">
        <v>53</v>
      </c>
      <c r="B70" s="147" t="s">
        <v>544</v>
      </c>
      <c r="C70" s="150">
        <v>150</v>
      </c>
      <c r="D70" s="184" t="s">
        <v>28</v>
      </c>
      <c r="E70" s="148"/>
      <c r="F70" s="149">
        <f aca="true" t="shared" si="10" ref="F70:F104">E70*0.085</f>
        <v>0</v>
      </c>
      <c r="G70" s="149">
        <f aca="true" t="shared" si="11" ref="G70:G104">+E70+F70</f>
        <v>0</v>
      </c>
      <c r="H70" s="149"/>
      <c r="I70" s="149"/>
      <c r="J70" s="149"/>
      <c r="K70" s="149">
        <f aca="true" t="shared" si="12" ref="K70:K104">J70*0.085</f>
        <v>0</v>
      </c>
      <c r="L70" s="149">
        <f aca="true" t="shared" si="13" ref="L70:L104">+J70+K70</f>
        <v>0</v>
      </c>
      <c r="M70" s="134">
        <f aca="true" t="shared" si="14" ref="M70:M76">J70*C70</f>
        <v>0</v>
      </c>
      <c r="N70" s="134">
        <f aca="true" t="shared" si="15" ref="N70:N105">+M70*0.085</f>
        <v>0</v>
      </c>
      <c r="O70" s="134">
        <f aca="true" t="shared" si="16" ref="O70:O105">+M70+N70</f>
        <v>0</v>
      </c>
    </row>
    <row r="71" spans="1:15" ht="12.75">
      <c r="A71" s="79">
        <v>54</v>
      </c>
      <c r="B71" s="147" t="s">
        <v>539</v>
      </c>
      <c r="C71" s="150">
        <v>10</v>
      </c>
      <c r="D71" s="128" t="s">
        <v>28</v>
      </c>
      <c r="E71" s="148"/>
      <c r="F71" s="149">
        <f t="shared" si="10"/>
        <v>0</v>
      </c>
      <c r="G71" s="149">
        <f t="shared" si="11"/>
        <v>0</v>
      </c>
      <c r="H71" s="149"/>
      <c r="I71" s="149"/>
      <c r="J71" s="149"/>
      <c r="K71" s="149">
        <f t="shared" si="12"/>
        <v>0</v>
      </c>
      <c r="L71" s="149">
        <f t="shared" si="13"/>
        <v>0</v>
      </c>
      <c r="M71" s="134">
        <f t="shared" si="14"/>
        <v>0</v>
      </c>
      <c r="N71" s="134">
        <f t="shared" si="15"/>
        <v>0</v>
      </c>
      <c r="O71" s="134">
        <f t="shared" si="16"/>
        <v>0</v>
      </c>
    </row>
    <row r="72" spans="1:15" ht="12.75">
      <c r="A72" s="79">
        <v>55</v>
      </c>
      <c r="B72" s="147" t="s">
        <v>540</v>
      </c>
      <c r="C72" s="150">
        <v>10</v>
      </c>
      <c r="D72" s="128" t="s">
        <v>28</v>
      </c>
      <c r="E72" s="148"/>
      <c r="F72" s="149">
        <f t="shared" si="10"/>
        <v>0</v>
      </c>
      <c r="G72" s="149">
        <f t="shared" si="11"/>
        <v>0</v>
      </c>
      <c r="H72" s="149"/>
      <c r="I72" s="149"/>
      <c r="J72" s="149"/>
      <c r="K72" s="149">
        <f t="shared" si="12"/>
        <v>0</v>
      </c>
      <c r="L72" s="149">
        <f t="shared" si="13"/>
        <v>0</v>
      </c>
      <c r="M72" s="134">
        <f t="shared" si="14"/>
        <v>0</v>
      </c>
      <c r="N72" s="134">
        <f t="shared" si="15"/>
        <v>0</v>
      </c>
      <c r="O72" s="134">
        <f t="shared" si="16"/>
        <v>0</v>
      </c>
    </row>
    <row r="73" spans="1:15" ht="12.75">
      <c r="A73" s="79">
        <v>56</v>
      </c>
      <c r="B73" s="147" t="s">
        <v>541</v>
      </c>
      <c r="C73" s="150">
        <v>10</v>
      </c>
      <c r="D73" s="128" t="s">
        <v>28</v>
      </c>
      <c r="E73" s="148"/>
      <c r="F73" s="149">
        <f t="shared" si="10"/>
        <v>0</v>
      </c>
      <c r="G73" s="149">
        <f t="shared" si="11"/>
        <v>0</v>
      </c>
      <c r="H73" s="149"/>
      <c r="I73" s="149"/>
      <c r="J73" s="149"/>
      <c r="K73" s="149">
        <f t="shared" si="12"/>
        <v>0</v>
      </c>
      <c r="L73" s="149">
        <f t="shared" si="13"/>
        <v>0</v>
      </c>
      <c r="M73" s="134">
        <f t="shared" si="14"/>
        <v>0</v>
      </c>
      <c r="N73" s="134">
        <f t="shared" si="15"/>
        <v>0</v>
      </c>
      <c r="O73" s="134">
        <f t="shared" si="16"/>
        <v>0</v>
      </c>
    </row>
    <row r="74" spans="1:15" ht="12.75">
      <c r="A74" s="79">
        <v>57</v>
      </c>
      <c r="B74" s="147" t="s">
        <v>543</v>
      </c>
      <c r="C74" s="150">
        <v>10</v>
      </c>
      <c r="D74" s="128" t="s">
        <v>28</v>
      </c>
      <c r="E74" s="148"/>
      <c r="F74" s="149">
        <f t="shared" si="10"/>
        <v>0</v>
      </c>
      <c r="G74" s="149">
        <f t="shared" si="11"/>
        <v>0</v>
      </c>
      <c r="H74" s="149"/>
      <c r="I74" s="149"/>
      <c r="J74" s="149"/>
      <c r="K74" s="149">
        <f t="shared" si="12"/>
        <v>0</v>
      </c>
      <c r="L74" s="149">
        <f t="shared" si="13"/>
        <v>0</v>
      </c>
      <c r="M74" s="134">
        <f t="shared" si="14"/>
        <v>0</v>
      </c>
      <c r="N74" s="134">
        <f t="shared" si="15"/>
        <v>0</v>
      </c>
      <c r="O74" s="134">
        <f t="shared" si="16"/>
        <v>0</v>
      </c>
    </row>
    <row r="75" spans="1:15" ht="12.75">
      <c r="A75" s="79">
        <v>58</v>
      </c>
      <c r="B75" s="147" t="s">
        <v>542</v>
      </c>
      <c r="C75" s="150">
        <v>10</v>
      </c>
      <c r="D75" s="128" t="s">
        <v>28</v>
      </c>
      <c r="E75" s="148"/>
      <c r="F75" s="149">
        <f t="shared" si="10"/>
        <v>0</v>
      </c>
      <c r="G75" s="149">
        <f t="shared" si="11"/>
        <v>0</v>
      </c>
      <c r="H75" s="149"/>
      <c r="I75" s="149"/>
      <c r="J75" s="149"/>
      <c r="K75" s="149">
        <f t="shared" si="12"/>
        <v>0</v>
      </c>
      <c r="L75" s="149">
        <f t="shared" si="13"/>
        <v>0</v>
      </c>
      <c r="M75" s="134">
        <f t="shared" si="14"/>
        <v>0</v>
      </c>
      <c r="N75" s="134">
        <f t="shared" si="15"/>
        <v>0</v>
      </c>
      <c r="O75" s="134">
        <f t="shared" si="16"/>
        <v>0</v>
      </c>
    </row>
    <row r="76" spans="1:15" ht="12.75">
      <c r="A76" s="79">
        <v>59</v>
      </c>
      <c r="B76" s="147" t="s">
        <v>545</v>
      </c>
      <c r="C76" s="150">
        <v>10</v>
      </c>
      <c r="D76" s="128" t="s">
        <v>28</v>
      </c>
      <c r="E76" s="148"/>
      <c r="F76" s="149">
        <f t="shared" si="10"/>
        <v>0</v>
      </c>
      <c r="G76" s="149">
        <f t="shared" si="11"/>
        <v>0</v>
      </c>
      <c r="H76" s="149"/>
      <c r="I76" s="149"/>
      <c r="J76" s="149"/>
      <c r="K76" s="149">
        <f t="shared" si="12"/>
        <v>0</v>
      </c>
      <c r="L76" s="149">
        <f t="shared" si="13"/>
        <v>0</v>
      </c>
      <c r="M76" s="134">
        <f t="shared" si="14"/>
        <v>0</v>
      </c>
      <c r="N76" s="134">
        <f t="shared" si="15"/>
        <v>0</v>
      </c>
      <c r="O76" s="134">
        <f t="shared" si="16"/>
        <v>0</v>
      </c>
    </row>
    <row r="77" spans="1:15" ht="12.75">
      <c r="A77" s="79"/>
      <c r="B77" s="158" t="s">
        <v>91</v>
      </c>
      <c r="C77" s="163" t="s">
        <v>6</v>
      </c>
      <c r="D77" s="152" t="s">
        <v>6</v>
      </c>
      <c r="E77" s="152" t="s">
        <v>6</v>
      </c>
      <c r="F77" s="152" t="s">
        <v>6</v>
      </c>
      <c r="G77" s="152" t="s">
        <v>6</v>
      </c>
      <c r="H77" s="152" t="s">
        <v>6</v>
      </c>
      <c r="I77" s="152" t="s">
        <v>6</v>
      </c>
      <c r="J77" s="152" t="s">
        <v>6</v>
      </c>
      <c r="K77" s="152" t="s">
        <v>6</v>
      </c>
      <c r="L77" s="152" t="s">
        <v>6</v>
      </c>
      <c r="M77" s="153">
        <f>SUM(M70:M76)</f>
        <v>0</v>
      </c>
      <c r="N77" s="153">
        <f t="shared" si="15"/>
        <v>0</v>
      </c>
      <c r="O77" s="153">
        <f t="shared" si="16"/>
        <v>0</v>
      </c>
    </row>
    <row r="78" spans="1:15" ht="12.75">
      <c r="A78" s="207" t="s">
        <v>92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</row>
    <row r="79" spans="1:15" ht="12.75">
      <c r="A79" s="79">
        <v>60</v>
      </c>
      <c r="B79" s="147" t="s">
        <v>668</v>
      </c>
      <c r="C79" s="150">
        <v>5200</v>
      </c>
      <c r="D79" s="128" t="s">
        <v>108</v>
      </c>
      <c r="E79" s="148"/>
      <c r="F79" s="149">
        <f t="shared" si="10"/>
        <v>0</v>
      </c>
      <c r="G79" s="149">
        <f t="shared" si="11"/>
        <v>0</v>
      </c>
      <c r="H79" s="149"/>
      <c r="I79" s="149"/>
      <c r="J79" s="149"/>
      <c r="K79" s="149">
        <f t="shared" si="12"/>
        <v>0</v>
      </c>
      <c r="L79" s="149">
        <f t="shared" si="13"/>
        <v>0</v>
      </c>
      <c r="M79" s="134">
        <f>J79*C79</f>
        <v>0</v>
      </c>
      <c r="N79" s="134">
        <f t="shared" si="15"/>
        <v>0</v>
      </c>
      <c r="O79" s="134">
        <f t="shared" si="16"/>
        <v>0</v>
      </c>
    </row>
    <row r="80" spans="1:15" ht="12.75">
      <c r="A80" s="79">
        <v>61</v>
      </c>
      <c r="B80" s="147" t="s">
        <v>93</v>
      </c>
      <c r="C80" s="150">
        <v>120</v>
      </c>
      <c r="D80" s="128" t="s">
        <v>108</v>
      </c>
      <c r="E80" s="148"/>
      <c r="F80" s="149">
        <f t="shared" si="10"/>
        <v>0</v>
      </c>
      <c r="G80" s="149">
        <f t="shared" si="11"/>
        <v>0</v>
      </c>
      <c r="H80" s="149"/>
      <c r="I80" s="149"/>
      <c r="J80" s="149"/>
      <c r="K80" s="149">
        <f t="shared" si="12"/>
        <v>0</v>
      </c>
      <c r="L80" s="149">
        <f t="shared" si="13"/>
        <v>0</v>
      </c>
      <c r="M80" s="134">
        <f>J80*C80</f>
        <v>0</v>
      </c>
      <c r="N80" s="134">
        <f t="shared" si="15"/>
        <v>0</v>
      </c>
      <c r="O80" s="134">
        <f t="shared" si="16"/>
        <v>0</v>
      </c>
    </row>
    <row r="81" spans="1:15" ht="12.75">
      <c r="A81" s="79">
        <v>62</v>
      </c>
      <c r="B81" s="147" t="s">
        <v>546</v>
      </c>
      <c r="C81" s="150">
        <v>100</v>
      </c>
      <c r="D81" s="128" t="s">
        <v>107</v>
      </c>
      <c r="E81" s="148"/>
      <c r="F81" s="149">
        <f t="shared" si="10"/>
        <v>0</v>
      </c>
      <c r="G81" s="149">
        <f t="shared" si="11"/>
        <v>0</v>
      </c>
      <c r="H81" s="149"/>
      <c r="I81" s="149"/>
      <c r="J81" s="149"/>
      <c r="K81" s="149">
        <f t="shared" si="12"/>
        <v>0</v>
      </c>
      <c r="L81" s="149">
        <f t="shared" si="13"/>
        <v>0</v>
      </c>
      <c r="M81" s="134">
        <f>J81*C81</f>
        <v>0</v>
      </c>
      <c r="N81" s="134">
        <f t="shared" si="15"/>
        <v>0</v>
      </c>
      <c r="O81" s="134">
        <f t="shared" si="16"/>
        <v>0</v>
      </c>
    </row>
    <row r="82" spans="1:15" ht="12.75">
      <c r="A82" s="79">
        <v>63</v>
      </c>
      <c r="B82" s="147" t="s">
        <v>547</v>
      </c>
      <c r="C82" s="150">
        <v>100</v>
      </c>
      <c r="D82" s="128" t="s">
        <v>107</v>
      </c>
      <c r="E82" s="148"/>
      <c r="F82" s="149">
        <f t="shared" si="10"/>
        <v>0</v>
      </c>
      <c r="G82" s="149">
        <f t="shared" si="11"/>
        <v>0</v>
      </c>
      <c r="H82" s="149"/>
      <c r="I82" s="149"/>
      <c r="J82" s="149"/>
      <c r="K82" s="149">
        <f t="shared" si="12"/>
        <v>0</v>
      </c>
      <c r="L82" s="149">
        <f t="shared" si="13"/>
        <v>0</v>
      </c>
      <c r="M82" s="134">
        <f>J82*C82</f>
        <v>0</v>
      </c>
      <c r="N82" s="134">
        <f t="shared" si="15"/>
        <v>0</v>
      </c>
      <c r="O82" s="134">
        <f t="shared" si="16"/>
        <v>0</v>
      </c>
    </row>
    <row r="83" spans="1:15" ht="12.75">
      <c r="A83" s="79">
        <v>64</v>
      </c>
      <c r="B83" s="147" t="s">
        <v>94</v>
      </c>
      <c r="C83" s="150">
        <v>8400</v>
      </c>
      <c r="D83" s="128" t="s">
        <v>108</v>
      </c>
      <c r="E83" s="148"/>
      <c r="F83" s="149">
        <f t="shared" si="10"/>
        <v>0</v>
      </c>
      <c r="G83" s="149">
        <f t="shared" si="11"/>
        <v>0</v>
      </c>
      <c r="H83" s="149"/>
      <c r="I83" s="149"/>
      <c r="J83" s="149"/>
      <c r="K83" s="149">
        <f t="shared" si="12"/>
        <v>0</v>
      </c>
      <c r="L83" s="149">
        <f t="shared" si="13"/>
        <v>0</v>
      </c>
      <c r="M83" s="134">
        <f>J83*C83</f>
        <v>0</v>
      </c>
      <c r="N83" s="134">
        <f t="shared" si="15"/>
        <v>0</v>
      </c>
      <c r="O83" s="134">
        <f t="shared" si="16"/>
        <v>0</v>
      </c>
    </row>
    <row r="84" spans="1:15" ht="12.75">
      <c r="A84" s="79"/>
      <c r="B84" s="158" t="s">
        <v>95</v>
      </c>
      <c r="C84" s="163" t="s">
        <v>6</v>
      </c>
      <c r="D84" s="152" t="s">
        <v>6</v>
      </c>
      <c r="E84" s="152" t="s">
        <v>6</v>
      </c>
      <c r="F84" s="152" t="s">
        <v>6</v>
      </c>
      <c r="G84" s="152" t="s">
        <v>6</v>
      </c>
      <c r="H84" s="152" t="s">
        <v>6</v>
      </c>
      <c r="I84" s="152" t="s">
        <v>6</v>
      </c>
      <c r="J84" s="152" t="s">
        <v>6</v>
      </c>
      <c r="K84" s="152" t="s">
        <v>6</v>
      </c>
      <c r="L84" s="152" t="s">
        <v>6</v>
      </c>
      <c r="M84" s="153">
        <f>SUM(M79:M83)</f>
        <v>0</v>
      </c>
      <c r="N84" s="153">
        <f t="shared" si="15"/>
        <v>0</v>
      </c>
      <c r="O84" s="153">
        <f t="shared" si="16"/>
        <v>0</v>
      </c>
    </row>
    <row r="85" spans="1:15" ht="12.75">
      <c r="A85" s="205" t="s">
        <v>96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</row>
    <row r="86" spans="1:15" ht="15" customHeight="1">
      <c r="A86" s="79">
        <v>65</v>
      </c>
      <c r="B86" s="147" t="s">
        <v>791</v>
      </c>
      <c r="C86" s="150">
        <v>8800</v>
      </c>
      <c r="D86" s="128" t="s">
        <v>667</v>
      </c>
      <c r="E86" s="148"/>
      <c r="F86" s="149">
        <f t="shared" si="10"/>
        <v>0</v>
      </c>
      <c r="G86" s="149">
        <f t="shared" si="11"/>
        <v>0</v>
      </c>
      <c r="H86" s="149"/>
      <c r="I86" s="149"/>
      <c r="J86" s="149"/>
      <c r="K86" s="149">
        <f t="shared" si="12"/>
        <v>0</v>
      </c>
      <c r="L86" s="149">
        <f t="shared" si="13"/>
        <v>0</v>
      </c>
      <c r="M86" s="134">
        <f>J86*C86</f>
        <v>0</v>
      </c>
      <c r="N86" s="134">
        <f t="shared" si="15"/>
        <v>0</v>
      </c>
      <c r="O86" s="134">
        <f t="shared" si="16"/>
        <v>0</v>
      </c>
    </row>
    <row r="87" spans="1:15" ht="12.75">
      <c r="A87" s="79">
        <v>66</v>
      </c>
      <c r="B87" s="147" t="s">
        <v>97</v>
      </c>
      <c r="C87" s="150">
        <v>60</v>
      </c>
      <c r="D87" s="128" t="s">
        <v>108</v>
      </c>
      <c r="E87" s="148"/>
      <c r="F87" s="149">
        <f t="shared" si="10"/>
        <v>0</v>
      </c>
      <c r="G87" s="149">
        <f t="shared" si="11"/>
        <v>0</v>
      </c>
      <c r="H87" s="149"/>
      <c r="I87" s="149"/>
      <c r="J87" s="149"/>
      <c r="K87" s="149">
        <f t="shared" si="12"/>
        <v>0</v>
      </c>
      <c r="L87" s="149">
        <f t="shared" si="13"/>
        <v>0</v>
      </c>
      <c r="M87" s="134">
        <f>J87*C87</f>
        <v>0</v>
      </c>
      <c r="N87" s="134">
        <f t="shared" si="15"/>
        <v>0</v>
      </c>
      <c r="O87" s="134">
        <f t="shared" si="16"/>
        <v>0</v>
      </c>
    </row>
    <row r="88" spans="1:15" ht="12.75">
      <c r="A88" s="79">
        <v>67</v>
      </c>
      <c r="B88" s="198" t="s">
        <v>548</v>
      </c>
      <c r="C88" s="150">
        <v>400</v>
      </c>
      <c r="D88" s="128" t="s">
        <v>108</v>
      </c>
      <c r="E88" s="148"/>
      <c r="F88" s="149">
        <f t="shared" si="10"/>
        <v>0</v>
      </c>
      <c r="G88" s="149">
        <f t="shared" si="11"/>
        <v>0</v>
      </c>
      <c r="H88" s="149"/>
      <c r="I88" s="149"/>
      <c r="J88" s="149"/>
      <c r="K88" s="149">
        <f t="shared" si="12"/>
        <v>0</v>
      </c>
      <c r="L88" s="149">
        <f t="shared" si="13"/>
        <v>0</v>
      </c>
      <c r="M88" s="134">
        <f>J88*C88</f>
        <v>0</v>
      </c>
      <c r="N88" s="134">
        <f t="shared" si="15"/>
        <v>0</v>
      </c>
      <c r="O88" s="134">
        <f t="shared" si="16"/>
        <v>0</v>
      </c>
    </row>
    <row r="89" spans="1:15" ht="12.75">
      <c r="A89" s="79">
        <v>68</v>
      </c>
      <c r="B89" s="198" t="s">
        <v>98</v>
      </c>
      <c r="C89" s="150">
        <v>400</v>
      </c>
      <c r="D89" s="128" t="s">
        <v>108</v>
      </c>
      <c r="E89" s="148"/>
      <c r="F89" s="149">
        <f t="shared" si="10"/>
        <v>0</v>
      </c>
      <c r="G89" s="149">
        <f t="shared" si="11"/>
        <v>0</v>
      </c>
      <c r="H89" s="149"/>
      <c r="I89" s="149"/>
      <c r="J89" s="149"/>
      <c r="K89" s="149">
        <f t="shared" si="12"/>
        <v>0</v>
      </c>
      <c r="L89" s="149">
        <f t="shared" si="13"/>
        <v>0</v>
      </c>
      <c r="M89" s="134">
        <f>J89*C89</f>
        <v>0</v>
      </c>
      <c r="N89" s="134">
        <f t="shared" si="15"/>
        <v>0</v>
      </c>
      <c r="O89" s="134">
        <f t="shared" si="16"/>
        <v>0</v>
      </c>
    </row>
    <row r="90" spans="1:15" ht="12.75">
      <c r="A90" s="79">
        <v>69</v>
      </c>
      <c r="B90" s="198" t="s">
        <v>789</v>
      </c>
      <c r="C90" s="150">
        <v>8200</v>
      </c>
      <c r="D90" s="201" t="s">
        <v>790</v>
      </c>
      <c r="E90" s="148"/>
      <c r="F90" s="149">
        <f t="shared" si="10"/>
        <v>0</v>
      </c>
      <c r="G90" s="149">
        <f t="shared" si="11"/>
        <v>0</v>
      </c>
      <c r="H90" s="149"/>
      <c r="I90" s="149"/>
      <c r="J90" s="149"/>
      <c r="K90" s="149">
        <f t="shared" si="12"/>
        <v>0</v>
      </c>
      <c r="L90" s="149">
        <f t="shared" si="13"/>
        <v>0</v>
      </c>
      <c r="M90" s="134">
        <f>J90*C90</f>
        <v>0</v>
      </c>
      <c r="N90" s="134">
        <f t="shared" si="15"/>
        <v>0</v>
      </c>
      <c r="O90" s="134">
        <f t="shared" si="16"/>
        <v>0</v>
      </c>
    </row>
    <row r="91" spans="1:15" ht="12.75">
      <c r="A91" s="79"/>
      <c r="B91" s="158" t="s">
        <v>99</v>
      </c>
      <c r="C91" s="163" t="s">
        <v>6</v>
      </c>
      <c r="D91" s="152" t="s">
        <v>6</v>
      </c>
      <c r="E91" s="152" t="s">
        <v>6</v>
      </c>
      <c r="F91" s="152" t="s">
        <v>6</v>
      </c>
      <c r="G91" s="152" t="s">
        <v>6</v>
      </c>
      <c r="H91" s="152" t="s">
        <v>6</v>
      </c>
      <c r="I91" s="152" t="s">
        <v>6</v>
      </c>
      <c r="J91" s="152" t="s">
        <v>6</v>
      </c>
      <c r="K91" s="152" t="s">
        <v>6</v>
      </c>
      <c r="L91" s="152" t="s">
        <v>6</v>
      </c>
      <c r="M91" s="153">
        <f>SUM(M86:M90)</f>
        <v>0</v>
      </c>
      <c r="N91" s="153">
        <f t="shared" si="15"/>
        <v>0</v>
      </c>
      <c r="O91" s="153">
        <f t="shared" si="16"/>
        <v>0</v>
      </c>
    </row>
    <row r="92" spans="1:15" ht="12.75">
      <c r="A92" s="207" t="s">
        <v>100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</row>
    <row r="93" spans="1:15" ht="12.75">
      <c r="A93" s="79">
        <v>70</v>
      </c>
      <c r="B93" s="147" t="s">
        <v>549</v>
      </c>
      <c r="C93" s="150">
        <v>60</v>
      </c>
      <c r="D93" s="128" t="s">
        <v>107</v>
      </c>
      <c r="E93" s="148"/>
      <c r="F93" s="149">
        <f t="shared" si="10"/>
        <v>0</v>
      </c>
      <c r="G93" s="149">
        <f t="shared" si="11"/>
        <v>0</v>
      </c>
      <c r="H93" s="149"/>
      <c r="I93" s="149"/>
      <c r="J93" s="149"/>
      <c r="K93" s="149">
        <f t="shared" si="12"/>
        <v>0</v>
      </c>
      <c r="L93" s="149">
        <f t="shared" si="13"/>
        <v>0</v>
      </c>
      <c r="M93" s="134">
        <f aca="true" t="shared" si="17" ref="M93:M104">J93*C93</f>
        <v>0</v>
      </c>
      <c r="N93" s="134">
        <f t="shared" si="15"/>
        <v>0</v>
      </c>
      <c r="O93" s="134">
        <f t="shared" si="16"/>
        <v>0</v>
      </c>
    </row>
    <row r="94" spans="1:15" ht="12.75">
      <c r="A94" s="79">
        <v>71</v>
      </c>
      <c r="B94" s="147" t="s">
        <v>101</v>
      </c>
      <c r="C94" s="150">
        <v>5</v>
      </c>
      <c r="D94" s="128" t="s">
        <v>108</v>
      </c>
      <c r="E94" s="148"/>
      <c r="F94" s="149">
        <f t="shared" si="10"/>
        <v>0</v>
      </c>
      <c r="G94" s="149">
        <f t="shared" si="11"/>
        <v>0</v>
      </c>
      <c r="H94" s="149"/>
      <c r="I94" s="149"/>
      <c r="J94" s="149"/>
      <c r="K94" s="149">
        <f t="shared" si="12"/>
        <v>0</v>
      </c>
      <c r="L94" s="149">
        <f t="shared" si="13"/>
        <v>0</v>
      </c>
      <c r="M94" s="134">
        <f t="shared" si="17"/>
        <v>0</v>
      </c>
      <c r="N94" s="134">
        <f t="shared" si="15"/>
        <v>0</v>
      </c>
      <c r="O94" s="134">
        <f t="shared" si="16"/>
        <v>0</v>
      </c>
    </row>
    <row r="95" spans="1:15" ht="12.75">
      <c r="A95" s="79">
        <v>72</v>
      </c>
      <c r="B95" s="147" t="s">
        <v>102</v>
      </c>
      <c r="C95" s="150">
        <v>300</v>
      </c>
      <c r="D95" s="128" t="s">
        <v>108</v>
      </c>
      <c r="E95" s="148"/>
      <c r="F95" s="149">
        <f t="shared" si="10"/>
        <v>0</v>
      </c>
      <c r="G95" s="149">
        <f t="shared" si="11"/>
        <v>0</v>
      </c>
      <c r="H95" s="149"/>
      <c r="I95" s="149"/>
      <c r="J95" s="149"/>
      <c r="K95" s="149">
        <f t="shared" si="12"/>
        <v>0</v>
      </c>
      <c r="L95" s="149">
        <f t="shared" si="13"/>
        <v>0</v>
      </c>
      <c r="M95" s="134">
        <f t="shared" si="17"/>
        <v>0</v>
      </c>
      <c r="N95" s="134">
        <f t="shared" si="15"/>
        <v>0</v>
      </c>
      <c r="O95" s="134">
        <f t="shared" si="16"/>
        <v>0</v>
      </c>
    </row>
    <row r="96" spans="1:15" ht="12.75">
      <c r="A96" s="79">
        <v>73</v>
      </c>
      <c r="B96" s="147" t="s">
        <v>550</v>
      </c>
      <c r="C96" s="150">
        <v>50</v>
      </c>
      <c r="D96" s="128" t="s">
        <v>107</v>
      </c>
      <c r="E96" s="148"/>
      <c r="F96" s="149">
        <f t="shared" si="10"/>
        <v>0</v>
      </c>
      <c r="G96" s="149">
        <f t="shared" si="11"/>
        <v>0</v>
      </c>
      <c r="H96" s="149"/>
      <c r="I96" s="149"/>
      <c r="J96" s="149"/>
      <c r="K96" s="149">
        <f t="shared" si="12"/>
        <v>0</v>
      </c>
      <c r="L96" s="149">
        <f t="shared" si="13"/>
        <v>0</v>
      </c>
      <c r="M96" s="134">
        <f t="shared" si="17"/>
        <v>0</v>
      </c>
      <c r="N96" s="134">
        <f t="shared" si="15"/>
        <v>0</v>
      </c>
      <c r="O96" s="134">
        <f t="shared" si="16"/>
        <v>0</v>
      </c>
    </row>
    <row r="97" spans="1:15" ht="12.75">
      <c r="A97" s="79">
        <v>74</v>
      </c>
      <c r="B97" s="147" t="s">
        <v>551</v>
      </c>
      <c r="C97" s="150">
        <v>50</v>
      </c>
      <c r="D97" s="128" t="s">
        <v>107</v>
      </c>
      <c r="E97" s="148"/>
      <c r="F97" s="149">
        <f t="shared" si="10"/>
        <v>0</v>
      </c>
      <c r="G97" s="149">
        <f t="shared" si="11"/>
        <v>0</v>
      </c>
      <c r="H97" s="149"/>
      <c r="I97" s="149"/>
      <c r="J97" s="149"/>
      <c r="K97" s="149">
        <f t="shared" si="12"/>
        <v>0</v>
      </c>
      <c r="L97" s="149">
        <f t="shared" si="13"/>
        <v>0</v>
      </c>
      <c r="M97" s="134">
        <f t="shared" si="17"/>
        <v>0</v>
      </c>
      <c r="N97" s="134">
        <f t="shared" si="15"/>
        <v>0</v>
      </c>
      <c r="O97" s="134">
        <f t="shared" si="16"/>
        <v>0</v>
      </c>
    </row>
    <row r="98" spans="1:15" ht="12.75">
      <c r="A98" s="79">
        <v>75</v>
      </c>
      <c r="B98" s="147" t="s">
        <v>552</v>
      </c>
      <c r="C98" s="150">
        <v>100</v>
      </c>
      <c r="D98" s="128" t="s">
        <v>107</v>
      </c>
      <c r="E98" s="148"/>
      <c r="F98" s="149">
        <f t="shared" si="10"/>
        <v>0</v>
      </c>
      <c r="G98" s="149">
        <f t="shared" si="11"/>
        <v>0</v>
      </c>
      <c r="H98" s="149"/>
      <c r="I98" s="149"/>
      <c r="J98" s="149"/>
      <c r="K98" s="149">
        <f t="shared" si="12"/>
        <v>0</v>
      </c>
      <c r="L98" s="149">
        <f t="shared" si="13"/>
        <v>0</v>
      </c>
      <c r="M98" s="134">
        <f t="shared" si="17"/>
        <v>0</v>
      </c>
      <c r="N98" s="134">
        <f t="shared" si="15"/>
        <v>0</v>
      </c>
      <c r="O98" s="134">
        <f t="shared" si="16"/>
        <v>0</v>
      </c>
    </row>
    <row r="99" spans="1:15" ht="12.75">
      <c r="A99" s="79">
        <v>76</v>
      </c>
      <c r="B99" s="147" t="s">
        <v>553</v>
      </c>
      <c r="C99" s="150">
        <v>60</v>
      </c>
      <c r="D99" s="128" t="s">
        <v>107</v>
      </c>
      <c r="E99" s="148"/>
      <c r="F99" s="149">
        <f t="shared" si="10"/>
        <v>0</v>
      </c>
      <c r="G99" s="149">
        <f t="shared" si="11"/>
        <v>0</v>
      </c>
      <c r="H99" s="149"/>
      <c r="I99" s="149"/>
      <c r="J99" s="149"/>
      <c r="K99" s="149">
        <f t="shared" si="12"/>
        <v>0</v>
      </c>
      <c r="L99" s="149">
        <f t="shared" si="13"/>
        <v>0</v>
      </c>
      <c r="M99" s="134">
        <f t="shared" si="17"/>
        <v>0</v>
      </c>
      <c r="N99" s="134">
        <f t="shared" si="15"/>
        <v>0</v>
      </c>
      <c r="O99" s="134">
        <f t="shared" si="16"/>
        <v>0</v>
      </c>
    </row>
    <row r="100" spans="1:15" ht="12.75">
      <c r="A100" s="79">
        <v>77</v>
      </c>
      <c r="B100" s="147" t="s">
        <v>554</v>
      </c>
      <c r="C100" s="150">
        <v>60</v>
      </c>
      <c r="D100" s="128" t="s">
        <v>107</v>
      </c>
      <c r="E100" s="148"/>
      <c r="F100" s="149">
        <f t="shared" si="10"/>
        <v>0</v>
      </c>
      <c r="G100" s="149">
        <f t="shared" si="11"/>
        <v>0</v>
      </c>
      <c r="H100" s="149"/>
      <c r="I100" s="149"/>
      <c r="J100" s="149"/>
      <c r="K100" s="149">
        <f t="shared" si="12"/>
        <v>0</v>
      </c>
      <c r="L100" s="149">
        <f t="shared" si="13"/>
        <v>0</v>
      </c>
      <c r="M100" s="134">
        <f t="shared" si="17"/>
        <v>0</v>
      </c>
      <c r="N100" s="134">
        <f t="shared" si="15"/>
        <v>0</v>
      </c>
      <c r="O100" s="134">
        <f t="shared" si="16"/>
        <v>0</v>
      </c>
    </row>
    <row r="101" spans="1:15" ht="15" customHeight="1">
      <c r="A101" s="79">
        <v>78</v>
      </c>
      <c r="B101" s="147" t="s">
        <v>555</v>
      </c>
      <c r="C101" s="150">
        <v>60</v>
      </c>
      <c r="D101" s="128" t="s">
        <v>107</v>
      </c>
      <c r="E101" s="148"/>
      <c r="F101" s="149">
        <f t="shared" si="10"/>
        <v>0</v>
      </c>
      <c r="G101" s="149">
        <f t="shared" si="11"/>
        <v>0</v>
      </c>
      <c r="H101" s="149"/>
      <c r="I101" s="149"/>
      <c r="J101" s="149"/>
      <c r="K101" s="149">
        <f t="shared" si="12"/>
        <v>0</v>
      </c>
      <c r="L101" s="149">
        <f t="shared" si="13"/>
        <v>0</v>
      </c>
      <c r="M101" s="134">
        <f t="shared" si="17"/>
        <v>0</v>
      </c>
      <c r="N101" s="134">
        <f t="shared" si="15"/>
        <v>0</v>
      </c>
      <c r="O101" s="134">
        <f t="shared" si="16"/>
        <v>0</v>
      </c>
    </row>
    <row r="102" spans="1:15" ht="12.75">
      <c r="A102" s="79">
        <v>79</v>
      </c>
      <c r="B102" s="147" t="s">
        <v>103</v>
      </c>
      <c r="C102" s="150">
        <v>40</v>
      </c>
      <c r="D102" s="128" t="s">
        <v>28</v>
      </c>
      <c r="E102" s="148"/>
      <c r="F102" s="149">
        <f t="shared" si="10"/>
        <v>0</v>
      </c>
      <c r="G102" s="149">
        <f t="shared" si="11"/>
        <v>0</v>
      </c>
      <c r="H102" s="149"/>
      <c r="I102" s="149"/>
      <c r="J102" s="149"/>
      <c r="K102" s="149">
        <f t="shared" si="12"/>
        <v>0</v>
      </c>
      <c r="L102" s="149">
        <f t="shared" si="13"/>
        <v>0</v>
      </c>
      <c r="M102" s="134">
        <f t="shared" si="17"/>
        <v>0</v>
      </c>
      <c r="N102" s="134">
        <f t="shared" si="15"/>
        <v>0</v>
      </c>
      <c r="O102" s="134">
        <f t="shared" si="16"/>
        <v>0</v>
      </c>
    </row>
    <row r="103" spans="1:15" ht="12.75">
      <c r="A103" s="79">
        <v>80</v>
      </c>
      <c r="B103" s="147" t="s">
        <v>104</v>
      </c>
      <c r="C103" s="150">
        <v>30</v>
      </c>
      <c r="D103" s="128" t="s">
        <v>28</v>
      </c>
      <c r="E103" s="148"/>
      <c r="F103" s="149">
        <f t="shared" si="10"/>
        <v>0</v>
      </c>
      <c r="G103" s="149">
        <f t="shared" si="11"/>
        <v>0</v>
      </c>
      <c r="H103" s="149"/>
      <c r="I103" s="149"/>
      <c r="J103" s="149"/>
      <c r="K103" s="149">
        <f t="shared" si="12"/>
        <v>0</v>
      </c>
      <c r="L103" s="149">
        <f t="shared" si="13"/>
        <v>0</v>
      </c>
      <c r="M103" s="134">
        <f t="shared" si="17"/>
        <v>0</v>
      </c>
      <c r="N103" s="134">
        <f t="shared" si="15"/>
        <v>0</v>
      </c>
      <c r="O103" s="134">
        <f t="shared" si="16"/>
        <v>0</v>
      </c>
    </row>
    <row r="104" spans="1:15" ht="12.75">
      <c r="A104" s="79">
        <v>81</v>
      </c>
      <c r="B104" s="147" t="s">
        <v>105</v>
      </c>
      <c r="C104" s="150">
        <v>30</v>
      </c>
      <c r="D104" s="184" t="s">
        <v>108</v>
      </c>
      <c r="E104" s="148"/>
      <c r="F104" s="149">
        <f t="shared" si="10"/>
        <v>0</v>
      </c>
      <c r="G104" s="149">
        <f t="shared" si="11"/>
        <v>0</v>
      </c>
      <c r="H104" s="149"/>
      <c r="I104" s="149"/>
      <c r="J104" s="149"/>
      <c r="K104" s="149">
        <f t="shared" si="12"/>
        <v>0</v>
      </c>
      <c r="L104" s="149">
        <f t="shared" si="13"/>
        <v>0</v>
      </c>
      <c r="M104" s="134">
        <f t="shared" si="17"/>
        <v>0</v>
      </c>
      <c r="N104" s="134">
        <f t="shared" si="15"/>
        <v>0</v>
      </c>
      <c r="O104" s="134">
        <f t="shared" si="16"/>
        <v>0</v>
      </c>
    </row>
    <row r="105" spans="1:15" ht="12.75">
      <c r="A105" s="79"/>
      <c r="B105" s="158" t="s">
        <v>106</v>
      </c>
      <c r="C105" s="163" t="s">
        <v>6</v>
      </c>
      <c r="D105" s="152" t="s">
        <v>6</v>
      </c>
      <c r="E105" s="152" t="s">
        <v>6</v>
      </c>
      <c r="F105" s="152" t="s">
        <v>6</v>
      </c>
      <c r="G105" s="152" t="s">
        <v>6</v>
      </c>
      <c r="H105" s="152" t="s">
        <v>6</v>
      </c>
      <c r="I105" s="152" t="s">
        <v>6</v>
      </c>
      <c r="J105" s="152" t="s">
        <v>6</v>
      </c>
      <c r="K105" s="152" t="s">
        <v>6</v>
      </c>
      <c r="L105" s="152" t="s">
        <v>6</v>
      </c>
      <c r="M105" s="153">
        <f>SUM(M93:M104)</f>
        <v>0</v>
      </c>
      <c r="N105" s="153">
        <f t="shared" si="15"/>
        <v>0</v>
      </c>
      <c r="O105" s="153">
        <f t="shared" si="16"/>
        <v>0</v>
      </c>
    </row>
    <row r="106" spans="1:15" ht="14.25">
      <c r="A106" s="25"/>
      <c r="B106" s="26"/>
      <c r="C106" s="125"/>
      <c r="D106" s="27"/>
      <c r="E106" s="43"/>
      <c r="F106" s="43"/>
      <c r="G106" s="43"/>
      <c r="H106" s="43"/>
      <c r="I106" s="43"/>
      <c r="J106" s="43"/>
      <c r="K106" s="43"/>
      <c r="L106" s="43"/>
      <c r="M106" s="47"/>
      <c r="N106" s="47"/>
      <c r="O106" s="48"/>
    </row>
    <row r="107" spans="1:15" ht="14.25">
      <c r="A107" s="25"/>
      <c r="B107" s="26"/>
      <c r="C107" s="125"/>
      <c r="D107" s="27"/>
      <c r="E107" s="43"/>
      <c r="F107" s="43"/>
      <c r="G107" s="43"/>
      <c r="H107" s="43"/>
      <c r="I107" s="43"/>
      <c r="J107" s="43"/>
      <c r="K107" s="43"/>
      <c r="L107" s="43"/>
      <c r="M107" s="47"/>
      <c r="N107" s="47"/>
      <c r="O107" s="48"/>
    </row>
    <row r="108" spans="1:15" ht="13.5">
      <c r="A108" s="2"/>
      <c r="B108" s="9" t="s">
        <v>20</v>
      </c>
      <c r="C108" s="164"/>
      <c r="D108" s="160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2:15" ht="12.75">
      <c r="B109" s="212" t="s">
        <v>33</v>
      </c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</row>
    <row r="110" spans="2:15" ht="12.75">
      <c r="B110" s="217" t="s">
        <v>34</v>
      </c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</row>
    <row r="111" spans="2:15" ht="14.25" customHeight="1">
      <c r="B111" s="217" t="s">
        <v>658</v>
      </c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</row>
    <row r="112" spans="2:15" ht="12.75">
      <c r="B112" s="212" t="s">
        <v>659</v>
      </c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</row>
    <row r="113" spans="2:15" ht="12.75" customHeight="1">
      <c r="B113" s="211" t="s">
        <v>660</v>
      </c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</row>
    <row r="114" spans="2:15" ht="12.75" customHeight="1">
      <c r="B114" s="211" t="s">
        <v>36</v>
      </c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</row>
    <row r="115" spans="2:15" ht="12.75">
      <c r="B115" s="211" t="s">
        <v>661</v>
      </c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</row>
    <row r="116" spans="2:15" ht="12.75">
      <c r="B116" s="211" t="s">
        <v>37</v>
      </c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</row>
    <row r="117" spans="2:15" ht="25.5" customHeight="1">
      <c r="B117" s="211" t="s">
        <v>38</v>
      </c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</row>
    <row r="118" spans="2:15" ht="12.75">
      <c r="B118" s="211" t="s">
        <v>40</v>
      </c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</row>
    <row r="119" spans="2:15" ht="12.75">
      <c r="B119" s="211" t="s">
        <v>42</v>
      </c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</row>
    <row r="120" spans="2:15" ht="13.5" customHeight="1">
      <c r="B120" s="211" t="s">
        <v>43</v>
      </c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</row>
    <row r="121" spans="2:15" ht="12.75">
      <c r="B121" s="211" t="s">
        <v>45</v>
      </c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</row>
    <row r="122" spans="2:15" ht="12.75">
      <c r="B122" s="211" t="s">
        <v>46</v>
      </c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</row>
    <row r="123" spans="2:15" ht="12.75">
      <c r="B123" s="209" t="s">
        <v>21</v>
      </c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</row>
    <row r="124" spans="2:15" ht="12.75">
      <c r="B124" s="204" t="s">
        <v>662</v>
      </c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</row>
    <row r="125" spans="2:15" ht="12.75">
      <c r="B125" s="71"/>
      <c r="C125" s="165"/>
      <c r="D125" s="161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2:13" ht="12.75">
      <c r="B126" s="11" t="s">
        <v>7</v>
      </c>
      <c r="H126" s="39" t="s">
        <v>24</v>
      </c>
      <c r="M126" s="39" t="s">
        <v>8</v>
      </c>
    </row>
  </sheetData>
  <sheetProtection/>
  <mergeCells count="26">
    <mergeCell ref="B120:O120"/>
    <mergeCell ref="B117:O117"/>
    <mergeCell ref="B115:O115"/>
    <mergeCell ref="B112:O112"/>
    <mergeCell ref="B114:O114"/>
    <mergeCell ref="B116:O116"/>
    <mergeCell ref="B118:O118"/>
    <mergeCell ref="B113:O113"/>
    <mergeCell ref="B119:O119"/>
    <mergeCell ref="A3:O3"/>
    <mergeCell ref="A7:O7"/>
    <mergeCell ref="B111:O111"/>
    <mergeCell ref="B110:O110"/>
    <mergeCell ref="B109:O109"/>
    <mergeCell ref="A16:O16"/>
    <mergeCell ref="A32:O32"/>
    <mergeCell ref="B124:O124"/>
    <mergeCell ref="A85:O85"/>
    <mergeCell ref="A92:O92"/>
    <mergeCell ref="A38:O38"/>
    <mergeCell ref="A54:O54"/>
    <mergeCell ref="A69:O69"/>
    <mergeCell ref="A78:O78"/>
    <mergeCell ref="B123:O123"/>
    <mergeCell ref="B122:O122"/>
    <mergeCell ref="B121:O12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&amp;C&amp;"Arial,Krepko"Predračun - priloga k Ponudbi</oddHeader>
    <oddFooter>&amp;LMestna občina Ljubljana&amp;CPredračun&amp;R&amp;P/&amp;N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2"/>
  <sheetViews>
    <sheetView zoomScale="150" zoomScaleNormal="150" zoomScalePageLayoutView="0" workbookViewId="0" topLeftCell="A1">
      <pane ySplit="6" topLeftCell="A47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2.421875" style="140" customWidth="1"/>
    <col min="2" max="2" width="21.140625" style="139" customWidth="1"/>
    <col min="3" max="3" width="5.7109375" style="161" customWidth="1"/>
    <col min="4" max="4" width="4.7109375" style="161" customWidth="1"/>
    <col min="5" max="5" width="6.421875" style="0" customWidth="1"/>
    <col min="6" max="6" width="5.421875" style="0" customWidth="1"/>
    <col min="7" max="7" width="6.57421875" style="0" customWidth="1"/>
    <col min="9" max="9" width="8.57421875" style="0" customWidth="1"/>
    <col min="10" max="10" width="8.28125" style="0" customWidth="1"/>
    <col min="11" max="11" width="6.8515625" style="0" customWidth="1"/>
    <col min="12" max="12" width="8.00390625" style="0" customWidth="1"/>
  </cols>
  <sheetData>
    <row r="1" spans="1:15" ht="12.75">
      <c r="A1" s="1" t="s">
        <v>32</v>
      </c>
      <c r="B1" s="11"/>
      <c r="C1" s="159"/>
      <c r="D1" s="159"/>
      <c r="E1" s="1"/>
      <c r="F1" s="1"/>
      <c r="G1" s="1"/>
      <c r="H1" s="1"/>
      <c r="I1" s="1"/>
      <c r="J1" s="1"/>
      <c r="K1" s="39" t="s">
        <v>663</v>
      </c>
      <c r="L1" s="39"/>
      <c r="M1" s="39"/>
      <c r="N1" s="39"/>
      <c r="O1" s="1"/>
    </row>
    <row r="2" spans="1:15" ht="12.75">
      <c r="A2" s="1"/>
      <c r="B2" s="11"/>
      <c r="C2" s="159"/>
      <c r="D2" s="159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13" t="s">
        <v>381</v>
      </c>
      <c r="B3" s="213"/>
      <c r="C3" s="213"/>
      <c r="D3" s="213"/>
      <c r="E3" s="213"/>
      <c r="F3" s="213"/>
      <c r="G3" s="213"/>
      <c r="H3" s="213"/>
      <c r="I3" s="213"/>
      <c r="J3" s="213"/>
      <c r="K3" s="210"/>
      <c r="L3" s="210"/>
      <c r="M3" s="210"/>
      <c r="N3" s="210"/>
      <c r="O3" s="210"/>
    </row>
    <row r="4" spans="1:15" ht="12.75">
      <c r="A4" s="1"/>
      <c r="B4" s="11"/>
      <c r="C4" s="159"/>
      <c r="D4" s="159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0">
      <c r="A5" s="38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35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39</v>
      </c>
      <c r="L5" s="40" t="s">
        <v>41</v>
      </c>
      <c r="M5" s="40" t="s">
        <v>13</v>
      </c>
      <c r="N5" s="40" t="s">
        <v>44</v>
      </c>
      <c r="O5" s="40" t="s">
        <v>14</v>
      </c>
    </row>
    <row r="6" spans="1:15" ht="12.75">
      <c r="A6" s="38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34" t="s">
        <v>382</v>
      </c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25"/>
      <c r="N7" s="225"/>
      <c r="O7" s="225"/>
    </row>
    <row r="8" spans="1:15" ht="14.25">
      <c r="A8" s="3">
        <v>1</v>
      </c>
      <c r="B8" s="30" t="s">
        <v>383</v>
      </c>
      <c r="C8" s="5">
        <v>200</v>
      </c>
      <c r="D8" s="5" t="s">
        <v>28</v>
      </c>
      <c r="E8" s="41"/>
      <c r="F8" s="41">
        <f>E8*0.085</f>
        <v>0</v>
      </c>
      <c r="G8" s="41">
        <f>+E8+F8</f>
        <v>0</v>
      </c>
      <c r="H8" s="19"/>
      <c r="I8" s="19"/>
      <c r="J8" s="19"/>
      <c r="K8" s="19">
        <f>J8*0.085</f>
        <v>0</v>
      </c>
      <c r="L8" s="19">
        <f>+J8+K8</f>
        <v>0</v>
      </c>
      <c r="M8" s="19">
        <f aca="true" t="shared" si="0" ref="M8:M23">J8*C8</f>
        <v>0</v>
      </c>
      <c r="N8" s="19">
        <f>M8*0.085</f>
        <v>0</v>
      </c>
      <c r="O8" s="19">
        <f>+M8+N8</f>
        <v>0</v>
      </c>
    </row>
    <row r="9" spans="1:15" ht="12.75" customHeight="1" hidden="1">
      <c r="A9" s="3"/>
      <c r="B9" s="53"/>
      <c r="C9" s="5">
        <v>0</v>
      </c>
      <c r="D9" s="5"/>
      <c r="E9" s="41"/>
      <c r="F9" s="41">
        <f aca="true" t="shared" si="1" ref="F9:F56">E9*0.085</f>
        <v>0</v>
      </c>
      <c r="G9" s="41">
        <f aca="true" t="shared" si="2" ref="G9:G56">+E9+F9</f>
        <v>0</v>
      </c>
      <c r="H9" s="19"/>
      <c r="I9" s="19"/>
      <c r="J9" s="19"/>
      <c r="K9" s="19">
        <f aca="true" t="shared" si="3" ref="K9:K56">J9*0.085</f>
        <v>0</v>
      </c>
      <c r="L9" s="19">
        <f aca="true" t="shared" si="4" ref="L9:L56">+J9+K9</f>
        <v>0</v>
      </c>
      <c r="M9" s="19">
        <f t="shared" si="0"/>
        <v>0</v>
      </c>
      <c r="N9" s="19">
        <f aca="true" t="shared" si="5" ref="N9:N57">M9*0.085</f>
        <v>0</v>
      </c>
      <c r="O9" s="19">
        <f aca="true" t="shared" si="6" ref="O9:O57">+M9+N9</f>
        <v>0</v>
      </c>
    </row>
    <row r="10" spans="1:15" ht="12.75" customHeight="1" hidden="1">
      <c r="A10" s="3"/>
      <c r="B10" s="53"/>
      <c r="C10" s="5">
        <v>0</v>
      </c>
      <c r="D10" s="5"/>
      <c r="E10" s="41"/>
      <c r="F10" s="41">
        <f t="shared" si="1"/>
        <v>0</v>
      </c>
      <c r="G10" s="41">
        <f t="shared" si="2"/>
        <v>0</v>
      </c>
      <c r="H10" s="19"/>
      <c r="I10" s="19"/>
      <c r="J10" s="19"/>
      <c r="K10" s="19">
        <f t="shared" si="3"/>
        <v>0</v>
      </c>
      <c r="L10" s="19">
        <f t="shared" si="4"/>
        <v>0</v>
      </c>
      <c r="M10" s="19">
        <f t="shared" si="0"/>
        <v>0</v>
      </c>
      <c r="N10" s="19">
        <f t="shared" si="5"/>
        <v>0</v>
      </c>
      <c r="O10" s="19">
        <f t="shared" si="6"/>
        <v>0</v>
      </c>
    </row>
    <row r="11" spans="1:15" ht="12.75" customHeight="1" hidden="1">
      <c r="A11" s="3"/>
      <c r="B11" s="53"/>
      <c r="C11" s="5">
        <v>0</v>
      </c>
      <c r="D11" s="5"/>
      <c r="E11" s="41"/>
      <c r="F11" s="41">
        <f t="shared" si="1"/>
        <v>0</v>
      </c>
      <c r="G11" s="41">
        <f t="shared" si="2"/>
        <v>0</v>
      </c>
      <c r="H11" s="19"/>
      <c r="I11" s="19"/>
      <c r="J11" s="19"/>
      <c r="K11" s="19">
        <f t="shared" si="3"/>
        <v>0</v>
      </c>
      <c r="L11" s="19">
        <f t="shared" si="4"/>
        <v>0</v>
      </c>
      <c r="M11" s="19">
        <f t="shared" si="0"/>
        <v>0</v>
      </c>
      <c r="N11" s="19">
        <f t="shared" si="5"/>
        <v>0</v>
      </c>
      <c r="O11" s="19">
        <f t="shared" si="6"/>
        <v>0</v>
      </c>
    </row>
    <row r="12" spans="1:15" ht="12.75" customHeight="1" hidden="1">
      <c r="A12" s="3"/>
      <c r="B12" s="53"/>
      <c r="C12" s="5">
        <v>0</v>
      </c>
      <c r="D12" s="5"/>
      <c r="E12" s="41"/>
      <c r="F12" s="41">
        <f t="shared" si="1"/>
        <v>0</v>
      </c>
      <c r="G12" s="41">
        <f t="shared" si="2"/>
        <v>0</v>
      </c>
      <c r="H12" s="19"/>
      <c r="I12" s="19"/>
      <c r="J12" s="19"/>
      <c r="K12" s="19">
        <f t="shared" si="3"/>
        <v>0</v>
      </c>
      <c r="L12" s="19">
        <f t="shared" si="4"/>
        <v>0</v>
      </c>
      <c r="M12" s="19">
        <f t="shared" si="0"/>
        <v>0</v>
      </c>
      <c r="N12" s="19">
        <f t="shared" si="5"/>
        <v>0</v>
      </c>
      <c r="O12" s="19">
        <f t="shared" si="6"/>
        <v>0</v>
      </c>
    </row>
    <row r="13" spans="1:15" ht="12.75" customHeight="1" hidden="1">
      <c r="A13" s="3"/>
      <c r="B13" s="53"/>
      <c r="C13" s="5">
        <v>0</v>
      </c>
      <c r="D13" s="5"/>
      <c r="E13" s="41"/>
      <c r="F13" s="41">
        <f t="shared" si="1"/>
        <v>0</v>
      </c>
      <c r="G13" s="41">
        <f t="shared" si="2"/>
        <v>0</v>
      </c>
      <c r="H13" s="19"/>
      <c r="I13" s="19"/>
      <c r="J13" s="19"/>
      <c r="K13" s="19">
        <f t="shared" si="3"/>
        <v>0</v>
      </c>
      <c r="L13" s="19">
        <f t="shared" si="4"/>
        <v>0</v>
      </c>
      <c r="M13" s="19">
        <f t="shared" si="0"/>
        <v>0</v>
      </c>
      <c r="N13" s="19">
        <f t="shared" si="5"/>
        <v>0</v>
      </c>
      <c r="O13" s="19">
        <f t="shared" si="6"/>
        <v>0</v>
      </c>
    </row>
    <row r="14" spans="1:15" ht="12.75" customHeight="1" hidden="1">
      <c r="A14" s="3"/>
      <c r="B14" s="53"/>
      <c r="C14" s="5">
        <v>0</v>
      </c>
      <c r="D14" s="5"/>
      <c r="E14" s="41"/>
      <c r="F14" s="41">
        <f t="shared" si="1"/>
        <v>0</v>
      </c>
      <c r="G14" s="41">
        <f t="shared" si="2"/>
        <v>0</v>
      </c>
      <c r="H14" s="19"/>
      <c r="I14" s="19"/>
      <c r="J14" s="19"/>
      <c r="K14" s="19">
        <f t="shared" si="3"/>
        <v>0</v>
      </c>
      <c r="L14" s="19">
        <f t="shared" si="4"/>
        <v>0</v>
      </c>
      <c r="M14" s="19">
        <f t="shared" si="0"/>
        <v>0</v>
      </c>
      <c r="N14" s="19">
        <f t="shared" si="5"/>
        <v>0</v>
      </c>
      <c r="O14" s="19">
        <f t="shared" si="6"/>
        <v>0</v>
      </c>
    </row>
    <row r="15" spans="1:15" ht="12.75" customHeight="1" hidden="1">
      <c r="A15" s="3"/>
      <c r="B15" s="53"/>
      <c r="C15" s="5">
        <v>0</v>
      </c>
      <c r="D15" s="5"/>
      <c r="E15" s="41"/>
      <c r="F15" s="41">
        <f t="shared" si="1"/>
        <v>0</v>
      </c>
      <c r="G15" s="41">
        <f t="shared" si="2"/>
        <v>0</v>
      </c>
      <c r="H15" s="19"/>
      <c r="I15" s="19"/>
      <c r="J15" s="19"/>
      <c r="K15" s="19">
        <f t="shared" si="3"/>
        <v>0</v>
      </c>
      <c r="L15" s="19">
        <f t="shared" si="4"/>
        <v>0</v>
      </c>
      <c r="M15" s="19">
        <f t="shared" si="0"/>
        <v>0</v>
      </c>
      <c r="N15" s="19">
        <f t="shared" si="5"/>
        <v>0</v>
      </c>
      <c r="O15" s="19">
        <f t="shared" si="6"/>
        <v>0</v>
      </c>
    </row>
    <row r="16" spans="1:15" ht="12.75" customHeight="1" hidden="1">
      <c r="A16" s="3"/>
      <c r="B16" s="53"/>
      <c r="C16" s="5">
        <v>0</v>
      </c>
      <c r="D16" s="5"/>
      <c r="E16" s="41"/>
      <c r="F16" s="41">
        <f t="shared" si="1"/>
        <v>0</v>
      </c>
      <c r="G16" s="41">
        <f t="shared" si="2"/>
        <v>0</v>
      </c>
      <c r="H16" s="19"/>
      <c r="I16" s="19"/>
      <c r="J16" s="19"/>
      <c r="K16" s="19">
        <f t="shared" si="3"/>
        <v>0</v>
      </c>
      <c r="L16" s="19">
        <f t="shared" si="4"/>
        <v>0</v>
      </c>
      <c r="M16" s="19">
        <f t="shared" si="0"/>
        <v>0</v>
      </c>
      <c r="N16" s="19">
        <f t="shared" si="5"/>
        <v>0</v>
      </c>
      <c r="O16" s="19">
        <f t="shared" si="6"/>
        <v>0</v>
      </c>
    </row>
    <row r="17" spans="1:15" ht="12.75">
      <c r="A17" s="3">
        <v>2</v>
      </c>
      <c r="B17" s="53" t="s">
        <v>384</v>
      </c>
      <c r="C17" s="5">
        <v>600</v>
      </c>
      <c r="D17" s="5" t="s">
        <v>28</v>
      </c>
      <c r="E17" s="41"/>
      <c r="F17" s="41">
        <f t="shared" si="1"/>
        <v>0</v>
      </c>
      <c r="G17" s="41">
        <f t="shared" si="2"/>
        <v>0</v>
      </c>
      <c r="H17" s="19"/>
      <c r="I17" s="19"/>
      <c r="J17" s="19"/>
      <c r="K17" s="19">
        <f t="shared" si="3"/>
        <v>0</v>
      </c>
      <c r="L17" s="19">
        <f t="shared" si="4"/>
        <v>0</v>
      </c>
      <c r="M17" s="19">
        <f t="shared" si="0"/>
        <v>0</v>
      </c>
      <c r="N17" s="19">
        <f t="shared" si="5"/>
        <v>0</v>
      </c>
      <c r="O17" s="19">
        <f t="shared" si="6"/>
        <v>0</v>
      </c>
    </row>
    <row r="18" spans="1:15" ht="12.75">
      <c r="A18" s="3">
        <v>3</v>
      </c>
      <c r="B18" s="53" t="s">
        <v>752</v>
      </c>
      <c r="C18" s="5">
        <v>200</v>
      </c>
      <c r="D18" s="5" t="s">
        <v>157</v>
      </c>
      <c r="E18" s="41"/>
      <c r="F18" s="41">
        <f t="shared" si="1"/>
        <v>0</v>
      </c>
      <c r="G18" s="41">
        <f t="shared" si="2"/>
        <v>0</v>
      </c>
      <c r="H18" s="19"/>
      <c r="I18" s="19"/>
      <c r="J18" s="19"/>
      <c r="K18" s="19">
        <f t="shared" si="3"/>
        <v>0</v>
      </c>
      <c r="L18" s="19">
        <f t="shared" si="4"/>
        <v>0</v>
      </c>
      <c r="M18" s="19">
        <f t="shared" si="0"/>
        <v>0</v>
      </c>
      <c r="N18" s="19">
        <f t="shared" si="5"/>
        <v>0</v>
      </c>
      <c r="O18" s="19">
        <f t="shared" si="6"/>
        <v>0</v>
      </c>
    </row>
    <row r="19" spans="1:15" ht="12.75">
      <c r="A19" s="3">
        <v>4</v>
      </c>
      <c r="B19" s="53" t="s">
        <v>385</v>
      </c>
      <c r="C19" s="5">
        <v>300</v>
      </c>
      <c r="D19" s="5" t="s">
        <v>28</v>
      </c>
      <c r="E19" s="41"/>
      <c r="F19" s="41">
        <f t="shared" si="1"/>
        <v>0</v>
      </c>
      <c r="G19" s="41">
        <f t="shared" si="2"/>
        <v>0</v>
      </c>
      <c r="H19" s="19"/>
      <c r="I19" s="19"/>
      <c r="J19" s="19"/>
      <c r="K19" s="19">
        <f t="shared" si="3"/>
        <v>0</v>
      </c>
      <c r="L19" s="19">
        <f t="shared" si="4"/>
        <v>0</v>
      </c>
      <c r="M19" s="19">
        <f t="shared" si="0"/>
        <v>0</v>
      </c>
      <c r="N19" s="19">
        <f t="shared" si="5"/>
        <v>0</v>
      </c>
      <c r="O19" s="19">
        <f t="shared" si="6"/>
        <v>0</v>
      </c>
    </row>
    <row r="20" spans="1:15" ht="12.75">
      <c r="A20" s="3">
        <v>5</v>
      </c>
      <c r="B20" s="53" t="s">
        <v>386</v>
      </c>
      <c r="C20" s="5">
        <v>300</v>
      </c>
      <c r="D20" s="5" t="s">
        <v>28</v>
      </c>
      <c r="E20" s="41"/>
      <c r="F20" s="41">
        <f t="shared" si="1"/>
        <v>0</v>
      </c>
      <c r="G20" s="41">
        <f t="shared" si="2"/>
        <v>0</v>
      </c>
      <c r="H20" s="19"/>
      <c r="I20" s="19"/>
      <c r="J20" s="19"/>
      <c r="K20" s="19">
        <f t="shared" si="3"/>
        <v>0</v>
      </c>
      <c r="L20" s="19">
        <f t="shared" si="4"/>
        <v>0</v>
      </c>
      <c r="M20" s="19">
        <f t="shared" si="0"/>
        <v>0</v>
      </c>
      <c r="N20" s="19">
        <f t="shared" si="5"/>
        <v>0</v>
      </c>
      <c r="O20" s="19">
        <f t="shared" si="6"/>
        <v>0</v>
      </c>
    </row>
    <row r="21" spans="1:15" ht="12.75">
      <c r="A21" s="3">
        <v>6</v>
      </c>
      <c r="B21" s="53" t="s">
        <v>387</v>
      </c>
      <c r="C21" s="5">
        <v>300</v>
      </c>
      <c r="D21" s="5" t="s">
        <v>28</v>
      </c>
      <c r="E21" s="41"/>
      <c r="F21" s="41">
        <f t="shared" si="1"/>
        <v>0</v>
      </c>
      <c r="G21" s="41">
        <f t="shared" si="2"/>
        <v>0</v>
      </c>
      <c r="H21" s="19"/>
      <c r="I21" s="19"/>
      <c r="J21" s="19"/>
      <c r="K21" s="19">
        <f t="shared" si="3"/>
        <v>0</v>
      </c>
      <c r="L21" s="19">
        <f t="shared" si="4"/>
        <v>0</v>
      </c>
      <c r="M21" s="19">
        <f t="shared" si="0"/>
        <v>0</v>
      </c>
      <c r="N21" s="19">
        <f t="shared" si="5"/>
        <v>0</v>
      </c>
      <c r="O21" s="19">
        <f t="shared" si="6"/>
        <v>0</v>
      </c>
    </row>
    <row r="22" spans="1:15" ht="12.75">
      <c r="A22" s="3">
        <v>7</v>
      </c>
      <c r="B22" s="53" t="s">
        <v>388</v>
      </c>
      <c r="C22" s="5">
        <v>300</v>
      </c>
      <c r="D22" s="5" t="s">
        <v>28</v>
      </c>
      <c r="E22" s="41"/>
      <c r="F22" s="41">
        <f t="shared" si="1"/>
        <v>0</v>
      </c>
      <c r="G22" s="41">
        <f t="shared" si="2"/>
        <v>0</v>
      </c>
      <c r="H22" s="19"/>
      <c r="I22" s="19"/>
      <c r="J22" s="19"/>
      <c r="K22" s="19">
        <f t="shared" si="3"/>
        <v>0</v>
      </c>
      <c r="L22" s="19">
        <f t="shared" si="4"/>
        <v>0</v>
      </c>
      <c r="M22" s="19">
        <f t="shared" si="0"/>
        <v>0</v>
      </c>
      <c r="N22" s="19">
        <f t="shared" si="5"/>
        <v>0</v>
      </c>
      <c r="O22" s="19">
        <f t="shared" si="6"/>
        <v>0</v>
      </c>
    </row>
    <row r="23" spans="1:15" ht="12.75">
      <c r="A23" s="3">
        <v>8</v>
      </c>
      <c r="B23" s="53" t="s">
        <v>389</v>
      </c>
      <c r="C23" s="5">
        <v>600</v>
      </c>
      <c r="D23" s="5" t="s">
        <v>28</v>
      </c>
      <c r="E23" s="41"/>
      <c r="F23" s="41">
        <f t="shared" si="1"/>
        <v>0</v>
      </c>
      <c r="G23" s="41">
        <f t="shared" si="2"/>
        <v>0</v>
      </c>
      <c r="H23" s="19"/>
      <c r="I23" s="19"/>
      <c r="J23" s="19"/>
      <c r="K23" s="19">
        <f t="shared" si="3"/>
        <v>0</v>
      </c>
      <c r="L23" s="19">
        <f t="shared" si="4"/>
        <v>0</v>
      </c>
      <c r="M23" s="19">
        <f t="shared" si="0"/>
        <v>0</v>
      </c>
      <c r="N23" s="19">
        <f t="shared" si="5"/>
        <v>0</v>
      </c>
      <c r="O23" s="19">
        <f t="shared" si="6"/>
        <v>0</v>
      </c>
    </row>
    <row r="24" spans="1:15" ht="12.75">
      <c r="A24" s="115"/>
      <c r="B24" s="110" t="s">
        <v>390</v>
      </c>
      <c r="C24" s="177" t="s">
        <v>6</v>
      </c>
      <c r="D24" s="177" t="s">
        <v>6</v>
      </c>
      <c r="E24" s="42" t="s">
        <v>6</v>
      </c>
      <c r="F24" s="42" t="s">
        <v>6</v>
      </c>
      <c r="G24" s="42" t="s">
        <v>6</v>
      </c>
      <c r="H24" s="42" t="s">
        <v>6</v>
      </c>
      <c r="I24" s="42" t="s">
        <v>6</v>
      </c>
      <c r="J24" s="42" t="s">
        <v>6</v>
      </c>
      <c r="K24" s="42" t="s">
        <v>6</v>
      </c>
      <c r="L24" s="42" t="s">
        <v>6</v>
      </c>
      <c r="M24" s="101">
        <f>SUM(M8:M23)</f>
        <v>0</v>
      </c>
      <c r="N24" s="101">
        <f t="shared" si="5"/>
        <v>0</v>
      </c>
      <c r="O24" s="101">
        <f t="shared" si="6"/>
        <v>0</v>
      </c>
    </row>
    <row r="25" spans="1:15" ht="12.75">
      <c r="A25" s="223" t="s">
        <v>391</v>
      </c>
      <c r="B25" s="226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</row>
    <row r="26" spans="1:15" ht="12.75">
      <c r="A26" s="105">
        <v>9</v>
      </c>
      <c r="B26" s="53" t="s">
        <v>392</v>
      </c>
      <c r="C26" s="5">
        <v>10</v>
      </c>
      <c r="D26" s="5" t="s">
        <v>28</v>
      </c>
      <c r="E26" s="77"/>
      <c r="F26" s="41">
        <f t="shared" si="1"/>
        <v>0</v>
      </c>
      <c r="G26" s="41">
        <f t="shared" si="2"/>
        <v>0</v>
      </c>
      <c r="H26" s="133"/>
      <c r="I26" s="133"/>
      <c r="J26" s="133"/>
      <c r="K26" s="19">
        <f t="shared" si="3"/>
        <v>0</v>
      </c>
      <c r="L26" s="19">
        <f t="shared" si="4"/>
        <v>0</v>
      </c>
      <c r="M26" s="19">
        <f aca="true" t="shared" si="7" ref="M26:M40">J26*C26</f>
        <v>0</v>
      </c>
      <c r="N26" s="19">
        <f t="shared" si="5"/>
        <v>0</v>
      </c>
      <c r="O26" s="19">
        <f t="shared" si="6"/>
        <v>0</v>
      </c>
    </row>
    <row r="27" spans="1:15" ht="12.75">
      <c r="A27" s="105">
        <v>10</v>
      </c>
      <c r="B27" s="53" t="s">
        <v>393</v>
      </c>
      <c r="C27" s="5">
        <v>10</v>
      </c>
      <c r="D27" s="5" t="s">
        <v>28</v>
      </c>
      <c r="E27" s="77"/>
      <c r="F27" s="41">
        <f t="shared" si="1"/>
        <v>0</v>
      </c>
      <c r="G27" s="41">
        <f t="shared" si="2"/>
        <v>0</v>
      </c>
      <c r="H27" s="133"/>
      <c r="I27" s="133"/>
      <c r="J27" s="133"/>
      <c r="K27" s="19">
        <f t="shared" si="3"/>
        <v>0</v>
      </c>
      <c r="L27" s="19">
        <f t="shared" si="4"/>
        <v>0</v>
      </c>
      <c r="M27" s="19">
        <f t="shared" si="7"/>
        <v>0</v>
      </c>
      <c r="N27" s="19">
        <f t="shared" si="5"/>
        <v>0</v>
      </c>
      <c r="O27" s="19">
        <f t="shared" si="6"/>
        <v>0</v>
      </c>
    </row>
    <row r="28" spans="1:15" ht="12.75">
      <c r="A28" s="105">
        <v>11</v>
      </c>
      <c r="B28" s="53" t="s">
        <v>394</v>
      </c>
      <c r="C28" s="5">
        <v>10</v>
      </c>
      <c r="D28" s="5" t="s">
        <v>28</v>
      </c>
      <c r="E28" s="77"/>
      <c r="F28" s="41">
        <f t="shared" si="1"/>
        <v>0</v>
      </c>
      <c r="G28" s="41">
        <f t="shared" si="2"/>
        <v>0</v>
      </c>
      <c r="H28" s="133"/>
      <c r="I28" s="133"/>
      <c r="J28" s="133"/>
      <c r="K28" s="19">
        <f t="shared" si="3"/>
        <v>0</v>
      </c>
      <c r="L28" s="19">
        <f t="shared" si="4"/>
        <v>0</v>
      </c>
      <c r="M28" s="19">
        <f t="shared" si="7"/>
        <v>0</v>
      </c>
      <c r="N28" s="19">
        <f t="shared" si="5"/>
        <v>0</v>
      </c>
      <c r="O28" s="19">
        <f t="shared" si="6"/>
        <v>0</v>
      </c>
    </row>
    <row r="29" spans="1:15" ht="12.75">
      <c r="A29" s="105">
        <v>12</v>
      </c>
      <c r="B29" s="53" t="s">
        <v>395</v>
      </c>
      <c r="C29" s="5">
        <v>10</v>
      </c>
      <c r="D29" s="5" t="s">
        <v>28</v>
      </c>
      <c r="E29" s="77"/>
      <c r="F29" s="41">
        <f t="shared" si="1"/>
        <v>0</v>
      </c>
      <c r="G29" s="41">
        <f t="shared" si="2"/>
        <v>0</v>
      </c>
      <c r="H29" s="133"/>
      <c r="I29" s="133"/>
      <c r="J29" s="133"/>
      <c r="K29" s="19">
        <f t="shared" si="3"/>
        <v>0</v>
      </c>
      <c r="L29" s="19">
        <f t="shared" si="4"/>
        <v>0</v>
      </c>
      <c r="M29" s="19">
        <f t="shared" si="7"/>
        <v>0</v>
      </c>
      <c r="N29" s="19">
        <f t="shared" si="5"/>
        <v>0</v>
      </c>
      <c r="O29" s="19">
        <f t="shared" si="6"/>
        <v>0</v>
      </c>
    </row>
    <row r="30" spans="1:15" ht="12.75">
      <c r="A30" s="105">
        <v>13</v>
      </c>
      <c r="B30" s="53" t="s">
        <v>396</v>
      </c>
      <c r="C30" s="5">
        <v>10</v>
      </c>
      <c r="D30" s="5" t="s">
        <v>28</v>
      </c>
      <c r="E30" s="77"/>
      <c r="F30" s="41">
        <f t="shared" si="1"/>
        <v>0</v>
      </c>
      <c r="G30" s="41">
        <f t="shared" si="2"/>
        <v>0</v>
      </c>
      <c r="H30" s="133"/>
      <c r="I30" s="133"/>
      <c r="J30" s="133"/>
      <c r="K30" s="19">
        <f t="shared" si="3"/>
        <v>0</v>
      </c>
      <c r="L30" s="19">
        <f t="shared" si="4"/>
        <v>0</v>
      </c>
      <c r="M30" s="19">
        <f t="shared" si="7"/>
        <v>0</v>
      </c>
      <c r="N30" s="19">
        <f t="shared" si="5"/>
        <v>0</v>
      </c>
      <c r="O30" s="19">
        <f t="shared" si="6"/>
        <v>0</v>
      </c>
    </row>
    <row r="31" spans="1:15" ht="12.75">
      <c r="A31" s="105">
        <v>14</v>
      </c>
      <c r="B31" s="53" t="s">
        <v>397</v>
      </c>
      <c r="C31" s="5">
        <v>10</v>
      </c>
      <c r="D31" s="5" t="s">
        <v>28</v>
      </c>
      <c r="E31" s="77"/>
      <c r="F31" s="41">
        <f t="shared" si="1"/>
        <v>0</v>
      </c>
      <c r="G31" s="41">
        <f t="shared" si="2"/>
        <v>0</v>
      </c>
      <c r="H31" s="133"/>
      <c r="I31" s="133"/>
      <c r="J31" s="133"/>
      <c r="K31" s="19">
        <f t="shared" si="3"/>
        <v>0</v>
      </c>
      <c r="L31" s="19">
        <f t="shared" si="4"/>
        <v>0</v>
      </c>
      <c r="M31" s="19">
        <f t="shared" si="7"/>
        <v>0</v>
      </c>
      <c r="N31" s="19">
        <f t="shared" si="5"/>
        <v>0</v>
      </c>
      <c r="O31" s="19">
        <f t="shared" si="6"/>
        <v>0</v>
      </c>
    </row>
    <row r="32" spans="1:15" ht="12.75">
      <c r="A32" s="105">
        <v>15</v>
      </c>
      <c r="B32" s="53" t="s">
        <v>398</v>
      </c>
      <c r="C32" s="5">
        <v>10</v>
      </c>
      <c r="D32" s="5" t="s">
        <v>28</v>
      </c>
      <c r="E32" s="77"/>
      <c r="F32" s="41">
        <f t="shared" si="1"/>
        <v>0</v>
      </c>
      <c r="G32" s="41">
        <f t="shared" si="2"/>
        <v>0</v>
      </c>
      <c r="H32" s="133"/>
      <c r="I32" s="133"/>
      <c r="J32" s="133"/>
      <c r="K32" s="19">
        <f t="shared" si="3"/>
        <v>0</v>
      </c>
      <c r="L32" s="19">
        <f t="shared" si="4"/>
        <v>0</v>
      </c>
      <c r="M32" s="19">
        <f t="shared" si="7"/>
        <v>0</v>
      </c>
      <c r="N32" s="19">
        <f t="shared" si="5"/>
        <v>0</v>
      </c>
      <c r="O32" s="19">
        <f t="shared" si="6"/>
        <v>0</v>
      </c>
    </row>
    <row r="33" spans="1:15" ht="12.75">
      <c r="A33" s="105">
        <v>16</v>
      </c>
      <c r="B33" s="53" t="s">
        <v>399</v>
      </c>
      <c r="C33" s="5">
        <v>250</v>
      </c>
      <c r="D33" s="5" t="s">
        <v>28</v>
      </c>
      <c r="E33" s="77"/>
      <c r="F33" s="41">
        <f t="shared" si="1"/>
        <v>0</v>
      </c>
      <c r="G33" s="41">
        <f t="shared" si="2"/>
        <v>0</v>
      </c>
      <c r="H33" s="133"/>
      <c r="I33" s="133"/>
      <c r="J33" s="133"/>
      <c r="K33" s="19">
        <f t="shared" si="3"/>
        <v>0</v>
      </c>
      <c r="L33" s="19">
        <f t="shared" si="4"/>
        <v>0</v>
      </c>
      <c r="M33" s="19">
        <f t="shared" si="7"/>
        <v>0</v>
      </c>
      <c r="N33" s="19">
        <f t="shared" si="5"/>
        <v>0</v>
      </c>
      <c r="O33" s="19">
        <f t="shared" si="6"/>
        <v>0</v>
      </c>
    </row>
    <row r="34" spans="1:15" ht="12.75">
      <c r="A34" s="105">
        <v>17</v>
      </c>
      <c r="B34" s="53" t="s">
        <v>400</v>
      </c>
      <c r="C34" s="5">
        <v>10</v>
      </c>
      <c r="D34" s="5" t="s">
        <v>28</v>
      </c>
      <c r="E34" s="77"/>
      <c r="F34" s="41">
        <f t="shared" si="1"/>
        <v>0</v>
      </c>
      <c r="G34" s="41">
        <f t="shared" si="2"/>
        <v>0</v>
      </c>
      <c r="H34" s="133"/>
      <c r="I34" s="133"/>
      <c r="J34" s="133"/>
      <c r="K34" s="19">
        <f t="shared" si="3"/>
        <v>0</v>
      </c>
      <c r="L34" s="19">
        <f t="shared" si="4"/>
        <v>0</v>
      </c>
      <c r="M34" s="19">
        <f t="shared" si="7"/>
        <v>0</v>
      </c>
      <c r="N34" s="19">
        <f t="shared" si="5"/>
        <v>0</v>
      </c>
      <c r="O34" s="19">
        <f t="shared" si="6"/>
        <v>0</v>
      </c>
    </row>
    <row r="35" spans="1:15" ht="12.75">
      <c r="A35" s="105">
        <v>18</v>
      </c>
      <c r="B35" s="53" t="s">
        <v>401</v>
      </c>
      <c r="C35" s="5">
        <v>15</v>
      </c>
      <c r="D35" s="5" t="s">
        <v>28</v>
      </c>
      <c r="E35" s="77"/>
      <c r="F35" s="41">
        <f t="shared" si="1"/>
        <v>0</v>
      </c>
      <c r="G35" s="41">
        <f t="shared" si="2"/>
        <v>0</v>
      </c>
      <c r="H35" s="133"/>
      <c r="I35" s="133"/>
      <c r="J35" s="133"/>
      <c r="K35" s="19">
        <f t="shared" si="3"/>
        <v>0</v>
      </c>
      <c r="L35" s="19">
        <f t="shared" si="4"/>
        <v>0</v>
      </c>
      <c r="M35" s="19">
        <f t="shared" si="7"/>
        <v>0</v>
      </c>
      <c r="N35" s="19">
        <f t="shared" si="5"/>
        <v>0</v>
      </c>
      <c r="O35" s="19">
        <f t="shared" si="6"/>
        <v>0</v>
      </c>
    </row>
    <row r="36" spans="1:15" ht="12.75">
      <c r="A36" s="105">
        <v>19</v>
      </c>
      <c r="B36" s="53" t="s">
        <v>402</v>
      </c>
      <c r="C36" s="5">
        <v>30</v>
      </c>
      <c r="D36" s="5" t="s">
        <v>28</v>
      </c>
      <c r="E36" s="77"/>
      <c r="F36" s="41">
        <f t="shared" si="1"/>
        <v>0</v>
      </c>
      <c r="G36" s="41">
        <f t="shared" si="2"/>
        <v>0</v>
      </c>
      <c r="H36" s="133"/>
      <c r="I36" s="133"/>
      <c r="J36" s="133"/>
      <c r="K36" s="19">
        <f t="shared" si="3"/>
        <v>0</v>
      </c>
      <c r="L36" s="19">
        <f t="shared" si="4"/>
        <v>0</v>
      </c>
      <c r="M36" s="19">
        <f t="shared" si="7"/>
        <v>0</v>
      </c>
      <c r="N36" s="19">
        <f t="shared" si="5"/>
        <v>0</v>
      </c>
      <c r="O36" s="19">
        <f t="shared" si="6"/>
        <v>0</v>
      </c>
    </row>
    <row r="37" spans="1:15" ht="12.75">
      <c r="A37" s="105">
        <v>20</v>
      </c>
      <c r="B37" s="53" t="s">
        <v>403</v>
      </c>
      <c r="C37" s="5">
        <v>30</v>
      </c>
      <c r="D37" s="5" t="s">
        <v>28</v>
      </c>
      <c r="E37" s="77"/>
      <c r="F37" s="41">
        <f t="shared" si="1"/>
        <v>0</v>
      </c>
      <c r="G37" s="41">
        <f t="shared" si="2"/>
        <v>0</v>
      </c>
      <c r="H37" s="133"/>
      <c r="I37" s="133"/>
      <c r="J37" s="133"/>
      <c r="K37" s="19">
        <f t="shared" si="3"/>
        <v>0</v>
      </c>
      <c r="L37" s="19">
        <f t="shared" si="4"/>
        <v>0</v>
      </c>
      <c r="M37" s="19">
        <f t="shared" si="7"/>
        <v>0</v>
      </c>
      <c r="N37" s="19">
        <f t="shared" si="5"/>
        <v>0</v>
      </c>
      <c r="O37" s="19">
        <f t="shared" si="6"/>
        <v>0</v>
      </c>
    </row>
    <row r="38" spans="1:15" ht="12.75">
      <c r="A38" s="105">
        <v>21</v>
      </c>
      <c r="B38" s="53" t="s">
        <v>404</v>
      </c>
      <c r="C38" s="5">
        <v>10</v>
      </c>
      <c r="D38" s="5" t="s">
        <v>28</v>
      </c>
      <c r="E38" s="77"/>
      <c r="F38" s="41">
        <f t="shared" si="1"/>
        <v>0</v>
      </c>
      <c r="G38" s="41">
        <f t="shared" si="2"/>
        <v>0</v>
      </c>
      <c r="H38" s="133"/>
      <c r="I38" s="133"/>
      <c r="J38" s="133"/>
      <c r="K38" s="19">
        <f t="shared" si="3"/>
        <v>0</v>
      </c>
      <c r="L38" s="19">
        <f t="shared" si="4"/>
        <v>0</v>
      </c>
      <c r="M38" s="19">
        <f t="shared" si="7"/>
        <v>0</v>
      </c>
      <c r="N38" s="19">
        <f t="shared" si="5"/>
        <v>0</v>
      </c>
      <c r="O38" s="19">
        <f t="shared" si="6"/>
        <v>0</v>
      </c>
    </row>
    <row r="39" spans="1:15" ht="12.75">
      <c r="A39" s="105">
        <v>22</v>
      </c>
      <c r="B39" s="53" t="s">
        <v>405</v>
      </c>
      <c r="C39" s="5">
        <v>10</v>
      </c>
      <c r="D39" s="5" t="s">
        <v>28</v>
      </c>
      <c r="E39" s="77"/>
      <c r="F39" s="41">
        <f t="shared" si="1"/>
        <v>0</v>
      </c>
      <c r="G39" s="41">
        <f t="shared" si="2"/>
        <v>0</v>
      </c>
      <c r="H39" s="133"/>
      <c r="I39" s="133"/>
      <c r="J39" s="133"/>
      <c r="K39" s="19">
        <f t="shared" si="3"/>
        <v>0</v>
      </c>
      <c r="L39" s="19">
        <f t="shared" si="4"/>
        <v>0</v>
      </c>
      <c r="M39" s="19">
        <f t="shared" si="7"/>
        <v>0</v>
      </c>
      <c r="N39" s="19">
        <f t="shared" si="5"/>
        <v>0</v>
      </c>
      <c r="O39" s="19">
        <f t="shared" si="6"/>
        <v>0</v>
      </c>
    </row>
    <row r="40" spans="1:15" ht="12.75">
      <c r="A40" s="105">
        <v>23</v>
      </c>
      <c r="B40" s="53" t="s">
        <v>406</v>
      </c>
      <c r="C40" s="5">
        <v>220</v>
      </c>
      <c r="D40" s="5" t="s">
        <v>28</v>
      </c>
      <c r="E40" s="77"/>
      <c r="F40" s="41">
        <f t="shared" si="1"/>
        <v>0</v>
      </c>
      <c r="G40" s="41">
        <f t="shared" si="2"/>
        <v>0</v>
      </c>
      <c r="H40" s="133"/>
      <c r="I40" s="133"/>
      <c r="J40" s="133"/>
      <c r="K40" s="19">
        <f t="shared" si="3"/>
        <v>0</v>
      </c>
      <c r="L40" s="19">
        <f t="shared" si="4"/>
        <v>0</v>
      </c>
      <c r="M40" s="19">
        <f t="shared" si="7"/>
        <v>0</v>
      </c>
      <c r="N40" s="19">
        <f t="shared" si="5"/>
        <v>0</v>
      </c>
      <c r="O40" s="19">
        <f t="shared" si="6"/>
        <v>0</v>
      </c>
    </row>
    <row r="41" spans="1:15" ht="12.75">
      <c r="A41" s="105"/>
      <c r="B41" s="53" t="s">
        <v>121</v>
      </c>
      <c r="C41" s="177" t="s">
        <v>6</v>
      </c>
      <c r="D41" s="177" t="s">
        <v>6</v>
      </c>
      <c r="E41" s="42" t="s">
        <v>6</v>
      </c>
      <c r="F41" s="42" t="s">
        <v>6</v>
      </c>
      <c r="G41" s="42" t="s">
        <v>6</v>
      </c>
      <c r="H41" s="42" t="s">
        <v>6</v>
      </c>
      <c r="I41" s="42" t="s">
        <v>6</v>
      </c>
      <c r="J41" s="42" t="s">
        <v>6</v>
      </c>
      <c r="K41" s="42" t="s">
        <v>6</v>
      </c>
      <c r="L41" s="42" t="s">
        <v>6</v>
      </c>
      <c r="M41" s="101">
        <f>SUM(M26:M40)</f>
        <v>0</v>
      </c>
      <c r="N41" s="101">
        <f t="shared" si="5"/>
        <v>0</v>
      </c>
      <c r="O41" s="101">
        <f t="shared" si="6"/>
        <v>0</v>
      </c>
    </row>
    <row r="42" spans="1:15" ht="12.75">
      <c r="A42" s="223" t="s">
        <v>407</v>
      </c>
      <c r="B42" s="226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</row>
    <row r="43" spans="1:15" s="116" customFormat="1" ht="12">
      <c r="A43" s="105">
        <v>24</v>
      </c>
      <c r="B43" s="53" t="s">
        <v>408</v>
      </c>
      <c r="C43" s="5">
        <v>220</v>
      </c>
      <c r="D43" s="5" t="s">
        <v>28</v>
      </c>
      <c r="E43" s="77"/>
      <c r="F43" s="41">
        <f t="shared" si="1"/>
        <v>0</v>
      </c>
      <c r="G43" s="41">
        <f t="shared" si="2"/>
        <v>0</v>
      </c>
      <c r="H43" s="133"/>
      <c r="I43" s="133"/>
      <c r="J43" s="133"/>
      <c r="K43" s="19">
        <f t="shared" si="3"/>
        <v>0</v>
      </c>
      <c r="L43" s="19">
        <f t="shared" si="4"/>
        <v>0</v>
      </c>
      <c r="M43" s="19">
        <f>J43*C43</f>
        <v>0</v>
      </c>
      <c r="N43" s="19">
        <f t="shared" si="5"/>
        <v>0</v>
      </c>
      <c r="O43" s="19">
        <f t="shared" si="6"/>
        <v>0</v>
      </c>
    </row>
    <row r="44" spans="1:15" s="116" customFormat="1" ht="12">
      <c r="A44" s="105">
        <v>25</v>
      </c>
      <c r="B44" s="53" t="s">
        <v>409</v>
      </c>
      <c r="C44" s="5">
        <v>220</v>
      </c>
      <c r="D44" s="5" t="s">
        <v>28</v>
      </c>
      <c r="E44" s="77"/>
      <c r="F44" s="41">
        <f t="shared" si="1"/>
        <v>0</v>
      </c>
      <c r="G44" s="41">
        <f t="shared" si="2"/>
        <v>0</v>
      </c>
      <c r="H44" s="133"/>
      <c r="I44" s="133"/>
      <c r="J44" s="133"/>
      <c r="K44" s="19">
        <f t="shared" si="3"/>
        <v>0</v>
      </c>
      <c r="L44" s="19">
        <f t="shared" si="4"/>
        <v>0</v>
      </c>
      <c r="M44" s="19">
        <f>J44*C44</f>
        <v>0</v>
      </c>
      <c r="N44" s="19">
        <f t="shared" si="5"/>
        <v>0</v>
      </c>
      <c r="O44" s="19">
        <f t="shared" si="6"/>
        <v>0</v>
      </c>
    </row>
    <row r="45" spans="1:15" s="116" customFormat="1" ht="12">
      <c r="A45" s="105">
        <v>26</v>
      </c>
      <c r="B45" s="53" t="s">
        <v>410</v>
      </c>
      <c r="C45" s="5">
        <v>220</v>
      </c>
      <c r="D45" s="5" t="s">
        <v>28</v>
      </c>
      <c r="E45" s="77"/>
      <c r="F45" s="41">
        <f t="shared" si="1"/>
        <v>0</v>
      </c>
      <c r="G45" s="41">
        <f t="shared" si="2"/>
        <v>0</v>
      </c>
      <c r="H45" s="133"/>
      <c r="I45" s="133"/>
      <c r="J45" s="133"/>
      <c r="K45" s="19">
        <f t="shared" si="3"/>
        <v>0</v>
      </c>
      <c r="L45" s="19">
        <f t="shared" si="4"/>
        <v>0</v>
      </c>
      <c r="M45" s="19">
        <f>J45*C45</f>
        <v>0</v>
      </c>
      <c r="N45" s="19">
        <f t="shared" si="5"/>
        <v>0</v>
      </c>
      <c r="O45" s="19">
        <f t="shared" si="6"/>
        <v>0</v>
      </c>
    </row>
    <row r="46" spans="1:15" s="116" customFormat="1" ht="12">
      <c r="A46" s="105">
        <v>27</v>
      </c>
      <c r="B46" s="53" t="s">
        <v>411</v>
      </c>
      <c r="C46" s="5">
        <v>120</v>
      </c>
      <c r="D46" s="5" t="s">
        <v>28</v>
      </c>
      <c r="E46" s="77"/>
      <c r="F46" s="41">
        <f t="shared" si="1"/>
        <v>0</v>
      </c>
      <c r="G46" s="41">
        <f t="shared" si="2"/>
        <v>0</v>
      </c>
      <c r="H46" s="133"/>
      <c r="I46" s="133"/>
      <c r="J46" s="133"/>
      <c r="K46" s="19">
        <f t="shared" si="3"/>
        <v>0</v>
      </c>
      <c r="L46" s="19">
        <f t="shared" si="4"/>
        <v>0</v>
      </c>
      <c r="M46" s="19">
        <f>J46*C46</f>
        <v>0</v>
      </c>
      <c r="N46" s="19">
        <f t="shared" si="5"/>
        <v>0</v>
      </c>
      <c r="O46" s="19">
        <f t="shared" si="6"/>
        <v>0</v>
      </c>
    </row>
    <row r="47" spans="1:15" s="116" customFormat="1" ht="12">
      <c r="A47" s="105"/>
      <c r="B47" s="53" t="s">
        <v>125</v>
      </c>
      <c r="C47" s="177" t="s">
        <v>6</v>
      </c>
      <c r="D47" s="177" t="s">
        <v>6</v>
      </c>
      <c r="E47" s="42" t="s">
        <v>6</v>
      </c>
      <c r="F47" s="42" t="s">
        <v>6</v>
      </c>
      <c r="G47" s="42" t="s">
        <v>6</v>
      </c>
      <c r="H47" s="42" t="s">
        <v>6</v>
      </c>
      <c r="I47" s="42" t="s">
        <v>6</v>
      </c>
      <c r="J47" s="42" t="s">
        <v>6</v>
      </c>
      <c r="K47" s="42" t="s">
        <v>6</v>
      </c>
      <c r="L47" s="42" t="s">
        <v>6</v>
      </c>
      <c r="M47" s="101">
        <f>SUM(M43:M46)</f>
        <v>0</v>
      </c>
      <c r="N47" s="101">
        <f t="shared" si="5"/>
        <v>0</v>
      </c>
      <c r="O47" s="101">
        <f t="shared" si="6"/>
        <v>0</v>
      </c>
    </row>
    <row r="48" spans="1:15" s="116" customFormat="1" ht="14.25" customHeight="1">
      <c r="A48" s="223" t="s">
        <v>412</v>
      </c>
      <c r="B48" s="226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</row>
    <row r="49" spans="1:15" s="116" customFormat="1" ht="12">
      <c r="A49" s="105">
        <v>28</v>
      </c>
      <c r="B49" s="53" t="s">
        <v>710</v>
      </c>
      <c r="C49" s="5">
        <v>120</v>
      </c>
      <c r="D49" s="5" t="s">
        <v>28</v>
      </c>
      <c r="E49" s="77"/>
      <c r="F49" s="41">
        <f t="shared" si="1"/>
        <v>0</v>
      </c>
      <c r="G49" s="41">
        <f t="shared" si="2"/>
        <v>0</v>
      </c>
      <c r="H49" s="133"/>
      <c r="I49" s="133"/>
      <c r="J49" s="133"/>
      <c r="K49" s="19">
        <f t="shared" si="3"/>
        <v>0</v>
      </c>
      <c r="L49" s="19">
        <f t="shared" si="4"/>
        <v>0</v>
      </c>
      <c r="M49" s="19">
        <f>J49*C49</f>
        <v>0</v>
      </c>
      <c r="N49" s="19">
        <f t="shared" si="5"/>
        <v>0</v>
      </c>
      <c r="O49" s="19">
        <f t="shared" si="6"/>
        <v>0</v>
      </c>
    </row>
    <row r="50" spans="1:15" s="116" customFormat="1" ht="12">
      <c r="A50" s="105">
        <v>29</v>
      </c>
      <c r="B50" s="53" t="s">
        <v>413</v>
      </c>
      <c r="C50" s="5">
        <v>340</v>
      </c>
      <c r="D50" s="5" t="s">
        <v>28</v>
      </c>
      <c r="E50" s="77"/>
      <c r="F50" s="41">
        <f t="shared" si="1"/>
        <v>0</v>
      </c>
      <c r="G50" s="41">
        <f t="shared" si="2"/>
        <v>0</v>
      </c>
      <c r="H50" s="133"/>
      <c r="I50" s="133"/>
      <c r="J50" s="133"/>
      <c r="K50" s="19">
        <f t="shared" si="3"/>
        <v>0</v>
      </c>
      <c r="L50" s="19">
        <f t="shared" si="4"/>
        <v>0</v>
      </c>
      <c r="M50" s="19">
        <f>J50*C50</f>
        <v>0</v>
      </c>
      <c r="N50" s="19">
        <f t="shared" si="5"/>
        <v>0</v>
      </c>
      <c r="O50" s="19">
        <f t="shared" si="6"/>
        <v>0</v>
      </c>
    </row>
    <row r="51" spans="1:15" s="116" customFormat="1" ht="12">
      <c r="A51" s="105"/>
      <c r="B51" s="53" t="s">
        <v>128</v>
      </c>
      <c r="C51" s="177" t="s">
        <v>6</v>
      </c>
      <c r="D51" s="177" t="s">
        <v>6</v>
      </c>
      <c r="E51" s="42" t="s">
        <v>6</v>
      </c>
      <c r="F51" s="42" t="s">
        <v>6</v>
      </c>
      <c r="G51" s="42" t="s">
        <v>6</v>
      </c>
      <c r="H51" s="42" t="s">
        <v>6</v>
      </c>
      <c r="I51" s="42" t="s">
        <v>6</v>
      </c>
      <c r="J51" s="42" t="s">
        <v>6</v>
      </c>
      <c r="K51" s="42" t="s">
        <v>6</v>
      </c>
      <c r="L51" s="42" t="s">
        <v>6</v>
      </c>
      <c r="M51" s="101">
        <f>SUM(M49:M50)</f>
        <v>0</v>
      </c>
      <c r="N51" s="101">
        <f>SUM(N49:N50)</f>
        <v>0</v>
      </c>
      <c r="O51" s="101">
        <f>SUM(O49:O50)</f>
        <v>0</v>
      </c>
    </row>
    <row r="52" spans="1:15" s="116" customFormat="1" ht="14.25" customHeight="1">
      <c r="A52" s="223" t="s">
        <v>414</v>
      </c>
      <c r="B52" s="226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</row>
    <row r="53" spans="1:15" s="116" customFormat="1" ht="12">
      <c r="A53" s="105">
        <v>30</v>
      </c>
      <c r="B53" s="3" t="s">
        <v>711</v>
      </c>
      <c r="C53" s="5">
        <v>60</v>
      </c>
      <c r="D53" s="5" t="s">
        <v>28</v>
      </c>
      <c r="E53" s="77"/>
      <c r="F53" s="41">
        <f t="shared" si="1"/>
        <v>0</v>
      </c>
      <c r="G53" s="41">
        <f t="shared" si="2"/>
        <v>0</v>
      </c>
      <c r="H53" s="133"/>
      <c r="I53" s="133"/>
      <c r="J53" s="133"/>
      <c r="K53" s="19">
        <f t="shared" si="3"/>
        <v>0</v>
      </c>
      <c r="L53" s="19">
        <f t="shared" si="4"/>
        <v>0</v>
      </c>
      <c r="M53" s="19">
        <f>J53*C53</f>
        <v>0</v>
      </c>
      <c r="N53" s="19">
        <f t="shared" si="5"/>
        <v>0</v>
      </c>
      <c r="O53" s="19">
        <f t="shared" si="6"/>
        <v>0</v>
      </c>
    </row>
    <row r="54" spans="1:15" s="116" customFormat="1" ht="12">
      <c r="A54" s="105">
        <v>31</v>
      </c>
      <c r="B54" s="53" t="s">
        <v>754</v>
      </c>
      <c r="C54" s="5">
        <v>60</v>
      </c>
      <c r="D54" s="5" t="s">
        <v>28</v>
      </c>
      <c r="E54" s="77"/>
      <c r="F54" s="41">
        <f t="shared" si="1"/>
        <v>0</v>
      </c>
      <c r="G54" s="41">
        <f t="shared" si="2"/>
        <v>0</v>
      </c>
      <c r="H54" s="133"/>
      <c r="I54" s="133"/>
      <c r="J54" s="133"/>
      <c r="K54" s="19">
        <f t="shared" si="3"/>
        <v>0</v>
      </c>
      <c r="L54" s="19">
        <f t="shared" si="4"/>
        <v>0</v>
      </c>
      <c r="M54" s="19">
        <f>J54*C54</f>
        <v>0</v>
      </c>
      <c r="N54" s="19">
        <f t="shared" si="5"/>
        <v>0</v>
      </c>
      <c r="O54" s="19">
        <f t="shared" si="6"/>
        <v>0</v>
      </c>
    </row>
    <row r="55" spans="1:15" s="116" customFormat="1" ht="12">
      <c r="A55" s="105">
        <v>32</v>
      </c>
      <c r="B55" s="53" t="s">
        <v>753</v>
      </c>
      <c r="C55" s="5">
        <v>80</v>
      </c>
      <c r="D55" s="5" t="s">
        <v>28</v>
      </c>
      <c r="E55" s="77"/>
      <c r="F55" s="41">
        <f t="shared" si="1"/>
        <v>0</v>
      </c>
      <c r="G55" s="41">
        <f t="shared" si="2"/>
        <v>0</v>
      </c>
      <c r="H55" s="133"/>
      <c r="I55" s="133"/>
      <c r="J55" s="133"/>
      <c r="K55" s="19">
        <f t="shared" si="3"/>
        <v>0</v>
      </c>
      <c r="L55" s="19">
        <f t="shared" si="4"/>
        <v>0</v>
      </c>
      <c r="M55" s="19">
        <f>J55*C55</f>
        <v>0</v>
      </c>
      <c r="N55" s="19">
        <f t="shared" si="5"/>
        <v>0</v>
      </c>
      <c r="O55" s="19">
        <f t="shared" si="6"/>
        <v>0</v>
      </c>
    </row>
    <row r="56" spans="1:15" s="116" customFormat="1" ht="12">
      <c r="A56" s="105">
        <v>33</v>
      </c>
      <c r="B56" s="53" t="s">
        <v>775</v>
      </c>
      <c r="C56" s="5">
        <v>80</v>
      </c>
      <c r="D56" s="5" t="s">
        <v>28</v>
      </c>
      <c r="E56" s="77"/>
      <c r="F56" s="41">
        <f t="shared" si="1"/>
        <v>0</v>
      </c>
      <c r="G56" s="41">
        <f t="shared" si="2"/>
        <v>0</v>
      </c>
      <c r="H56" s="133"/>
      <c r="I56" s="133"/>
      <c r="J56" s="133"/>
      <c r="K56" s="19">
        <f t="shared" si="3"/>
        <v>0</v>
      </c>
      <c r="L56" s="19">
        <f t="shared" si="4"/>
        <v>0</v>
      </c>
      <c r="M56" s="19">
        <f>J56*C56</f>
        <v>0</v>
      </c>
      <c r="N56" s="19">
        <f t="shared" si="5"/>
        <v>0</v>
      </c>
      <c r="O56" s="19">
        <f t="shared" si="6"/>
        <v>0</v>
      </c>
    </row>
    <row r="57" spans="1:15" s="116" customFormat="1" ht="12">
      <c r="A57" s="105"/>
      <c r="B57" s="53" t="s">
        <v>134</v>
      </c>
      <c r="C57" s="177" t="s">
        <v>6</v>
      </c>
      <c r="D57" s="177" t="s">
        <v>6</v>
      </c>
      <c r="E57" s="42" t="s">
        <v>6</v>
      </c>
      <c r="F57" s="42" t="s">
        <v>6</v>
      </c>
      <c r="G57" s="42" t="s">
        <v>6</v>
      </c>
      <c r="H57" s="42" t="s">
        <v>6</v>
      </c>
      <c r="I57" s="42" t="s">
        <v>6</v>
      </c>
      <c r="J57" s="42" t="s">
        <v>6</v>
      </c>
      <c r="K57" s="42" t="s">
        <v>6</v>
      </c>
      <c r="L57" s="42" t="s">
        <v>6</v>
      </c>
      <c r="M57" s="101">
        <f>SUM(M53:M56)</f>
        <v>0</v>
      </c>
      <c r="N57" s="101">
        <f t="shared" si="5"/>
        <v>0</v>
      </c>
      <c r="O57" s="101">
        <f t="shared" si="6"/>
        <v>0</v>
      </c>
    </row>
    <row r="58" spans="1:15" ht="14.25" hidden="1">
      <c r="A58" s="229"/>
      <c r="B58" s="257"/>
      <c r="C58" s="24"/>
      <c r="D58" s="18"/>
      <c r="E58" s="17"/>
      <c r="F58" s="17"/>
      <c r="G58" s="17"/>
      <c r="H58" s="12"/>
      <c r="I58" s="12"/>
      <c r="J58" s="15"/>
      <c r="K58" s="15"/>
      <c r="L58" s="15"/>
      <c r="M58" s="19"/>
      <c r="N58" s="19"/>
      <c r="O58" s="20"/>
    </row>
    <row r="59" spans="1:15" ht="14.25" hidden="1">
      <c r="A59" s="3"/>
      <c r="B59" s="50"/>
      <c r="C59" s="22"/>
      <c r="D59" s="5"/>
      <c r="E59" s="17"/>
      <c r="F59" s="17"/>
      <c r="G59" s="17"/>
      <c r="H59" s="12"/>
      <c r="I59" s="12"/>
      <c r="J59" s="15"/>
      <c r="K59" s="15"/>
      <c r="L59" s="16"/>
      <c r="M59" s="13"/>
      <c r="N59" s="13"/>
      <c r="O59" s="14"/>
    </row>
    <row r="60" spans="1:15" ht="14.25" hidden="1">
      <c r="A60" s="3"/>
      <c r="B60" s="50"/>
      <c r="C60" s="22"/>
      <c r="D60" s="5"/>
      <c r="E60" s="17"/>
      <c r="F60" s="17"/>
      <c r="G60" s="17"/>
      <c r="H60" s="12"/>
      <c r="I60" s="12"/>
      <c r="J60" s="15"/>
      <c r="K60" s="15"/>
      <c r="L60" s="16"/>
      <c r="M60" s="13"/>
      <c r="N60" s="13"/>
      <c r="O60" s="14"/>
    </row>
    <row r="61" spans="1:15" ht="14.25" hidden="1">
      <c r="A61" s="3"/>
      <c r="B61" s="4"/>
      <c r="C61" s="22"/>
      <c r="D61" s="5"/>
      <c r="E61" s="5"/>
      <c r="F61" s="5"/>
      <c r="G61" s="5"/>
      <c r="H61" s="5"/>
      <c r="I61" s="5"/>
      <c r="J61" s="5"/>
      <c r="K61" s="5"/>
      <c r="L61" s="5"/>
      <c r="M61" s="13"/>
      <c r="N61" s="13"/>
      <c r="O61" s="14"/>
    </row>
    <row r="62" spans="1:15" ht="14.25" hidden="1">
      <c r="A62" s="229"/>
      <c r="B62" s="257"/>
      <c r="C62" s="24"/>
      <c r="D62" s="18"/>
      <c r="E62" s="17"/>
      <c r="F62" s="17"/>
      <c r="G62" s="17"/>
      <c r="H62" s="12"/>
      <c r="I62" s="12"/>
      <c r="J62" s="15"/>
      <c r="K62" s="15"/>
      <c r="L62" s="15"/>
      <c r="M62" s="19"/>
      <c r="N62" s="19"/>
      <c r="O62" s="20"/>
    </row>
    <row r="63" spans="1:15" ht="14.25" hidden="1">
      <c r="A63" s="3"/>
      <c r="B63" s="50"/>
      <c r="C63" s="22"/>
      <c r="D63" s="5"/>
      <c r="E63" s="17"/>
      <c r="F63" s="17"/>
      <c r="G63" s="17"/>
      <c r="H63" s="12"/>
      <c r="I63" s="12"/>
      <c r="J63" s="15"/>
      <c r="K63" s="15"/>
      <c r="L63" s="16"/>
      <c r="M63" s="13"/>
      <c r="N63" s="13"/>
      <c r="O63" s="14"/>
    </row>
    <row r="64" spans="1:15" ht="14.25" hidden="1">
      <c r="A64" s="3"/>
      <c r="B64" s="50"/>
      <c r="C64" s="22"/>
      <c r="D64" s="5"/>
      <c r="E64" s="17"/>
      <c r="F64" s="17"/>
      <c r="G64" s="17"/>
      <c r="H64" s="12"/>
      <c r="I64" s="12"/>
      <c r="J64" s="15"/>
      <c r="K64" s="15"/>
      <c r="L64" s="16"/>
      <c r="M64" s="13"/>
      <c r="N64" s="13"/>
      <c r="O64" s="14"/>
    </row>
    <row r="65" spans="1:15" ht="14.25" hidden="1">
      <c r="A65" s="3"/>
      <c r="B65" s="50"/>
      <c r="C65" s="22"/>
      <c r="D65" s="5"/>
      <c r="E65" s="17"/>
      <c r="F65" s="17"/>
      <c r="G65" s="17"/>
      <c r="H65" s="12"/>
      <c r="I65" s="12"/>
      <c r="J65" s="15"/>
      <c r="K65" s="15"/>
      <c r="L65" s="16"/>
      <c r="M65" s="13"/>
      <c r="N65" s="13"/>
      <c r="O65" s="14"/>
    </row>
    <row r="66" spans="1:15" ht="14.25" hidden="1">
      <c r="A66" s="3"/>
      <c r="B66" s="50"/>
      <c r="C66" s="22"/>
      <c r="D66" s="5"/>
      <c r="E66" s="17"/>
      <c r="F66" s="17"/>
      <c r="G66" s="17"/>
      <c r="H66" s="12"/>
      <c r="I66" s="12"/>
      <c r="J66" s="15"/>
      <c r="K66" s="15"/>
      <c r="L66" s="16"/>
      <c r="M66" s="13"/>
      <c r="N66" s="13"/>
      <c r="O66" s="14"/>
    </row>
    <row r="67" spans="1:15" ht="14.25" hidden="1">
      <c r="A67" s="3"/>
      <c r="B67" s="4"/>
      <c r="C67" s="22"/>
      <c r="D67" s="5"/>
      <c r="E67" s="5"/>
      <c r="F67" s="5"/>
      <c r="G67" s="5"/>
      <c r="H67" s="5"/>
      <c r="I67" s="5"/>
      <c r="J67" s="5"/>
      <c r="K67" s="5"/>
      <c r="L67" s="5"/>
      <c r="M67" s="13"/>
      <c r="N67" s="13"/>
      <c r="O67" s="14"/>
    </row>
    <row r="68" spans="1:15" ht="14.25" hidden="1">
      <c r="A68" s="229"/>
      <c r="B68" s="257"/>
      <c r="C68" s="24"/>
      <c r="D68" s="18"/>
      <c r="E68" s="17"/>
      <c r="F68" s="17"/>
      <c r="G68" s="17"/>
      <c r="H68" s="12"/>
      <c r="I68" s="12"/>
      <c r="J68" s="15"/>
      <c r="K68" s="15"/>
      <c r="L68" s="15"/>
      <c r="M68" s="19"/>
      <c r="N68" s="19"/>
      <c r="O68" s="20"/>
    </row>
    <row r="69" spans="1:15" ht="14.25" hidden="1">
      <c r="A69" s="3"/>
      <c r="B69" s="50"/>
      <c r="C69" s="22"/>
      <c r="D69" s="5"/>
      <c r="E69" s="17"/>
      <c r="F69" s="17"/>
      <c r="G69" s="17"/>
      <c r="H69" s="12"/>
      <c r="I69" s="12"/>
      <c r="J69" s="15"/>
      <c r="K69" s="15"/>
      <c r="L69" s="16"/>
      <c r="M69" s="13"/>
      <c r="N69" s="13"/>
      <c r="O69" s="14"/>
    </row>
    <row r="70" spans="1:15" ht="14.25" hidden="1">
      <c r="A70" s="3"/>
      <c r="B70" s="50"/>
      <c r="C70" s="22"/>
      <c r="D70" s="5"/>
      <c r="E70" s="17"/>
      <c r="F70" s="17"/>
      <c r="G70" s="17"/>
      <c r="H70" s="12"/>
      <c r="I70" s="12"/>
      <c r="J70" s="15"/>
      <c r="K70" s="15"/>
      <c r="L70" s="16"/>
      <c r="M70" s="13"/>
      <c r="N70" s="13"/>
      <c r="O70" s="14"/>
    </row>
    <row r="71" spans="1:15" ht="14.25" hidden="1">
      <c r="A71" s="3"/>
      <c r="B71" s="50"/>
      <c r="C71" s="22"/>
      <c r="D71" s="5"/>
      <c r="E71" s="17"/>
      <c r="F71" s="17"/>
      <c r="G71" s="17"/>
      <c r="H71" s="12"/>
      <c r="I71" s="12"/>
      <c r="J71" s="15"/>
      <c r="K71" s="15"/>
      <c r="L71" s="16"/>
      <c r="M71" s="13"/>
      <c r="N71" s="13"/>
      <c r="O71" s="14"/>
    </row>
    <row r="72" spans="1:15" ht="14.25" hidden="1">
      <c r="A72" s="3"/>
      <c r="B72" s="50"/>
      <c r="C72" s="22"/>
      <c r="D72" s="5"/>
      <c r="E72" s="17"/>
      <c r="F72" s="17"/>
      <c r="G72" s="17"/>
      <c r="H72" s="12"/>
      <c r="I72" s="12"/>
      <c r="J72" s="15"/>
      <c r="K72" s="15"/>
      <c r="L72" s="16"/>
      <c r="M72" s="13"/>
      <c r="N72" s="13"/>
      <c r="O72" s="14"/>
    </row>
    <row r="73" spans="1:15" ht="14.25" hidden="1">
      <c r="A73" s="3"/>
      <c r="B73" s="4"/>
      <c r="C73" s="22"/>
      <c r="D73" s="5"/>
      <c r="E73" s="5"/>
      <c r="F73" s="5"/>
      <c r="G73" s="5"/>
      <c r="H73" s="5"/>
      <c r="I73" s="5"/>
      <c r="J73" s="5"/>
      <c r="K73" s="5"/>
      <c r="L73" s="5"/>
      <c r="M73" s="13"/>
      <c r="N73" s="13"/>
      <c r="O73" s="14"/>
    </row>
    <row r="74" spans="1:15" ht="14.25" hidden="1">
      <c r="A74" s="229"/>
      <c r="B74" s="257"/>
      <c r="C74" s="24"/>
      <c r="D74" s="18"/>
      <c r="E74" s="17"/>
      <c r="F74" s="17"/>
      <c r="G74" s="17"/>
      <c r="H74" s="12"/>
      <c r="I74" s="12"/>
      <c r="J74" s="15"/>
      <c r="K74" s="15"/>
      <c r="L74" s="15"/>
      <c r="M74" s="19"/>
      <c r="N74" s="19"/>
      <c r="O74" s="20"/>
    </row>
    <row r="75" spans="1:15" ht="14.25" hidden="1">
      <c r="A75" s="3"/>
      <c r="B75" s="50"/>
      <c r="C75" s="22"/>
      <c r="D75" s="5"/>
      <c r="E75" s="17"/>
      <c r="F75" s="17"/>
      <c r="G75" s="17"/>
      <c r="H75" s="12"/>
      <c r="I75" s="12"/>
      <c r="J75" s="15"/>
      <c r="K75" s="15"/>
      <c r="L75" s="16"/>
      <c r="M75" s="13"/>
      <c r="N75" s="13"/>
      <c r="O75" s="14"/>
    </row>
    <row r="76" spans="1:15" ht="14.25" hidden="1">
      <c r="A76" s="3"/>
      <c r="B76" s="50"/>
      <c r="C76" s="22"/>
      <c r="D76" s="5"/>
      <c r="E76" s="17"/>
      <c r="F76" s="17"/>
      <c r="G76" s="17"/>
      <c r="H76" s="12"/>
      <c r="I76" s="12"/>
      <c r="J76" s="15"/>
      <c r="K76" s="15"/>
      <c r="L76" s="16"/>
      <c r="M76" s="13"/>
      <c r="N76" s="13"/>
      <c r="O76" s="14"/>
    </row>
    <row r="77" spans="1:15" ht="14.25" hidden="1">
      <c r="A77" s="3"/>
      <c r="B77" s="50"/>
      <c r="C77" s="22"/>
      <c r="D77" s="5"/>
      <c r="E77" s="17"/>
      <c r="F77" s="17"/>
      <c r="G77" s="17"/>
      <c r="H77" s="12"/>
      <c r="I77" s="12"/>
      <c r="J77" s="15"/>
      <c r="K77" s="15"/>
      <c r="L77" s="16"/>
      <c r="M77" s="13"/>
      <c r="N77" s="13"/>
      <c r="O77" s="14"/>
    </row>
    <row r="78" spans="1:15" ht="14.25" hidden="1">
      <c r="A78" s="35"/>
      <c r="B78" s="54"/>
      <c r="C78" s="22"/>
      <c r="D78" s="5"/>
      <c r="E78" s="17"/>
      <c r="F78" s="17"/>
      <c r="G78" s="17"/>
      <c r="H78" s="12"/>
      <c r="I78" s="12"/>
      <c r="J78" s="15"/>
      <c r="K78" s="15"/>
      <c r="L78" s="16"/>
      <c r="M78" s="13"/>
      <c r="N78" s="13"/>
      <c r="O78" s="14"/>
    </row>
    <row r="79" spans="1:15" ht="14.25" hidden="1">
      <c r="A79" s="3"/>
      <c r="B79" s="4"/>
      <c r="C79" s="22"/>
      <c r="D79" s="5"/>
      <c r="E79" s="5"/>
      <c r="F79" s="5"/>
      <c r="G79" s="5"/>
      <c r="H79" s="5"/>
      <c r="I79" s="5"/>
      <c r="J79" s="5"/>
      <c r="K79" s="5"/>
      <c r="L79" s="5"/>
      <c r="M79" s="13"/>
      <c r="N79" s="13"/>
      <c r="O79" s="14"/>
    </row>
    <row r="80" spans="1:15" ht="14.25" hidden="1">
      <c r="A80" s="229"/>
      <c r="B80" s="257"/>
      <c r="C80" s="24"/>
      <c r="D80" s="18"/>
      <c r="E80" s="17"/>
      <c r="F80" s="17"/>
      <c r="G80" s="17"/>
      <c r="H80" s="12"/>
      <c r="I80" s="12"/>
      <c r="J80" s="15"/>
      <c r="K80" s="15"/>
      <c r="L80" s="15"/>
      <c r="M80" s="19"/>
      <c r="N80" s="19"/>
      <c r="O80" s="20"/>
    </row>
    <row r="81" spans="1:15" ht="14.25" hidden="1">
      <c r="A81" s="3"/>
      <c r="B81" s="50"/>
      <c r="C81" s="22"/>
      <c r="D81" s="5"/>
      <c r="E81" s="17"/>
      <c r="F81" s="17"/>
      <c r="G81" s="17"/>
      <c r="H81" s="12"/>
      <c r="I81" s="12"/>
      <c r="J81" s="15"/>
      <c r="K81" s="15"/>
      <c r="L81" s="16"/>
      <c r="M81" s="13"/>
      <c r="N81" s="13"/>
      <c r="O81" s="14"/>
    </row>
    <row r="82" spans="1:15" ht="14.25" hidden="1">
      <c r="A82" s="3"/>
      <c r="B82" s="50"/>
      <c r="C82" s="22"/>
      <c r="D82" s="5"/>
      <c r="E82" s="17"/>
      <c r="F82" s="17"/>
      <c r="G82" s="17"/>
      <c r="H82" s="12"/>
      <c r="I82" s="12"/>
      <c r="J82" s="15"/>
      <c r="K82" s="15"/>
      <c r="L82" s="16"/>
      <c r="M82" s="13"/>
      <c r="N82" s="13"/>
      <c r="O82" s="14"/>
    </row>
    <row r="83" spans="1:15" ht="14.25" hidden="1">
      <c r="A83" s="3"/>
      <c r="B83" s="50"/>
      <c r="C83" s="22"/>
      <c r="D83" s="5"/>
      <c r="E83" s="17"/>
      <c r="F83" s="17"/>
      <c r="G83" s="17"/>
      <c r="H83" s="12"/>
      <c r="I83" s="12"/>
      <c r="J83" s="15"/>
      <c r="K83" s="15"/>
      <c r="L83" s="16"/>
      <c r="M83" s="13"/>
      <c r="N83" s="13"/>
      <c r="O83" s="14"/>
    </row>
    <row r="84" spans="1:15" ht="14.25" hidden="1">
      <c r="A84" s="3"/>
      <c r="B84" s="50"/>
      <c r="C84" s="22"/>
      <c r="D84" s="5"/>
      <c r="E84" s="17"/>
      <c r="F84" s="17"/>
      <c r="G84" s="17"/>
      <c r="H84" s="12"/>
      <c r="I84" s="12"/>
      <c r="J84" s="15"/>
      <c r="K84" s="15"/>
      <c r="L84" s="16"/>
      <c r="M84" s="13"/>
      <c r="N84" s="13"/>
      <c r="O84" s="14"/>
    </row>
    <row r="85" spans="1:15" ht="14.25" hidden="1">
      <c r="A85" s="3"/>
      <c r="B85" s="50"/>
      <c r="C85" s="22"/>
      <c r="D85" s="5"/>
      <c r="E85" s="17"/>
      <c r="F85" s="17"/>
      <c r="G85" s="17"/>
      <c r="H85" s="12"/>
      <c r="I85" s="12"/>
      <c r="J85" s="15"/>
      <c r="K85" s="15"/>
      <c r="L85" s="16"/>
      <c r="M85" s="13"/>
      <c r="N85" s="13"/>
      <c r="O85" s="14"/>
    </row>
    <row r="86" spans="1:15" ht="14.25" hidden="1">
      <c r="A86" s="3"/>
      <c r="B86" s="50"/>
      <c r="C86" s="22"/>
      <c r="D86" s="5"/>
      <c r="E86" s="17"/>
      <c r="F86" s="17"/>
      <c r="G86" s="17"/>
      <c r="H86" s="12"/>
      <c r="I86" s="12"/>
      <c r="J86" s="15"/>
      <c r="K86" s="15"/>
      <c r="L86" s="16"/>
      <c r="M86" s="13"/>
      <c r="N86" s="13"/>
      <c r="O86" s="14"/>
    </row>
    <row r="87" spans="1:15" ht="14.25" hidden="1">
      <c r="A87" s="3"/>
      <c r="B87" s="50"/>
      <c r="C87" s="22"/>
      <c r="D87" s="5"/>
      <c r="E87" s="17"/>
      <c r="F87" s="17"/>
      <c r="G87" s="17"/>
      <c r="H87" s="12"/>
      <c r="I87" s="12"/>
      <c r="J87" s="15"/>
      <c r="K87" s="15"/>
      <c r="L87" s="16"/>
      <c r="M87" s="13"/>
      <c r="N87" s="13"/>
      <c r="O87" s="14"/>
    </row>
    <row r="88" spans="1:15" ht="14.25" hidden="1">
      <c r="A88" s="3"/>
      <c r="B88" s="4"/>
      <c r="C88" s="22"/>
      <c r="D88" s="5"/>
      <c r="E88" s="5"/>
      <c r="F88" s="5"/>
      <c r="G88" s="5"/>
      <c r="H88" s="5"/>
      <c r="I88" s="5"/>
      <c r="J88" s="5"/>
      <c r="K88" s="5"/>
      <c r="L88" s="5"/>
      <c r="M88" s="13"/>
      <c r="N88" s="13"/>
      <c r="O88" s="14"/>
    </row>
    <row r="89" spans="1:15" ht="14.25" hidden="1">
      <c r="A89" s="229"/>
      <c r="B89" s="257"/>
      <c r="C89" s="24"/>
      <c r="D89" s="18"/>
      <c r="E89" s="17"/>
      <c r="F89" s="17"/>
      <c r="G89" s="17"/>
      <c r="H89" s="12"/>
      <c r="I89" s="12"/>
      <c r="J89" s="15"/>
      <c r="K89" s="15"/>
      <c r="L89" s="15"/>
      <c r="M89" s="19"/>
      <c r="N89" s="19"/>
      <c r="O89" s="20"/>
    </row>
    <row r="90" spans="1:15" ht="14.25" hidden="1">
      <c r="A90" s="3"/>
      <c r="B90" s="50"/>
      <c r="C90" s="22"/>
      <c r="D90" s="5"/>
      <c r="E90" s="17"/>
      <c r="F90" s="17"/>
      <c r="G90" s="17"/>
      <c r="H90" s="12"/>
      <c r="I90" s="12"/>
      <c r="J90" s="15"/>
      <c r="K90" s="15"/>
      <c r="L90" s="16"/>
      <c r="M90" s="13"/>
      <c r="N90" s="13"/>
      <c r="O90" s="14"/>
    </row>
    <row r="91" spans="1:15" ht="14.25" hidden="1">
      <c r="A91" s="3"/>
      <c r="B91" s="50"/>
      <c r="C91" s="22"/>
      <c r="D91" s="5"/>
      <c r="E91" s="17"/>
      <c r="F91" s="17"/>
      <c r="G91" s="17"/>
      <c r="H91" s="12"/>
      <c r="I91" s="12"/>
      <c r="J91" s="15"/>
      <c r="K91" s="15"/>
      <c r="L91" s="16"/>
      <c r="M91" s="13"/>
      <c r="N91" s="13"/>
      <c r="O91" s="14"/>
    </row>
    <row r="92" spans="1:15" ht="14.25" hidden="1">
      <c r="A92" s="3"/>
      <c r="B92" s="50"/>
      <c r="C92" s="22"/>
      <c r="D92" s="5"/>
      <c r="E92" s="17"/>
      <c r="F92" s="17"/>
      <c r="G92" s="17"/>
      <c r="H92" s="12"/>
      <c r="I92" s="12"/>
      <c r="J92" s="15"/>
      <c r="K92" s="15"/>
      <c r="L92" s="16"/>
      <c r="M92" s="13"/>
      <c r="N92" s="13"/>
      <c r="O92" s="14"/>
    </row>
    <row r="93" spans="1:15" ht="14.25" hidden="1">
      <c r="A93" s="3"/>
      <c r="B93" s="4"/>
      <c r="C93" s="22"/>
      <c r="D93" s="5"/>
      <c r="E93" s="5"/>
      <c r="F93" s="5"/>
      <c r="G93" s="5"/>
      <c r="H93" s="5"/>
      <c r="I93" s="5"/>
      <c r="J93" s="5"/>
      <c r="K93" s="5"/>
      <c r="L93" s="5"/>
      <c r="M93" s="13"/>
      <c r="N93" s="13"/>
      <c r="O93" s="14"/>
    </row>
    <row r="94" spans="1:15" ht="14.25" hidden="1">
      <c r="A94" s="229"/>
      <c r="B94" s="257"/>
      <c r="C94" s="24"/>
      <c r="D94" s="18"/>
      <c r="E94" s="17"/>
      <c r="F94" s="17"/>
      <c r="G94" s="17"/>
      <c r="H94" s="12"/>
      <c r="I94" s="12"/>
      <c r="J94" s="15"/>
      <c r="K94" s="15"/>
      <c r="L94" s="15"/>
      <c r="M94" s="19"/>
      <c r="N94" s="19"/>
      <c r="O94" s="20"/>
    </row>
    <row r="95" spans="1:15" ht="14.25" hidden="1">
      <c r="A95" s="3"/>
      <c r="B95" s="50"/>
      <c r="C95" s="22"/>
      <c r="D95" s="5"/>
      <c r="E95" s="17"/>
      <c r="F95" s="17"/>
      <c r="G95" s="17"/>
      <c r="H95" s="12"/>
      <c r="I95" s="12"/>
      <c r="J95" s="15"/>
      <c r="K95" s="15"/>
      <c r="L95" s="16"/>
      <c r="M95" s="13"/>
      <c r="N95" s="13"/>
      <c r="O95" s="14"/>
    </row>
    <row r="96" spans="1:15" ht="14.25" hidden="1">
      <c r="A96" s="3"/>
      <c r="B96" s="50"/>
      <c r="C96" s="22"/>
      <c r="D96" s="5"/>
      <c r="E96" s="17"/>
      <c r="F96" s="17"/>
      <c r="G96" s="17"/>
      <c r="H96" s="12"/>
      <c r="I96" s="12"/>
      <c r="J96" s="15"/>
      <c r="K96" s="15"/>
      <c r="L96" s="16"/>
      <c r="M96" s="13"/>
      <c r="N96" s="13"/>
      <c r="O96" s="14"/>
    </row>
    <row r="97" spans="1:15" ht="14.25" hidden="1">
      <c r="A97" s="3"/>
      <c r="B97" s="4"/>
      <c r="C97" s="22"/>
      <c r="D97" s="5"/>
      <c r="E97" s="5"/>
      <c r="F97" s="5"/>
      <c r="G97" s="5"/>
      <c r="H97" s="5"/>
      <c r="I97" s="5"/>
      <c r="J97" s="5"/>
      <c r="K97" s="5"/>
      <c r="L97" s="5"/>
      <c r="M97" s="13"/>
      <c r="N97" s="13"/>
      <c r="O97" s="14"/>
    </row>
    <row r="98" spans="1:15" ht="14.25" hidden="1">
      <c r="A98" s="229"/>
      <c r="B98" s="257"/>
      <c r="C98" s="24"/>
      <c r="D98" s="18"/>
      <c r="E98" s="17"/>
      <c r="F98" s="17"/>
      <c r="G98" s="17"/>
      <c r="H98" s="12"/>
      <c r="I98" s="12"/>
      <c r="J98" s="15"/>
      <c r="K98" s="15"/>
      <c r="L98" s="15"/>
      <c r="M98" s="19"/>
      <c r="N98" s="19"/>
      <c r="O98" s="20"/>
    </row>
    <row r="99" spans="1:15" ht="14.25" hidden="1">
      <c r="A99" s="3"/>
      <c r="B99" s="50"/>
      <c r="C99" s="22"/>
      <c r="D99" s="5"/>
      <c r="E99" s="17"/>
      <c r="F99" s="17"/>
      <c r="G99" s="17"/>
      <c r="H99" s="12"/>
      <c r="I99" s="12"/>
      <c r="J99" s="15"/>
      <c r="K99" s="15"/>
      <c r="L99" s="16"/>
      <c r="M99" s="13"/>
      <c r="N99" s="13"/>
      <c r="O99" s="14"/>
    </row>
    <row r="100" spans="1:15" ht="14.25" hidden="1">
      <c r="A100" s="3"/>
      <c r="B100" s="50"/>
      <c r="C100" s="22"/>
      <c r="D100" s="5"/>
      <c r="E100" s="17"/>
      <c r="F100" s="17"/>
      <c r="G100" s="17"/>
      <c r="H100" s="12"/>
      <c r="I100" s="12"/>
      <c r="J100" s="15"/>
      <c r="K100" s="15"/>
      <c r="L100" s="16"/>
      <c r="M100" s="13"/>
      <c r="N100" s="13"/>
      <c r="O100" s="14"/>
    </row>
    <row r="101" spans="1:15" ht="14.25" hidden="1">
      <c r="A101" s="3"/>
      <c r="B101" s="4"/>
      <c r="C101" s="22"/>
      <c r="D101" s="5"/>
      <c r="E101" s="5"/>
      <c r="F101" s="5"/>
      <c r="G101" s="5"/>
      <c r="H101" s="5"/>
      <c r="I101" s="5"/>
      <c r="J101" s="5"/>
      <c r="K101" s="5"/>
      <c r="L101" s="5"/>
      <c r="M101" s="13"/>
      <c r="N101" s="13"/>
      <c r="O101" s="14"/>
    </row>
    <row r="102" spans="1:15" ht="14.25" hidden="1">
      <c r="A102" s="229"/>
      <c r="B102" s="257"/>
      <c r="C102" s="24"/>
      <c r="D102" s="18"/>
      <c r="E102" s="17"/>
      <c r="F102" s="17"/>
      <c r="G102" s="17"/>
      <c r="H102" s="12"/>
      <c r="I102" s="12"/>
      <c r="J102" s="15"/>
      <c r="K102" s="15"/>
      <c r="L102" s="15"/>
      <c r="M102" s="19"/>
      <c r="N102" s="19"/>
      <c r="O102" s="20"/>
    </row>
    <row r="103" spans="1:15" ht="14.25" hidden="1">
      <c r="A103" s="3"/>
      <c r="B103" s="50"/>
      <c r="C103" s="22"/>
      <c r="D103" s="5"/>
      <c r="E103" s="17"/>
      <c r="F103" s="17"/>
      <c r="G103" s="17"/>
      <c r="H103" s="12"/>
      <c r="I103" s="12"/>
      <c r="J103" s="15"/>
      <c r="K103" s="15"/>
      <c r="L103" s="16"/>
      <c r="M103" s="13"/>
      <c r="N103" s="13"/>
      <c r="O103" s="14"/>
    </row>
    <row r="104" spans="1:15" ht="14.25" hidden="1">
      <c r="A104" s="3"/>
      <c r="B104" s="50"/>
      <c r="C104" s="22"/>
      <c r="D104" s="5"/>
      <c r="E104" s="17"/>
      <c r="F104" s="17"/>
      <c r="G104" s="17"/>
      <c r="H104" s="12"/>
      <c r="I104" s="12"/>
      <c r="J104" s="15"/>
      <c r="K104" s="15"/>
      <c r="L104" s="16"/>
      <c r="M104" s="13"/>
      <c r="N104" s="13"/>
      <c r="O104" s="14"/>
    </row>
    <row r="105" spans="1:15" ht="14.25" hidden="1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3"/>
      <c r="N105" s="13"/>
      <c r="O105" s="14"/>
    </row>
    <row r="106" spans="1:15" ht="14.25" hidden="1">
      <c r="A106" s="254"/>
      <c r="B106" s="255"/>
      <c r="C106" s="18"/>
      <c r="D106" s="18"/>
      <c r="E106" s="17"/>
      <c r="F106" s="17"/>
      <c r="G106" s="17"/>
      <c r="H106" s="12"/>
      <c r="I106" s="12"/>
      <c r="J106" s="15"/>
      <c r="K106" s="15"/>
      <c r="L106" s="15"/>
      <c r="M106" s="19"/>
      <c r="N106" s="19"/>
      <c r="O106" s="20"/>
    </row>
    <row r="107" spans="1:15" ht="14.25" hidden="1">
      <c r="A107" s="3"/>
      <c r="B107" s="51"/>
      <c r="C107" s="5"/>
      <c r="D107" s="5"/>
      <c r="E107" s="17"/>
      <c r="F107" s="17"/>
      <c r="G107" s="17"/>
      <c r="H107" s="12"/>
      <c r="I107" s="12"/>
      <c r="J107" s="15"/>
      <c r="K107" s="15"/>
      <c r="L107" s="16"/>
      <c r="M107" s="13"/>
      <c r="N107" s="13"/>
      <c r="O107" s="14"/>
    </row>
    <row r="108" spans="1:15" ht="14.25" hidden="1">
      <c r="A108" s="3"/>
      <c r="B108" s="51"/>
      <c r="C108" s="5"/>
      <c r="D108" s="5"/>
      <c r="E108" s="17"/>
      <c r="F108" s="17"/>
      <c r="G108" s="17"/>
      <c r="H108" s="12"/>
      <c r="I108" s="12"/>
      <c r="J108" s="15"/>
      <c r="K108" s="15"/>
      <c r="L108" s="16"/>
      <c r="M108" s="13"/>
      <c r="N108" s="13"/>
      <c r="O108" s="14"/>
    </row>
    <row r="109" spans="1:15" ht="14.25" hidden="1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3"/>
      <c r="N109" s="13"/>
      <c r="O109" s="14"/>
    </row>
    <row r="110" spans="1:15" ht="14.25" hidden="1">
      <c r="A110" s="254"/>
      <c r="B110" s="255"/>
      <c r="C110" s="18"/>
      <c r="D110" s="18"/>
      <c r="E110" s="17"/>
      <c r="F110" s="17"/>
      <c r="G110" s="17"/>
      <c r="H110" s="12"/>
      <c r="I110" s="12"/>
      <c r="J110" s="15"/>
      <c r="K110" s="15"/>
      <c r="L110" s="15"/>
      <c r="M110" s="19"/>
      <c r="N110" s="19"/>
      <c r="O110" s="20"/>
    </row>
    <row r="111" spans="1:15" ht="14.25" hidden="1">
      <c r="A111" s="3"/>
      <c r="B111" s="51"/>
      <c r="C111" s="5"/>
      <c r="D111" s="5"/>
      <c r="E111" s="17"/>
      <c r="F111" s="17"/>
      <c r="G111" s="17"/>
      <c r="H111" s="12"/>
      <c r="I111" s="12"/>
      <c r="J111" s="15"/>
      <c r="K111" s="15"/>
      <c r="L111" s="16"/>
      <c r="M111" s="13"/>
      <c r="N111" s="13"/>
      <c r="O111" s="14"/>
    </row>
    <row r="112" spans="1:15" ht="14.25" hidden="1">
      <c r="A112" s="3"/>
      <c r="B112" s="51"/>
      <c r="C112" s="5"/>
      <c r="D112" s="5"/>
      <c r="E112" s="17"/>
      <c r="F112" s="17"/>
      <c r="G112" s="17"/>
      <c r="H112" s="12"/>
      <c r="I112" s="12"/>
      <c r="J112" s="15"/>
      <c r="K112" s="15"/>
      <c r="L112" s="16"/>
      <c r="M112" s="13"/>
      <c r="N112" s="13"/>
      <c r="O112" s="14"/>
    </row>
    <row r="113" spans="1:15" ht="14.25" hidden="1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3"/>
      <c r="N113" s="13"/>
      <c r="O113" s="14"/>
    </row>
    <row r="114" spans="1:15" ht="14.25" hidden="1">
      <c r="A114" s="254"/>
      <c r="B114" s="255"/>
      <c r="C114" s="18"/>
      <c r="D114" s="18"/>
      <c r="E114" s="17"/>
      <c r="F114" s="17"/>
      <c r="G114" s="17"/>
      <c r="H114" s="12"/>
      <c r="I114" s="12"/>
      <c r="J114" s="15"/>
      <c r="K114" s="15"/>
      <c r="L114" s="15"/>
      <c r="M114" s="19"/>
      <c r="N114" s="19"/>
      <c r="O114" s="20"/>
    </row>
    <row r="115" spans="1:15" ht="14.25" hidden="1">
      <c r="A115" s="3"/>
      <c r="B115" s="51"/>
      <c r="C115" s="5"/>
      <c r="D115" s="5"/>
      <c r="E115" s="17"/>
      <c r="F115" s="17"/>
      <c r="G115" s="17"/>
      <c r="H115" s="12"/>
      <c r="I115" s="12"/>
      <c r="J115" s="15"/>
      <c r="K115" s="15"/>
      <c r="L115" s="16"/>
      <c r="M115" s="13"/>
      <c r="N115" s="13"/>
      <c r="O115" s="14"/>
    </row>
    <row r="116" spans="1:15" ht="14.25" hidden="1">
      <c r="A116" s="3"/>
      <c r="B116" s="51"/>
      <c r="C116" s="5"/>
      <c r="D116" s="5"/>
      <c r="E116" s="17"/>
      <c r="F116" s="17"/>
      <c r="G116" s="17"/>
      <c r="H116" s="12"/>
      <c r="I116" s="12"/>
      <c r="J116" s="15"/>
      <c r="K116" s="15"/>
      <c r="L116" s="16"/>
      <c r="M116" s="13"/>
      <c r="N116" s="13"/>
      <c r="O116" s="14"/>
    </row>
    <row r="117" spans="1:15" ht="14.25" hidden="1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3"/>
      <c r="N117" s="13"/>
      <c r="O117" s="14"/>
    </row>
    <row r="118" spans="1:15" ht="14.25" hidden="1">
      <c r="A118" s="254"/>
      <c r="B118" s="258"/>
      <c r="C118" s="18"/>
      <c r="D118" s="18"/>
      <c r="E118" s="17"/>
      <c r="F118" s="17"/>
      <c r="G118" s="17"/>
      <c r="H118" s="12"/>
      <c r="I118" s="12"/>
      <c r="J118" s="15"/>
      <c r="K118" s="15"/>
      <c r="L118" s="15"/>
      <c r="M118" s="19"/>
      <c r="N118" s="19"/>
      <c r="O118" s="20"/>
    </row>
    <row r="119" spans="1:15" ht="14.25" hidden="1">
      <c r="A119" s="3"/>
      <c r="B119" s="50"/>
      <c r="C119" s="22"/>
      <c r="D119" s="5"/>
      <c r="E119" s="17"/>
      <c r="F119" s="17"/>
      <c r="G119" s="17"/>
      <c r="H119" s="12"/>
      <c r="I119" s="12"/>
      <c r="J119" s="15"/>
      <c r="K119" s="15"/>
      <c r="L119" s="16"/>
      <c r="M119" s="13"/>
      <c r="N119" s="13"/>
      <c r="O119" s="14"/>
    </row>
    <row r="120" spans="1:15" ht="14.25" hidden="1">
      <c r="A120" s="3"/>
      <c r="B120" s="50"/>
      <c r="C120" s="22"/>
      <c r="D120" s="5"/>
      <c r="E120" s="17"/>
      <c r="F120" s="17"/>
      <c r="G120" s="17"/>
      <c r="H120" s="12"/>
      <c r="I120" s="12"/>
      <c r="J120" s="15"/>
      <c r="K120" s="15"/>
      <c r="L120" s="16"/>
      <c r="M120" s="13"/>
      <c r="N120" s="13"/>
      <c r="O120" s="14"/>
    </row>
    <row r="121" spans="1:15" ht="14.25" hidden="1">
      <c r="A121" s="3"/>
      <c r="B121" s="50"/>
      <c r="C121" s="22"/>
      <c r="D121" s="5"/>
      <c r="E121" s="17"/>
      <c r="F121" s="17"/>
      <c r="G121" s="17"/>
      <c r="H121" s="12"/>
      <c r="I121" s="12"/>
      <c r="J121" s="15"/>
      <c r="K121" s="15"/>
      <c r="L121" s="16"/>
      <c r="M121" s="13"/>
      <c r="N121" s="13"/>
      <c r="O121" s="14"/>
    </row>
    <row r="122" spans="1:15" ht="14.25" hidden="1">
      <c r="A122" s="3"/>
      <c r="B122" s="50"/>
      <c r="C122" s="22"/>
      <c r="D122" s="5"/>
      <c r="E122" s="17"/>
      <c r="F122" s="17"/>
      <c r="G122" s="17"/>
      <c r="H122" s="12"/>
      <c r="I122" s="12"/>
      <c r="J122" s="15"/>
      <c r="K122" s="15"/>
      <c r="L122" s="16"/>
      <c r="M122" s="13"/>
      <c r="N122" s="13"/>
      <c r="O122" s="14"/>
    </row>
    <row r="123" spans="1:15" ht="14.25" hidden="1">
      <c r="A123" s="3"/>
      <c r="B123" s="4"/>
      <c r="C123" s="22"/>
      <c r="D123" s="5"/>
      <c r="E123" s="5"/>
      <c r="F123" s="5"/>
      <c r="G123" s="5"/>
      <c r="H123" s="5"/>
      <c r="I123" s="5"/>
      <c r="J123" s="5"/>
      <c r="K123" s="5"/>
      <c r="L123" s="5"/>
      <c r="M123" s="13"/>
      <c r="N123" s="13"/>
      <c r="O123" s="14"/>
    </row>
    <row r="124" spans="1:15" ht="14.25" hidden="1">
      <c r="A124" s="254"/>
      <c r="B124" s="255"/>
      <c r="C124" s="18"/>
      <c r="D124" s="18"/>
      <c r="E124" s="17"/>
      <c r="F124" s="17"/>
      <c r="G124" s="17"/>
      <c r="H124" s="12"/>
      <c r="I124" s="12"/>
      <c r="J124" s="15"/>
      <c r="K124" s="15"/>
      <c r="L124" s="15"/>
      <c r="M124" s="19"/>
      <c r="N124" s="19"/>
      <c r="O124" s="20"/>
    </row>
    <row r="125" spans="1:15" ht="14.25" hidden="1">
      <c r="A125" s="3"/>
      <c r="B125" s="51"/>
      <c r="C125" s="5"/>
      <c r="D125" s="5"/>
      <c r="E125" s="17"/>
      <c r="F125" s="17"/>
      <c r="G125" s="17"/>
      <c r="H125" s="12"/>
      <c r="I125" s="12"/>
      <c r="J125" s="15"/>
      <c r="K125" s="15"/>
      <c r="L125" s="16"/>
      <c r="M125" s="13"/>
      <c r="N125" s="13"/>
      <c r="O125" s="14"/>
    </row>
    <row r="126" spans="1:15" ht="14.25" hidden="1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3"/>
      <c r="N126" s="13"/>
      <c r="O126" s="14"/>
    </row>
    <row r="127" spans="1:15" ht="14.25" hidden="1">
      <c r="A127" s="254"/>
      <c r="B127" s="255"/>
      <c r="C127" s="182"/>
      <c r="D127" s="182"/>
      <c r="E127" s="31"/>
      <c r="F127" s="31"/>
      <c r="G127" s="31"/>
      <c r="H127" s="31"/>
      <c r="I127" s="31"/>
      <c r="J127" s="31"/>
      <c r="K127" s="31"/>
      <c r="L127" s="31"/>
      <c r="M127" s="19"/>
      <c r="N127" s="19"/>
      <c r="O127" s="20"/>
    </row>
    <row r="128" spans="1:15" ht="14.25" hidden="1">
      <c r="A128" s="3"/>
      <c r="B128" s="50"/>
      <c r="C128" s="22"/>
      <c r="D128" s="5"/>
      <c r="E128" s="17"/>
      <c r="F128" s="17"/>
      <c r="G128" s="17"/>
      <c r="H128" s="12"/>
      <c r="I128" s="12"/>
      <c r="J128" s="15"/>
      <c r="K128" s="15"/>
      <c r="L128" s="16"/>
      <c r="M128" s="13"/>
      <c r="N128" s="13"/>
      <c r="O128" s="14"/>
    </row>
    <row r="129" spans="1:15" ht="14.25" hidden="1">
      <c r="A129" s="3"/>
      <c r="B129" s="50"/>
      <c r="C129" s="22"/>
      <c r="D129" s="5"/>
      <c r="E129" s="17"/>
      <c r="F129" s="17"/>
      <c r="G129" s="17"/>
      <c r="H129" s="12"/>
      <c r="I129" s="12"/>
      <c r="J129" s="15"/>
      <c r="K129" s="15"/>
      <c r="L129" s="16"/>
      <c r="M129" s="13"/>
      <c r="N129" s="13"/>
      <c r="O129" s="14"/>
    </row>
    <row r="130" spans="1:15" ht="14.25" hidden="1">
      <c r="A130" s="3"/>
      <c r="B130" s="50"/>
      <c r="C130" s="22"/>
      <c r="D130" s="5"/>
      <c r="E130" s="17"/>
      <c r="F130" s="17"/>
      <c r="G130" s="17"/>
      <c r="H130" s="12"/>
      <c r="I130" s="12"/>
      <c r="J130" s="15"/>
      <c r="K130" s="15"/>
      <c r="L130" s="16"/>
      <c r="M130" s="13"/>
      <c r="N130" s="13"/>
      <c r="O130" s="14"/>
    </row>
    <row r="131" spans="1:15" ht="14.25" hidden="1">
      <c r="A131" s="3"/>
      <c r="B131" s="50"/>
      <c r="C131" s="22"/>
      <c r="D131" s="5"/>
      <c r="E131" s="17"/>
      <c r="F131" s="17"/>
      <c r="G131" s="17"/>
      <c r="H131" s="12"/>
      <c r="I131" s="12"/>
      <c r="J131" s="15"/>
      <c r="K131" s="15"/>
      <c r="L131" s="16"/>
      <c r="M131" s="13"/>
      <c r="N131" s="13"/>
      <c r="O131" s="14"/>
    </row>
    <row r="132" spans="1:15" ht="14.25" hidden="1">
      <c r="A132" s="3"/>
      <c r="B132" s="50"/>
      <c r="C132" s="22"/>
      <c r="D132" s="5"/>
      <c r="E132" s="17"/>
      <c r="F132" s="17"/>
      <c r="G132" s="17"/>
      <c r="H132" s="12"/>
      <c r="I132" s="12"/>
      <c r="J132" s="15"/>
      <c r="K132" s="15"/>
      <c r="L132" s="16"/>
      <c r="M132" s="13"/>
      <c r="N132" s="13"/>
      <c r="O132" s="14"/>
    </row>
    <row r="133" spans="1:15" ht="14.25" hidden="1">
      <c r="A133" s="3"/>
      <c r="B133" s="50"/>
      <c r="C133" s="22"/>
      <c r="D133" s="5"/>
      <c r="E133" s="17"/>
      <c r="F133" s="17"/>
      <c r="G133" s="17"/>
      <c r="H133" s="12"/>
      <c r="I133" s="12"/>
      <c r="J133" s="15"/>
      <c r="K133" s="15"/>
      <c r="L133" s="16"/>
      <c r="M133" s="13"/>
      <c r="N133" s="13"/>
      <c r="O133" s="14"/>
    </row>
    <row r="134" spans="1:15" ht="14.25" hidden="1">
      <c r="A134" s="3"/>
      <c r="B134" s="50"/>
      <c r="C134" s="22"/>
      <c r="D134" s="5"/>
      <c r="E134" s="17"/>
      <c r="F134" s="17"/>
      <c r="G134" s="17"/>
      <c r="H134" s="12"/>
      <c r="I134" s="12"/>
      <c r="J134" s="15"/>
      <c r="K134" s="15"/>
      <c r="L134" s="16"/>
      <c r="M134" s="13"/>
      <c r="N134" s="13"/>
      <c r="O134" s="14"/>
    </row>
    <row r="135" spans="1:15" ht="14.25" hidden="1">
      <c r="A135" s="3"/>
      <c r="B135" s="50"/>
      <c r="C135" s="22"/>
      <c r="D135" s="5"/>
      <c r="E135" s="17"/>
      <c r="F135" s="17"/>
      <c r="G135" s="17"/>
      <c r="H135" s="12"/>
      <c r="I135" s="12"/>
      <c r="J135" s="15"/>
      <c r="K135" s="15"/>
      <c r="L135" s="16"/>
      <c r="M135" s="13"/>
      <c r="N135" s="13"/>
      <c r="O135" s="14"/>
    </row>
    <row r="136" spans="1:15" ht="14.25" hidden="1">
      <c r="A136" s="3"/>
      <c r="B136" s="51"/>
      <c r="C136" s="5"/>
      <c r="D136" s="5"/>
      <c r="E136" s="17"/>
      <c r="F136" s="17"/>
      <c r="G136" s="17"/>
      <c r="H136" s="12"/>
      <c r="I136" s="12"/>
      <c r="J136" s="15"/>
      <c r="K136" s="15"/>
      <c r="L136" s="16"/>
      <c r="M136" s="13"/>
      <c r="N136" s="13"/>
      <c r="O136" s="14"/>
    </row>
    <row r="137" spans="1:15" ht="14.25" hidden="1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3"/>
      <c r="N137" s="13"/>
      <c r="O137" s="14"/>
    </row>
    <row r="138" spans="1:15" ht="14.25" hidden="1">
      <c r="A138" s="254"/>
      <c r="B138" s="255"/>
      <c r="C138" s="18"/>
      <c r="D138" s="18"/>
      <c r="E138" s="17"/>
      <c r="F138" s="17"/>
      <c r="G138" s="17"/>
      <c r="H138" s="12"/>
      <c r="I138" s="12"/>
      <c r="J138" s="15"/>
      <c r="K138" s="15"/>
      <c r="L138" s="15"/>
      <c r="M138" s="19"/>
      <c r="N138" s="19"/>
      <c r="O138" s="20"/>
    </row>
    <row r="139" spans="1:15" ht="14.25" hidden="1">
      <c r="A139" s="3"/>
      <c r="B139" s="50"/>
      <c r="C139" s="5"/>
      <c r="D139" s="5"/>
      <c r="E139" s="17"/>
      <c r="F139" s="17"/>
      <c r="G139" s="17"/>
      <c r="H139" s="12"/>
      <c r="I139" s="12"/>
      <c r="J139" s="15"/>
      <c r="K139" s="15"/>
      <c r="L139" s="16"/>
      <c r="M139" s="13"/>
      <c r="N139" s="13"/>
      <c r="O139" s="14"/>
    </row>
    <row r="140" spans="1:15" ht="14.25" hidden="1">
      <c r="A140" s="3"/>
      <c r="B140" s="51"/>
      <c r="C140" s="5"/>
      <c r="D140" s="5"/>
      <c r="E140" s="17"/>
      <c r="F140" s="17"/>
      <c r="G140" s="17"/>
      <c r="H140" s="12"/>
      <c r="I140" s="12"/>
      <c r="J140" s="15"/>
      <c r="K140" s="15"/>
      <c r="L140" s="16"/>
      <c r="M140" s="13"/>
      <c r="N140" s="13"/>
      <c r="O140" s="14"/>
    </row>
    <row r="141" spans="1:15" ht="14.25" hidden="1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3"/>
      <c r="N141" s="13"/>
      <c r="O141" s="14"/>
    </row>
    <row r="142" spans="1:15" ht="14.25" hidden="1">
      <c r="A142" s="254"/>
      <c r="B142" s="255"/>
      <c r="C142" s="18"/>
      <c r="D142" s="18"/>
      <c r="E142" s="17"/>
      <c r="F142" s="17"/>
      <c r="G142" s="17"/>
      <c r="H142" s="12"/>
      <c r="I142" s="12"/>
      <c r="J142" s="15"/>
      <c r="K142" s="15"/>
      <c r="L142" s="15"/>
      <c r="M142" s="19"/>
      <c r="N142" s="19"/>
      <c r="O142" s="20"/>
    </row>
    <row r="143" spans="1:15" ht="14.25" hidden="1">
      <c r="A143" s="3"/>
      <c r="B143" s="50"/>
      <c r="C143" s="5"/>
      <c r="D143" s="5"/>
      <c r="E143" s="17"/>
      <c r="F143" s="17"/>
      <c r="G143" s="17"/>
      <c r="H143" s="12"/>
      <c r="I143" s="12"/>
      <c r="J143" s="15"/>
      <c r="K143" s="15"/>
      <c r="L143" s="16"/>
      <c r="M143" s="13"/>
      <c r="N143" s="13"/>
      <c r="O143" s="14"/>
    </row>
    <row r="144" spans="1:15" ht="14.25" hidden="1">
      <c r="A144" s="3"/>
      <c r="B144" s="50"/>
      <c r="C144" s="5"/>
      <c r="D144" s="5"/>
      <c r="E144" s="17"/>
      <c r="F144" s="17"/>
      <c r="G144" s="17"/>
      <c r="H144" s="12"/>
      <c r="I144" s="12"/>
      <c r="J144" s="15"/>
      <c r="K144" s="15"/>
      <c r="L144" s="16"/>
      <c r="M144" s="13"/>
      <c r="N144" s="13"/>
      <c r="O144" s="14"/>
    </row>
    <row r="145" spans="1:15" ht="14.25" hidden="1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3"/>
      <c r="N145" s="13"/>
      <c r="O145" s="14"/>
    </row>
    <row r="146" spans="1:15" ht="14.25" hidden="1">
      <c r="A146" s="25"/>
      <c r="B146" s="2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8"/>
      <c r="N146" s="28"/>
      <c r="O146" s="29"/>
    </row>
    <row r="147" spans="1:15" ht="14.25" hidden="1">
      <c r="A147" s="25"/>
      <c r="B147" s="2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8"/>
      <c r="N147" s="28"/>
      <c r="O147" s="29"/>
    </row>
    <row r="148" spans="1:15" ht="14.25" hidden="1">
      <c r="A148" s="229"/>
      <c r="B148" s="257"/>
      <c r="C148" s="24"/>
      <c r="D148" s="18"/>
      <c r="E148" s="17"/>
      <c r="F148" s="17"/>
      <c r="G148" s="17"/>
      <c r="H148" s="12"/>
      <c r="I148" s="12"/>
      <c r="J148" s="15"/>
      <c r="K148" s="15"/>
      <c r="L148" s="15"/>
      <c r="M148" s="19"/>
      <c r="N148" s="19"/>
      <c r="O148" s="20"/>
    </row>
    <row r="149" spans="1:15" ht="14.25" hidden="1">
      <c r="A149" s="3"/>
      <c r="B149" s="50"/>
      <c r="C149" s="22"/>
      <c r="D149" s="5"/>
      <c r="E149" s="17"/>
      <c r="F149" s="17"/>
      <c r="G149" s="17"/>
      <c r="H149" s="12"/>
      <c r="I149" s="12"/>
      <c r="J149" s="15"/>
      <c r="K149" s="15"/>
      <c r="L149" s="16"/>
      <c r="M149" s="13"/>
      <c r="N149" s="13"/>
      <c r="O149" s="14"/>
    </row>
    <row r="150" spans="1:15" ht="14.25" hidden="1">
      <c r="A150" s="3"/>
      <c r="B150" s="50"/>
      <c r="C150" s="22"/>
      <c r="D150" s="5"/>
      <c r="E150" s="17"/>
      <c r="F150" s="17"/>
      <c r="G150" s="17"/>
      <c r="H150" s="12"/>
      <c r="I150" s="12"/>
      <c r="J150" s="15"/>
      <c r="K150" s="15"/>
      <c r="L150" s="16"/>
      <c r="M150" s="13"/>
      <c r="N150" s="13"/>
      <c r="O150" s="14"/>
    </row>
    <row r="151" spans="1:15" ht="14.25" hidden="1">
      <c r="A151" s="3"/>
      <c r="B151" s="50"/>
      <c r="C151" s="22"/>
      <c r="D151" s="5"/>
      <c r="E151" s="17"/>
      <c r="F151" s="17"/>
      <c r="G151" s="17"/>
      <c r="H151" s="12"/>
      <c r="I151" s="12"/>
      <c r="J151" s="15"/>
      <c r="K151" s="15"/>
      <c r="L151" s="16"/>
      <c r="M151" s="13"/>
      <c r="N151" s="13"/>
      <c r="O151" s="14"/>
    </row>
    <row r="152" spans="1:15" ht="14.25" hidden="1">
      <c r="A152" s="35"/>
      <c r="B152" s="54"/>
      <c r="C152" s="22"/>
      <c r="D152" s="5"/>
      <c r="E152" s="17"/>
      <c r="F152" s="17"/>
      <c r="G152" s="17"/>
      <c r="H152" s="12"/>
      <c r="I152" s="12"/>
      <c r="J152" s="15"/>
      <c r="K152" s="15"/>
      <c r="L152" s="16"/>
      <c r="M152" s="13"/>
      <c r="N152" s="13"/>
      <c r="O152" s="14"/>
    </row>
    <row r="153" spans="1:15" ht="14.25" hidden="1">
      <c r="A153" s="3"/>
      <c r="B153" s="4"/>
      <c r="C153" s="22"/>
      <c r="D153" s="5"/>
      <c r="E153" s="5"/>
      <c r="F153" s="5"/>
      <c r="G153" s="5"/>
      <c r="H153" s="5"/>
      <c r="I153" s="5"/>
      <c r="J153" s="5"/>
      <c r="K153" s="5"/>
      <c r="L153" s="5"/>
      <c r="M153" s="13"/>
      <c r="N153" s="13"/>
      <c r="O153" s="14"/>
    </row>
    <row r="154" spans="1:15" ht="13.5" hidden="1">
      <c r="A154" s="2"/>
      <c r="B154" s="8"/>
      <c r="C154" s="160"/>
      <c r="D154" s="160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8"/>
      <c r="C155" s="160"/>
      <c r="D155" s="160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9" t="s">
        <v>20</v>
      </c>
      <c r="C156" s="164"/>
      <c r="D156" s="160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1:15" ht="12.75">
      <c r="A157" s="1"/>
      <c r="B157" s="212" t="s">
        <v>33</v>
      </c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</row>
    <row r="158" spans="1:15" ht="12.75">
      <c r="A158" s="1"/>
      <c r="B158" s="217" t="s">
        <v>34</v>
      </c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</row>
    <row r="159" spans="1:15" ht="12.75">
      <c r="A159" s="1"/>
      <c r="B159" s="217" t="s">
        <v>658</v>
      </c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</row>
    <row r="160" spans="1:15" ht="12.75">
      <c r="A160" s="1"/>
      <c r="B160" s="212" t="s">
        <v>659</v>
      </c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</row>
    <row r="161" spans="1:15" ht="12.75">
      <c r="A161" s="1"/>
      <c r="B161" s="211" t="s">
        <v>660</v>
      </c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</row>
    <row r="162" spans="1:15" ht="12.75">
      <c r="A162" s="1"/>
      <c r="B162" s="211" t="s">
        <v>36</v>
      </c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</row>
    <row r="163" spans="1:15" ht="12.75">
      <c r="A163" s="1"/>
      <c r="B163" s="211" t="s">
        <v>661</v>
      </c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</row>
    <row r="164" spans="1:15" ht="12.75">
      <c r="A164" s="1"/>
      <c r="B164" s="211" t="s">
        <v>37</v>
      </c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</row>
    <row r="165" spans="1:15" ht="24.75" customHeight="1">
      <c r="A165" s="1"/>
      <c r="B165" s="211" t="s">
        <v>38</v>
      </c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</row>
    <row r="166" spans="1:15" ht="12.75">
      <c r="A166" s="1"/>
      <c r="B166" s="211" t="s">
        <v>40</v>
      </c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</row>
    <row r="167" spans="1:15" ht="12.75">
      <c r="A167" s="1"/>
      <c r="B167" s="211" t="s">
        <v>42</v>
      </c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</row>
    <row r="168" spans="1:15" ht="12.75">
      <c r="A168" s="1"/>
      <c r="B168" s="211" t="s">
        <v>43</v>
      </c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</row>
    <row r="169" spans="1:15" ht="12.75">
      <c r="A169" s="1"/>
      <c r="B169" s="211" t="s">
        <v>45</v>
      </c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</row>
    <row r="170" spans="1:15" ht="12.75">
      <c r="A170" s="1"/>
      <c r="B170" s="211" t="s">
        <v>46</v>
      </c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</row>
    <row r="171" spans="1:15" ht="12.75">
      <c r="A171" s="1"/>
      <c r="B171" s="209" t="s">
        <v>21</v>
      </c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</row>
    <row r="172" spans="1:15" ht="12.75">
      <c r="A172" s="1"/>
      <c r="B172" s="204" t="s">
        <v>662</v>
      </c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</row>
    <row r="173" spans="2:15" ht="12.75" customHeight="1">
      <c r="B173" s="71"/>
      <c r="C173" s="165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2:15" ht="12.75">
      <c r="B174" s="11" t="s">
        <v>7</v>
      </c>
      <c r="C174" s="162"/>
      <c r="D174" s="159"/>
      <c r="E174" s="39"/>
      <c r="F174" s="39"/>
      <c r="G174" s="39"/>
      <c r="H174" s="39" t="s">
        <v>24</v>
      </c>
      <c r="I174" s="39"/>
      <c r="J174" s="39"/>
      <c r="K174" s="39"/>
      <c r="L174" s="39"/>
      <c r="M174" s="39" t="s">
        <v>8</v>
      </c>
      <c r="N174" s="39"/>
      <c r="O174" s="39"/>
    </row>
    <row r="175" spans="2:15" ht="12.75">
      <c r="B175" s="211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</row>
    <row r="176" spans="2:15" ht="12.75">
      <c r="B176" s="211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</row>
    <row r="177" spans="2:15" ht="12.75">
      <c r="B177" s="211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</row>
    <row r="178" spans="2:15" ht="12.75">
      <c r="B178" s="211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</row>
    <row r="180" spans="2:15" ht="12.75">
      <c r="B180" s="209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</row>
    <row r="181" spans="2:15" ht="12.75">
      <c r="B181" s="71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2:15" ht="12.75">
      <c r="B182" s="11"/>
      <c r="C182" s="159"/>
      <c r="D182" s="15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</sheetData>
  <sheetProtection/>
  <mergeCells count="45">
    <mergeCell ref="B159:O159"/>
    <mergeCell ref="B180:O180"/>
    <mergeCell ref="B175:O175"/>
    <mergeCell ref="B176:O176"/>
    <mergeCell ref="B177:O177"/>
    <mergeCell ref="B178:O178"/>
    <mergeCell ref="B168:O168"/>
    <mergeCell ref="B161:O161"/>
    <mergeCell ref="B163:O163"/>
    <mergeCell ref="A148:B148"/>
    <mergeCell ref="B157:O157"/>
    <mergeCell ref="A106:B106"/>
    <mergeCell ref="A110:B110"/>
    <mergeCell ref="A114:B114"/>
    <mergeCell ref="A118:B118"/>
    <mergeCell ref="A127:B127"/>
    <mergeCell ref="A138:B138"/>
    <mergeCell ref="A124:B124"/>
    <mergeCell ref="B158:O158"/>
    <mergeCell ref="B172:O172"/>
    <mergeCell ref="B160:O160"/>
    <mergeCell ref="B170:O170"/>
    <mergeCell ref="B171:O171"/>
    <mergeCell ref="B169:O169"/>
    <mergeCell ref="B165:O165"/>
    <mergeCell ref="B167:O167"/>
    <mergeCell ref="B164:O164"/>
    <mergeCell ref="B166:O166"/>
    <mergeCell ref="A3:O3"/>
    <mergeCell ref="B162:O162"/>
    <mergeCell ref="A74:B74"/>
    <mergeCell ref="A80:B80"/>
    <mergeCell ref="A102:B102"/>
    <mergeCell ref="A94:B94"/>
    <mergeCell ref="A98:B98"/>
    <mergeCell ref="A89:B89"/>
    <mergeCell ref="A142:B142"/>
    <mergeCell ref="A68:B68"/>
    <mergeCell ref="A7:O7"/>
    <mergeCell ref="A58:B58"/>
    <mergeCell ref="A62:B62"/>
    <mergeCell ref="A25:O25"/>
    <mergeCell ref="A42:O42"/>
    <mergeCell ref="A48:O48"/>
    <mergeCell ref="A52:O52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4"/>
  <sheetViews>
    <sheetView zoomScale="150" zoomScaleNormal="150" zoomScalePageLayoutView="0" workbookViewId="0" topLeftCell="A1">
      <pane ySplit="6" topLeftCell="A128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2.57421875" style="140" customWidth="1"/>
    <col min="2" max="2" width="20.8515625" style="139" customWidth="1"/>
    <col min="3" max="3" width="5.57421875" style="165" customWidth="1"/>
    <col min="4" max="4" width="5.28125" style="161" customWidth="1"/>
    <col min="5" max="5" width="6.00390625" style="0" customWidth="1"/>
    <col min="6" max="6" width="6.57421875" style="0" customWidth="1"/>
    <col min="7" max="7" width="6.421875" style="0" customWidth="1"/>
    <col min="9" max="9" width="7.28125" style="0" customWidth="1"/>
    <col min="11" max="11" width="6.57421875" style="0" customWidth="1"/>
    <col min="12" max="12" width="8.7109375" style="0" customWidth="1"/>
    <col min="13" max="13" width="8.421875" style="0" customWidth="1"/>
    <col min="14" max="14" width="7.8515625" style="0" customWidth="1"/>
  </cols>
  <sheetData>
    <row r="1" spans="1:15" ht="12.75">
      <c r="A1" s="1" t="s">
        <v>32</v>
      </c>
      <c r="B1" s="11"/>
      <c r="C1" s="162"/>
      <c r="D1" s="159"/>
      <c r="E1" s="1"/>
      <c r="F1" s="1"/>
      <c r="G1" s="1"/>
      <c r="H1" s="1"/>
      <c r="I1" s="1"/>
      <c r="J1" s="1"/>
      <c r="K1" s="39" t="s">
        <v>663</v>
      </c>
      <c r="L1" s="39"/>
      <c r="M1" s="39"/>
      <c r="N1" s="39"/>
      <c r="O1" s="1"/>
    </row>
    <row r="2" spans="1:15" ht="12.75">
      <c r="A2" s="1"/>
      <c r="B2" s="11"/>
      <c r="C2" s="162"/>
      <c r="D2" s="159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13" t="s">
        <v>415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5" ht="12.75">
      <c r="A4" s="1"/>
      <c r="B4" s="11"/>
      <c r="C4" s="162"/>
      <c r="D4" s="159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60">
      <c r="A5" s="38" t="s">
        <v>5</v>
      </c>
      <c r="B5" s="38" t="s">
        <v>0</v>
      </c>
      <c r="C5" s="49" t="s">
        <v>1</v>
      </c>
      <c r="D5" s="38" t="s">
        <v>22</v>
      </c>
      <c r="E5" s="40" t="s">
        <v>11</v>
      </c>
      <c r="F5" s="40" t="s">
        <v>35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39</v>
      </c>
      <c r="L5" s="40" t="s">
        <v>41</v>
      </c>
      <c r="M5" s="40" t="s">
        <v>13</v>
      </c>
      <c r="N5" s="40" t="s">
        <v>44</v>
      </c>
      <c r="O5" s="40" t="s">
        <v>14</v>
      </c>
    </row>
    <row r="6" spans="1:15" ht="12.75">
      <c r="A6" s="38">
        <v>1</v>
      </c>
      <c r="B6" s="38">
        <v>2</v>
      </c>
      <c r="C6" s="49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14" t="s">
        <v>416</v>
      </c>
      <c r="B7" s="261"/>
      <c r="C7" s="261"/>
      <c r="D7" s="261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</row>
    <row r="8" spans="1:15" ht="12.75">
      <c r="A8" s="3" t="s">
        <v>2</v>
      </c>
      <c r="B8" s="53" t="s">
        <v>755</v>
      </c>
      <c r="C8" s="21">
        <v>6400</v>
      </c>
      <c r="D8" s="56" t="s">
        <v>28</v>
      </c>
      <c r="E8" s="130"/>
      <c r="F8" s="17">
        <f>E8*0.085</f>
        <v>0</v>
      </c>
      <c r="G8" s="17">
        <f>+E8+F8</f>
        <v>0</v>
      </c>
      <c r="H8" s="12"/>
      <c r="I8" s="12"/>
      <c r="J8" s="15"/>
      <c r="K8" s="134">
        <f>J8*0.085</f>
        <v>0</v>
      </c>
      <c r="L8" s="134">
        <f>+J8+K8</f>
        <v>0</v>
      </c>
      <c r="M8" s="134">
        <f aca="true" t="shared" si="0" ref="M8:M14">J8*C8</f>
        <v>0</v>
      </c>
      <c r="N8" s="134">
        <f>+M8*0.085</f>
        <v>0</v>
      </c>
      <c r="O8" s="134">
        <f>+M8+N8</f>
        <v>0</v>
      </c>
    </row>
    <row r="9" spans="1:15" ht="12.75">
      <c r="A9" s="3" t="s">
        <v>3</v>
      </c>
      <c r="B9" s="53" t="s">
        <v>756</v>
      </c>
      <c r="C9" s="21">
        <v>4400</v>
      </c>
      <c r="D9" s="56" t="s">
        <v>28</v>
      </c>
      <c r="E9" s="130"/>
      <c r="F9" s="17">
        <f aca="true" t="shared" si="1" ref="F9:F71">E9*0.085</f>
        <v>0</v>
      </c>
      <c r="G9" s="17">
        <f aca="true" t="shared" si="2" ref="G9:G71">+E9+F9</f>
        <v>0</v>
      </c>
      <c r="H9" s="12"/>
      <c r="I9" s="12"/>
      <c r="J9" s="15"/>
      <c r="K9" s="134">
        <f aca="true" t="shared" si="3" ref="K9:K71">J9*0.085</f>
        <v>0</v>
      </c>
      <c r="L9" s="134">
        <f aca="true" t="shared" si="4" ref="L9:L71">+J9+K9</f>
        <v>0</v>
      </c>
      <c r="M9" s="134">
        <f t="shared" si="0"/>
        <v>0</v>
      </c>
      <c r="N9" s="134">
        <f aca="true" t="shared" si="5" ref="N9:N71">+M9*0.085</f>
        <v>0</v>
      </c>
      <c r="O9" s="134">
        <f aca="true" t="shared" si="6" ref="O9:O71">+M9+N9</f>
        <v>0</v>
      </c>
    </row>
    <row r="10" spans="1:15" ht="12.75">
      <c r="A10" s="3" t="s">
        <v>4</v>
      </c>
      <c r="B10" s="53" t="s">
        <v>757</v>
      </c>
      <c r="C10" s="21">
        <v>400</v>
      </c>
      <c r="D10" s="56" t="s">
        <v>28</v>
      </c>
      <c r="E10" s="130"/>
      <c r="F10" s="17">
        <f t="shared" si="1"/>
        <v>0</v>
      </c>
      <c r="G10" s="17">
        <f t="shared" si="2"/>
        <v>0</v>
      </c>
      <c r="H10" s="12"/>
      <c r="I10" s="12"/>
      <c r="J10" s="15"/>
      <c r="K10" s="134">
        <f t="shared" si="3"/>
        <v>0</v>
      </c>
      <c r="L10" s="134">
        <f t="shared" si="4"/>
        <v>0</v>
      </c>
      <c r="M10" s="134">
        <f t="shared" si="0"/>
        <v>0</v>
      </c>
      <c r="N10" s="134">
        <f t="shared" si="5"/>
        <v>0</v>
      </c>
      <c r="O10" s="134">
        <f t="shared" si="6"/>
        <v>0</v>
      </c>
    </row>
    <row r="11" spans="1:15" ht="12.75">
      <c r="A11" s="3" t="s">
        <v>26</v>
      </c>
      <c r="B11" s="53" t="s">
        <v>417</v>
      </c>
      <c r="C11" s="21">
        <v>100</v>
      </c>
      <c r="D11" s="56" t="s">
        <v>28</v>
      </c>
      <c r="E11" s="130"/>
      <c r="F11" s="17">
        <f t="shared" si="1"/>
        <v>0</v>
      </c>
      <c r="G11" s="17">
        <f t="shared" si="2"/>
        <v>0</v>
      </c>
      <c r="H11" s="12"/>
      <c r="I11" s="12"/>
      <c r="J11" s="15"/>
      <c r="K11" s="134">
        <f t="shared" si="3"/>
        <v>0</v>
      </c>
      <c r="L11" s="134">
        <f t="shared" si="4"/>
        <v>0</v>
      </c>
      <c r="M11" s="134">
        <f t="shared" si="0"/>
        <v>0</v>
      </c>
      <c r="N11" s="134">
        <f t="shared" si="5"/>
        <v>0</v>
      </c>
      <c r="O11" s="134">
        <f t="shared" si="6"/>
        <v>0</v>
      </c>
    </row>
    <row r="12" spans="1:15" ht="12.75">
      <c r="A12" s="3" t="s">
        <v>29</v>
      </c>
      <c r="B12" s="53" t="s">
        <v>418</v>
      </c>
      <c r="C12" s="21">
        <v>100</v>
      </c>
      <c r="D12" s="56" t="s">
        <v>28</v>
      </c>
      <c r="E12" s="130"/>
      <c r="F12" s="17">
        <f t="shared" si="1"/>
        <v>0</v>
      </c>
      <c r="G12" s="17">
        <f t="shared" si="2"/>
        <v>0</v>
      </c>
      <c r="H12" s="12"/>
      <c r="I12" s="12"/>
      <c r="J12" s="15"/>
      <c r="K12" s="134">
        <f t="shared" si="3"/>
        <v>0</v>
      </c>
      <c r="L12" s="134">
        <f t="shared" si="4"/>
        <v>0</v>
      </c>
      <c r="M12" s="134">
        <f t="shared" si="0"/>
        <v>0</v>
      </c>
      <c r="N12" s="134">
        <f t="shared" si="5"/>
        <v>0</v>
      </c>
      <c r="O12" s="134">
        <f t="shared" si="6"/>
        <v>0</v>
      </c>
    </row>
    <row r="13" spans="1:15" ht="24">
      <c r="A13" s="3" t="s">
        <v>30</v>
      </c>
      <c r="B13" s="53" t="s">
        <v>637</v>
      </c>
      <c r="C13" s="21">
        <v>200</v>
      </c>
      <c r="D13" s="56" t="s">
        <v>28</v>
      </c>
      <c r="E13" s="130"/>
      <c r="F13" s="17">
        <f t="shared" si="1"/>
        <v>0</v>
      </c>
      <c r="G13" s="17">
        <f t="shared" si="2"/>
        <v>0</v>
      </c>
      <c r="H13" s="12"/>
      <c r="I13" s="12"/>
      <c r="J13" s="15"/>
      <c r="K13" s="134">
        <f t="shared" si="3"/>
        <v>0</v>
      </c>
      <c r="L13" s="134">
        <f t="shared" si="4"/>
        <v>0</v>
      </c>
      <c r="M13" s="134">
        <f t="shared" si="0"/>
        <v>0</v>
      </c>
      <c r="N13" s="134">
        <f t="shared" si="5"/>
        <v>0</v>
      </c>
      <c r="O13" s="134">
        <f t="shared" si="6"/>
        <v>0</v>
      </c>
    </row>
    <row r="14" spans="1:15" ht="12.75">
      <c r="A14" s="3" t="s">
        <v>31</v>
      </c>
      <c r="B14" s="53" t="s">
        <v>419</v>
      </c>
      <c r="C14" s="21">
        <v>120</v>
      </c>
      <c r="D14" s="56" t="s">
        <v>28</v>
      </c>
      <c r="E14" s="130"/>
      <c r="F14" s="17">
        <f t="shared" si="1"/>
        <v>0</v>
      </c>
      <c r="G14" s="17">
        <f t="shared" si="2"/>
        <v>0</v>
      </c>
      <c r="H14" s="12"/>
      <c r="I14" s="12"/>
      <c r="J14" s="15"/>
      <c r="K14" s="134">
        <f t="shared" si="3"/>
        <v>0</v>
      </c>
      <c r="L14" s="134">
        <f t="shared" si="4"/>
        <v>0</v>
      </c>
      <c r="M14" s="134">
        <f t="shared" si="0"/>
        <v>0</v>
      </c>
      <c r="N14" s="134">
        <f t="shared" si="5"/>
        <v>0</v>
      </c>
      <c r="O14" s="134">
        <f t="shared" si="6"/>
        <v>0</v>
      </c>
    </row>
    <row r="15" spans="1:15" ht="12.75">
      <c r="A15" s="3"/>
      <c r="B15" s="4" t="s">
        <v>302</v>
      </c>
      <c r="C15" s="121" t="s">
        <v>6</v>
      </c>
      <c r="D15" s="34" t="s">
        <v>6</v>
      </c>
      <c r="E15" s="34" t="s">
        <v>6</v>
      </c>
      <c r="F15" s="34" t="s">
        <v>6</v>
      </c>
      <c r="G15" s="34" t="s">
        <v>6</v>
      </c>
      <c r="H15" s="34" t="s">
        <v>6</v>
      </c>
      <c r="I15" s="34" t="s">
        <v>6</v>
      </c>
      <c r="J15" s="34" t="s">
        <v>6</v>
      </c>
      <c r="K15" s="34" t="s">
        <v>6</v>
      </c>
      <c r="L15" s="34" t="s">
        <v>6</v>
      </c>
      <c r="M15" s="153">
        <f>SUM(M8:M14)</f>
        <v>0</v>
      </c>
      <c r="N15" s="153">
        <f t="shared" si="5"/>
        <v>0</v>
      </c>
      <c r="O15" s="153">
        <f t="shared" si="6"/>
        <v>0</v>
      </c>
    </row>
    <row r="16" spans="1:15" ht="12.75">
      <c r="A16" s="223" t="s">
        <v>420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</row>
    <row r="17" spans="1:15" ht="14.25">
      <c r="A17" s="3">
        <v>8</v>
      </c>
      <c r="B17" s="50" t="s">
        <v>421</v>
      </c>
      <c r="C17" s="21">
        <v>800</v>
      </c>
      <c r="D17" s="5" t="s">
        <v>28</v>
      </c>
      <c r="E17" s="17"/>
      <c r="F17" s="17">
        <f t="shared" si="1"/>
        <v>0</v>
      </c>
      <c r="G17" s="17">
        <f t="shared" si="2"/>
        <v>0</v>
      </c>
      <c r="H17" s="12"/>
      <c r="I17" s="12"/>
      <c r="J17" s="15"/>
      <c r="K17" s="19">
        <f t="shared" si="3"/>
        <v>0</v>
      </c>
      <c r="L17" s="19">
        <f t="shared" si="4"/>
        <v>0</v>
      </c>
      <c r="M17" s="19">
        <f>J17*C17</f>
        <v>0</v>
      </c>
      <c r="N17" s="19">
        <f t="shared" si="5"/>
        <v>0</v>
      </c>
      <c r="O17" s="20">
        <f t="shared" si="6"/>
        <v>0</v>
      </c>
    </row>
    <row r="18" spans="1:15" ht="14.25" customHeight="1" hidden="1">
      <c r="A18" s="3"/>
      <c r="B18" s="53"/>
      <c r="C18" s="21">
        <v>0</v>
      </c>
      <c r="D18" s="5"/>
      <c r="E18" s="17"/>
      <c r="F18" s="17">
        <f t="shared" si="1"/>
        <v>0</v>
      </c>
      <c r="G18" s="17">
        <f t="shared" si="2"/>
        <v>0</v>
      </c>
      <c r="H18" s="12"/>
      <c r="I18" s="12"/>
      <c r="J18" s="15"/>
      <c r="K18" s="19">
        <f t="shared" si="3"/>
        <v>0</v>
      </c>
      <c r="L18" s="19">
        <f t="shared" si="4"/>
        <v>0</v>
      </c>
      <c r="M18" s="19">
        <f>J18*C18</f>
        <v>0</v>
      </c>
      <c r="N18" s="19">
        <f t="shared" si="5"/>
        <v>0</v>
      </c>
      <c r="O18" s="20">
        <f t="shared" si="6"/>
        <v>0</v>
      </c>
    </row>
    <row r="19" spans="1:15" ht="14.25">
      <c r="A19" s="3">
        <v>9</v>
      </c>
      <c r="B19" s="50" t="s">
        <v>422</v>
      </c>
      <c r="C19" s="21">
        <v>1600</v>
      </c>
      <c r="D19" s="5" t="s">
        <v>28</v>
      </c>
      <c r="E19" s="130"/>
      <c r="F19" s="17">
        <f t="shared" si="1"/>
        <v>0</v>
      </c>
      <c r="G19" s="17">
        <f t="shared" si="2"/>
        <v>0</v>
      </c>
      <c r="H19" s="135"/>
      <c r="I19" s="135"/>
      <c r="J19" s="136"/>
      <c r="K19" s="19">
        <f t="shared" si="3"/>
        <v>0</v>
      </c>
      <c r="L19" s="19">
        <f t="shared" si="4"/>
        <v>0</v>
      </c>
      <c r="M19" s="19">
        <f>J19*C19</f>
        <v>0</v>
      </c>
      <c r="N19" s="19">
        <f t="shared" si="5"/>
        <v>0</v>
      </c>
      <c r="O19" s="20">
        <f t="shared" si="6"/>
        <v>0</v>
      </c>
    </row>
    <row r="20" spans="1:15" ht="24">
      <c r="A20" s="3">
        <v>10</v>
      </c>
      <c r="B20" s="50" t="s">
        <v>624</v>
      </c>
      <c r="C20" s="21">
        <v>100</v>
      </c>
      <c r="D20" s="5" t="s">
        <v>28</v>
      </c>
      <c r="E20" s="130"/>
      <c r="F20" s="17">
        <f t="shared" si="1"/>
        <v>0</v>
      </c>
      <c r="G20" s="17">
        <f t="shared" si="2"/>
        <v>0</v>
      </c>
      <c r="H20" s="135"/>
      <c r="I20" s="135"/>
      <c r="J20" s="136"/>
      <c r="K20" s="19">
        <f t="shared" si="3"/>
        <v>0</v>
      </c>
      <c r="L20" s="19">
        <f t="shared" si="4"/>
        <v>0</v>
      </c>
      <c r="M20" s="19">
        <f>J20*C20</f>
        <v>0</v>
      </c>
      <c r="N20" s="19">
        <f t="shared" si="5"/>
        <v>0</v>
      </c>
      <c r="O20" s="20">
        <f t="shared" si="6"/>
        <v>0</v>
      </c>
    </row>
    <row r="21" spans="1:15" ht="12.75">
      <c r="A21" s="3"/>
      <c r="B21" s="4" t="s">
        <v>223</v>
      </c>
      <c r="C21" s="121" t="s">
        <v>6</v>
      </c>
      <c r="D21" s="34" t="s">
        <v>6</v>
      </c>
      <c r="E21" s="34" t="s">
        <v>6</v>
      </c>
      <c r="F21" s="34" t="s">
        <v>6</v>
      </c>
      <c r="G21" s="34" t="s">
        <v>6</v>
      </c>
      <c r="H21" s="34" t="s">
        <v>6</v>
      </c>
      <c r="I21" s="34" t="s">
        <v>6</v>
      </c>
      <c r="J21" s="34" t="s">
        <v>6</v>
      </c>
      <c r="K21" s="34" t="s">
        <v>6</v>
      </c>
      <c r="L21" s="34" t="s">
        <v>6</v>
      </c>
      <c r="M21" s="153">
        <f>SUM(M17:M20)</f>
        <v>0</v>
      </c>
      <c r="N21" s="153">
        <f t="shared" si="5"/>
        <v>0</v>
      </c>
      <c r="O21" s="153">
        <f t="shared" si="6"/>
        <v>0</v>
      </c>
    </row>
    <row r="22" spans="1:15" ht="12.75">
      <c r="A22" s="234" t="s">
        <v>423</v>
      </c>
      <c r="B22" s="261"/>
      <c r="C22" s="261"/>
      <c r="D22" s="261"/>
      <c r="E22" s="261"/>
      <c r="F22" s="262"/>
      <c r="G22" s="262"/>
      <c r="H22" s="262"/>
      <c r="I22" s="262"/>
      <c r="J22" s="262"/>
      <c r="K22" s="262"/>
      <c r="L22" s="262"/>
      <c r="M22" s="262"/>
      <c r="N22" s="262"/>
      <c r="O22" s="262"/>
    </row>
    <row r="23" spans="1:15" ht="14.25">
      <c r="A23" s="3">
        <v>11</v>
      </c>
      <c r="B23" s="53" t="s">
        <v>625</v>
      </c>
      <c r="C23" s="21">
        <v>400</v>
      </c>
      <c r="D23" s="5" t="s">
        <v>28</v>
      </c>
      <c r="E23" s="17"/>
      <c r="F23" s="17">
        <f t="shared" si="1"/>
        <v>0</v>
      </c>
      <c r="G23" s="17">
        <f t="shared" si="2"/>
        <v>0</v>
      </c>
      <c r="H23" s="12"/>
      <c r="I23" s="12"/>
      <c r="J23" s="15"/>
      <c r="K23" s="19">
        <f t="shared" si="3"/>
        <v>0</v>
      </c>
      <c r="L23" s="19">
        <f t="shared" si="4"/>
        <v>0</v>
      </c>
      <c r="M23" s="19">
        <f aca="true" t="shared" si="7" ref="M23:M31">J23*C23</f>
        <v>0</v>
      </c>
      <c r="N23" s="19">
        <f t="shared" si="5"/>
        <v>0</v>
      </c>
      <c r="O23" s="20">
        <f t="shared" si="6"/>
        <v>0</v>
      </c>
    </row>
    <row r="24" spans="1:15" ht="14.25">
      <c r="A24" s="3">
        <v>12</v>
      </c>
      <c r="B24" s="53" t="s">
        <v>626</v>
      </c>
      <c r="C24" s="21">
        <v>400</v>
      </c>
      <c r="D24" s="5" t="s">
        <v>28</v>
      </c>
      <c r="E24" s="17"/>
      <c r="F24" s="17">
        <f t="shared" si="1"/>
        <v>0</v>
      </c>
      <c r="G24" s="17">
        <f t="shared" si="2"/>
        <v>0</v>
      </c>
      <c r="H24" s="12"/>
      <c r="I24" s="12"/>
      <c r="J24" s="15"/>
      <c r="K24" s="19">
        <f t="shared" si="3"/>
        <v>0</v>
      </c>
      <c r="L24" s="19">
        <f t="shared" si="4"/>
        <v>0</v>
      </c>
      <c r="M24" s="19">
        <f t="shared" si="7"/>
        <v>0</v>
      </c>
      <c r="N24" s="19">
        <f t="shared" si="5"/>
        <v>0</v>
      </c>
      <c r="O24" s="20">
        <f t="shared" si="6"/>
        <v>0</v>
      </c>
    </row>
    <row r="25" spans="1:15" ht="14.25">
      <c r="A25" s="3">
        <v>13</v>
      </c>
      <c r="B25" s="53" t="s">
        <v>627</v>
      </c>
      <c r="C25" s="21">
        <v>100</v>
      </c>
      <c r="D25" s="5" t="s">
        <v>28</v>
      </c>
      <c r="E25" s="17"/>
      <c r="F25" s="17">
        <f t="shared" si="1"/>
        <v>0</v>
      </c>
      <c r="G25" s="17">
        <f t="shared" si="2"/>
        <v>0</v>
      </c>
      <c r="H25" s="12"/>
      <c r="I25" s="12"/>
      <c r="J25" s="15"/>
      <c r="K25" s="19">
        <f t="shared" si="3"/>
        <v>0</v>
      </c>
      <c r="L25" s="19">
        <f t="shared" si="4"/>
        <v>0</v>
      </c>
      <c r="M25" s="19">
        <f t="shared" si="7"/>
        <v>0</v>
      </c>
      <c r="N25" s="19">
        <f t="shared" si="5"/>
        <v>0</v>
      </c>
      <c r="O25" s="20">
        <f t="shared" si="6"/>
        <v>0</v>
      </c>
    </row>
    <row r="26" spans="1:15" ht="14.25">
      <c r="A26" s="3">
        <v>14</v>
      </c>
      <c r="B26" s="53" t="s">
        <v>628</v>
      </c>
      <c r="C26" s="21">
        <v>20</v>
      </c>
      <c r="D26" s="5" t="s">
        <v>28</v>
      </c>
      <c r="E26" s="17"/>
      <c r="F26" s="17">
        <f t="shared" si="1"/>
        <v>0</v>
      </c>
      <c r="G26" s="17">
        <f t="shared" si="2"/>
        <v>0</v>
      </c>
      <c r="H26" s="12"/>
      <c r="I26" s="12"/>
      <c r="J26" s="15"/>
      <c r="K26" s="19">
        <f t="shared" si="3"/>
        <v>0</v>
      </c>
      <c r="L26" s="19">
        <f t="shared" si="4"/>
        <v>0</v>
      </c>
      <c r="M26" s="19">
        <f t="shared" si="7"/>
        <v>0</v>
      </c>
      <c r="N26" s="19">
        <f t="shared" si="5"/>
        <v>0</v>
      </c>
      <c r="O26" s="20">
        <f t="shared" si="6"/>
        <v>0</v>
      </c>
    </row>
    <row r="27" spans="1:15" ht="14.25">
      <c r="A27" s="3">
        <v>15</v>
      </c>
      <c r="B27" s="53" t="s">
        <v>629</v>
      </c>
      <c r="C27" s="21">
        <v>20</v>
      </c>
      <c r="D27" s="5" t="s">
        <v>28</v>
      </c>
      <c r="E27" s="17"/>
      <c r="F27" s="17">
        <f t="shared" si="1"/>
        <v>0</v>
      </c>
      <c r="G27" s="17">
        <f t="shared" si="2"/>
        <v>0</v>
      </c>
      <c r="H27" s="12"/>
      <c r="I27" s="12"/>
      <c r="J27" s="15"/>
      <c r="K27" s="19">
        <f t="shared" si="3"/>
        <v>0</v>
      </c>
      <c r="L27" s="19">
        <f t="shared" si="4"/>
        <v>0</v>
      </c>
      <c r="M27" s="19">
        <f t="shared" si="7"/>
        <v>0</v>
      </c>
      <c r="N27" s="19">
        <f t="shared" si="5"/>
        <v>0</v>
      </c>
      <c r="O27" s="20">
        <f t="shared" si="6"/>
        <v>0</v>
      </c>
    </row>
    <row r="28" spans="1:15" ht="14.25">
      <c r="A28" s="3">
        <v>16</v>
      </c>
      <c r="B28" s="53" t="s">
        <v>424</v>
      </c>
      <c r="C28" s="21">
        <v>300</v>
      </c>
      <c r="D28" s="5" t="s">
        <v>28</v>
      </c>
      <c r="E28" s="17"/>
      <c r="F28" s="17">
        <f t="shared" si="1"/>
        <v>0</v>
      </c>
      <c r="G28" s="17">
        <f t="shared" si="2"/>
        <v>0</v>
      </c>
      <c r="H28" s="12"/>
      <c r="I28" s="12"/>
      <c r="J28" s="15"/>
      <c r="K28" s="19">
        <f t="shared" si="3"/>
        <v>0</v>
      </c>
      <c r="L28" s="19">
        <f t="shared" si="4"/>
        <v>0</v>
      </c>
      <c r="M28" s="19">
        <f t="shared" si="7"/>
        <v>0</v>
      </c>
      <c r="N28" s="19">
        <f t="shared" si="5"/>
        <v>0</v>
      </c>
      <c r="O28" s="20">
        <f t="shared" si="6"/>
        <v>0</v>
      </c>
    </row>
    <row r="29" spans="1:15" ht="14.25">
      <c r="A29" s="3">
        <v>17</v>
      </c>
      <c r="B29" s="53" t="s">
        <v>630</v>
      </c>
      <c r="C29" s="21">
        <v>100</v>
      </c>
      <c r="D29" s="5" t="s">
        <v>28</v>
      </c>
      <c r="E29" s="17"/>
      <c r="F29" s="17">
        <f t="shared" si="1"/>
        <v>0</v>
      </c>
      <c r="G29" s="17">
        <f t="shared" si="2"/>
        <v>0</v>
      </c>
      <c r="H29" s="12"/>
      <c r="I29" s="12"/>
      <c r="J29" s="15"/>
      <c r="K29" s="19">
        <f t="shared" si="3"/>
        <v>0</v>
      </c>
      <c r="L29" s="19">
        <f t="shared" si="4"/>
        <v>0</v>
      </c>
      <c r="M29" s="19">
        <f t="shared" si="7"/>
        <v>0</v>
      </c>
      <c r="N29" s="19">
        <f t="shared" si="5"/>
        <v>0</v>
      </c>
      <c r="O29" s="20">
        <f t="shared" si="6"/>
        <v>0</v>
      </c>
    </row>
    <row r="30" spans="1:15" ht="14.25">
      <c r="A30" s="3">
        <v>18</v>
      </c>
      <c r="B30" s="53" t="s">
        <v>631</v>
      </c>
      <c r="C30" s="21">
        <v>200</v>
      </c>
      <c r="D30" s="5" t="s">
        <v>28</v>
      </c>
      <c r="E30" s="17"/>
      <c r="F30" s="17">
        <f t="shared" si="1"/>
        <v>0</v>
      </c>
      <c r="G30" s="17">
        <f t="shared" si="2"/>
        <v>0</v>
      </c>
      <c r="H30" s="12"/>
      <c r="I30" s="12"/>
      <c r="J30" s="15"/>
      <c r="K30" s="19">
        <f t="shared" si="3"/>
        <v>0</v>
      </c>
      <c r="L30" s="19">
        <f t="shared" si="4"/>
        <v>0</v>
      </c>
      <c r="M30" s="19">
        <f t="shared" si="7"/>
        <v>0</v>
      </c>
      <c r="N30" s="19">
        <f t="shared" si="5"/>
        <v>0</v>
      </c>
      <c r="O30" s="20">
        <f t="shared" si="6"/>
        <v>0</v>
      </c>
    </row>
    <row r="31" spans="1:15" ht="14.25">
      <c r="A31" s="3">
        <v>19</v>
      </c>
      <c r="B31" s="53" t="s">
        <v>632</v>
      </c>
      <c r="C31" s="21">
        <v>300</v>
      </c>
      <c r="D31" s="5" t="s">
        <v>28</v>
      </c>
      <c r="E31" s="17"/>
      <c r="F31" s="17">
        <f t="shared" si="1"/>
        <v>0</v>
      </c>
      <c r="G31" s="17">
        <f t="shared" si="2"/>
        <v>0</v>
      </c>
      <c r="H31" s="12"/>
      <c r="I31" s="12"/>
      <c r="J31" s="15"/>
      <c r="K31" s="19">
        <f t="shared" si="3"/>
        <v>0</v>
      </c>
      <c r="L31" s="19">
        <f t="shared" si="4"/>
        <v>0</v>
      </c>
      <c r="M31" s="19">
        <f t="shared" si="7"/>
        <v>0</v>
      </c>
      <c r="N31" s="19">
        <f t="shared" si="5"/>
        <v>0</v>
      </c>
      <c r="O31" s="20">
        <f t="shared" si="6"/>
        <v>0</v>
      </c>
    </row>
    <row r="32" spans="1:15" ht="12.75">
      <c r="A32" s="3"/>
      <c r="B32" s="4" t="s">
        <v>224</v>
      </c>
      <c r="C32" s="121" t="s">
        <v>6</v>
      </c>
      <c r="D32" s="34" t="s">
        <v>6</v>
      </c>
      <c r="E32" s="34" t="s">
        <v>6</v>
      </c>
      <c r="F32" s="34" t="s">
        <v>6</v>
      </c>
      <c r="G32" s="34" t="s">
        <v>6</v>
      </c>
      <c r="H32" s="34" t="s">
        <v>6</v>
      </c>
      <c r="I32" s="34" t="s">
        <v>6</v>
      </c>
      <c r="J32" s="34" t="s">
        <v>6</v>
      </c>
      <c r="K32" s="34" t="s">
        <v>6</v>
      </c>
      <c r="L32" s="34" t="s">
        <v>6</v>
      </c>
      <c r="M32" s="153">
        <f>SUM(M23:M31)</f>
        <v>0</v>
      </c>
      <c r="N32" s="153">
        <f t="shared" si="5"/>
        <v>0</v>
      </c>
      <c r="O32" s="153">
        <f t="shared" si="6"/>
        <v>0</v>
      </c>
    </row>
    <row r="33" spans="1:15" ht="12.75">
      <c r="A33" s="223" t="s">
        <v>425</v>
      </c>
      <c r="B33" s="261"/>
      <c r="C33" s="261"/>
      <c r="D33" s="261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</row>
    <row r="34" spans="1:15" ht="14.25">
      <c r="A34" s="36">
        <v>20</v>
      </c>
      <c r="B34" s="53" t="s">
        <v>426</v>
      </c>
      <c r="C34" s="21">
        <v>440</v>
      </c>
      <c r="D34" s="5" t="s">
        <v>108</v>
      </c>
      <c r="E34" s="130"/>
      <c r="F34" s="17">
        <f t="shared" si="1"/>
        <v>0</v>
      </c>
      <c r="G34" s="17">
        <f t="shared" si="2"/>
        <v>0</v>
      </c>
      <c r="H34" s="12"/>
      <c r="I34" s="12"/>
      <c r="J34" s="15"/>
      <c r="K34" s="19">
        <f t="shared" si="3"/>
        <v>0</v>
      </c>
      <c r="L34" s="19">
        <f t="shared" si="4"/>
        <v>0</v>
      </c>
      <c r="M34" s="19">
        <f aca="true" t="shared" si="8" ref="M34:M56">J34*C34</f>
        <v>0</v>
      </c>
      <c r="N34" s="19">
        <f t="shared" si="5"/>
        <v>0</v>
      </c>
      <c r="O34" s="20">
        <f t="shared" si="6"/>
        <v>0</v>
      </c>
    </row>
    <row r="35" spans="1:15" ht="14.25">
      <c r="A35" s="36">
        <v>21</v>
      </c>
      <c r="B35" s="53" t="s">
        <v>427</v>
      </c>
      <c r="C35" s="21">
        <v>220</v>
      </c>
      <c r="D35" s="5" t="s">
        <v>108</v>
      </c>
      <c r="E35" s="130"/>
      <c r="F35" s="17">
        <f t="shared" si="1"/>
        <v>0</v>
      </c>
      <c r="G35" s="17">
        <f t="shared" si="2"/>
        <v>0</v>
      </c>
      <c r="H35" s="12"/>
      <c r="I35" s="12"/>
      <c r="J35" s="15"/>
      <c r="K35" s="19">
        <f t="shared" si="3"/>
        <v>0</v>
      </c>
      <c r="L35" s="19">
        <f t="shared" si="4"/>
        <v>0</v>
      </c>
      <c r="M35" s="19">
        <f t="shared" si="8"/>
        <v>0</v>
      </c>
      <c r="N35" s="19">
        <f t="shared" si="5"/>
        <v>0</v>
      </c>
      <c r="O35" s="20">
        <f t="shared" si="6"/>
        <v>0</v>
      </c>
    </row>
    <row r="36" spans="1:15" ht="14.25">
      <c r="A36" s="36">
        <v>22</v>
      </c>
      <c r="B36" s="53" t="s">
        <v>712</v>
      </c>
      <c r="C36" s="21">
        <v>800</v>
      </c>
      <c r="D36" s="5" t="s">
        <v>108</v>
      </c>
      <c r="E36" s="130"/>
      <c r="F36" s="17">
        <f t="shared" si="1"/>
        <v>0</v>
      </c>
      <c r="G36" s="17">
        <f t="shared" si="2"/>
        <v>0</v>
      </c>
      <c r="H36" s="12"/>
      <c r="I36" s="12"/>
      <c r="J36" s="15"/>
      <c r="K36" s="19">
        <f t="shared" si="3"/>
        <v>0</v>
      </c>
      <c r="L36" s="19">
        <f t="shared" si="4"/>
        <v>0</v>
      </c>
      <c r="M36" s="19">
        <f t="shared" si="8"/>
        <v>0</v>
      </c>
      <c r="N36" s="19">
        <f t="shared" si="5"/>
        <v>0</v>
      </c>
      <c r="O36" s="20">
        <f t="shared" si="6"/>
        <v>0</v>
      </c>
    </row>
    <row r="37" spans="1:15" ht="14.25">
      <c r="A37" s="36">
        <v>23</v>
      </c>
      <c r="B37" s="53" t="s">
        <v>713</v>
      </c>
      <c r="C37" s="21">
        <v>800</v>
      </c>
      <c r="D37" s="5" t="s">
        <v>108</v>
      </c>
      <c r="E37" s="130"/>
      <c r="F37" s="17">
        <f t="shared" si="1"/>
        <v>0</v>
      </c>
      <c r="G37" s="17">
        <f t="shared" si="2"/>
        <v>0</v>
      </c>
      <c r="H37" s="12"/>
      <c r="I37" s="12"/>
      <c r="J37" s="15"/>
      <c r="K37" s="19">
        <f t="shared" si="3"/>
        <v>0</v>
      </c>
      <c r="L37" s="19">
        <f t="shared" si="4"/>
        <v>0</v>
      </c>
      <c r="M37" s="19">
        <f t="shared" si="8"/>
        <v>0</v>
      </c>
      <c r="N37" s="19">
        <f t="shared" si="5"/>
        <v>0</v>
      </c>
      <c r="O37" s="20">
        <f t="shared" si="6"/>
        <v>0</v>
      </c>
    </row>
    <row r="38" spans="1:15" ht="14.25">
      <c r="A38" s="36">
        <v>24</v>
      </c>
      <c r="B38" s="53" t="s">
        <v>428</v>
      </c>
      <c r="C38" s="21">
        <v>2000</v>
      </c>
      <c r="D38" s="5" t="s">
        <v>108</v>
      </c>
      <c r="E38" s="130"/>
      <c r="F38" s="17">
        <f t="shared" si="1"/>
        <v>0</v>
      </c>
      <c r="G38" s="17">
        <f t="shared" si="2"/>
        <v>0</v>
      </c>
      <c r="H38" s="12"/>
      <c r="I38" s="12"/>
      <c r="J38" s="15"/>
      <c r="K38" s="19">
        <f t="shared" si="3"/>
        <v>0</v>
      </c>
      <c r="L38" s="19">
        <f t="shared" si="4"/>
        <v>0</v>
      </c>
      <c r="M38" s="19">
        <f t="shared" si="8"/>
        <v>0</v>
      </c>
      <c r="N38" s="19">
        <f t="shared" si="5"/>
        <v>0</v>
      </c>
      <c r="O38" s="20">
        <f t="shared" si="6"/>
        <v>0</v>
      </c>
    </row>
    <row r="39" spans="1:15" ht="14.25">
      <c r="A39" s="36">
        <v>25</v>
      </c>
      <c r="B39" s="53" t="s">
        <v>429</v>
      </c>
      <c r="C39" s="21">
        <v>200</v>
      </c>
      <c r="D39" s="5" t="s">
        <v>108</v>
      </c>
      <c r="E39" s="130"/>
      <c r="F39" s="17">
        <f t="shared" si="1"/>
        <v>0</v>
      </c>
      <c r="G39" s="17">
        <f t="shared" si="2"/>
        <v>0</v>
      </c>
      <c r="H39" s="12"/>
      <c r="I39" s="12"/>
      <c r="J39" s="15"/>
      <c r="K39" s="19">
        <f t="shared" si="3"/>
        <v>0</v>
      </c>
      <c r="L39" s="19">
        <f t="shared" si="4"/>
        <v>0</v>
      </c>
      <c r="M39" s="19">
        <f t="shared" si="8"/>
        <v>0</v>
      </c>
      <c r="N39" s="19">
        <f t="shared" si="5"/>
        <v>0</v>
      </c>
      <c r="O39" s="20">
        <f t="shared" si="6"/>
        <v>0</v>
      </c>
    </row>
    <row r="40" spans="1:15" ht="14.25">
      <c r="A40" s="36">
        <v>26</v>
      </c>
      <c r="B40" s="53" t="s">
        <v>430</v>
      </c>
      <c r="C40" s="21">
        <v>400</v>
      </c>
      <c r="D40" s="5" t="s">
        <v>108</v>
      </c>
      <c r="E40" s="130"/>
      <c r="F40" s="17">
        <f t="shared" si="1"/>
        <v>0</v>
      </c>
      <c r="G40" s="17">
        <f t="shared" si="2"/>
        <v>0</v>
      </c>
      <c r="H40" s="12"/>
      <c r="I40" s="12"/>
      <c r="J40" s="15"/>
      <c r="K40" s="19">
        <f t="shared" si="3"/>
        <v>0</v>
      </c>
      <c r="L40" s="19">
        <f t="shared" si="4"/>
        <v>0</v>
      </c>
      <c r="M40" s="19">
        <f t="shared" si="8"/>
        <v>0</v>
      </c>
      <c r="N40" s="19">
        <f t="shared" si="5"/>
        <v>0</v>
      </c>
      <c r="O40" s="20">
        <f t="shared" si="6"/>
        <v>0</v>
      </c>
    </row>
    <row r="41" spans="1:15" ht="14.25">
      <c r="A41" s="36">
        <v>27</v>
      </c>
      <c r="B41" s="53" t="s">
        <v>431</v>
      </c>
      <c r="C41" s="21">
        <v>1000</v>
      </c>
      <c r="D41" s="5" t="s">
        <v>108</v>
      </c>
      <c r="E41" s="130"/>
      <c r="F41" s="17">
        <f t="shared" si="1"/>
        <v>0</v>
      </c>
      <c r="G41" s="17">
        <f t="shared" si="2"/>
        <v>0</v>
      </c>
      <c r="H41" s="12"/>
      <c r="I41" s="12"/>
      <c r="J41" s="15"/>
      <c r="K41" s="19">
        <f t="shared" si="3"/>
        <v>0</v>
      </c>
      <c r="L41" s="19">
        <f t="shared" si="4"/>
        <v>0</v>
      </c>
      <c r="M41" s="19">
        <f t="shared" si="8"/>
        <v>0</v>
      </c>
      <c r="N41" s="19">
        <f t="shared" si="5"/>
        <v>0</v>
      </c>
      <c r="O41" s="20">
        <f t="shared" si="6"/>
        <v>0</v>
      </c>
    </row>
    <row r="42" spans="1:15" ht="14.25">
      <c r="A42" s="36">
        <v>28</v>
      </c>
      <c r="B42" s="53" t="s">
        <v>432</v>
      </c>
      <c r="C42" s="21">
        <v>440</v>
      </c>
      <c r="D42" s="5" t="s">
        <v>108</v>
      </c>
      <c r="E42" s="130"/>
      <c r="F42" s="17">
        <f t="shared" si="1"/>
        <v>0</v>
      </c>
      <c r="G42" s="17">
        <f t="shared" si="2"/>
        <v>0</v>
      </c>
      <c r="H42" s="12"/>
      <c r="I42" s="12"/>
      <c r="J42" s="15"/>
      <c r="K42" s="19">
        <f t="shared" si="3"/>
        <v>0</v>
      </c>
      <c r="L42" s="19">
        <f t="shared" si="4"/>
        <v>0</v>
      </c>
      <c r="M42" s="19">
        <f t="shared" si="8"/>
        <v>0</v>
      </c>
      <c r="N42" s="19">
        <f t="shared" si="5"/>
        <v>0</v>
      </c>
      <c r="O42" s="20">
        <f t="shared" si="6"/>
        <v>0</v>
      </c>
    </row>
    <row r="43" spans="1:15" ht="14.25">
      <c r="A43" s="36">
        <v>29</v>
      </c>
      <c r="B43" s="53" t="s">
        <v>713</v>
      </c>
      <c r="C43" s="21">
        <v>880</v>
      </c>
      <c r="D43" s="5" t="s">
        <v>108</v>
      </c>
      <c r="E43" s="130"/>
      <c r="F43" s="17">
        <f t="shared" si="1"/>
        <v>0</v>
      </c>
      <c r="G43" s="17">
        <f t="shared" si="2"/>
        <v>0</v>
      </c>
      <c r="H43" s="12"/>
      <c r="I43" s="12"/>
      <c r="J43" s="15"/>
      <c r="K43" s="19">
        <f t="shared" si="3"/>
        <v>0</v>
      </c>
      <c r="L43" s="19">
        <f t="shared" si="4"/>
        <v>0</v>
      </c>
      <c r="M43" s="19">
        <f t="shared" si="8"/>
        <v>0</v>
      </c>
      <c r="N43" s="19">
        <f t="shared" si="5"/>
        <v>0</v>
      </c>
      <c r="O43" s="20">
        <f t="shared" si="6"/>
        <v>0</v>
      </c>
    </row>
    <row r="44" spans="1:15" ht="14.25">
      <c r="A44" s="36">
        <v>30</v>
      </c>
      <c r="B44" s="53" t="s">
        <v>714</v>
      </c>
      <c r="C44" s="21">
        <v>1200</v>
      </c>
      <c r="D44" s="5" t="s">
        <v>108</v>
      </c>
      <c r="E44" s="130"/>
      <c r="F44" s="17">
        <f t="shared" si="1"/>
        <v>0</v>
      </c>
      <c r="G44" s="17">
        <f t="shared" si="2"/>
        <v>0</v>
      </c>
      <c r="H44" s="12"/>
      <c r="I44" s="12"/>
      <c r="J44" s="15"/>
      <c r="K44" s="19">
        <f t="shared" si="3"/>
        <v>0</v>
      </c>
      <c r="L44" s="19">
        <f t="shared" si="4"/>
        <v>0</v>
      </c>
      <c r="M44" s="19">
        <f t="shared" si="8"/>
        <v>0</v>
      </c>
      <c r="N44" s="19">
        <f t="shared" si="5"/>
        <v>0</v>
      </c>
      <c r="O44" s="20">
        <f t="shared" si="6"/>
        <v>0</v>
      </c>
    </row>
    <row r="45" spans="1:15" ht="14.25">
      <c r="A45" s="36">
        <v>31</v>
      </c>
      <c r="B45" s="53" t="s">
        <v>715</v>
      </c>
      <c r="C45" s="21">
        <v>600</v>
      </c>
      <c r="D45" s="5" t="s">
        <v>108</v>
      </c>
      <c r="E45" s="130"/>
      <c r="F45" s="17">
        <f t="shared" si="1"/>
        <v>0</v>
      </c>
      <c r="G45" s="17">
        <f t="shared" si="2"/>
        <v>0</v>
      </c>
      <c r="H45" s="12"/>
      <c r="I45" s="12"/>
      <c r="J45" s="15"/>
      <c r="K45" s="19">
        <f t="shared" si="3"/>
        <v>0</v>
      </c>
      <c r="L45" s="19">
        <f t="shared" si="4"/>
        <v>0</v>
      </c>
      <c r="M45" s="19">
        <f t="shared" si="8"/>
        <v>0</v>
      </c>
      <c r="N45" s="19">
        <f t="shared" si="5"/>
        <v>0</v>
      </c>
      <c r="O45" s="20">
        <f t="shared" si="6"/>
        <v>0</v>
      </c>
    </row>
    <row r="46" spans="1:15" ht="14.25">
      <c r="A46" s="36">
        <v>32</v>
      </c>
      <c r="B46" s="53" t="s">
        <v>716</v>
      </c>
      <c r="C46" s="21">
        <v>730</v>
      </c>
      <c r="D46" s="5" t="s">
        <v>108</v>
      </c>
      <c r="E46" s="130"/>
      <c r="F46" s="17">
        <f t="shared" si="1"/>
        <v>0</v>
      </c>
      <c r="G46" s="17">
        <f t="shared" si="2"/>
        <v>0</v>
      </c>
      <c r="H46" s="12"/>
      <c r="I46" s="12"/>
      <c r="J46" s="15"/>
      <c r="K46" s="19">
        <f t="shared" si="3"/>
        <v>0</v>
      </c>
      <c r="L46" s="19">
        <f t="shared" si="4"/>
        <v>0</v>
      </c>
      <c r="M46" s="19">
        <f t="shared" si="8"/>
        <v>0</v>
      </c>
      <c r="N46" s="19">
        <f t="shared" si="5"/>
        <v>0</v>
      </c>
      <c r="O46" s="20">
        <f t="shared" si="6"/>
        <v>0</v>
      </c>
    </row>
    <row r="47" spans="1:15" ht="14.25">
      <c r="A47" s="36">
        <v>33</v>
      </c>
      <c r="B47" s="53" t="s">
        <v>717</v>
      </c>
      <c r="C47" s="21">
        <v>730</v>
      </c>
      <c r="D47" s="5" t="s">
        <v>108</v>
      </c>
      <c r="E47" s="130"/>
      <c r="F47" s="17">
        <f t="shared" si="1"/>
        <v>0</v>
      </c>
      <c r="G47" s="17">
        <f t="shared" si="2"/>
        <v>0</v>
      </c>
      <c r="H47" s="12"/>
      <c r="I47" s="12"/>
      <c r="J47" s="15"/>
      <c r="K47" s="19">
        <f t="shared" si="3"/>
        <v>0</v>
      </c>
      <c r="L47" s="19">
        <f t="shared" si="4"/>
        <v>0</v>
      </c>
      <c r="M47" s="19">
        <f t="shared" si="8"/>
        <v>0</v>
      </c>
      <c r="N47" s="19">
        <f t="shared" si="5"/>
        <v>0</v>
      </c>
      <c r="O47" s="20">
        <f t="shared" si="6"/>
        <v>0</v>
      </c>
    </row>
    <row r="48" spans="1:15" ht="14.25">
      <c r="A48" s="36">
        <v>34</v>
      </c>
      <c r="B48" s="53" t="s">
        <v>718</v>
      </c>
      <c r="C48" s="21">
        <v>240</v>
      </c>
      <c r="D48" s="5" t="s">
        <v>108</v>
      </c>
      <c r="E48" s="130"/>
      <c r="F48" s="17">
        <f t="shared" si="1"/>
        <v>0</v>
      </c>
      <c r="G48" s="17">
        <f t="shared" si="2"/>
        <v>0</v>
      </c>
      <c r="H48" s="12"/>
      <c r="I48" s="12"/>
      <c r="J48" s="15"/>
      <c r="K48" s="19">
        <f t="shared" si="3"/>
        <v>0</v>
      </c>
      <c r="L48" s="19">
        <f t="shared" si="4"/>
        <v>0</v>
      </c>
      <c r="M48" s="19">
        <f t="shared" si="8"/>
        <v>0</v>
      </c>
      <c r="N48" s="19">
        <f t="shared" si="5"/>
        <v>0</v>
      </c>
      <c r="O48" s="20">
        <f t="shared" si="6"/>
        <v>0</v>
      </c>
    </row>
    <row r="49" spans="1:15" ht="14.25">
      <c r="A49" s="36">
        <v>35</v>
      </c>
      <c r="B49" s="53" t="s">
        <v>719</v>
      </c>
      <c r="C49" s="21">
        <v>240</v>
      </c>
      <c r="D49" s="5" t="s">
        <v>108</v>
      </c>
      <c r="E49" s="130"/>
      <c r="F49" s="17">
        <f t="shared" si="1"/>
        <v>0</v>
      </c>
      <c r="G49" s="17">
        <f t="shared" si="2"/>
        <v>0</v>
      </c>
      <c r="H49" s="12"/>
      <c r="I49" s="12"/>
      <c r="J49" s="15"/>
      <c r="K49" s="19">
        <f t="shared" si="3"/>
        <v>0</v>
      </c>
      <c r="L49" s="19">
        <f t="shared" si="4"/>
        <v>0</v>
      </c>
      <c r="M49" s="19">
        <f t="shared" si="8"/>
        <v>0</v>
      </c>
      <c r="N49" s="19">
        <f t="shared" si="5"/>
        <v>0</v>
      </c>
      <c r="O49" s="20">
        <f t="shared" si="6"/>
        <v>0</v>
      </c>
    </row>
    <row r="50" spans="1:15" ht="14.25">
      <c r="A50" s="36">
        <v>36</v>
      </c>
      <c r="B50" s="53" t="s">
        <v>720</v>
      </c>
      <c r="C50" s="21">
        <v>600</v>
      </c>
      <c r="D50" s="5" t="s">
        <v>108</v>
      </c>
      <c r="E50" s="130"/>
      <c r="F50" s="17">
        <f t="shared" si="1"/>
        <v>0</v>
      </c>
      <c r="G50" s="17">
        <f t="shared" si="2"/>
        <v>0</v>
      </c>
      <c r="H50" s="12"/>
      <c r="I50" s="12"/>
      <c r="J50" s="15"/>
      <c r="K50" s="19">
        <f t="shared" si="3"/>
        <v>0</v>
      </c>
      <c r="L50" s="19">
        <f t="shared" si="4"/>
        <v>0</v>
      </c>
      <c r="M50" s="19">
        <f t="shared" si="8"/>
        <v>0</v>
      </c>
      <c r="N50" s="19">
        <f t="shared" si="5"/>
        <v>0</v>
      </c>
      <c r="O50" s="20">
        <f t="shared" si="6"/>
        <v>0</v>
      </c>
    </row>
    <row r="51" spans="1:15" ht="14.25">
      <c r="A51" s="36">
        <v>37</v>
      </c>
      <c r="B51" s="53" t="s">
        <v>758</v>
      </c>
      <c r="C51" s="21">
        <v>300</v>
      </c>
      <c r="D51" s="5" t="s">
        <v>108</v>
      </c>
      <c r="E51" s="130"/>
      <c r="F51" s="17">
        <v>0</v>
      </c>
      <c r="G51" s="17">
        <v>0</v>
      </c>
      <c r="H51" s="12"/>
      <c r="I51" s="12"/>
      <c r="J51" s="15"/>
      <c r="K51" s="19">
        <v>0</v>
      </c>
      <c r="L51" s="19">
        <v>0</v>
      </c>
      <c r="M51" s="19">
        <f t="shared" si="8"/>
        <v>0</v>
      </c>
      <c r="N51" s="19">
        <f t="shared" si="5"/>
        <v>0</v>
      </c>
      <c r="O51" s="20">
        <f t="shared" si="6"/>
        <v>0</v>
      </c>
    </row>
    <row r="52" spans="1:15" ht="14.25">
      <c r="A52" s="36">
        <v>38</v>
      </c>
      <c r="B52" s="53" t="s">
        <v>759</v>
      </c>
      <c r="C52" s="21">
        <v>300</v>
      </c>
      <c r="D52" s="5" t="s">
        <v>108</v>
      </c>
      <c r="E52" s="130"/>
      <c r="F52" s="17">
        <v>0</v>
      </c>
      <c r="G52" s="17">
        <v>0</v>
      </c>
      <c r="H52" s="12"/>
      <c r="I52" s="12"/>
      <c r="J52" s="15"/>
      <c r="K52" s="19">
        <v>0</v>
      </c>
      <c r="L52" s="19">
        <v>0</v>
      </c>
      <c r="M52" s="19">
        <f t="shared" si="8"/>
        <v>0</v>
      </c>
      <c r="N52" s="19">
        <f t="shared" si="5"/>
        <v>0</v>
      </c>
      <c r="O52" s="20">
        <f t="shared" si="6"/>
        <v>0</v>
      </c>
    </row>
    <row r="53" spans="1:15" ht="14.25">
      <c r="A53" s="36">
        <v>39</v>
      </c>
      <c r="B53" s="53" t="s">
        <v>760</v>
      </c>
      <c r="C53" s="21">
        <v>300</v>
      </c>
      <c r="D53" s="5" t="s">
        <v>108</v>
      </c>
      <c r="E53" s="130"/>
      <c r="F53" s="17">
        <v>0</v>
      </c>
      <c r="G53" s="17">
        <v>0</v>
      </c>
      <c r="H53" s="12"/>
      <c r="I53" s="12"/>
      <c r="J53" s="15"/>
      <c r="K53" s="19">
        <v>0</v>
      </c>
      <c r="L53" s="19">
        <v>0</v>
      </c>
      <c r="M53" s="19">
        <f t="shared" si="8"/>
        <v>0</v>
      </c>
      <c r="N53" s="19">
        <f t="shared" si="5"/>
        <v>0</v>
      </c>
      <c r="O53" s="20">
        <f t="shared" si="6"/>
        <v>0</v>
      </c>
    </row>
    <row r="54" spans="1:15" ht="14.25">
      <c r="A54" s="36">
        <v>40</v>
      </c>
      <c r="B54" s="53" t="s">
        <v>721</v>
      </c>
      <c r="C54" s="21">
        <v>600</v>
      </c>
      <c r="D54" s="5" t="s">
        <v>108</v>
      </c>
      <c r="E54" s="130"/>
      <c r="F54" s="17">
        <f t="shared" si="1"/>
        <v>0</v>
      </c>
      <c r="G54" s="17">
        <f t="shared" si="2"/>
        <v>0</v>
      </c>
      <c r="H54" s="12"/>
      <c r="I54" s="12"/>
      <c r="J54" s="15"/>
      <c r="K54" s="19">
        <f t="shared" si="3"/>
        <v>0</v>
      </c>
      <c r="L54" s="19">
        <f t="shared" si="4"/>
        <v>0</v>
      </c>
      <c r="M54" s="19">
        <f t="shared" si="8"/>
        <v>0</v>
      </c>
      <c r="N54" s="19">
        <f t="shared" si="5"/>
        <v>0</v>
      </c>
      <c r="O54" s="20">
        <f t="shared" si="6"/>
        <v>0</v>
      </c>
    </row>
    <row r="55" spans="1:15" ht="14.25" hidden="1">
      <c r="A55" s="36">
        <v>54</v>
      </c>
      <c r="B55" s="117"/>
      <c r="C55" s="122"/>
      <c r="D55" s="118"/>
      <c r="E55" s="17"/>
      <c r="F55" s="17">
        <f t="shared" si="1"/>
        <v>0</v>
      </c>
      <c r="G55" s="17">
        <f t="shared" si="2"/>
        <v>0</v>
      </c>
      <c r="H55" s="12"/>
      <c r="I55" s="12"/>
      <c r="J55" s="15"/>
      <c r="K55" s="15">
        <f t="shared" si="3"/>
        <v>0</v>
      </c>
      <c r="L55" s="16">
        <f t="shared" si="4"/>
        <v>0</v>
      </c>
      <c r="M55" s="13">
        <f t="shared" si="8"/>
        <v>0</v>
      </c>
      <c r="N55" s="13">
        <f t="shared" si="5"/>
        <v>0</v>
      </c>
      <c r="O55" s="14">
        <f t="shared" si="6"/>
        <v>0</v>
      </c>
    </row>
    <row r="56" spans="1:15" ht="14.25" hidden="1">
      <c r="A56" s="36">
        <v>55</v>
      </c>
      <c r="B56" s="50"/>
      <c r="C56" s="123"/>
      <c r="D56" s="5"/>
      <c r="E56" s="17"/>
      <c r="F56" s="17">
        <f t="shared" si="1"/>
        <v>0</v>
      </c>
      <c r="G56" s="17">
        <f t="shared" si="2"/>
        <v>0</v>
      </c>
      <c r="H56" s="12"/>
      <c r="I56" s="12"/>
      <c r="J56" s="15"/>
      <c r="K56" s="15">
        <f t="shared" si="3"/>
        <v>0</v>
      </c>
      <c r="L56" s="16">
        <f t="shared" si="4"/>
        <v>0</v>
      </c>
      <c r="M56" s="13">
        <f t="shared" si="8"/>
        <v>0</v>
      </c>
      <c r="N56" s="13">
        <f t="shared" si="5"/>
        <v>0</v>
      </c>
      <c r="O56" s="14">
        <f t="shared" si="6"/>
        <v>0</v>
      </c>
    </row>
    <row r="57" spans="1:15" ht="14.25">
      <c r="A57" s="36">
        <v>41</v>
      </c>
      <c r="B57" s="50" t="s">
        <v>761</v>
      </c>
      <c r="C57" s="123">
        <v>300</v>
      </c>
      <c r="D57" s="22" t="s">
        <v>108</v>
      </c>
      <c r="E57" s="130"/>
      <c r="F57" s="130">
        <v>0</v>
      </c>
      <c r="G57" s="130">
        <v>0</v>
      </c>
      <c r="H57" s="135"/>
      <c r="I57" s="135"/>
      <c r="J57" s="136"/>
      <c r="K57" s="136">
        <v>0</v>
      </c>
      <c r="L57" s="190">
        <v>0</v>
      </c>
      <c r="M57" s="13">
        <v>0</v>
      </c>
      <c r="N57" s="13">
        <v>0</v>
      </c>
      <c r="O57" s="14">
        <v>0</v>
      </c>
    </row>
    <row r="58" spans="1:15" ht="12.75">
      <c r="A58" s="3"/>
      <c r="B58" s="4" t="s">
        <v>222</v>
      </c>
      <c r="C58" s="121" t="s">
        <v>6</v>
      </c>
      <c r="D58" s="34" t="s">
        <v>6</v>
      </c>
      <c r="E58" s="34" t="s">
        <v>6</v>
      </c>
      <c r="F58" s="34" t="s">
        <v>6</v>
      </c>
      <c r="G58" s="34" t="s">
        <v>6</v>
      </c>
      <c r="H58" s="34" t="s">
        <v>6</v>
      </c>
      <c r="I58" s="34" t="s">
        <v>6</v>
      </c>
      <c r="J58" s="34" t="s">
        <v>6</v>
      </c>
      <c r="K58" s="34" t="s">
        <v>6</v>
      </c>
      <c r="L58" s="34" t="s">
        <v>6</v>
      </c>
      <c r="M58" s="101">
        <f>SUM(M34:M54)</f>
        <v>0</v>
      </c>
      <c r="N58" s="101">
        <f>SUM(N34:N54)</f>
        <v>0</v>
      </c>
      <c r="O58" s="101">
        <f>SUM(O34:O54)</f>
        <v>0</v>
      </c>
    </row>
    <row r="59" spans="1:15" ht="12.75">
      <c r="A59" s="234" t="s">
        <v>433</v>
      </c>
      <c r="B59" s="261"/>
      <c r="C59" s="261"/>
      <c r="D59" s="261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</row>
    <row r="60" spans="1:15" ht="14.25">
      <c r="A60" s="3">
        <v>42</v>
      </c>
      <c r="B60" s="53" t="s">
        <v>722</v>
      </c>
      <c r="C60" s="5">
        <v>160</v>
      </c>
      <c r="D60" s="5" t="s">
        <v>108</v>
      </c>
      <c r="E60" s="130"/>
      <c r="F60" s="17">
        <f t="shared" si="1"/>
        <v>0</v>
      </c>
      <c r="G60" s="17">
        <f t="shared" si="2"/>
        <v>0</v>
      </c>
      <c r="H60" s="12"/>
      <c r="I60" s="12"/>
      <c r="J60" s="15"/>
      <c r="K60" s="19">
        <f t="shared" si="3"/>
        <v>0</v>
      </c>
      <c r="L60" s="19">
        <f t="shared" si="4"/>
        <v>0</v>
      </c>
      <c r="M60" s="19">
        <f aca="true" t="shared" si="9" ref="M60:M65">J60*C60</f>
        <v>0</v>
      </c>
      <c r="N60" s="19">
        <f t="shared" si="5"/>
        <v>0</v>
      </c>
      <c r="O60" s="20">
        <f t="shared" si="6"/>
        <v>0</v>
      </c>
    </row>
    <row r="61" spans="1:15" ht="14.25">
      <c r="A61" s="3">
        <v>43</v>
      </c>
      <c r="B61" s="53" t="s">
        <v>723</v>
      </c>
      <c r="C61" s="5">
        <v>3000</v>
      </c>
      <c r="D61" s="5" t="s">
        <v>108</v>
      </c>
      <c r="E61" s="130"/>
      <c r="F61" s="17">
        <f t="shared" si="1"/>
        <v>0</v>
      </c>
      <c r="G61" s="17">
        <f t="shared" si="2"/>
        <v>0</v>
      </c>
      <c r="H61" s="12"/>
      <c r="I61" s="12"/>
      <c r="J61" s="15"/>
      <c r="K61" s="19">
        <f t="shared" si="3"/>
        <v>0</v>
      </c>
      <c r="L61" s="19">
        <f t="shared" si="4"/>
        <v>0</v>
      </c>
      <c r="M61" s="19">
        <f t="shared" si="9"/>
        <v>0</v>
      </c>
      <c r="N61" s="19">
        <f t="shared" si="5"/>
        <v>0</v>
      </c>
      <c r="O61" s="20">
        <f t="shared" si="6"/>
        <v>0</v>
      </c>
    </row>
    <row r="62" spans="1:15" ht="14.25">
      <c r="A62" s="3">
        <v>44</v>
      </c>
      <c r="B62" s="53" t="s">
        <v>633</v>
      </c>
      <c r="C62" s="5">
        <v>20</v>
      </c>
      <c r="D62" s="5" t="s">
        <v>28</v>
      </c>
      <c r="E62" s="130"/>
      <c r="F62" s="17">
        <f t="shared" si="1"/>
        <v>0</v>
      </c>
      <c r="G62" s="17">
        <f t="shared" si="2"/>
        <v>0</v>
      </c>
      <c r="H62" s="12"/>
      <c r="I62" s="12"/>
      <c r="J62" s="15"/>
      <c r="K62" s="19">
        <f t="shared" si="3"/>
        <v>0</v>
      </c>
      <c r="L62" s="19">
        <f t="shared" si="4"/>
        <v>0</v>
      </c>
      <c r="M62" s="19">
        <f t="shared" si="9"/>
        <v>0</v>
      </c>
      <c r="N62" s="19">
        <f t="shared" si="5"/>
        <v>0</v>
      </c>
      <c r="O62" s="20">
        <f t="shared" si="6"/>
        <v>0</v>
      </c>
    </row>
    <row r="63" spans="1:15" ht="14.25" hidden="1">
      <c r="A63" s="3">
        <v>45</v>
      </c>
      <c r="B63" s="117"/>
      <c r="C63" s="122"/>
      <c r="D63" s="118"/>
      <c r="E63" s="17"/>
      <c r="F63" s="17">
        <f t="shared" si="1"/>
        <v>0</v>
      </c>
      <c r="G63" s="17">
        <f t="shared" si="2"/>
        <v>0</v>
      </c>
      <c r="H63" s="12"/>
      <c r="I63" s="12"/>
      <c r="J63" s="15"/>
      <c r="K63" s="15">
        <f t="shared" si="3"/>
        <v>0</v>
      </c>
      <c r="L63" s="16">
        <f t="shared" si="4"/>
        <v>0</v>
      </c>
      <c r="M63" s="13">
        <f t="shared" si="9"/>
        <v>0</v>
      </c>
      <c r="N63" s="13">
        <f t="shared" si="5"/>
        <v>0</v>
      </c>
      <c r="O63" s="14">
        <f t="shared" si="6"/>
        <v>0</v>
      </c>
    </row>
    <row r="64" spans="1:15" ht="14.25" hidden="1">
      <c r="A64" s="3">
        <v>46</v>
      </c>
      <c r="B64" s="50"/>
      <c r="C64" s="123"/>
      <c r="D64" s="5"/>
      <c r="E64" s="17"/>
      <c r="F64" s="17">
        <f t="shared" si="1"/>
        <v>0</v>
      </c>
      <c r="G64" s="17">
        <f t="shared" si="2"/>
        <v>0</v>
      </c>
      <c r="H64" s="12"/>
      <c r="I64" s="12"/>
      <c r="J64" s="15"/>
      <c r="K64" s="15">
        <f t="shared" si="3"/>
        <v>0</v>
      </c>
      <c r="L64" s="16">
        <f t="shared" si="4"/>
        <v>0</v>
      </c>
      <c r="M64" s="13">
        <f t="shared" si="9"/>
        <v>0</v>
      </c>
      <c r="N64" s="13">
        <f t="shared" si="5"/>
        <v>0</v>
      </c>
      <c r="O64" s="14">
        <f t="shared" si="6"/>
        <v>0</v>
      </c>
    </row>
    <row r="65" spans="1:15" ht="14.25" hidden="1">
      <c r="A65" s="3">
        <v>47</v>
      </c>
      <c r="B65" s="50"/>
      <c r="C65" s="123"/>
      <c r="D65" s="5"/>
      <c r="E65" s="17"/>
      <c r="F65" s="17">
        <f t="shared" si="1"/>
        <v>0</v>
      </c>
      <c r="G65" s="17">
        <f t="shared" si="2"/>
        <v>0</v>
      </c>
      <c r="H65" s="12"/>
      <c r="I65" s="12"/>
      <c r="J65" s="15"/>
      <c r="K65" s="15">
        <f t="shared" si="3"/>
        <v>0</v>
      </c>
      <c r="L65" s="16">
        <f t="shared" si="4"/>
        <v>0</v>
      </c>
      <c r="M65" s="13">
        <f t="shared" si="9"/>
        <v>0</v>
      </c>
      <c r="N65" s="13">
        <f t="shared" si="5"/>
        <v>0</v>
      </c>
      <c r="O65" s="14">
        <f t="shared" si="6"/>
        <v>0</v>
      </c>
    </row>
    <row r="66" spans="1:15" ht="14.25">
      <c r="A66" s="6"/>
      <c r="B66" s="7" t="s">
        <v>434</v>
      </c>
      <c r="C66" s="121" t="s">
        <v>6</v>
      </c>
      <c r="D66" s="34" t="s">
        <v>6</v>
      </c>
      <c r="E66" s="34" t="s">
        <v>6</v>
      </c>
      <c r="F66" s="34" t="s">
        <v>6</v>
      </c>
      <c r="G66" s="34" t="s">
        <v>6</v>
      </c>
      <c r="H66" s="34" t="s">
        <v>6</v>
      </c>
      <c r="I66" s="34" t="s">
        <v>6</v>
      </c>
      <c r="J66" s="34" t="s">
        <v>6</v>
      </c>
      <c r="K66" s="34" t="s">
        <v>6</v>
      </c>
      <c r="L66" s="34" t="s">
        <v>6</v>
      </c>
      <c r="M66" s="101">
        <f>SUM(M60:M62)</f>
        <v>0</v>
      </c>
      <c r="N66" s="101">
        <f>SUM(N60:N62)</f>
        <v>0</v>
      </c>
      <c r="O66" s="101">
        <f>SUM(O60:O62)</f>
        <v>0</v>
      </c>
    </row>
    <row r="67" spans="1:15" ht="12.75">
      <c r="A67" s="234" t="s">
        <v>435</v>
      </c>
      <c r="B67" s="261"/>
      <c r="C67" s="261"/>
      <c r="D67" s="261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</row>
    <row r="68" spans="1:15" ht="14.25">
      <c r="A68" s="3">
        <v>45</v>
      </c>
      <c r="B68" s="53" t="s">
        <v>436</v>
      </c>
      <c r="C68" s="5">
        <v>30</v>
      </c>
      <c r="D68" s="5" t="s">
        <v>28</v>
      </c>
      <c r="E68" s="130"/>
      <c r="F68" s="17">
        <f t="shared" si="1"/>
        <v>0</v>
      </c>
      <c r="G68" s="17">
        <f t="shared" si="2"/>
        <v>0</v>
      </c>
      <c r="H68" s="12"/>
      <c r="I68" s="12"/>
      <c r="J68" s="15"/>
      <c r="K68" s="19">
        <f t="shared" si="3"/>
        <v>0</v>
      </c>
      <c r="L68" s="19">
        <f t="shared" si="4"/>
        <v>0</v>
      </c>
      <c r="M68" s="19">
        <f aca="true" t="shared" si="10" ref="M68:M74">J68*C68</f>
        <v>0</v>
      </c>
      <c r="N68" s="19">
        <f t="shared" si="5"/>
        <v>0</v>
      </c>
      <c r="O68" s="20">
        <f t="shared" si="6"/>
        <v>0</v>
      </c>
    </row>
    <row r="69" spans="1:15" ht="14.25">
      <c r="A69" s="3">
        <v>46</v>
      </c>
      <c r="B69" s="53" t="s">
        <v>634</v>
      </c>
      <c r="C69" s="5">
        <v>10</v>
      </c>
      <c r="D69" s="5" t="s">
        <v>28</v>
      </c>
      <c r="E69" s="130"/>
      <c r="F69" s="17">
        <f t="shared" si="1"/>
        <v>0</v>
      </c>
      <c r="G69" s="17">
        <f t="shared" si="2"/>
        <v>0</v>
      </c>
      <c r="H69" s="12"/>
      <c r="I69" s="12"/>
      <c r="J69" s="15"/>
      <c r="K69" s="19">
        <f t="shared" si="3"/>
        <v>0</v>
      </c>
      <c r="L69" s="19">
        <f t="shared" si="4"/>
        <v>0</v>
      </c>
      <c r="M69" s="19">
        <f t="shared" si="10"/>
        <v>0</v>
      </c>
      <c r="N69" s="19">
        <f t="shared" si="5"/>
        <v>0</v>
      </c>
      <c r="O69" s="20">
        <f t="shared" si="6"/>
        <v>0</v>
      </c>
    </row>
    <row r="70" spans="1:15" ht="14.25">
      <c r="A70" s="3">
        <v>47</v>
      </c>
      <c r="B70" s="53" t="s">
        <v>437</v>
      </c>
      <c r="C70" s="5">
        <v>300</v>
      </c>
      <c r="D70" s="5" t="s">
        <v>108</v>
      </c>
      <c r="E70" s="130"/>
      <c r="F70" s="17">
        <f t="shared" si="1"/>
        <v>0</v>
      </c>
      <c r="G70" s="17">
        <f t="shared" si="2"/>
        <v>0</v>
      </c>
      <c r="H70" s="12"/>
      <c r="I70" s="12"/>
      <c r="J70" s="15"/>
      <c r="K70" s="19">
        <f t="shared" si="3"/>
        <v>0</v>
      </c>
      <c r="L70" s="19">
        <f t="shared" si="4"/>
        <v>0</v>
      </c>
      <c r="M70" s="19">
        <f t="shared" si="10"/>
        <v>0</v>
      </c>
      <c r="N70" s="19">
        <f t="shared" si="5"/>
        <v>0</v>
      </c>
      <c r="O70" s="20">
        <f t="shared" si="6"/>
        <v>0</v>
      </c>
    </row>
    <row r="71" spans="1:15" ht="14.25">
      <c r="A71" s="3">
        <v>48</v>
      </c>
      <c r="B71" s="53" t="s">
        <v>438</v>
      </c>
      <c r="C71" s="5">
        <v>100</v>
      </c>
      <c r="D71" s="5" t="s">
        <v>28</v>
      </c>
      <c r="E71" s="130"/>
      <c r="F71" s="17">
        <f t="shared" si="1"/>
        <v>0</v>
      </c>
      <c r="G71" s="17">
        <f t="shared" si="2"/>
        <v>0</v>
      </c>
      <c r="H71" s="12"/>
      <c r="I71" s="12"/>
      <c r="J71" s="15"/>
      <c r="K71" s="19">
        <f t="shared" si="3"/>
        <v>0</v>
      </c>
      <c r="L71" s="19">
        <f t="shared" si="4"/>
        <v>0</v>
      </c>
      <c r="M71" s="19">
        <f t="shared" si="10"/>
        <v>0</v>
      </c>
      <c r="N71" s="19">
        <f t="shared" si="5"/>
        <v>0</v>
      </c>
      <c r="O71" s="20">
        <f t="shared" si="6"/>
        <v>0</v>
      </c>
    </row>
    <row r="72" spans="1:15" ht="14.25" hidden="1">
      <c r="A72" s="3">
        <v>48</v>
      </c>
      <c r="B72" s="117"/>
      <c r="C72" s="126"/>
      <c r="D72" s="118"/>
      <c r="E72" s="17"/>
      <c r="F72" s="17">
        <f aca="true" t="shared" si="11" ref="F72:F140">E72*0.085</f>
        <v>0</v>
      </c>
      <c r="G72" s="17">
        <f aca="true" t="shared" si="12" ref="G72:G140">+E72+F72</f>
        <v>0</v>
      </c>
      <c r="H72" s="12"/>
      <c r="I72" s="12"/>
      <c r="J72" s="15"/>
      <c r="K72" s="15">
        <f aca="true" t="shared" si="13" ref="K72:K140">J72*0.085</f>
        <v>0</v>
      </c>
      <c r="L72" s="16">
        <f aca="true" t="shared" si="14" ref="L72:L140">+J72+K72</f>
        <v>0</v>
      </c>
      <c r="M72" s="13">
        <f t="shared" si="10"/>
        <v>0</v>
      </c>
      <c r="N72" s="13">
        <f aca="true" t="shared" si="15" ref="N72:N141">+M72*0.085</f>
        <v>0</v>
      </c>
      <c r="O72" s="14">
        <f aca="true" t="shared" si="16" ref="O72:O141">+M72+N72</f>
        <v>0</v>
      </c>
    </row>
    <row r="73" spans="1:15" ht="14.25" hidden="1">
      <c r="A73" s="3">
        <v>49</v>
      </c>
      <c r="B73" s="50"/>
      <c r="C73" s="32"/>
      <c r="D73" s="5"/>
      <c r="E73" s="17"/>
      <c r="F73" s="17">
        <f t="shared" si="11"/>
        <v>0</v>
      </c>
      <c r="G73" s="17">
        <f t="shared" si="12"/>
        <v>0</v>
      </c>
      <c r="H73" s="12"/>
      <c r="I73" s="12"/>
      <c r="J73" s="15"/>
      <c r="K73" s="15">
        <f t="shared" si="13"/>
        <v>0</v>
      </c>
      <c r="L73" s="16">
        <f t="shared" si="14"/>
        <v>0</v>
      </c>
      <c r="M73" s="13">
        <f t="shared" si="10"/>
        <v>0</v>
      </c>
      <c r="N73" s="13">
        <f t="shared" si="15"/>
        <v>0</v>
      </c>
      <c r="O73" s="14">
        <f t="shared" si="16"/>
        <v>0</v>
      </c>
    </row>
    <row r="74" spans="1:15" ht="14.25" hidden="1">
      <c r="A74" s="3">
        <v>50</v>
      </c>
      <c r="B74" s="50"/>
      <c r="C74" s="32"/>
      <c r="D74" s="5"/>
      <c r="E74" s="17"/>
      <c r="F74" s="17">
        <f t="shared" si="11"/>
        <v>0</v>
      </c>
      <c r="G74" s="17">
        <f t="shared" si="12"/>
        <v>0</v>
      </c>
      <c r="H74" s="12"/>
      <c r="I74" s="12"/>
      <c r="J74" s="15"/>
      <c r="K74" s="15">
        <f t="shared" si="13"/>
        <v>0</v>
      </c>
      <c r="L74" s="16">
        <f t="shared" si="14"/>
        <v>0</v>
      </c>
      <c r="M74" s="13">
        <f t="shared" si="10"/>
        <v>0</v>
      </c>
      <c r="N74" s="13">
        <f t="shared" si="15"/>
        <v>0</v>
      </c>
      <c r="O74" s="14">
        <f t="shared" si="16"/>
        <v>0</v>
      </c>
    </row>
    <row r="75" spans="1:15" ht="12.75">
      <c r="A75" s="3"/>
      <c r="B75" s="4" t="s">
        <v>91</v>
      </c>
      <c r="C75" s="121" t="s">
        <v>6</v>
      </c>
      <c r="D75" s="34" t="s">
        <v>6</v>
      </c>
      <c r="E75" s="34" t="s">
        <v>6</v>
      </c>
      <c r="F75" s="34" t="s">
        <v>6</v>
      </c>
      <c r="G75" s="34" t="s">
        <v>6</v>
      </c>
      <c r="H75" s="34" t="s">
        <v>6</v>
      </c>
      <c r="I75" s="34" t="s">
        <v>6</v>
      </c>
      <c r="J75" s="34" t="s">
        <v>6</v>
      </c>
      <c r="K75" s="34" t="s">
        <v>6</v>
      </c>
      <c r="L75" s="34" t="s">
        <v>6</v>
      </c>
      <c r="M75" s="101">
        <f>SUM(M68:M71)</f>
        <v>0</v>
      </c>
      <c r="N75" s="101">
        <f>SUM(N68:N71)</f>
        <v>0</v>
      </c>
      <c r="O75" s="101">
        <f>SUM(O68:O71)</f>
        <v>0</v>
      </c>
    </row>
    <row r="76" spans="1:15" ht="12.75">
      <c r="A76" s="234" t="s">
        <v>439</v>
      </c>
      <c r="B76" s="261"/>
      <c r="C76" s="261"/>
      <c r="D76" s="261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</row>
    <row r="77" spans="1:15" ht="14.25">
      <c r="A77" s="3">
        <v>49</v>
      </c>
      <c r="B77" s="53" t="s">
        <v>440</v>
      </c>
      <c r="C77" s="5">
        <v>900</v>
      </c>
      <c r="D77" s="5" t="s">
        <v>108</v>
      </c>
      <c r="E77" s="130"/>
      <c r="F77" s="17">
        <f t="shared" si="11"/>
        <v>0</v>
      </c>
      <c r="G77" s="17">
        <f t="shared" si="12"/>
        <v>0</v>
      </c>
      <c r="H77" s="12"/>
      <c r="I77" s="12"/>
      <c r="J77" s="15"/>
      <c r="K77" s="19">
        <f t="shared" si="13"/>
        <v>0</v>
      </c>
      <c r="L77" s="19">
        <f t="shared" si="14"/>
        <v>0</v>
      </c>
      <c r="M77" s="19">
        <f aca="true" t="shared" si="17" ref="M77:M82">J77*C77</f>
        <v>0</v>
      </c>
      <c r="N77" s="19">
        <f t="shared" si="15"/>
        <v>0</v>
      </c>
      <c r="O77" s="20">
        <f t="shared" si="16"/>
        <v>0</v>
      </c>
    </row>
    <row r="78" spans="1:15" ht="14.25">
      <c r="A78" s="3">
        <v>50</v>
      </c>
      <c r="B78" s="53" t="s">
        <v>441</v>
      </c>
      <c r="C78" s="5">
        <v>300</v>
      </c>
      <c r="D78" s="5" t="s">
        <v>108</v>
      </c>
      <c r="E78" s="130"/>
      <c r="F78" s="17">
        <f t="shared" si="11"/>
        <v>0</v>
      </c>
      <c r="G78" s="17">
        <f t="shared" si="12"/>
        <v>0</v>
      </c>
      <c r="H78" s="12"/>
      <c r="I78" s="12"/>
      <c r="J78" s="15"/>
      <c r="K78" s="19">
        <f t="shared" si="13"/>
        <v>0</v>
      </c>
      <c r="L78" s="19">
        <f t="shared" si="14"/>
        <v>0</v>
      </c>
      <c r="M78" s="19">
        <f t="shared" si="17"/>
        <v>0</v>
      </c>
      <c r="N78" s="19">
        <f t="shared" si="15"/>
        <v>0</v>
      </c>
      <c r="O78" s="20">
        <f t="shared" si="16"/>
        <v>0</v>
      </c>
    </row>
    <row r="79" spans="1:15" ht="14.25">
      <c r="A79" s="3">
        <v>51</v>
      </c>
      <c r="B79" s="53" t="s">
        <v>442</v>
      </c>
      <c r="C79" s="5">
        <v>300</v>
      </c>
      <c r="D79" s="5" t="s">
        <v>108</v>
      </c>
      <c r="E79" s="130"/>
      <c r="F79" s="17">
        <f t="shared" si="11"/>
        <v>0</v>
      </c>
      <c r="G79" s="17">
        <f t="shared" si="12"/>
        <v>0</v>
      </c>
      <c r="H79" s="12"/>
      <c r="I79" s="12"/>
      <c r="J79" s="15"/>
      <c r="K79" s="19">
        <f t="shared" si="13"/>
        <v>0</v>
      </c>
      <c r="L79" s="19">
        <f t="shared" si="14"/>
        <v>0</v>
      </c>
      <c r="M79" s="19">
        <f t="shared" si="17"/>
        <v>0</v>
      </c>
      <c r="N79" s="19">
        <f t="shared" si="15"/>
        <v>0</v>
      </c>
      <c r="O79" s="20">
        <f t="shared" si="16"/>
        <v>0</v>
      </c>
    </row>
    <row r="80" spans="1:15" ht="14.25">
      <c r="A80" s="3">
        <v>52</v>
      </c>
      <c r="B80" s="53" t="s">
        <v>443</v>
      </c>
      <c r="C80" s="5">
        <v>1200</v>
      </c>
      <c r="D80" s="5" t="s">
        <v>108</v>
      </c>
      <c r="E80" s="130"/>
      <c r="F80" s="17">
        <f t="shared" si="11"/>
        <v>0</v>
      </c>
      <c r="G80" s="17">
        <f t="shared" si="12"/>
        <v>0</v>
      </c>
      <c r="H80" s="12"/>
      <c r="I80" s="12"/>
      <c r="J80" s="15"/>
      <c r="K80" s="19">
        <f t="shared" si="13"/>
        <v>0</v>
      </c>
      <c r="L80" s="19">
        <f t="shared" si="14"/>
        <v>0</v>
      </c>
      <c r="M80" s="19">
        <f t="shared" si="17"/>
        <v>0</v>
      </c>
      <c r="N80" s="19">
        <f t="shared" si="15"/>
        <v>0</v>
      </c>
      <c r="O80" s="20">
        <f t="shared" si="16"/>
        <v>0</v>
      </c>
    </row>
    <row r="81" spans="1:15" ht="14.25">
      <c r="A81" s="3">
        <v>53</v>
      </c>
      <c r="B81" s="53" t="s">
        <v>635</v>
      </c>
      <c r="C81" s="5">
        <v>60</v>
      </c>
      <c r="D81" s="5" t="s">
        <v>28</v>
      </c>
      <c r="E81" s="130"/>
      <c r="F81" s="17">
        <f t="shared" si="11"/>
        <v>0</v>
      </c>
      <c r="G81" s="17">
        <f t="shared" si="12"/>
        <v>0</v>
      </c>
      <c r="H81" s="12"/>
      <c r="I81" s="12"/>
      <c r="J81" s="15"/>
      <c r="K81" s="19">
        <f t="shared" si="13"/>
        <v>0</v>
      </c>
      <c r="L81" s="19">
        <f t="shared" si="14"/>
        <v>0</v>
      </c>
      <c r="M81" s="19">
        <f t="shared" si="17"/>
        <v>0</v>
      </c>
      <c r="N81" s="19">
        <f t="shared" si="15"/>
        <v>0</v>
      </c>
      <c r="O81" s="20">
        <f t="shared" si="16"/>
        <v>0</v>
      </c>
    </row>
    <row r="82" spans="1:15" ht="14.25">
      <c r="A82" s="3">
        <v>54</v>
      </c>
      <c r="B82" s="53" t="s">
        <v>636</v>
      </c>
      <c r="C82" s="5">
        <v>60</v>
      </c>
      <c r="D82" s="5" t="s">
        <v>28</v>
      </c>
      <c r="E82" s="130"/>
      <c r="F82" s="17">
        <f t="shared" si="11"/>
        <v>0</v>
      </c>
      <c r="G82" s="17">
        <f t="shared" si="12"/>
        <v>0</v>
      </c>
      <c r="H82" s="12"/>
      <c r="I82" s="12"/>
      <c r="J82" s="15"/>
      <c r="K82" s="19">
        <f t="shared" si="13"/>
        <v>0</v>
      </c>
      <c r="L82" s="19">
        <f t="shared" si="14"/>
        <v>0</v>
      </c>
      <c r="M82" s="19">
        <f t="shared" si="17"/>
        <v>0</v>
      </c>
      <c r="N82" s="19">
        <f t="shared" si="15"/>
        <v>0</v>
      </c>
      <c r="O82" s="20">
        <f t="shared" si="16"/>
        <v>0</v>
      </c>
    </row>
    <row r="83" spans="1:15" ht="12.75">
      <c r="A83" s="23"/>
      <c r="B83" s="33" t="s">
        <v>245</v>
      </c>
      <c r="C83" s="127" t="s">
        <v>6</v>
      </c>
      <c r="D83" s="109" t="s">
        <v>6</v>
      </c>
      <c r="E83" s="34" t="s">
        <v>6</v>
      </c>
      <c r="F83" s="34" t="s">
        <v>6</v>
      </c>
      <c r="G83" s="34" t="s">
        <v>6</v>
      </c>
      <c r="H83" s="34" t="s">
        <v>6</v>
      </c>
      <c r="I83" s="34" t="s">
        <v>6</v>
      </c>
      <c r="J83" s="34" t="s">
        <v>6</v>
      </c>
      <c r="K83" s="34" t="s">
        <v>6</v>
      </c>
      <c r="L83" s="34" t="s">
        <v>6</v>
      </c>
      <c r="M83" s="153">
        <f>SUM(M77:M82)</f>
        <v>0</v>
      </c>
      <c r="N83" s="153">
        <f t="shared" si="15"/>
        <v>0</v>
      </c>
      <c r="O83" s="153">
        <f t="shared" si="16"/>
        <v>0</v>
      </c>
    </row>
    <row r="84" spans="1:15" ht="12.75">
      <c r="A84" s="234" t="s">
        <v>444</v>
      </c>
      <c r="B84" s="261"/>
      <c r="C84" s="261"/>
      <c r="D84" s="261"/>
      <c r="E84" s="261"/>
      <c r="F84" s="261"/>
      <c r="G84" s="261"/>
      <c r="H84" s="261"/>
      <c r="I84" s="262"/>
      <c r="J84" s="262"/>
      <c r="K84" s="262"/>
      <c r="L84" s="262"/>
      <c r="M84" s="262"/>
      <c r="N84" s="262"/>
      <c r="O84" s="262"/>
    </row>
    <row r="85" spans="1:15" ht="14.25">
      <c r="A85" s="3">
        <v>55</v>
      </c>
      <c r="B85" s="53" t="s">
        <v>445</v>
      </c>
      <c r="C85" s="5">
        <v>20</v>
      </c>
      <c r="D85" s="5" t="s">
        <v>28</v>
      </c>
      <c r="E85" s="17"/>
      <c r="F85" s="17">
        <f t="shared" si="11"/>
        <v>0</v>
      </c>
      <c r="G85" s="17">
        <f t="shared" si="12"/>
        <v>0</v>
      </c>
      <c r="H85" s="12"/>
      <c r="I85" s="12"/>
      <c r="J85" s="15"/>
      <c r="K85" s="19">
        <f t="shared" si="13"/>
        <v>0</v>
      </c>
      <c r="L85" s="19">
        <f t="shared" si="14"/>
        <v>0</v>
      </c>
      <c r="M85" s="19">
        <f aca="true" t="shared" si="18" ref="M85:M94">J85*C85</f>
        <v>0</v>
      </c>
      <c r="N85" s="19">
        <f t="shared" si="15"/>
        <v>0</v>
      </c>
      <c r="O85" s="20">
        <f t="shared" si="16"/>
        <v>0</v>
      </c>
    </row>
    <row r="86" spans="1:15" ht="14.25">
      <c r="A86" s="3">
        <v>56</v>
      </c>
      <c r="B86" s="53" t="s">
        <v>762</v>
      </c>
      <c r="C86" s="5">
        <v>60</v>
      </c>
      <c r="D86" s="5" t="s">
        <v>28</v>
      </c>
      <c r="E86" s="17"/>
      <c r="F86" s="17">
        <f t="shared" si="11"/>
        <v>0</v>
      </c>
      <c r="G86" s="17">
        <f t="shared" si="12"/>
        <v>0</v>
      </c>
      <c r="H86" s="12"/>
      <c r="I86" s="12"/>
      <c r="J86" s="15"/>
      <c r="K86" s="19">
        <f t="shared" si="13"/>
        <v>0</v>
      </c>
      <c r="L86" s="19">
        <f t="shared" si="14"/>
        <v>0</v>
      </c>
      <c r="M86" s="19">
        <f t="shared" si="18"/>
        <v>0</v>
      </c>
      <c r="N86" s="19">
        <f t="shared" si="15"/>
        <v>0</v>
      </c>
      <c r="O86" s="20">
        <f t="shared" si="16"/>
        <v>0</v>
      </c>
    </row>
    <row r="87" spans="1:15" ht="14.25" customHeight="1" hidden="1">
      <c r="A87" s="3">
        <v>57</v>
      </c>
      <c r="B87" s="53" t="s">
        <v>446</v>
      </c>
      <c r="C87" s="5">
        <v>40</v>
      </c>
      <c r="D87" s="5" t="s">
        <v>28</v>
      </c>
      <c r="E87" s="17"/>
      <c r="F87" s="17">
        <f t="shared" si="11"/>
        <v>0</v>
      </c>
      <c r="G87" s="17">
        <f t="shared" si="12"/>
        <v>0</v>
      </c>
      <c r="H87" s="12"/>
      <c r="I87" s="12"/>
      <c r="J87" s="15"/>
      <c r="K87" s="19">
        <f t="shared" si="13"/>
        <v>0</v>
      </c>
      <c r="L87" s="19">
        <f t="shared" si="14"/>
        <v>0</v>
      </c>
      <c r="M87" s="19">
        <f t="shared" si="18"/>
        <v>0</v>
      </c>
      <c r="N87" s="19">
        <f t="shared" si="15"/>
        <v>0</v>
      </c>
      <c r="O87" s="20">
        <f t="shared" si="16"/>
        <v>0</v>
      </c>
    </row>
    <row r="88" spans="1:15" ht="14.25">
      <c r="A88" s="3">
        <v>58</v>
      </c>
      <c r="B88" s="53" t="s">
        <v>447</v>
      </c>
      <c r="C88" s="5">
        <v>20</v>
      </c>
      <c r="D88" s="5" t="s">
        <v>28</v>
      </c>
      <c r="E88" s="17"/>
      <c r="F88" s="17">
        <f t="shared" si="11"/>
        <v>0</v>
      </c>
      <c r="G88" s="17">
        <f t="shared" si="12"/>
        <v>0</v>
      </c>
      <c r="H88" s="12"/>
      <c r="I88" s="135"/>
      <c r="J88" s="136"/>
      <c r="K88" s="19">
        <f t="shared" si="13"/>
        <v>0</v>
      </c>
      <c r="L88" s="19">
        <f t="shared" si="14"/>
        <v>0</v>
      </c>
      <c r="M88" s="19">
        <f t="shared" si="18"/>
        <v>0</v>
      </c>
      <c r="N88" s="19">
        <f t="shared" si="15"/>
        <v>0</v>
      </c>
      <c r="O88" s="20">
        <f t="shared" si="16"/>
        <v>0</v>
      </c>
    </row>
    <row r="89" spans="1:15" ht="14.25">
      <c r="A89" s="3">
        <v>59</v>
      </c>
      <c r="B89" s="53" t="s">
        <v>448</v>
      </c>
      <c r="C89" s="5">
        <v>20</v>
      </c>
      <c r="D89" s="5" t="s">
        <v>28</v>
      </c>
      <c r="E89" s="17"/>
      <c r="F89" s="17">
        <f t="shared" si="11"/>
        <v>0</v>
      </c>
      <c r="G89" s="17">
        <f t="shared" si="12"/>
        <v>0</v>
      </c>
      <c r="H89" s="12"/>
      <c r="I89" s="135"/>
      <c r="J89" s="136"/>
      <c r="K89" s="19">
        <f t="shared" si="13"/>
        <v>0</v>
      </c>
      <c r="L89" s="19">
        <f t="shared" si="14"/>
        <v>0</v>
      </c>
      <c r="M89" s="19">
        <f t="shared" si="18"/>
        <v>0</v>
      </c>
      <c r="N89" s="19">
        <f t="shared" si="15"/>
        <v>0</v>
      </c>
      <c r="O89" s="20">
        <f t="shared" si="16"/>
        <v>0</v>
      </c>
    </row>
    <row r="90" spans="1:15" ht="14.25">
      <c r="A90" s="3">
        <v>60</v>
      </c>
      <c r="B90" s="53" t="s">
        <v>449</v>
      </c>
      <c r="C90" s="5">
        <v>60</v>
      </c>
      <c r="D90" s="5" t="s">
        <v>28</v>
      </c>
      <c r="E90" s="17"/>
      <c r="F90" s="17">
        <f t="shared" si="11"/>
        <v>0</v>
      </c>
      <c r="G90" s="17">
        <f t="shared" si="12"/>
        <v>0</v>
      </c>
      <c r="H90" s="12"/>
      <c r="I90" s="135"/>
      <c r="J90" s="136"/>
      <c r="K90" s="19">
        <f t="shared" si="13"/>
        <v>0</v>
      </c>
      <c r="L90" s="19">
        <f t="shared" si="14"/>
        <v>0</v>
      </c>
      <c r="M90" s="19">
        <f t="shared" si="18"/>
        <v>0</v>
      </c>
      <c r="N90" s="19">
        <f t="shared" si="15"/>
        <v>0</v>
      </c>
      <c r="O90" s="20">
        <f t="shared" si="16"/>
        <v>0</v>
      </c>
    </row>
    <row r="91" spans="1:15" ht="14.25">
      <c r="A91" s="3">
        <v>61</v>
      </c>
      <c r="B91" s="53" t="s">
        <v>450</v>
      </c>
      <c r="C91" s="5">
        <v>60</v>
      </c>
      <c r="D91" s="5" t="s">
        <v>28</v>
      </c>
      <c r="E91" s="17"/>
      <c r="F91" s="17">
        <f t="shared" si="11"/>
        <v>0</v>
      </c>
      <c r="G91" s="17">
        <f t="shared" si="12"/>
        <v>0</v>
      </c>
      <c r="H91" s="12"/>
      <c r="I91" s="135"/>
      <c r="J91" s="136"/>
      <c r="K91" s="19">
        <f t="shared" si="13"/>
        <v>0</v>
      </c>
      <c r="L91" s="19">
        <f t="shared" si="14"/>
        <v>0</v>
      </c>
      <c r="M91" s="19">
        <f t="shared" si="18"/>
        <v>0</v>
      </c>
      <c r="N91" s="19">
        <f t="shared" si="15"/>
        <v>0</v>
      </c>
      <c r="O91" s="20">
        <f t="shared" si="16"/>
        <v>0</v>
      </c>
    </row>
    <row r="92" spans="1:15" ht="14.25">
      <c r="A92" s="3">
        <v>62</v>
      </c>
      <c r="B92" s="53" t="s">
        <v>451</v>
      </c>
      <c r="C92" s="5">
        <v>60</v>
      </c>
      <c r="D92" s="5" t="s">
        <v>28</v>
      </c>
      <c r="E92" s="17"/>
      <c r="F92" s="17">
        <f t="shared" si="11"/>
        <v>0</v>
      </c>
      <c r="G92" s="17">
        <f t="shared" si="12"/>
        <v>0</v>
      </c>
      <c r="H92" s="12"/>
      <c r="I92" s="135"/>
      <c r="J92" s="136"/>
      <c r="K92" s="19">
        <f t="shared" si="13"/>
        <v>0</v>
      </c>
      <c r="L92" s="19">
        <f t="shared" si="14"/>
        <v>0</v>
      </c>
      <c r="M92" s="19">
        <f t="shared" si="18"/>
        <v>0</v>
      </c>
      <c r="N92" s="19">
        <f t="shared" si="15"/>
        <v>0</v>
      </c>
      <c r="O92" s="20">
        <f t="shared" si="16"/>
        <v>0</v>
      </c>
    </row>
    <row r="93" spans="1:15" ht="14.25">
      <c r="A93" s="3">
        <v>63</v>
      </c>
      <c r="B93" s="53" t="s">
        <v>452</v>
      </c>
      <c r="C93" s="5">
        <v>60</v>
      </c>
      <c r="D93" s="5" t="s">
        <v>28</v>
      </c>
      <c r="E93" s="17"/>
      <c r="F93" s="17">
        <f t="shared" si="11"/>
        <v>0</v>
      </c>
      <c r="G93" s="17">
        <f t="shared" si="12"/>
        <v>0</v>
      </c>
      <c r="H93" s="12"/>
      <c r="I93" s="135"/>
      <c r="J93" s="136"/>
      <c r="K93" s="19">
        <f t="shared" si="13"/>
        <v>0</v>
      </c>
      <c r="L93" s="19">
        <f t="shared" si="14"/>
        <v>0</v>
      </c>
      <c r="M93" s="19">
        <f t="shared" si="18"/>
        <v>0</v>
      </c>
      <c r="N93" s="19">
        <f t="shared" si="15"/>
        <v>0</v>
      </c>
      <c r="O93" s="20">
        <f t="shared" si="16"/>
        <v>0</v>
      </c>
    </row>
    <row r="94" spans="1:15" ht="14.25">
      <c r="A94" s="3">
        <v>64</v>
      </c>
      <c r="B94" s="53" t="s">
        <v>453</v>
      </c>
      <c r="C94" s="5">
        <v>20</v>
      </c>
      <c r="D94" s="5" t="s">
        <v>28</v>
      </c>
      <c r="E94" s="17"/>
      <c r="F94" s="17">
        <f t="shared" si="11"/>
        <v>0</v>
      </c>
      <c r="G94" s="17">
        <f t="shared" si="12"/>
        <v>0</v>
      </c>
      <c r="H94" s="12"/>
      <c r="I94" s="135"/>
      <c r="J94" s="136"/>
      <c r="K94" s="19">
        <f t="shared" si="13"/>
        <v>0</v>
      </c>
      <c r="L94" s="19">
        <f t="shared" si="14"/>
        <v>0</v>
      </c>
      <c r="M94" s="19">
        <f t="shared" si="18"/>
        <v>0</v>
      </c>
      <c r="N94" s="19">
        <f t="shared" si="15"/>
        <v>0</v>
      </c>
      <c r="O94" s="20">
        <f t="shared" si="16"/>
        <v>0</v>
      </c>
    </row>
    <row r="95" spans="1:15" ht="12.75">
      <c r="A95" s="23"/>
      <c r="B95" s="33" t="s">
        <v>454</v>
      </c>
      <c r="C95" s="127" t="s">
        <v>6</v>
      </c>
      <c r="D95" s="109" t="s">
        <v>6</v>
      </c>
      <c r="E95" s="109" t="s">
        <v>6</v>
      </c>
      <c r="F95" s="109" t="s">
        <v>6</v>
      </c>
      <c r="G95" s="109" t="s">
        <v>6</v>
      </c>
      <c r="H95" s="109" t="s">
        <v>6</v>
      </c>
      <c r="I95" s="34" t="s">
        <v>6</v>
      </c>
      <c r="J95" s="34" t="s">
        <v>6</v>
      </c>
      <c r="K95" s="34" t="s">
        <v>6</v>
      </c>
      <c r="L95" s="34" t="s">
        <v>6</v>
      </c>
      <c r="M95" s="101">
        <f>SUM(M85:M94)</f>
        <v>0</v>
      </c>
      <c r="N95" s="101">
        <f t="shared" si="15"/>
        <v>0</v>
      </c>
      <c r="O95" s="101">
        <f t="shared" si="16"/>
        <v>0</v>
      </c>
    </row>
    <row r="96" spans="1:15" ht="12.75">
      <c r="A96" s="234" t="s">
        <v>466</v>
      </c>
      <c r="B96" s="261"/>
      <c r="C96" s="261"/>
      <c r="D96" s="261"/>
      <c r="E96" s="261"/>
      <c r="F96" s="261"/>
      <c r="G96" s="261"/>
      <c r="H96" s="261"/>
      <c r="I96" s="262"/>
      <c r="J96" s="262"/>
      <c r="K96" s="262"/>
      <c r="L96" s="262"/>
      <c r="M96" s="262"/>
      <c r="N96" s="262"/>
      <c r="O96" s="262"/>
    </row>
    <row r="97" spans="1:15" ht="14.25">
      <c r="A97" s="3">
        <v>65</v>
      </c>
      <c r="B97" s="53" t="s">
        <v>455</v>
      </c>
      <c r="C97" s="5">
        <v>2100</v>
      </c>
      <c r="D97" s="5" t="s">
        <v>108</v>
      </c>
      <c r="E97" s="17"/>
      <c r="F97" s="17">
        <f t="shared" si="11"/>
        <v>0</v>
      </c>
      <c r="G97" s="17">
        <f t="shared" si="12"/>
        <v>0</v>
      </c>
      <c r="H97" s="12"/>
      <c r="I97" s="12"/>
      <c r="J97" s="15"/>
      <c r="K97" s="19">
        <f t="shared" si="13"/>
        <v>0</v>
      </c>
      <c r="L97" s="19">
        <f t="shared" si="14"/>
        <v>0</v>
      </c>
      <c r="M97" s="19">
        <f aca="true" t="shared" si="19" ref="M97:M108">J97*C97</f>
        <v>0</v>
      </c>
      <c r="N97" s="19">
        <f t="shared" si="15"/>
        <v>0</v>
      </c>
      <c r="O97" s="20">
        <f t="shared" si="16"/>
        <v>0</v>
      </c>
    </row>
    <row r="98" spans="1:15" ht="14.25" customHeight="1" hidden="1">
      <c r="A98" s="3"/>
      <c r="B98" s="53" t="s">
        <v>456</v>
      </c>
      <c r="C98" s="5">
        <v>200</v>
      </c>
      <c r="D98" s="5" t="s">
        <v>108</v>
      </c>
      <c r="E98" s="17"/>
      <c r="F98" s="17">
        <f t="shared" si="11"/>
        <v>0</v>
      </c>
      <c r="G98" s="17">
        <f t="shared" si="12"/>
        <v>0</v>
      </c>
      <c r="H98" s="12"/>
      <c r="I98" s="12"/>
      <c r="J98" s="15"/>
      <c r="K98" s="19">
        <f t="shared" si="13"/>
        <v>0</v>
      </c>
      <c r="L98" s="19">
        <f t="shared" si="14"/>
        <v>0</v>
      </c>
      <c r="M98" s="19">
        <f t="shared" si="19"/>
        <v>0</v>
      </c>
      <c r="N98" s="19">
        <f t="shared" si="15"/>
        <v>0</v>
      </c>
      <c r="O98" s="20">
        <f t="shared" si="16"/>
        <v>0</v>
      </c>
    </row>
    <row r="99" spans="1:15" ht="14.25" customHeight="1" hidden="1">
      <c r="A99" s="3"/>
      <c r="B99" s="53" t="s">
        <v>457</v>
      </c>
      <c r="C99" s="5">
        <v>1600</v>
      </c>
      <c r="D99" s="5" t="s">
        <v>108</v>
      </c>
      <c r="E99" s="17"/>
      <c r="F99" s="17">
        <f t="shared" si="11"/>
        <v>0</v>
      </c>
      <c r="G99" s="17">
        <f t="shared" si="12"/>
        <v>0</v>
      </c>
      <c r="H99" s="12"/>
      <c r="I99" s="12"/>
      <c r="J99" s="15"/>
      <c r="K99" s="19">
        <f t="shared" si="13"/>
        <v>0</v>
      </c>
      <c r="L99" s="19">
        <f t="shared" si="14"/>
        <v>0</v>
      </c>
      <c r="M99" s="19">
        <f t="shared" si="19"/>
        <v>0</v>
      </c>
      <c r="N99" s="19">
        <f t="shared" si="15"/>
        <v>0</v>
      </c>
      <c r="O99" s="20">
        <f t="shared" si="16"/>
        <v>0</v>
      </c>
    </row>
    <row r="100" spans="1:15" ht="14.25">
      <c r="A100" s="3">
        <v>66</v>
      </c>
      <c r="B100" s="53" t="s">
        <v>458</v>
      </c>
      <c r="C100" s="5">
        <v>1100</v>
      </c>
      <c r="D100" s="5" t="s">
        <v>108</v>
      </c>
      <c r="E100" s="17"/>
      <c r="F100" s="17">
        <f t="shared" si="11"/>
        <v>0</v>
      </c>
      <c r="G100" s="17">
        <f t="shared" si="12"/>
        <v>0</v>
      </c>
      <c r="H100" s="12"/>
      <c r="I100" s="135"/>
      <c r="J100" s="136"/>
      <c r="K100" s="19">
        <f t="shared" si="13"/>
        <v>0</v>
      </c>
      <c r="L100" s="19">
        <f t="shared" si="14"/>
        <v>0</v>
      </c>
      <c r="M100" s="19">
        <f t="shared" si="19"/>
        <v>0</v>
      </c>
      <c r="N100" s="19">
        <f t="shared" si="15"/>
        <v>0</v>
      </c>
      <c r="O100" s="20">
        <f t="shared" si="16"/>
        <v>0</v>
      </c>
    </row>
    <row r="101" spans="1:15" ht="14.25">
      <c r="A101" s="3">
        <v>67</v>
      </c>
      <c r="B101" s="53" t="s">
        <v>459</v>
      </c>
      <c r="C101" s="5">
        <v>300</v>
      </c>
      <c r="D101" s="5" t="s">
        <v>108</v>
      </c>
      <c r="E101" s="17"/>
      <c r="F101" s="17">
        <f t="shared" si="11"/>
        <v>0</v>
      </c>
      <c r="G101" s="17">
        <f t="shared" si="12"/>
        <v>0</v>
      </c>
      <c r="H101" s="12"/>
      <c r="I101" s="135"/>
      <c r="J101" s="136"/>
      <c r="K101" s="19">
        <f t="shared" si="13"/>
        <v>0</v>
      </c>
      <c r="L101" s="19">
        <f t="shared" si="14"/>
        <v>0</v>
      </c>
      <c r="M101" s="19">
        <f t="shared" si="19"/>
        <v>0</v>
      </c>
      <c r="N101" s="19">
        <f t="shared" si="15"/>
        <v>0</v>
      </c>
      <c r="O101" s="20">
        <f t="shared" si="16"/>
        <v>0</v>
      </c>
    </row>
    <row r="102" spans="1:15" ht="14.25">
      <c r="A102" s="3">
        <v>68</v>
      </c>
      <c r="B102" s="53" t="s">
        <v>460</v>
      </c>
      <c r="C102" s="5">
        <v>300</v>
      </c>
      <c r="D102" s="5" t="s">
        <v>108</v>
      </c>
      <c r="E102" s="17"/>
      <c r="F102" s="17">
        <f t="shared" si="11"/>
        <v>0</v>
      </c>
      <c r="G102" s="17">
        <f t="shared" si="12"/>
        <v>0</v>
      </c>
      <c r="H102" s="12"/>
      <c r="I102" s="135"/>
      <c r="J102" s="136"/>
      <c r="K102" s="19">
        <f t="shared" si="13"/>
        <v>0</v>
      </c>
      <c r="L102" s="19">
        <f t="shared" si="14"/>
        <v>0</v>
      </c>
      <c r="M102" s="19">
        <f t="shared" si="19"/>
        <v>0</v>
      </c>
      <c r="N102" s="19">
        <f t="shared" si="15"/>
        <v>0</v>
      </c>
      <c r="O102" s="20">
        <f t="shared" si="16"/>
        <v>0</v>
      </c>
    </row>
    <row r="103" spans="1:15" ht="14.25">
      <c r="A103" s="3">
        <v>69</v>
      </c>
      <c r="B103" s="53" t="s">
        <v>461</v>
      </c>
      <c r="C103" s="5">
        <v>500</v>
      </c>
      <c r="D103" s="5" t="s">
        <v>108</v>
      </c>
      <c r="E103" s="17"/>
      <c r="F103" s="17">
        <f t="shared" si="11"/>
        <v>0</v>
      </c>
      <c r="G103" s="17">
        <f t="shared" si="12"/>
        <v>0</v>
      </c>
      <c r="H103" s="12"/>
      <c r="I103" s="135"/>
      <c r="J103" s="136"/>
      <c r="K103" s="19">
        <f t="shared" si="13"/>
        <v>0</v>
      </c>
      <c r="L103" s="19">
        <f t="shared" si="14"/>
        <v>0</v>
      </c>
      <c r="M103" s="19">
        <f t="shared" si="19"/>
        <v>0</v>
      </c>
      <c r="N103" s="19">
        <f t="shared" si="15"/>
        <v>0</v>
      </c>
      <c r="O103" s="20">
        <f t="shared" si="16"/>
        <v>0</v>
      </c>
    </row>
    <row r="104" spans="1:15" ht="14.25">
      <c r="A104" s="3">
        <v>70</v>
      </c>
      <c r="B104" s="53" t="s">
        <v>462</v>
      </c>
      <c r="C104" s="5">
        <v>50</v>
      </c>
      <c r="D104" s="5" t="s">
        <v>108</v>
      </c>
      <c r="E104" s="17"/>
      <c r="F104" s="17">
        <f t="shared" si="11"/>
        <v>0</v>
      </c>
      <c r="G104" s="17">
        <f t="shared" si="12"/>
        <v>0</v>
      </c>
      <c r="H104" s="12"/>
      <c r="I104" s="135"/>
      <c r="J104" s="136"/>
      <c r="K104" s="19">
        <f t="shared" si="13"/>
        <v>0</v>
      </c>
      <c r="L104" s="19">
        <f t="shared" si="14"/>
        <v>0</v>
      </c>
      <c r="M104" s="19">
        <f t="shared" si="19"/>
        <v>0</v>
      </c>
      <c r="N104" s="19">
        <f t="shared" si="15"/>
        <v>0</v>
      </c>
      <c r="O104" s="20">
        <f t="shared" si="16"/>
        <v>0</v>
      </c>
    </row>
    <row r="105" spans="1:15" ht="14.25">
      <c r="A105" s="3">
        <v>71</v>
      </c>
      <c r="B105" s="53" t="s">
        <v>724</v>
      </c>
      <c r="C105" s="5">
        <v>1100</v>
      </c>
      <c r="D105" s="5" t="s">
        <v>108</v>
      </c>
      <c r="E105" s="17"/>
      <c r="F105" s="17">
        <f t="shared" si="11"/>
        <v>0</v>
      </c>
      <c r="G105" s="17">
        <f t="shared" si="12"/>
        <v>0</v>
      </c>
      <c r="H105" s="12"/>
      <c r="I105" s="135"/>
      <c r="J105" s="136"/>
      <c r="K105" s="19">
        <f t="shared" si="13"/>
        <v>0</v>
      </c>
      <c r="L105" s="19">
        <f t="shared" si="14"/>
        <v>0</v>
      </c>
      <c r="M105" s="19">
        <f t="shared" si="19"/>
        <v>0</v>
      </c>
      <c r="N105" s="19">
        <f t="shared" si="15"/>
        <v>0</v>
      </c>
      <c r="O105" s="20">
        <f t="shared" si="16"/>
        <v>0</v>
      </c>
    </row>
    <row r="106" spans="1:15" ht="14.25">
      <c r="A106" s="3">
        <v>72</v>
      </c>
      <c r="B106" s="53" t="s">
        <v>463</v>
      </c>
      <c r="C106" s="5">
        <v>800</v>
      </c>
      <c r="D106" s="5" t="s">
        <v>108</v>
      </c>
      <c r="E106" s="17"/>
      <c r="F106" s="17">
        <f t="shared" si="11"/>
        <v>0</v>
      </c>
      <c r="G106" s="17">
        <f t="shared" si="12"/>
        <v>0</v>
      </c>
      <c r="H106" s="12"/>
      <c r="I106" s="135"/>
      <c r="J106" s="136"/>
      <c r="K106" s="19">
        <f t="shared" si="13"/>
        <v>0</v>
      </c>
      <c r="L106" s="19">
        <f t="shared" si="14"/>
        <v>0</v>
      </c>
      <c r="M106" s="19">
        <f t="shared" si="19"/>
        <v>0</v>
      </c>
      <c r="N106" s="19">
        <f t="shared" si="15"/>
        <v>0</v>
      </c>
      <c r="O106" s="20">
        <f t="shared" si="16"/>
        <v>0</v>
      </c>
    </row>
    <row r="107" spans="1:15" ht="14.25">
      <c r="A107" s="3">
        <v>73</v>
      </c>
      <c r="B107" s="53" t="s">
        <v>464</v>
      </c>
      <c r="C107" s="5">
        <v>1100</v>
      </c>
      <c r="D107" s="5" t="s">
        <v>108</v>
      </c>
      <c r="E107" s="17"/>
      <c r="F107" s="17">
        <f t="shared" si="11"/>
        <v>0</v>
      </c>
      <c r="G107" s="17">
        <f t="shared" si="12"/>
        <v>0</v>
      </c>
      <c r="H107" s="12"/>
      <c r="I107" s="135"/>
      <c r="J107" s="136"/>
      <c r="K107" s="19">
        <f t="shared" si="13"/>
        <v>0</v>
      </c>
      <c r="L107" s="19">
        <f t="shared" si="14"/>
        <v>0</v>
      </c>
      <c r="M107" s="19">
        <f t="shared" si="19"/>
        <v>0</v>
      </c>
      <c r="N107" s="19">
        <f t="shared" si="15"/>
        <v>0</v>
      </c>
      <c r="O107" s="20">
        <f t="shared" si="16"/>
        <v>0</v>
      </c>
    </row>
    <row r="108" spans="1:15" ht="14.25">
      <c r="A108" s="3">
        <v>74</v>
      </c>
      <c r="B108" s="53" t="s">
        <v>465</v>
      </c>
      <c r="C108" s="5">
        <v>1100</v>
      </c>
      <c r="D108" s="5" t="s">
        <v>108</v>
      </c>
      <c r="E108" s="17"/>
      <c r="F108" s="17">
        <f t="shared" si="11"/>
        <v>0</v>
      </c>
      <c r="G108" s="17">
        <f t="shared" si="12"/>
        <v>0</v>
      </c>
      <c r="H108" s="12"/>
      <c r="I108" s="135"/>
      <c r="J108" s="136"/>
      <c r="K108" s="19">
        <f t="shared" si="13"/>
        <v>0</v>
      </c>
      <c r="L108" s="19">
        <f t="shared" si="14"/>
        <v>0</v>
      </c>
      <c r="M108" s="19">
        <f t="shared" si="19"/>
        <v>0</v>
      </c>
      <c r="N108" s="19">
        <f t="shared" si="15"/>
        <v>0</v>
      </c>
      <c r="O108" s="20">
        <f t="shared" si="16"/>
        <v>0</v>
      </c>
    </row>
    <row r="109" spans="1:15" ht="12.75">
      <c r="A109" s="23"/>
      <c r="B109" s="33" t="s">
        <v>106</v>
      </c>
      <c r="C109" s="127" t="s">
        <v>6</v>
      </c>
      <c r="D109" s="109" t="s">
        <v>6</v>
      </c>
      <c r="E109" s="109" t="s">
        <v>6</v>
      </c>
      <c r="F109" s="109" t="s">
        <v>6</v>
      </c>
      <c r="G109" s="109" t="s">
        <v>6</v>
      </c>
      <c r="H109" s="109" t="s">
        <v>6</v>
      </c>
      <c r="I109" s="34" t="s">
        <v>6</v>
      </c>
      <c r="J109" s="34" t="s">
        <v>6</v>
      </c>
      <c r="K109" s="34" t="s">
        <v>6</v>
      </c>
      <c r="L109" s="34" t="s">
        <v>6</v>
      </c>
      <c r="M109" s="101">
        <f>SUM(M97:M108)</f>
        <v>0</v>
      </c>
      <c r="N109" s="101">
        <f t="shared" si="15"/>
        <v>0</v>
      </c>
      <c r="O109" s="101">
        <f t="shared" si="16"/>
        <v>0</v>
      </c>
    </row>
    <row r="110" spans="1:15" ht="12.75">
      <c r="A110" s="223" t="s">
        <v>467</v>
      </c>
      <c r="B110" s="261"/>
      <c r="C110" s="261"/>
      <c r="D110" s="261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</row>
    <row r="111" spans="1:15" ht="14.25">
      <c r="A111" s="36">
        <v>75</v>
      </c>
      <c r="B111" s="53" t="s">
        <v>725</v>
      </c>
      <c r="C111" s="5">
        <v>1200</v>
      </c>
      <c r="D111" s="5" t="s">
        <v>108</v>
      </c>
      <c r="E111" s="130"/>
      <c r="F111" s="17">
        <f t="shared" si="11"/>
        <v>0</v>
      </c>
      <c r="G111" s="17">
        <f t="shared" si="12"/>
        <v>0</v>
      </c>
      <c r="H111" s="12"/>
      <c r="I111" s="12"/>
      <c r="J111" s="15"/>
      <c r="K111" s="19">
        <f t="shared" si="13"/>
        <v>0</v>
      </c>
      <c r="L111" s="19">
        <f t="shared" si="14"/>
        <v>0</v>
      </c>
      <c r="M111" s="19">
        <f aca="true" t="shared" si="20" ref="M111:M127">J111*C111</f>
        <v>0</v>
      </c>
      <c r="N111" s="19">
        <f t="shared" si="15"/>
        <v>0</v>
      </c>
      <c r="O111" s="20">
        <f t="shared" si="16"/>
        <v>0</v>
      </c>
    </row>
    <row r="112" spans="1:15" ht="14.25">
      <c r="A112" s="36">
        <v>76</v>
      </c>
      <c r="B112" s="53" t="s">
        <v>468</v>
      </c>
      <c r="C112" s="5">
        <v>1200</v>
      </c>
      <c r="D112" s="5" t="s">
        <v>108</v>
      </c>
      <c r="E112" s="130"/>
      <c r="F112" s="17">
        <f t="shared" si="11"/>
        <v>0</v>
      </c>
      <c r="G112" s="17">
        <f t="shared" si="12"/>
        <v>0</v>
      </c>
      <c r="H112" s="12"/>
      <c r="I112" s="12"/>
      <c r="J112" s="15"/>
      <c r="K112" s="19">
        <f t="shared" si="13"/>
        <v>0</v>
      </c>
      <c r="L112" s="19">
        <f t="shared" si="14"/>
        <v>0</v>
      </c>
      <c r="M112" s="19">
        <f t="shared" si="20"/>
        <v>0</v>
      </c>
      <c r="N112" s="19">
        <f t="shared" si="15"/>
        <v>0</v>
      </c>
      <c r="O112" s="20">
        <f t="shared" si="16"/>
        <v>0</v>
      </c>
    </row>
    <row r="113" spans="1:15" ht="14.25">
      <c r="A113" s="36">
        <v>77</v>
      </c>
      <c r="B113" s="53" t="s">
        <v>726</v>
      </c>
      <c r="C113" s="5">
        <v>600</v>
      </c>
      <c r="D113" s="5" t="s">
        <v>108</v>
      </c>
      <c r="E113" s="130"/>
      <c r="F113" s="17">
        <f t="shared" si="11"/>
        <v>0</v>
      </c>
      <c r="G113" s="17">
        <f t="shared" si="12"/>
        <v>0</v>
      </c>
      <c r="H113" s="12"/>
      <c r="I113" s="12"/>
      <c r="J113" s="15"/>
      <c r="K113" s="19">
        <f t="shared" si="13"/>
        <v>0</v>
      </c>
      <c r="L113" s="19">
        <f t="shared" si="14"/>
        <v>0</v>
      </c>
      <c r="M113" s="19">
        <f t="shared" si="20"/>
        <v>0</v>
      </c>
      <c r="N113" s="19">
        <f t="shared" si="15"/>
        <v>0</v>
      </c>
      <c r="O113" s="20">
        <f t="shared" si="16"/>
        <v>0</v>
      </c>
    </row>
    <row r="114" spans="1:15" ht="14.25">
      <c r="A114" s="36">
        <v>78</v>
      </c>
      <c r="B114" s="53" t="s">
        <v>469</v>
      </c>
      <c r="C114" s="5">
        <v>300</v>
      </c>
      <c r="D114" s="5" t="s">
        <v>108</v>
      </c>
      <c r="E114" s="130"/>
      <c r="F114" s="17">
        <f t="shared" si="11"/>
        <v>0</v>
      </c>
      <c r="G114" s="17">
        <f t="shared" si="12"/>
        <v>0</v>
      </c>
      <c r="H114" s="12"/>
      <c r="I114" s="12"/>
      <c r="J114" s="15"/>
      <c r="K114" s="19">
        <f t="shared" si="13"/>
        <v>0</v>
      </c>
      <c r="L114" s="19">
        <f t="shared" si="14"/>
        <v>0</v>
      </c>
      <c r="M114" s="19">
        <f t="shared" si="20"/>
        <v>0</v>
      </c>
      <c r="N114" s="19">
        <f t="shared" si="15"/>
        <v>0</v>
      </c>
      <c r="O114" s="20">
        <f t="shared" si="16"/>
        <v>0</v>
      </c>
    </row>
    <row r="115" spans="1:15" ht="14.25">
      <c r="A115" s="36">
        <v>79</v>
      </c>
      <c r="B115" s="53" t="s">
        <v>470</v>
      </c>
      <c r="C115" s="5">
        <v>160</v>
      </c>
      <c r="D115" s="5" t="s">
        <v>108</v>
      </c>
      <c r="E115" s="130"/>
      <c r="F115" s="17">
        <f t="shared" si="11"/>
        <v>0</v>
      </c>
      <c r="G115" s="17">
        <f t="shared" si="12"/>
        <v>0</v>
      </c>
      <c r="H115" s="12"/>
      <c r="I115" s="12"/>
      <c r="J115" s="15"/>
      <c r="K115" s="19">
        <f t="shared" si="13"/>
        <v>0</v>
      </c>
      <c r="L115" s="19">
        <f t="shared" si="14"/>
        <v>0</v>
      </c>
      <c r="M115" s="19">
        <f t="shared" si="20"/>
        <v>0</v>
      </c>
      <c r="N115" s="19">
        <f t="shared" si="15"/>
        <v>0</v>
      </c>
      <c r="O115" s="20">
        <f t="shared" si="16"/>
        <v>0</v>
      </c>
    </row>
    <row r="116" spans="1:15" ht="14.25">
      <c r="A116" s="36">
        <v>80</v>
      </c>
      <c r="B116" s="53" t="s">
        <v>727</v>
      </c>
      <c r="C116" s="5">
        <v>300</v>
      </c>
      <c r="D116" s="5" t="s">
        <v>108</v>
      </c>
      <c r="E116" s="130"/>
      <c r="F116" s="17">
        <f t="shared" si="11"/>
        <v>0</v>
      </c>
      <c r="G116" s="17">
        <f t="shared" si="12"/>
        <v>0</v>
      </c>
      <c r="H116" s="12"/>
      <c r="I116" s="12"/>
      <c r="J116" s="15"/>
      <c r="K116" s="19">
        <f t="shared" si="13"/>
        <v>0</v>
      </c>
      <c r="L116" s="19">
        <f t="shared" si="14"/>
        <v>0</v>
      </c>
      <c r="M116" s="19">
        <f t="shared" si="20"/>
        <v>0</v>
      </c>
      <c r="N116" s="19">
        <f t="shared" si="15"/>
        <v>0</v>
      </c>
      <c r="O116" s="20">
        <f t="shared" si="16"/>
        <v>0</v>
      </c>
    </row>
    <row r="117" spans="1:15" ht="14.25">
      <c r="A117" s="36">
        <v>81</v>
      </c>
      <c r="B117" s="53" t="s">
        <v>728</v>
      </c>
      <c r="C117" s="5">
        <v>2000</v>
      </c>
      <c r="D117" s="5" t="s">
        <v>108</v>
      </c>
      <c r="E117" s="130"/>
      <c r="F117" s="17">
        <f t="shared" si="11"/>
        <v>0</v>
      </c>
      <c r="G117" s="17">
        <f t="shared" si="12"/>
        <v>0</v>
      </c>
      <c r="H117" s="12"/>
      <c r="I117" s="12"/>
      <c r="J117" s="15"/>
      <c r="K117" s="19">
        <f t="shared" si="13"/>
        <v>0</v>
      </c>
      <c r="L117" s="19">
        <f t="shared" si="14"/>
        <v>0</v>
      </c>
      <c r="M117" s="19">
        <f t="shared" si="20"/>
        <v>0</v>
      </c>
      <c r="N117" s="19">
        <f t="shared" si="15"/>
        <v>0</v>
      </c>
      <c r="O117" s="20">
        <f t="shared" si="16"/>
        <v>0</v>
      </c>
    </row>
    <row r="118" spans="1:15" ht="14.25">
      <c r="A118" s="36">
        <v>82</v>
      </c>
      <c r="B118" s="53" t="s">
        <v>471</v>
      </c>
      <c r="C118" s="5">
        <v>900</v>
      </c>
      <c r="D118" s="5" t="s">
        <v>108</v>
      </c>
      <c r="E118" s="130"/>
      <c r="F118" s="17">
        <f t="shared" si="11"/>
        <v>0</v>
      </c>
      <c r="G118" s="17">
        <f t="shared" si="12"/>
        <v>0</v>
      </c>
      <c r="H118" s="12"/>
      <c r="I118" s="12"/>
      <c r="J118" s="15"/>
      <c r="K118" s="19">
        <f t="shared" si="13"/>
        <v>0</v>
      </c>
      <c r="L118" s="19">
        <f t="shared" si="14"/>
        <v>0</v>
      </c>
      <c r="M118" s="19">
        <f t="shared" si="20"/>
        <v>0</v>
      </c>
      <c r="N118" s="19">
        <f t="shared" si="15"/>
        <v>0</v>
      </c>
      <c r="O118" s="20">
        <f t="shared" si="16"/>
        <v>0</v>
      </c>
    </row>
    <row r="119" spans="1:15" ht="14.25">
      <c r="A119" s="36">
        <v>83</v>
      </c>
      <c r="B119" s="53" t="s">
        <v>729</v>
      </c>
      <c r="C119" s="5">
        <v>600</v>
      </c>
      <c r="D119" s="5" t="s">
        <v>108</v>
      </c>
      <c r="E119" s="130"/>
      <c r="F119" s="17">
        <f t="shared" si="11"/>
        <v>0</v>
      </c>
      <c r="G119" s="17">
        <f t="shared" si="12"/>
        <v>0</v>
      </c>
      <c r="H119" s="12"/>
      <c r="I119" s="12"/>
      <c r="J119" s="15"/>
      <c r="K119" s="19">
        <f t="shared" si="13"/>
        <v>0</v>
      </c>
      <c r="L119" s="19">
        <f t="shared" si="14"/>
        <v>0</v>
      </c>
      <c r="M119" s="19">
        <f t="shared" si="20"/>
        <v>0</v>
      </c>
      <c r="N119" s="19">
        <f t="shared" si="15"/>
        <v>0</v>
      </c>
      <c r="O119" s="20">
        <f t="shared" si="16"/>
        <v>0</v>
      </c>
    </row>
    <row r="120" spans="1:15" ht="14.25">
      <c r="A120" s="36">
        <v>84</v>
      </c>
      <c r="B120" s="53" t="s">
        <v>472</v>
      </c>
      <c r="C120" s="5">
        <v>300</v>
      </c>
      <c r="D120" s="5" t="s">
        <v>108</v>
      </c>
      <c r="E120" s="130"/>
      <c r="F120" s="17">
        <f t="shared" si="11"/>
        <v>0</v>
      </c>
      <c r="G120" s="17">
        <f t="shared" si="12"/>
        <v>0</v>
      </c>
      <c r="H120" s="12"/>
      <c r="I120" s="12"/>
      <c r="J120" s="15"/>
      <c r="K120" s="19">
        <f t="shared" si="13"/>
        <v>0</v>
      </c>
      <c r="L120" s="19">
        <f t="shared" si="14"/>
        <v>0</v>
      </c>
      <c r="M120" s="19">
        <f t="shared" si="20"/>
        <v>0</v>
      </c>
      <c r="N120" s="19">
        <f t="shared" si="15"/>
        <v>0</v>
      </c>
      <c r="O120" s="20">
        <f t="shared" si="16"/>
        <v>0</v>
      </c>
    </row>
    <row r="121" spans="1:15" ht="13.5" customHeight="1">
      <c r="A121" s="36">
        <v>85</v>
      </c>
      <c r="B121" s="53" t="s">
        <v>473</v>
      </c>
      <c r="C121" s="5">
        <v>200</v>
      </c>
      <c r="D121" s="5" t="s">
        <v>108</v>
      </c>
      <c r="E121" s="130"/>
      <c r="F121" s="17">
        <f t="shared" si="11"/>
        <v>0</v>
      </c>
      <c r="G121" s="17">
        <f t="shared" si="12"/>
        <v>0</v>
      </c>
      <c r="H121" s="12"/>
      <c r="I121" s="12"/>
      <c r="J121" s="15"/>
      <c r="K121" s="19">
        <f t="shared" si="13"/>
        <v>0</v>
      </c>
      <c r="L121" s="19">
        <f t="shared" si="14"/>
        <v>0</v>
      </c>
      <c r="M121" s="19">
        <f t="shared" si="20"/>
        <v>0</v>
      </c>
      <c r="N121" s="19">
        <f t="shared" si="15"/>
        <v>0</v>
      </c>
      <c r="O121" s="20">
        <f t="shared" si="16"/>
        <v>0</v>
      </c>
    </row>
    <row r="122" spans="1:15" ht="14.25">
      <c r="A122" s="36">
        <v>86</v>
      </c>
      <c r="B122" s="53" t="s">
        <v>474</v>
      </c>
      <c r="C122" s="5">
        <v>1200</v>
      </c>
      <c r="D122" s="5" t="s">
        <v>108</v>
      </c>
      <c r="E122" s="130"/>
      <c r="F122" s="17">
        <f t="shared" si="11"/>
        <v>0</v>
      </c>
      <c r="G122" s="17">
        <f t="shared" si="12"/>
        <v>0</v>
      </c>
      <c r="H122" s="12"/>
      <c r="I122" s="12"/>
      <c r="J122" s="15"/>
      <c r="K122" s="19">
        <f t="shared" si="13"/>
        <v>0</v>
      </c>
      <c r="L122" s="19">
        <f t="shared" si="14"/>
        <v>0</v>
      </c>
      <c r="M122" s="19">
        <f t="shared" si="20"/>
        <v>0</v>
      </c>
      <c r="N122" s="19">
        <f t="shared" si="15"/>
        <v>0</v>
      </c>
      <c r="O122" s="20">
        <f t="shared" si="16"/>
        <v>0</v>
      </c>
    </row>
    <row r="123" spans="1:15" ht="14.25">
      <c r="A123" s="36">
        <v>87</v>
      </c>
      <c r="B123" s="53" t="s">
        <v>730</v>
      </c>
      <c r="C123" s="5">
        <v>300</v>
      </c>
      <c r="D123" s="5" t="s">
        <v>108</v>
      </c>
      <c r="E123" s="130"/>
      <c r="F123" s="17">
        <f t="shared" si="11"/>
        <v>0</v>
      </c>
      <c r="G123" s="17">
        <f t="shared" si="12"/>
        <v>0</v>
      </c>
      <c r="H123" s="12"/>
      <c r="I123" s="12"/>
      <c r="J123" s="15"/>
      <c r="K123" s="19">
        <f t="shared" si="13"/>
        <v>0</v>
      </c>
      <c r="L123" s="19">
        <f t="shared" si="14"/>
        <v>0</v>
      </c>
      <c r="M123" s="19">
        <f t="shared" si="20"/>
        <v>0</v>
      </c>
      <c r="N123" s="19">
        <f t="shared" si="15"/>
        <v>0</v>
      </c>
      <c r="O123" s="20">
        <f t="shared" si="16"/>
        <v>0</v>
      </c>
    </row>
    <row r="124" spans="1:15" ht="14.25">
      <c r="A124" s="36">
        <v>88</v>
      </c>
      <c r="B124" s="53" t="s">
        <v>475</v>
      </c>
      <c r="C124" s="5">
        <v>300</v>
      </c>
      <c r="D124" s="5" t="s">
        <v>28</v>
      </c>
      <c r="E124" s="130"/>
      <c r="F124" s="17">
        <f t="shared" si="11"/>
        <v>0</v>
      </c>
      <c r="G124" s="17">
        <f t="shared" si="12"/>
        <v>0</v>
      </c>
      <c r="H124" s="12"/>
      <c r="I124" s="12"/>
      <c r="J124" s="15"/>
      <c r="K124" s="19">
        <f t="shared" si="13"/>
        <v>0</v>
      </c>
      <c r="L124" s="19">
        <f t="shared" si="14"/>
        <v>0</v>
      </c>
      <c r="M124" s="19">
        <f t="shared" si="20"/>
        <v>0</v>
      </c>
      <c r="N124" s="19">
        <f t="shared" si="15"/>
        <v>0</v>
      </c>
      <c r="O124" s="20">
        <f t="shared" si="16"/>
        <v>0</v>
      </c>
    </row>
    <row r="125" spans="1:15" ht="14.25">
      <c r="A125" s="36">
        <v>89</v>
      </c>
      <c r="B125" s="53" t="s">
        <v>476</v>
      </c>
      <c r="C125" s="5">
        <v>300</v>
      </c>
      <c r="D125" s="5" t="s">
        <v>108</v>
      </c>
      <c r="E125" s="130"/>
      <c r="F125" s="17">
        <f t="shared" si="11"/>
        <v>0</v>
      </c>
      <c r="G125" s="17">
        <f t="shared" si="12"/>
        <v>0</v>
      </c>
      <c r="H125" s="12"/>
      <c r="I125" s="12"/>
      <c r="J125" s="15"/>
      <c r="K125" s="19">
        <f t="shared" si="13"/>
        <v>0</v>
      </c>
      <c r="L125" s="19">
        <f t="shared" si="14"/>
        <v>0</v>
      </c>
      <c r="M125" s="19">
        <f t="shared" si="20"/>
        <v>0</v>
      </c>
      <c r="N125" s="19">
        <f t="shared" si="15"/>
        <v>0</v>
      </c>
      <c r="O125" s="20">
        <f t="shared" si="16"/>
        <v>0</v>
      </c>
    </row>
    <row r="126" spans="1:15" ht="14.25">
      <c r="A126" s="36">
        <v>90</v>
      </c>
      <c r="B126" s="53" t="s">
        <v>731</v>
      </c>
      <c r="C126" s="5">
        <v>1600</v>
      </c>
      <c r="D126" s="5" t="s">
        <v>108</v>
      </c>
      <c r="E126" s="130"/>
      <c r="F126" s="17">
        <f t="shared" si="11"/>
        <v>0</v>
      </c>
      <c r="G126" s="17">
        <f t="shared" si="12"/>
        <v>0</v>
      </c>
      <c r="H126" s="12"/>
      <c r="I126" s="12"/>
      <c r="J126" s="15"/>
      <c r="K126" s="19">
        <f t="shared" si="13"/>
        <v>0</v>
      </c>
      <c r="L126" s="19">
        <f t="shared" si="14"/>
        <v>0</v>
      </c>
      <c r="M126" s="19">
        <f t="shared" si="20"/>
        <v>0</v>
      </c>
      <c r="N126" s="19">
        <f t="shared" si="15"/>
        <v>0</v>
      </c>
      <c r="O126" s="20">
        <f t="shared" si="16"/>
        <v>0</v>
      </c>
    </row>
    <row r="127" spans="1:15" ht="14.25" hidden="1">
      <c r="A127" s="36">
        <v>90</v>
      </c>
      <c r="B127" s="117"/>
      <c r="C127" s="126"/>
      <c r="D127" s="118"/>
      <c r="E127" s="17"/>
      <c r="F127" s="17">
        <f t="shared" si="11"/>
        <v>0</v>
      </c>
      <c r="G127" s="17">
        <f t="shared" si="12"/>
        <v>0</v>
      </c>
      <c r="H127" s="12"/>
      <c r="I127" s="12"/>
      <c r="J127" s="15"/>
      <c r="K127" s="15">
        <f t="shared" si="13"/>
        <v>0</v>
      </c>
      <c r="L127" s="13">
        <f t="shared" si="14"/>
        <v>0</v>
      </c>
      <c r="M127" s="13">
        <f t="shared" si="20"/>
        <v>0</v>
      </c>
      <c r="N127" s="13">
        <f t="shared" si="15"/>
        <v>0</v>
      </c>
      <c r="O127" s="14">
        <f t="shared" si="16"/>
        <v>0</v>
      </c>
    </row>
    <row r="128" spans="1:15" ht="12.75">
      <c r="A128" s="3"/>
      <c r="B128" s="4" t="s">
        <v>477</v>
      </c>
      <c r="C128" s="121" t="s">
        <v>6</v>
      </c>
      <c r="D128" s="34" t="s">
        <v>6</v>
      </c>
      <c r="E128" s="34" t="s">
        <v>6</v>
      </c>
      <c r="F128" s="34" t="s">
        <v>6</v>
      </c>
      <c r="G128" s="34" t="s">
        <v>6</v>
      </c>
      <c r="H128" s="34" t="s">
        <v>6</v>
      </c>
      <c r="I128" s="34" t="s">
        <v>6</v>
      </c>
      <c r="J128" s="34" t="s">
        <v>6</v>
      </c>
      <c r="K128" s="34" t="s">
        <v>6</v>
      </c>
      <c r="L128" s="34" t="s">
        <v>6</v>
      </c>
      <c r="M128" s="101">
        <f>SUM(M111:M126)</f>
        <v>0</v>
      </c>
      <c r="N128" s="101">
        <f>SUM(N111:N126)</f>
        <v>0</v>
      </c>
      <c r="O128" s="101">
        <f>SUM(O111:O126)</f>
        <v>0</v>
      </c>
    </row>
    <row r="129" spans="1:15" ht="12.75">
      <c r="A129" s="234" t="s">
        <v>478</v>
      </c>
      <c r="B129" s="261"/>
      <c r="C129" s="261"/>
      <c r="D129" s="261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</row>
    <row r="130" spans="1:15" ht="14.25">
      <c r="A130" s="3">
        <v>91</v>
      </c>
      <c r="B130" s="30" t="s">
        <v>479</v>
      </c>
      <c r="C130" s="128">
        <v>100</v>
      </c>
      <c r="D130" s="5" t="s">
        <v>108</v>
      </c>
      <c r="E130" s="130"/>
      <c r="F130" s="17">
        <f t="shared" si="11"/>
        <v>0</v>
      </c>
      <c r="G130" s="17">
        <f t="shared" si="12"/>
        <v>0</v>
      </c>
      <c r="H130" s="12"/>
      <c r="I130" s="12"/>
      <c r="J130" s="15"/>
      <c r="K130" s="19">
        <f t="shared" si="13"/>
        <v>0</v>
      </c>
      <c r="L130" s="19">
        <f t="shared" si="14"/>
        <v>0</v>
      </c>
      <c r="M130" s="19">
        <f>J130*C130</f>
        <v>0</v>
      </c>
      <c r="N130" s="19">
        <f t="shared" si="15"/>
        <v>0</v>
      </c>
      <c r="O130" s="20">
        <f t="shared" si="16"/>
        <v>0</v>
      </c>
    </row>
    <row r="131" spans="1:15" ht="14.25" customHeight="1" hidden="1">
      <c r="A131" s="3"/>
      <c r="B131" s="53"/>
      <c r="C131" s="5">
        <v>200</v>
      </c>
      <c r="D131" s="5" t="s">
        <v>108</v>
      </c>
      <c r="E131" s="130"/>
      <c r="F131" s="17">
        <f t="shared" si="11"/>
        <v>0</v>
      </c>
      <c r="G131" s="17">
        <f t="shared" si="12"/>
        <v>0</v>
      </c>
      <c r="H131" s="12"/>
      <c r="I131" s="12"/>
      <c r="J131" s="15"/>
      <c r="K131" s="19">
        <f t="shared" si="13"/>
        <v>0</v>
      </c>
      <c r="L131" s="19">
        <f t="shared" si="14"/>
        <v>0</v>
      </c>
      <c r="M131" s="19">
        <f>J131*C131</f>
        <v>0</v>
      </c>
      <c r="N131" s="19">
        <f t="shared" si="15"/>
        <v>0</v>
      </c>
      <c r="O131" s="20">
        <f t="shared" si="16"/>
        <v>0</v>
      </c>
    </row>
    <row r="132" spans="1:15" ht="14.25" customHeight="1" hidden="1">
      <c r="A132" s="3"/>
      <c r="B132" s="53"/>
      <c r="C132" s="5">
        <v>200</v>
      </c>
      <c r="D132" s="5" t="s">
        <v>108</v>
      </c>
      <c r="E132" s="130"/>
      <c r="F132" s="17">
        <f t="shared" si="11"/>
        <v>0</v>
      </c>
      <c r="G132" s="17">
        <f t="shared" si="12"/>
        <v>0</v>
      </c>
      <c r="H132" s="12"/>
      <c r="I132" s="12"/>
      <c r="J132" s="15"/>
      <c r="K132" s="19">
        <f t="shared" si="13"/>
        <v>0</v>
      </c>
      <c r="L132" s="19">
        <f t="shared" si="14"/>
        <v>0</v>
      </c>
      <c r="M132" s="19">
        <f>J132*C132</f>
        <v>0</v>
      </c>
      <c r="N132" s="19">
        <f t="shared" si="15"/>
        <v>0</v>
      </c>
      <c r="O132" s="20">
        <f t="shared" si="16"/>
        <v>0</v>
      </c>
    </row>
    <row r="133" spans="1:15" ht="14.25">
      <c r="A133" s="3">
        <v>92</v>
      </c>
      <c r="B133" s="30" t="s">
        <v>480</v>
      </c>
      <c r="C133" s="21">
        <v>100</v>
      </c>
      <c r="D133" s="5" t="s">
        <v>108</v>
      </c>
      <c r="E133" s="130"/>
      <c r="F133" s="17">
        <f t="shared" si="11"/>
        <v>0</v>
      </c>
      <c r="G133" s="17">
        <f t="shared" si="12"/>
        <v>0</v>
      </c>
      <c r="H133" s="135"/>
      <c r="I133" s="135"/>
      <c r="J133" s="136"/>
      <c r="K133" s="19">
        <f t="shared" si="13"/>
        <v>0</v>
      </c>
      <c r="L133" s="19">
        <f t="shared" si="14"/>
        <v>0</v>
      </c>
      <c r="M133" s="19">
        <f>J133*C133</f>
        <v>0</v>
      </c>
      <c r="N133" s="19">
        <f t="shared" si="15"/>
        <v>0</v>
      </c>
      <c r="O133" s="20">
        <f t="shared" si="16"/>
        <v>0</v>
      </c>
    </row>
    <row r="134" spans="1:15" ht="12.75" customHeight="1">
      <c r="A134" s="3">
        <v>93</v>
      </c>
      <c r="B134" s="30" t="s">
        <v>481</v>
      </c>
      <c r="C134" s="21">
        <v>100</v>
      </c>
      <c r="D134" s="5" t="s">
        <v>108</v>
      </c>
      <c r="E134" s="130"/>
      <c r="F134" s="17">
        <f t="shared" si="11"/>
        <v>0</v>
      </c>
      <c r="G134" s="17">
        <f t="shared" si="12"/>
        <v>0</v>
      </c>
      <c r="H134" s="135"/>
      <c r="I134" s="135"/>
      <c r="J134" s="136"/>
      <c r="K134" s="19">
        <f t="shared" si="13"/>
        <v>0</v>
      </c>
      <c r="L134" s="19">
        <f t="shared" si="14"/>
        <v>0</v>
      </c>
      <c r="M134" s="19">
        <f>J134*C134</f>
        <v>0</v>
      </c>
      <c r="N134" s="19">
        <f t="shared" si="15"/>
        <v>0</v>
      </c>
      <c r="O134" s="20">
        <f t="shared" si="16"/>
        <v>0</v>
      </c>
    </row>
    <row r="135" spans="1:15" ht="12.75">
      <c r="A135" s="3"/>
      <c r="B135" s="4" t="s">
        <v>486</v>
      </c>
      <c r="C135" s="121" t="s">
        <v>6</v>
      </c>
      <c r="D135" s="34" t="s">
        <v>6</v>
      </c>
      <c r="E135" s="34" t="s">
        <v>6</v>
      </c>
      <c r="F135" s="34" t="s">
        <v>6</v>
      </c>
      <c r="G135" s="34" t="s">
        <v>6</v>
      </c>
      <c r="H135" s="34" t="s">
        <v>6</v>
      </c>
      <c r="I135" s="34" t="s">
        <v>6</v>
      </c>
      <c r="J135" s="34" t="s">
        <v>6</v>
      </c>
      <c r="K135" s="34" t="s">
        <v>6</v>
      </c>
      <c r="L135" s="34" t="s">
        <v>6</v>
      </c>
      <c r="M135" s="153">
        <f>SUM(M130:M134)</f>
        <v>0</v>
      </c>
      <c r="N135" s="153">
        <f t="shared" si="15"/>
        <v>0</v>
      </c>
      <c r="O135" s="153">
        <f t="shared" si="16"/>
        <v>0</v>
      </c>
    </row>
    <row r="136" spans="1:15" ht="12.75">
      <c r="A136" s="234" t="s">
        <v>482</v>
      </c>
      <c r="B136" s="261"/>
      <c r="C136" s="261"/>
      <c r="D136" s="261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</row>
    <row r="137" spans="1:15" ht="14.25">
      <c r="A137" s="3">
        <v>94</v>
      </c>
      <c r="B137" s="53" t="s">
        <v>483</v>
      </c>
      <c r="C137" s="5">
        <v>60</v>
      </c>
      <c r="D137" s="5" t="s">
        <v>28</v>
      </c>
      <c r="E137" s="130"/>
      <c r="F137" s="17">
        <f t="shared" si="11"/>
        <v>0</v>
      </c>
      <c r="G137" s="17">
        <f t="shared" si="12"/>
        <v>0</v>
      </c>
      <c r="H137" s="12"/>
      <c r="I137" s="12"/>
      <c r="J137" s="15"/>
      <c r="K137" s="19">
        <f t="shared" si="13"/>
        <v>0</v>
      </c>
      <c r="L137" s="19">
        <f t="shared" si="14"/>
        <v>0</v>
      </c>
      <c r="M137" s="19">
        <f>J137*C137</f>
        <v>0</v>
      </c>
      <c r="N137" s="19">
        <f t="shared" si="15"/>
        <v>0</v>
      </c>
      <c r="O137" s="20">
        <f t="shared" si="16"/>
        <v>0</v>
      </c>
    </row>
    <row r="138" spans="1:15" ht="14.25">
      <c r="A138" s="3">
        <v>95</v>
      </c>
      <c r="B138" s="53" t="s">
        <v>484</v>
      </c>
      <c r="C138" s="5">
        <v>40</v>
      </c>
      <c r="D138" s="5" t="s">
        <v>28</v>
      </c>
      <c r="E138" s="130"/>
      <c r="F138" s="17">
        <f t="shared" si="11"/>
        <v>0</v>
      </c>
      <c r="G138" s="17">
        <f t="shared" si="12"/>
        <v>0</v>
      </c>
      <c r="H138" s="12"/>
      <c r="I138" s="12"/>
      <c r="J138" s="15"/>
      <c r="K138" s="19">
        <f t="shared" si="13"/>
        <v>0</v>
      </c>
      <c r="L138" s="19">
        <f t="shared" si="14"/>
        <v>0</v>
      </c>
      <c r="M138" s="19">
        <f>J138*C138</f>
        <v>0</v>
      </c>
      <c r="N138" s="19">
        <f t="shared" si="15"/>
        <v>0</v>
      </c>
      <c r="O138" s="20">
        <f t="shared" si="16"/>
        <v>0</v>
      </c>
    </row>
    <row r="139" spans="1:15" ht="14.25">
      <c r="A139" s="3">
        <v>96</v>
      </c>
      <c r="B139" s="53" t="s">
        <v>732</v>
      </c>
      <c r="C139" s="5">
        <v>300</v>
      </c>
      <c r="D139" s="5" t="s">
        <v>108</v>
      </c>
      <c r="E139" s="130"/>
      <c r="F139" s="17">
        <f t="shared" si="11"/>
        <v>0</v>
      </c>
      <c r="G139" s="17">
        <f t="shared" si="12"/>
        <v>0</v>
      </c>
      <c r="H139" s="12"/>
      <c r="I139" s="12"/>
      <c r="J139" s="15"/>
      <c r="K139" s="19">
        <f t="shared" si="13"/>
        <v>0</v>
      </c>
      <c r="L139" s="19">
        <f t="shared" si="14"/>
        <v>0</v>
      </c>
      <c r="M139" s="19">
        <f>J139*C139</f>
        <v>0</v>
      </c>
      <c r="N139" s="19">
        <f t="shared" si="15"/>
        <v>0</v>
      </c>
      <c r="O139" s="20">
        <f t="shared" si="16"/>
        <v>0</v>
      </c>
    </row>
    <row r="140" spans="1:15" ht="14.25">
      <c r="A140" s="3">
        <v>97</v>
      </c>
      <c r="B140" s="53" t="s">
        <v>733</v>
      </c>
      <c r="C140" s="5">
        <v>300</v>
      </c>
      <c r="D140" s="5" t="s">
        <v>108</v>
      </c>
      <c r="E140" s="130"/>
      <c r="F140" s="17">
        <f t="shared" si="11"/>
        <v>0</v>
      </c>
      <c r="G140" s="17">
        <f t="shared" si="12"/>
        <v>0</v>
      </c>
      <c r="H140" s="12"/>
      <c r="I140" s="12"/>
      <c r="J140" s="15"/>
      <c r="K140" s="19">
        <f t="shared" si="13"/>
        <v>0</v>
      </c>
      <c r="L140" s="19">
        <f t="shared" si="14"/>
        <v>0</v>
      </c>
      <c r="M140" s="19">
        <f>J140*C140</f>
        <v>0</v>
      </c>
      <c r="N140" s="19">
        <f t="shared" si="15"/>
        <v>0</v>
      </c>
      <c r="O140" s="20">
        <f t="shared" si="16"/>
        <v>0</v>
      </c>
    </row>
    <row r="141" spans="1:15" ht="12.75">
      <c r="A141" s="23"/>
      <c r="B141" s="33" t="s">
        <v>485</v>
      </c>
      <c r="C141" s="127" t="s">
        <v>6</v>
      </c>
      <c r="D141" s="109" t="s">
        <v>6</v>
      </c>
      <c r="E141" s="34" t="s">
        <v>6</v>
      </c>
      <c r="F141" s="34" t="s">
        <v>6</v>
      </c>
      <c r="G141" s="34" t="s">
        <v>6</v>
      </c>
      <c r="H141" s="34" t="s">
        <v>6</v>
      </c>
      <c r="I141" s="34" t="s">
        <v>6</v>
      </c>
      <c r="J141" s="34" t="s">
        <v>6</v>
      </c>
      <c r="K141" s="34" t="s">
        <v>6</v>
      </c>
      <c r="L141" s="34" t="s">
        <v>6</v>
      </c>
      <c r="M141" s="101">
        <f>SUM(M137:M140)</f>
        <v>0</v>
      </c>
      <c r="N141" s="101">
        <f t="shared" si="15"/>
        <v>0</v>
      </c>
      <c r="O141" s="101">
        <f t="shared" si="16"/>
        <v>0</v>
      </c>
    </row>
    <row r="142" spans="1:15" ht="14.25" hidden="1">
      <c r="A142" s="254"/>
      <c r="B142" s="259"/>
      <c r="C142" s="124"/>
      <c r="D142" s="18"/>
      <c r="E142" s="17"/>
      <c r="F142" s="17"/>
      <c r="G142" s="17"/>
      <c r="H142" s="12"/>
      <c r="I142" s="12"/>
      <c r="J142" s="15"/>
      <c r="K142" s="15"/>
      <c r="L142" s="15"/>
      <c r="M142" s="19"/>
      <c r="N142" s="19"/>
      <c r="O142" s="20"/>
    </row>
    <row r="143" spans="1:15" ht="14.25" hidden="1">
      <c r="A143" s="3"/>
      <c r="B143" s="50"/>
      <c r="C143" s="32"/>
      <c r="D143" s="5"/>
      <c r="E143" s="17"/>
      <c r="F143" s="17"/>
      <c r="G143" s="17"/>
      <c r="H143" s="12"/>
      <c r="I143" s="12"/>
      <c r="J143" s="15"/>
      <c r="K143" s="15"/>
      <c r="L143" s="16"/>
      <c r="M143" s="13"/>
      <c r="N143" s="13"/>
      <c r="O143" s="14"/>
    </row>
    <row r="144" spans="1:15" ht="14.25" hidden="1">
      <c r="A144" s="3"/>
      <c r="B144" s="50"/>
      <c r="C144" s="32"/>
      <c r="D144" s="5"/>
      <c r="E144" s="17"/>
      <c r="F144" s="17"/>
      <c r="G144" s="17"/>
      <c r="H144" s="12"/>
      <c r="I144" s="12"/>
      <c r="J144" s="15"/>
      <c r="K144" s="15"/>
      <c r="L144" s="16"/>
      <c r="M144" s="13"/>
      <c r="N144" s="13"/>
      <c r="O144" s="14"/>
    </row>
    <row r="145" spans="1:15" ht="14.25" hidden="1">
      <c r="A145" s="3"/>
      <c r="B145" s="4"/>
      <c r="C145" s="32"/>
      <c r="D145" s="5"/>
      <c r="E145" s="5"/>
      <c r="F145" s="5"/>
      <c r="G145" s="5"/>
      <c r="H145" s="5"/>
      <c r="I145" s="5"/>
      <c r="J145" s="5"/>
      <c r="K145" s="5"/>
      <c r="L145" s="5"/>
      <c r="M145" s="13"/>
      <c r="N145" s="13"/>
      <c r="O145" s="14"/>
    </row>
    <row r="146" spans="1:15" ht="14.25" hidden="1">
      <c r="A146" s="254"/>
      <c r="B146" s="259"/>
      <c r="C146" s="124"/>
      <c r="D146" s="18"/>
      <c r="E146" s="17"/>
      <c r="F146" s="17"/>
      <c r="G146" s="17"/>
      <c r="H146" s="12"/>
      <c r="I146" s="12"/>
      <c r="J146" s="15"/>
      <c r="K146" s="15"/>
      <c r="L146" s="15"/>
      <c r="M146" s="19"/>
      <c r="N146" s="19"/>
      <c r="O146" s="20"/>
    </row>
    <row r="147" spans="1:15" ht="14.25" hidden="1">
      <c r="A147" s="3"/>
      <c r="B147" s="50"/>
      <c r="C147" s="32"/>
      <c r="D147" s="5"/>
      <c r="E147" s="17"/>
      <c r="F147" s="17"/>
      <c r="G147" s="17"/>
      <c r="H147" s="12"/>
      <c r="I147" s="12"/>
      <c r="J147" s="15"/>
      <c r="K147" s="15"/>
      <c r="L147" s="16"/>
      <c r="M147" s="13"/>
      <c r="N147" s="13"/>
      <c r="O147" s="14"/>
    </row>
    <row r="148" spans="1:15" ht="14.25" hidden="1">
      <c r="A148" s="3"/>
      <c r="B148" s="50"/>
      <c r="C148" s="32"/>
      <c r="D148" s="5"/>
      <c r="E148" s="17"/>
      <c r="F148" s="17"/>
      <c r="G148" s="17"/>
      <c r="H148" s="12"/>
      <c r="I148" s="12"/>
      <c r="J148" s="15"/>
      <c r="K148" s="15"/>
      <c r="L148" s="16"/>
      <c r="M148" s="13"/>
      <c r="N148" s="13"/>
      <c r="O148" s="14"/>
    </row>
    <row r="149" spans="1:15" ht="14.25" hidden="1">
      <c r="A149" s="3"/>
      <c r="B149" s="4"/>
      <c r="C149" s="21"/>
      <c r="D149" s="5"/>
      <c r="E149" s="5"/>
      <c r="F149" s="5"/>
      <c r="G149" s="5"/>
      <c r="H149" s="5"/>
      <c r="I149" s="5"/>
      <c r="J149" s="5"/>
      <c r="K149" s="5"/>
      <c r="L149" s="5"/>
      <c r="M149" s="13"/>
      <c r="N149" s="13"/>
      <c r="O149" s="14"/>
    </row>
    <row r="150" spans="1:15" ht="14.25" hidden="1">
      <c r="A150" s="254"/>
      <c r="B150" s="259"/>
      <c r="C150" s="91"/>
      <c r="D150" s="18"/>
      <c r="E150" s="17"/>
      <c r="F150" s="17"/>
      <c r="G150" s="17"/>
      <c r="H150" s="12"/>
      <c r="I150" s="12"/>
      <c r="J150" s="15"/>
      <c r="K150" s="15"/>
      <c r="L150" s="15"/>
      <c r="M150" s="19"/>
      <c r="N150" s="19"/>
      <c r="O150" s="20"/>
    </row>
    <row r="151" spans="1:15" ht="14.25" hidden="1">
      <c r="A151" s="3"/>
      <c r="B151" s="51"/>
      <c r="C151" s="21"/>
      <c r="D151" s="5"/>
      <c r="E151" s="17"/>
      <c r="F151" s="17"/>
      <c r="G151" s="17"/>
      <c r="H151" s="12"/>
      <c r="I151" s="12"/>
      <c r="J151" s="15"/>
      <c r="K151" s="15"/>
      <c r="L151" s="16"/>
      <c r="M151" s="13"/>
      <c r="N151" s="13"/>
      <c r="O151" s="14"/>
    </row>
    <row r="152" spans="1:15" ht="14.25" hidden="1">
      <c r="A152" s="3"/>
      <c r="B152" s="51"/>
      <c r="C152" s="21"/>
      <c r="D152" s="5"/>
      <c r="E152" s="17"/>
      <c r="F152" s="17"/>
      <c r="G152" s="17"/>
      <c r="H152" s="12"/>
      <c r="I152" s="12"/>
      <c r="J152" s="15"/>
      <c r="K152" s="15"/>
      <c r="L152" s="16"/>
      <c r="M152" s="13"/>
      <c r="N152" s="13"/>
      <c r="O152" s="14"/>
    </row>
    <row r="153" spans="1:15" ht="14.25" hidden="1">
      <c r="A153" s="3"/>
      <c r="B153" s="4"/>
      <c r="C153" s="21"/>
      <c r="D153" s="5"/>
      <c r="E153" s="5"/>
      <c r="F153" s="5"/>
      <c r="G153" s="5"/>
      <c r="H153" s="5"/>
      <c r="I153" s="5"/>
      <c r="J153" s="5"/>
      <c r="K153" s="5"/>
      <c r="L153" s="5"/>
      <c r="M153" s="13"/>
      <c r="N153" s="13"/>
      <c r="O153" s="14"/>
    </row>
    <row r="154" spans="1:15" ht="14.25" hidden="1">
      <c r="A154" s="254"/>
      <c r="B154" s="259"/>
      <c r="C154" s="91"/>
      <c r="D154" s="18"/>
      <c r="E154" s="17"/>
      <c r="F154" s="17"/>
      <c r="G154" s="17"/>
      <c r="H154" s="12"/>
      <c r="I154" s="12"/>
      <c r="J154" s="15"/>
      <c r="K154" s="15"/>
      <c r="L154" s="15"/>
      <c r="M154" s="19"/>
      <c r="N154" s="19"/>
      <c r="O154" s="20"/>
    </row>
    <row r="155" spans="1:15" ht="14.25" hidden="1">
      <c r="A155" s="3"/>
      <c r="B155" s="51"/>
      <c r="C155" s="21"/>
      <c r="D155" s="5"/>
      <c r="E155" s="17"/>
      <c r="F155" s="17"/>
      <c r="G155" s="17"/>
      <c r="H155" s="12"/>
      <c r="I155" s="12"/>
      <c r="J155" s="15"/>
      <c r="K155" s="15"/>
      <c r="L155" s="16"/>
      <c r="M155" s="13"/>
      <c r="N155" s="13"/>
      <c r="O155" s="14"/>
    </row>
    <row r="156" spans="1:15" ht="14.25" hidden="1">
      <c r="A156" s="3"/>
      <c r="B156" s="51"/>
      <c r="C156" s="21"/>
      <c r="D156" s="5"/>
      <c r="E156" s="17"/>
      <c r="F156" s="17"/>
      <c r="G156" s="17"/>
      <c r="H156" s="12"/>
      <c r="I156" s="12"/>
      <c r="J156" s="15"/>
      <c r="K156" s="15"/>
      <c r="L156" s="16"/>
      <c r="M156" s="13"/>
      <c r="N156" s="13"/>
      <c r="O156" s="14"/>
    </row>
    <row r="157" spans="1:15" ht="14.25" hidden="1">
      <c r="A157" s="3"/>
      <c r="B157" s="4"/>
      <c r="C157" s="21"/>
      <c r="D157" s="5"/>
      <c r="E157" s="5"/>
      <c r="F157" s="5"/>
      <c r="G157" s="5"/>
      <c r="H157" s="5"/>
      <c r="I157" s="5"/>
      <c r="J157" s="5"/>
      <c r="K157" s="5"/>
      <c r="L157" s="5"/>
      <c r="M157" s="13"/>
      <c r="N157" s="13"/>
      <c r="O157" s="14"/>
    </row>
    <row r="158" spans="1:15" ht="14.25" hidden="1">
      <c r="A158" s="254"/>
      <c r="B158" s="259"/>
      <c r="C158" s="91"/>
      <c r="D158" s="18"/>
      <c r="E158" s="17"/>
      <c r="F158" s="17"/>
      <c r="G158" s="17"/>
      <c r="H158" s="12"/>
      <c r="I158" s="12"/>
      <c r="J158" s="15"/>
      <c r="K158" s="15"/>
      <c r="L158" s="15"/>
      <c r="M158" s="19"/>
      <c r="N158" s="19"/>
      <c r="O158" s="20"/>
    </row>
    <row r="159" spans="1:15" ht="14.25" hidden="1">
      <c r="A159" s="3"/>
      <c r="B159" s="51"/>
      <c r="C159" s="21"/>
      <c r="D159" s="5"/>
      <c r="E159" s="17"/>
      <c r="F159" s="17"/>
      <c r="G159" s="17"/>
      <c r="H159" s="12"/>
      <c r="I159" s="12"/>
      <c r="J159" s="15"/>
      <c r="K159" s="15"/>
      <c r="L159" s="16"/>
      <c r="M159" s="13"/>
      <c r="N159" s="13"/>
      <c r="O159" s="14"/>
    </row>
    <row r="160" spans="1:15" ht="14.25" hidden="1">
      <c r="A160" s="3"/>
      <c r="B160" s="51"/>
      <c r="C160" s="21"/>
      <c r="D160" s="5"/>
      <c r="E160" s="17"/>
      <c r="F160" s="17"/>
      <c r="G160" s="17"/>
      <c r="H160" s="12"/>
      <c r="I160" s="12"/>
      <c r="J160" s="15"/>
      <c r="K160" s="15"/>
      <c r="L160" s="16"/>
      <c r="M160" s="13"/>
      <c r="N160" s="13"/>
      <c r="O160" s="14"/>
    </row>
    <row r="161" spans="1:15" ht="14.25" hidden="1">
      <c r="A161" s="3"/>
      <c r="B161" s="4"/>
      <c r="C161" s="21"/>
      <c r="D161" s="5"/>
      <c r="E161" s="5"/>
      <c r="F161" s="5"/>
      <c r="G161" s="5"/>
      <c r="H161" s="5"/>
      <c r="I161" s="5"/>
      <c r="J161" s="5"/>
      <c r="K161" s="5"/>
      <c r="L161" s="5"/>
      <c r="M161" s="13"/>
      <c r="N161" s="13"/>
      <c r="O161" s="14"/>
    </row>
    <row r="162" spans="1:15" ht="14.25" hidden="1">
      <c r="A162" s="254"/>
      <c r="B162" s="259"/>
      <c r="C162" s="91"/>
      <c r="D162" s="18"/>
      <c r="E162" s="17"/>
      <c r="F162" s="17"/>
      <c r="G162" s="17"/>
      <c r="H162" s="12"/>
      <c r="I162" s="12"/>
      <c r="J162" s="15"/>
      <c r="K162" s="15"/>
      <c r="L162" s="15"/>
      <c r="M162" s="19"/>
      <c r="N162" s="19"/>
      <c r="O162" s="20"/>
    </row>
    <row r="163" spans="1:15" ht="14.25" hidden="1">
      <c r="A163" s="3"/>
      <c r="B163" s="50"/>
      <c r="C163" s="32"/>
      <c r="D163" s="5"/>
      <c r="E163" s="17"/>
      <c r="F163" s="17"/>
      <c r="G163" s="17"/>
      <c r="H163" s="12"/>
      <c r="I163" s="12"/>
      <c r="J163" s="15"/>
      <c r="K163" s="15"/>
      <c r="L163" s="16"/>
      <c r="M163" s="13"/>
      <c r="N163" s="13"/>
      <c r="O163" s="14"/>
    </row>
    <row r="164" spans="1:15" ht="14.25" hidden="1">
      <c r="A164" s="3"/>
      <c r="B164" s="50"/>
      <c r="C164" s="32"/>
      <c r="D164" s="5"/>
      <c r="E164" s="17"/>
      <c r="F164" s="17"/>
      <c r="G164" s="17"/>
      <c r="H164" s="12"/>
      <c r="I164" s="12"/>
      <c r="J164" s="15"/>
      <c r="K164" s="15"/>
      <c r="L164" s="16"/>
      <c r="M164" s="13"/>
      <c r="N164" s="13"/>
      <c r="O164" s="14"/>
    </row>
    <row r="165" spans="1:15" ht="14.25" hidden="1">
      <c r="A165" s="3"/>
      <c r="B165" s="50"/>
      <c r="C165" s="32"/>
      <c r="D165" s="5"/>
      <c r="E165" s="17"/>
      <c r="F165" s="17"/>
      <c r="G165" s="17"/>
      <c r="H165" s="12"/>
      <c r="I165" s="12"/>
      <c r="J165" s="15"/>
      <c r="K165" s="15"/>
      <c r="L165" s="16"/>
      <c r="M165" s="13"/>
      <c r="N165" s="13"/>
      <c r="O165" s="14"/>
    </row>
    <row r="166" spans="1:15" ht="14.25" hidden="1">
      <c r="A166" s="3"/>
      <c r="B166" s="50"/>
      <c r="C166" s="32"/>
      <c r="D166" s="5"/>
      <c r="E166" s="17"/>
      <c r="F166" s="17"/>
      <c r="G166" s="17"/>
      <c r="H166" s="12"/>
      <c r="I166" s="12"/>
      <c r="J166" s="15"/>
      <c r="K166" s="15"/>
      <c r="L166" s="16"/>
      <c r="M166" s="13"/>
      <c r="N166" s="13"/>
      <c r="O166" s="14"/>
    </row>
    <row r="167" spans="1:15" ht="14.25" hidden="1">
      <c r="A167" s="3"/>
      <c r="B167" s="4"/>
      <c r="C167" s="32"/>
      <c r="D167" s="5"/>
      <c r="E167" s="5"/>
      <c r="F167" s="5"/>
      <c r="G167" s="5"/>
      <c r="H167" s="5"/>
      <c r="I167" s="5"/>
      <c r="J167" s="5"/>
      <c r="K167" s="5"/>
      <c r="L167" s="5"/>
      <c r="M167" s="13"/>
      <c r="N167" s="13"/>
      <c r="O167" s="14"/>
    </row>
    <row r="168" spans="1:15" ht="14.25" hidden="1">
      <c r="A168" s="254"/>
      <c r="B168" s="259"/>
      <c r="C168" s="91"/>
      <c r="D168" s="18"/>
      <c r="E168" s="17"/>
      <c r="F168" s="17"/>
      <c r="G168" s="17"/>
      <c r="H168" s="12"/>
      <c r="I168" s="12"/>
      <c r="J168" s="15"/>
      <c r="K168" s="15"/>
      <c r="L168" s="15"/>
      <c r="M168" s="19"/>
      <c r="N168" s="19"/>
      <c r="O168" s="20"/>
    </row>
    <row r="169" spans="1:15" ht="14.25" hidden="1">
      <c r="A169" s="3"/>
      <c r="B169" s="51"/>
      <c r="C169" s="21"/>
      <c r="D169" s="5"/>
      <c r="E169" s="17"/>
      <c r="F169" s="17"/>
      <c r="G169" s="17"/>
      <c r="H169" s="12"/>
      <c r="I169" s="12"/>
      <c r="J169" s="15"/>
      <c r="K169" s="15"/>
      <c r="L169" s="16"/>
      <c r="M169" s="13"/>
      <c r="N169" s="13"/>
      <c r="O169" s="14"/>
    </row>
    <row r="170" spans="1:15" ht="14.25" hidden="1">
      <c r="A170" s="3"/>
      <c r="B170" s="4"/>
      <c r="C170" s="21"/>
      <c r="D170" s="5"/>
      <c r="E170" s="5"/>
      <c r="F170" s="5"/>
      <c r="G170" s="5"/>
      <c r="H170" s="5"/>
      <c r="I170" s="5"/>
      <c r="J170" s="5"/>
      <c r="K170" s="5"/>
      <c r="L170" s="5"/>
      <c r="M170" s="13"/>
      <c r="N170" s="13"/>
      <c r="O170" s="14"/>
    </row>
    <row r="171" spans="1:15" ht="14.25" hidden="1">
      <c r="A171" s="254"/>
      <c r="B171" s="259"/>
      <c r="C171" s="183"/>
      <c r="D171" s="182"/>
      <c r="E171" s="31"/>
      <c r="F171" s="31"/>
      <c r="G171" s="31"/>
      <c r="H171" s="31"/>
      <c r="I171" s="31"/>
      <c r="J171" s="31"/>
      <c r="K171" s="31"/>
      <c r="L171" s="31"/>
      <c r="M171" s="19"/>
      <c r="N171" s="19"/>
      <c r="O171" s="20"/>
    </row>
    <row r="172" spans="1:15" ht="14.25" hidden="1">
      <c r="A172" s="3"/>
      <c r="B172" s="50"/>
      <c r="C172" s="32"/>
      <c r="D172" s="5"/>
      <c r="E172" s="17"/>
      <c r="F172" s="17"/>
      <c r="G172" s="17"/>
      <c r="H172" s="12"/>
      <c r="I172" s="12"/>
      <c r="J172" s="15"/>
      <c r="K172" s="15"/>
      <c r="L172" s="16"/>
      <c r="M172" s="13"/>
      <c r="N172" s="13"/>
      <c r="O172" s="14"/>
    </row>
    <row r="173" spans="1:15" ht="14.25" hidden="1">
      <c r="A173" s="3"/>
      <c r="B173" s="50"/>
      <c r="C173" s="32"/>
      <c r="D173" s="5"/>
      <c r="E173" s="17"/>
      <c r="F173" s="17"/>
      <c r="G173" s="17"/>
      <c r="H173" s="12"/>
      <c r="I173" s="12"/>
      <c r="J173" s="15"/>
      <c r="K173" s="15"/>
      <c r="L173" s="16"/>
      <c r="M173" s="13"/>
      <c r="N173" s="13"/>
      <c r="O173" s="14"/>
    </row>
    <row r="174" spans="1:15" ht="14.25" hidden="1">
      <c r="A174" s="3"/>
      <c r="B174" s="50"/>
      <c r="C174" s="32"/>
      <c r="D174" s="5"/>
      <c r="E174" s="17"/>
      <c r="F174" s="17"/>
      <c r="G174" s="17"/>
      <c r="H174" s="12"/>
      <c r="I174" s="12"/>
      <c r="J174" s="15"/>
      <c r="K174" s="15"/>
      <c r="L174" s="16"/>
      <c r="M174" s="13"/>
      <c r="N174" s="13"/>
      <c r="O174" s="14"/>
    </row>
    <row r="175" spans="1:15" ht="14.25" hidden="1">
      <c r="A175" s="3"/>
      <c r="B175" s="50"/>
      <c r="C175" s="32"/>
      <c r="D175" s="5"/>
      <c r="E175" s="17"/>
      <c r="F175" s="17"/>
      <c r="G175" s="17"/>
      <c r="H175" s="12"/>
      <c r="I175" s="12"/>
      <c r="J175" s="15"/>
      <c r="K175" s="15"/>
      <c r="L175" s="16"/>
      <c r="M175" s="13"/>
      <c r="N175" s="13"/>
      <c r="O175" s="14"/>
    </row>
    <row r="176" spans="1:15" ht="14.25" hidden="1">
      <c r="A176" s="3"/>
      <c r="B176" s="50"/>
      <c r="C176" s="32"/>
      <c r="D176" s="5"/>
      <c r="E176" s="17"/>
      <c r="F176" s="17"/>
      <c r="G176" s="17"/>
      <c r="H176" s="12"/>
      <c r="I176" s="12"/>
      <c r="J176" s="15"/>
      <c r="K176" s="15"/>
      <c r="L176" s="16"/>
      <c r="M176" s="13"/>
      <c r="N176" s="13"/>
      <c r="O176" s="14"/>
    </row>
    <row r="177" spans="1:15" ht="14.25" hidden="1">
      <c r="A177" s="3"/>
      <c r="B177" s="50"/>
      <c r="C177" s="32"/>
      <c r="D177" s="5"/>
      <c r="E177" s="17"/>
      <c r="F177" s="17"/>
      <c r="G177" s="17"/>
      <c r="H177" s="12"/>
      <c r="I177" s="12"/>
      <c r="J177" s="15"/>
      <c r="K177" s="15"/>
      <c r="L177" s="16"/>
      <c r="M177" s="13"/>
      <c r="N177" s="13"/>
      <c r="O177" s="14"/>
    </row>
    <row r="178" spans="1:15" ht="14.25" hidden="1">
      <c r="A178" s="3"/>
      <c r="B178" s="50"/>
      <c r="C178" s="32"/>
      <c r="D178" s="5"/>
      <c r="E178" s="17"/>
      <c r="F178" s="17"/>
      <c r="G178" s="17"/>
      <c r="H178" s="12"/>
      <c r="I178" s="12"/>
      <c r="J178" s="15"/>
      <c r="K178" s="15"/>
      <c r="L178" s="16"/>
      <c r="M178" s="13"/>
      <c r="N178" s="13"/>
      <c r="O178" s="14"/>
    </row>
    <row r="179" spans="1:15" ht="14.25" hidden="1">
      <c r="A179" s="3"/>
      <c r="B179" s="50"/>
      <c r="C179" s="32"/>
      <c r="D179" s="5"/>
      <c r="E179" s="17"/>
      <c r="F179" s="17"/>
      <c r="G179" s="17"/>
      <c r="H179" s="12"/>
      <c r="I179" s="12"/>
      <c r="J179" s="15"/>
      <c r="K179" s="15"/>
      <c r="L179" s="16"/>
      <c r="M179" s="13"/>
      <c r="N179" s="13"/>
      <c r="O179" s="14"/>
    </row>
    <row r="180" spans="1:15" ht="14.25" hidden="1">
      <c r="A180" s="3"/>
      <c r="B180" s="51"/>
      <c r="C180" s="21"/>
      <c r="D180" s="5"/>
      <c r="E180" s="17"/>
      <c r="F180" s="17"/>
      <c r="G180" s="17"/>
      <c r="H180" s="12"/>
      <c r="I180" s="12"/>
      <c r="J180" s="15"/>
      <c r="K180" s="15"/>
      <c r="L180" s="16"/>
      <c r="M180" s="13"/>
      <c r="N180" s="13"/>
      <c r="O180" s="14"/>
    </row>
    <row r="181" spans="1:15" ht="14.25" hidden="1">
      <c r="A181" s="3"/>
      <c r="B181" s="4"/>
      <c r="C181" s="21"/>
      <c r="D181" s="5"/>
      <c r="E181" s="5"/>
      <c r="F181" s="5"/>
      <c r="G181" s="5"/>
      <c r="H181" s="5"/>
      <c r="I181" s="5"/>
      <c r="J181" s="5"/>
      <c r="K181" s="5"/>
      <c r="L181" s="5"/>
      <c r="M181" s="13"/>
      <c r="N181" s="13"/>
      <c r="O181" s="14"/>
    </row>
    <row r="182" spans="1:15" ht="14.25" hidden="1">
      <c r="A182" s="254"/>
      <c r="B182" s="259"/>
      <c r="C182" s="91"/>
      <c r="D182" s="18"/>
      <c r="E182" s="17"/>
      <c r="F182" s="17"/>
      <c r="G182" s="17"/>
      <c r="H182" s="12"/>
      <c r="I182" s="12"/>
      <c r="J182" s="15"/>
      <c r="K182" s="15"/>
      <c r="L182" s="15"/>
      <c r="M182" s="19"/>
      <c r="N182" s="19"/>
      <c r="O182" s="20"/>
    </row>
    <row r="183" spans="1:15" ht="14.25" hidden="1">
      <c r="A183" s="3"/>
      <c r="B183" s="50"/>
      <c r="C183" s="21"/>
      <c r="D183" s="5"/>
      <c r="E183" s="17"/>
      <c r="F183" s="17"/>
      <c r="G183" s="17"/>
      <c r="H183" s="12"/>
      <c r="I183" s="12"/>
      <c r="J183" s="15"/>
      <c r="K183" s="15"/>
      <c r="L183" s="16"/>
      <c r="M183" s="13"/>
      <c r="N183" s="13"/>
      <c r="O183" s="14"/>
    </row>
    <row r="184" spans="1:15" ht="14.25" hidden="1">
      <c r="A184" s="3"/>
      <c r="B184" s="51"/>
      <c r="C184" s="21"/>
      <c r="D184" s="5"/>
      <c r="E184" s="17"/>
      <c r="F184" s="17"/>
      <c r="G184" s="17"/>
      <c r="H184" s="12"/>
      <c r="I184" s="12"/>
      <c r="J184" s="15"/>
      <c r="K184" s="15"/>
      <c r="L184" s="16"/>
      <c r="M184" s="13"/>
      <c r="N184" s="13"/>
      <c r="O184" s="14"/>
    </row>
    <row r="185" spans="1:15" ht="14.25" hidden="1">
      <c r="A185" s="3"/>
      <c r="B185" s="4"/>
      <c r="C185" s="21"/>
      <c r="D185" s="5"/>
      <c r="E185" s="5"/>
      <c r="F185" s="5"/>
      <c r="G185" s="5"/>
      <c r="H185" s="5"/>
      <c r="I185" s="5"/>
      <c r="J185" s="5"/>
      <c r="K185" s="5"/>
      <c r="L185" s="5"/>
      <c r="M185" s="13"/>
      <c r="N185" s="13"/>
      <c r="O185" s="14"/>
    </row>
    <row r="186" spans="1:15" ht="14.25" hidden="1">
      <c r="A186" s="254"/>
      <c r="B186" s="259"/>
      <c r="C186" s="91"/>
      <c r="D186" s="18"/>
      <c r="E186" s="17"/>
      <c r="F186" s="17"/>
      <c r="G186" s="17"/>
      <c r="H186" s="12"/>
      <c r="I186" s="12"/>
      <c r="J186" s="15"/>
      <c r="K186" s="15"/>
      <c r="L186" s="15"/>
      <c r="M186" s="19"/>
      <c r="N186" s="19"/>
      <c r="O186" s="20"/>
    </row>
    <row r="187" spans="1:15" ht="14.25" hidden="1">
      <c r="A187" s="3"/>
      <c r="B187" s="50"/>
      <c r="C187" s="21"/>
      <c r="D187" s="5"/>
      <c r="E187" s="17"/>
      <c r="F187" s="17"/>
      <c r="G187" s="17"/>
      <c r="H187" s="12"/>
      <c r="I187" s="12"/>
      <c r="J187" s="15"/>
      <c r="K187" s="15"/>
      <c r="L187" s="16"/>
      <c r="M187" s="13"/>
      <c r="N187" s="13"/>
      <c r="O187" s="14"/>
    </row>
    <row r="188" spans="1:15" ht="14.25" hidden="1">
      <c r="A188" s="3"/>
      <c r="B188" s="50"/>
      <c r="C188" s="21"/>
      <c r="D188" s="5"/>
      <c r="E188" s="17"/>
      <c r="F188" s="17"/>
      <c r="G188" s="17"/>
      <c r="H188" s="12"/>
      <c r="I188" s="12"/>
      <c r="J188" s="15"/>
      <c r="K188" s="15"/>
      <c r="L188" s="16"/>
      <c r="M188" s="13"/>
      <c r="N188" s="13"/>
      <c r="O188" s="14"/>
    </row>
    <row r="189" spans="1:15" ht="14.25" hidden="1">
      <c r="A189" s="3"/>
      <c r="B189" s="4"/>
      <c r="C189" s="21"/>
      <c r="D189" s="5"/>
      <c r="E189" s="5"/>
      <c r="F189" s="5"/>
      <c r="G189" s="5"/>
      <c r="H189" s="5"/>
      <c r="I189" s="5"/>
      <c r="J189" s="5"/>
      <c r="K189" s="5"/>
      <c r="L189" s="5"/>
      <c r="M189" s="13"/>
      <c r="N189" s="13"/>
      <c r="O189" s="14"/>
    </row>
    <row r="190" spans="1:15" ht="14.25" hidden="1">
      <c r="A190" s="25"/>
      <c r="B190" s="26"/>
      <c r="C190" s="125"/>
      <c r="D190" s="27"/>
      <c r="E190" s="27"/>
      <c r="F190" s="27"/>
      <c r="G190" s="27"/>
      <c r="H190" s="27"/>
      <c r="I190" s="27"/>
      <c r="J190" s="27"/>
      <c r="K190" s="27"/>
      <c r="L190" s="27"/>
      <c r="M190" s="28"/>
      <c r="N190" s="28"/>
      <c r="O190" s="29"/>
    </row>
    <row r="191" spans="1:15" ht="14.25" hidden="1">
      <c r="A191" s="25"/>
      <c r="B191" s="26"/>
      <c r="C191" s="125"/>
      <c r="D191" s="27"/>
      <c r="E191" s="27"/>
      <c r="F191" s="27"/>
      <c r="G191" s="27"/>
      <c r="H191" s="27"/>
      <c r="I191" s="27"/>
      <c r="J191" s="27"/>
      <c r="K191" s="27"/>
      <c r="L191" s="27"/>
      <c r="M191" s="28"/>
      <c r="N191" s="28"/>
      <c r="O191" s="29"/>
    </row>
    <row r="192" spans="1:15" ht="14.25" hidden="1">
      <c r="A192" s="254"/>
      <c r="B192" s="259"/>
      <c r="C192" s="124"/>
      <c r="D192" s="18"/>
      <c r="E192" s="17"/>
      <c r="F192" s="17"/>
      <c r="G192" s="17"/>
      <c r="H192" s="12"/>
      <c r="I192" s="12"/>
      <c r="J192" s="15"/>
      <c r="K192" s="15"/>
      <c r="L192" s="15"/>
      <c r="M192" s="19"/>
      <c r="N192" s="19"/>
      <c r="O192" s="20"/>
    </row>
    <row r="193" spans="1:15" ht="14.25" hidden="1">
      <c r="A193" s="3"/>
      <c r="B193" s="50"/>
      <c r="C193" s="32"/>
      <c r="D193" s="5"/>
      <c r="E193" s="17"/>
      <c r="F193" s="17"/>
      <c r="G193" s="17"/>
      <c r="H193" s="12"/>
      <c r="I193" s="12"/>
      <c r="J193" s="15"/>
      <c r="K193" s="15"/>
      <c r="L193" s="16"/>
      <c r="M193" s="13"/>
      <c r="N193" s="13"/>
      <c r="O193" s="14"/>
    </row>
    <row r="194" spans="1:15" ht="14.25" hidden="1">
      <c r="A194" s="3"/>
      <c r="B194" s="50"/>
      <c r="C194" s="32"/>
      <c r="D194" s="5"/>
      <c r="E194" s="17"/>
      <c r="F194" s="17"/>
      <c r="G194" s="17"/>
      <c r="H194" s="12"/>
      <c r="I194" s="12"/>
      <c r="J194" s="15"/>
      <c r="K194" s="15"/>
      <c r="L194" s="16"/>
      <c r="M194" s="13"/>
      <c r="N194" s="13"/>
      <c r="O194" s="14"/>
    </row>
    <row r="195" spans="1:15" ht="14.25" hidden="1">
      <c r="A195" s="3"/>
      <c r="B195" s="50"/>
      <c r="C195" s="32"/>
      <c r="D195" s="5"/>
      <c r="E195" s="17"/>
      <c r="F195" s="17"/>
      <c r="G195" s="17"/>
      <c r="H195" s="12"/>
      <c r="I195" s="12"/>
      <c r="J195" s="15"/>
      <c r="K195" s="15"/>
      <c r="L195" s="16"/>
      <c r="M195" s="13"/>
      <c r="N195" s="13"/>
      <c r="O195" s="14"/>
    </row>
    <row r="196" spans="1:15" ht="14.25" hidden="1">
      <c r="A196" s="35"/>
      <c r="B196" s="54"/>
      <c r="C196" s="32"/>
      <c r="D196" s="5"/>
      <c r="E196" s="17"/>
      <c r="F196" s="17"/>
      <c r="G196" s="17"/>
      <c r="H196" s="12"/>
      <c r="I196" s="12"/>
      <c r="J196" s="15"/>
      <c r="K196" s="15"/>
      <c r="L196" s="16"/>
      <c r="M196" s="13"/>
      <c r="N196" s="13"/>
      <c r="O196" s="14"/>
    </row>
    <row r="197" spans="1:15" ht="14.25" hidden="1">
      <c r="A197" s="3"/>
      <c r="B197" s="4"/>
      <c r="C197" s="32"/>
      <c r="D197" s="5"/>
      <c r="E197" s="5"/>
      <c r="F197" s="5"/>
      <c r="G197" s="5"/>
      <c r="H197" s="5"/>
      <c r="I197" s="5"/>
      <c r="J197" s="5"/>
      <c r="K197" s="5"/>
      <c r="L197" s="5"/>
      <c r="M197" s="13"/>
      <c r="N197" s="13"/>
      <c r="O197" s="14"/>
    </row>
    <row r="198" spans="1:15" ht="13.5">
      <c r="A198" s="2"/>
      <c r="B198" s="8"/>
      <c r="C198" s="164"/>
      <c r="D198" s="160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3.5">
      <c r="A199" s="1"/>
      <c r="B199" s="9" t="s">
        <v>20</v>
      </c>
      <c r="C199" s="164"/>
      <c r="D199" s="160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1:15" ht="12.75">
      <c r="A200" s="1"/>
      <c r="B200" s="212" t="s">
        <v>33</v>
      </c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</row>
    <row r="201" spans="1:15" ht="12.75">
      <c r="A201" s="1"/>
      <c r="B201" s="217" t="s">
        <v>34</v>
      </c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</row>
    <row r="202" spans="1:15" ht="12.75">
      <c r="A202" s="1"/>
      <c r="B202" s="217" t="s">
        <v>658</v>
      </c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</row>
    <row r="203" spans="1:15" ht="12.75">
      <c r="A203" s="1"/>
      <c r="B203" s="212" t="s">
        <v>659</v>
      </c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</row>
    <row r="204" spans="1:15" ht="12.75">
      <c r="A204" s="1"/>
      <c r="B204" s="211" t="s">
        <v>660</v>
      </c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</row>
    <row r="205" spans="1:15" ht="12.75">
      <c r="A205" s="1"/>
      <c r="B205" s="211" t="s">
        <v>36</v>
      </c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</row>
    <row r="206" spans="1:15" ht="12.75">
      <c r="A206" s="1"/>
      <c r="B206" s="211" t="s">
        <v>661</v>
      </c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</row>
    <row r="207" spans="1:15" ht="12.75">
      <c r="A207" s="1"/>
      <c r="B207" s="211" t="s">
        <v>37</v>
      </c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</row>
    <row r="208" spans="1:15" ht="24.75" customHeight="1">
      <c r="A208" s="1"/>
      <c r="B208" s="211" t="s">
        <v>38</v>
      </c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</row>
    <row r="209" spans="1:15" ht="12.75">
      <c r="A209" s="1"/>
      <c r="B209" s="211" t="s">
        <v>40</v>
      </c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</row>
    <row r="210" spans="1:15" ht="12.75">
      <c r="A210" s="1"/>
      <c r="B210" s="211" t="s">
        <v>42</v>
      </c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</row>
    <row r="211" spans="1:15" ht="12.75">
      <c r="A211" s="1"/>
      <c r="B211" s="211" t="s">
        <v>43</v>
      </c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</row>
    <row r="212" spans="1:15" ht="12.75">
      <c r="A212" s="1"/>
      <c r="B212" s="211" t="s">
        <v>45</v>
      </c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12"/>
    </row>
    <row r="213" spans="1:15" ht="12.75">
      <c r="A213" s="1"/>
      <c r="B213" s="211" t="s">
        <v>46</v>
      </c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</row>
    <row r="214" spans="1:15" ht="12.75">
      <c r="A214" s="1"/>
      <c r="B214" s="209" t="s">
        <v>21</v>
      </c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</row>
    <row r="215" spans="2:15" ht="12.75" customHeight="1">
      <c r="B215" s="204" t="s">
        <v>662</v>
      </c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</row>
    <row r="216" spans="2:15" ht="12.75">
      <c r="B216" s="71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2:15" ht="12.75">
      <c r="B217" s="11" t="s">
        <v>7</v>
      </c>
      <c r="C217" s="162"/>
      <c r="D217" s="159"/>
      <c r="E217" s="39"/>
      <c r="F217" s="39"/>
      <c r="G217" s="39"/>
      <c r="H217" s="39" t="s">
        <v>24</v>
      </c>
      <c r="I217" s="39"/>
      <c r="J217" s="39"/>
      <c r="K217" s="39"/>
      <c r="L217" s="39"/>
      <c r="M217" s="39" t="s">
        <v>8</v>
      </c>
      <c r="N217" s="39"/>
      <c r="O217" s="39"/>
    </row>
    <row r="218" spans="2:15" ht="12.75">
      <c r="B218" s="211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</row>
    <row r="219" spans="2:15" ht="12.75">
      <c r="B219" s="211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</row>
    <row r="220" spans="2:15" ht="12.75">
      <c r="B220" s="211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</row>
    <row r="222" spans="2:15" ht="12.75">
      <c r="B222" s="209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</row>
    <row r="223" spans="2:15" ht="12.75">
      <c r="B223" s="71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2:15" ht="12.75">
      <c r="B224" s="11"/>
      <c r="C224" s="162"/>
      <c r="D224" s="15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</sheetData>
  <sheetProtection/>
  <mergeCells count="44">
    <mergeCell ref="B213:O213"/>
    <mergeCell ref="B200:O200"/>
    <mergeCell ref="A67:O67"/>
    <mergeCell ref="A76:O76"/>
    <mergeCell ref="A84:O84"/>
    <mergeCell ref="B207:O207"/>
    <mergeCell ref="B206:O206"/>
    <mergeCell ref="B204:O204"/>
    <mergeCell ref="A16:O16"/>
    <mergeCell ref="A22:O22"/>
    <mergeCell ref="A33:O33"/>
    <mergeCell ref="A59:O59"/>
    <mergeCell ref="B201:O201"/>
    <mergeCell ref="A168:B168"/>
    <mergeCell ref="A154:B154"/>
    <mergeCell ref="A150:B150"/>
    <mergeCell ref="A142:B142"/>
    <mergeCell ref="A182:B182"/>
    <mergeCell ref="B222:O222"/>
    <mergeCell ref="B218:O218"/>
    <mergeCell ref="B219:O219"/>
    <mergeCell ref="B220:O220"/>
    <mergeCell ref="B214:O214"/>
    <mergeCell ref="B215:O215"/>
    <mergeCell ref="A3:O3"/>
    <mergeCell ref="A171:B171"/>
    <mergeCell ref="A129:O129"/>
    <mergeCell ref="A136:O136"/>
    <mergeCell ref="A158:B158"/>
    <mergeCell ref="A162:B162"/>
    <mergeCell ref="A7:O7"/>
    <mergeCell ref="A96:O96"/>
    <mergeCell ref="A110:O110"/>
    <mergeCell ref="A146:B146"/>
    <mergeCell ref="B212:O212"/>
    <mergeCell ref="B208:O208"/>
    <mergeCell ref="B205:O205"/>
    <mergeCell ref="B203:O203"/>
    <mergeCell ref="A192:B192"/>
    <mergeCell ref="A186:B186"/>
    <mergeCell ref="B202:O202"/>
    <mergeCell ref="B209:O209"/>
    <mergeCell ref="B211:O211"/>
    <mergeCell ref="B210:O210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7"/>
  <sheetViews>
    <sheetView zoomScale="150" zoomScaleNormal="150" zoomScalePageLayoutView="0" workbookViewId="0" topLeftCell="A1">
      <pane ySplit="6" topLeftCell="A70" activePane="bottomLeft" state="frozen"/>
      <selection pane="topLeft" activeCell="A1" sqref="A1"/>
      <selection pane="bottomLeft" activeCell="B64" sqref="B64"/>
    </sheetView>
  </sheetViews>
  <sheetFormatPr defaultColWidth="9.140625" defaultRowHeight="12.75"/>
  <cols>
    <col min="1" max="1" width="3.140625" style="140" customWidth="1"/>
    <col min="2" max="2" width="21.8515625" style="139" customWidth="1"/>
    <col min="3" max="3" width="6.28125" style="140" customWidth="1"/>
    <col min="4" max="4" width="4.421875" style="140" customWidth="1"/>
    <col min="5" max="7" width="5.7109375" style="0" customWidth="1"/>
    <col min="8" max="8" width="8.421875" style="0" customWidth="1"/>
    <col min="10" max="10" width="8.28125" style="0" customWidth="1"/>
    <col min="11" max="11" width="6.28125" style="0" customWidth="1"/>
    <col min="12" max="12" width="8.28125" style="0" customWidth="1"/>
  </cols>
  <sheetData>
    <row r="1" spans="1:15" ht="12.75">
      <c r="A1" s="1" t="s">
        <v>32</v>
      </c>
      <c r="B1" s="11"/>
      <c r="C1" s="120"/>
      <c r="D1" s="1"/>
      <c r="E1" s="1"/>
      <c r="F1" s="1"/>
      <c r="G1" s="1"/>
      <c r="H1" s="1"/>
      <c r="I1" s="1"/>
      <c r="J1" s="1"/>
      <c r="K1" s="39" t="s">
        <v>663</v>
      </c>
      <c r="L1" s="39"/>
      <c r="M1" s="39"/>
      <c r="N1" s="39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13" t="s">
        <v>487</v>
      </c>
      <c r="B3" s="213"/>
      <c r="C3" s="213"/>
      <c r="D3" s="213"/>
      <c r="E3" s="213"/>
      <c r="F3" s="213"/>
      <c r="G3" s="213"/>
      <c r="H3" s="213"/>
      <c r="I3" s="213"/>
      <c r="J3" s="213"/>
      <c r="K3" s="210"/>
      <c r="L3" s="210"/>
      <c r="M3" s="210"/>
      <c r="N3" s="210"/>
      <c r="O3" s="210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60">
      <c r="A5" s="38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35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39</v>
      </c>
      <c r="L5" s="40" t="s">
        <v>41</v>
      </c>
      <c r="M5" s="40" t="s">
        <v>13</v>
      </c>
      <c r="N5" s="40" t="s">
        <v>44</v>
      </c>
      <c r="O5" s="40" t="s">
        <v>14</v>
      </c>
    </row>
    <row r="6" spans="1:15" ht="12.75">
      <c r="A6" s="38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34" t="s">
        <v>54</v>
      </c>
      <c r="B7" s="235"/>
      <c r="C7" s="236"/>
      <c r="D7" s="236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</row>
    <row r="8" spans="1:15" ht="12.75">
      <c r="A8" s="3">
        <v>1</v>
      </c>
      <c r="B8" s="53" t="s">
        <v>488</v>
      </c>
      <c r="C8" s="76">
        <v>80</v>
      </c>
      <c r="D8" s="76" t="s">
        <v>28</v>
      </c>
      <c r="E8" s="77"/>
      <c r="F8" s="41">
        <f>E8*0.085</f>
        <v>0</v>
      </c>
      <c r="G8" s="41">
        <f>+E8+F8</f>
        <v>0</v>
      </c>
      <c r="H8" s="19"/>
      <c r="I8" s="19"/>
      <c r="J8" s="19"/>
      <c r="K8" s="19">
        <f>J8*0.085</f>
        <v>0</v>
      </c>
      <c r="L8" s="19">
        <f>+J8+K8</f>
        <v>0</v>
      </c>
      <c r="M8" s="19">
        <f>J8*C8</f>
        <v>0</v>
      </c>
      <c r="N8" s="19">
        <f>M8*0.085</f>
        <v>0</v>
      </c>
      <c r="O8" s="19">
        <f>+M8+N8</f>
        <v>0</v>
      </c>
    </row>
    <row r="9" spans="1:15" ht="12.75">
      <c r="A9" s="3">
        <v>2</v>
      </c>
      <c r="B9" s="53" t="s">
        <v>763</v>
      </c>
      <c r="C9" s="76">
        <v>150</v>
      </c>
      <c r="D9" s="76" t="s">
        <v>28</v>
      </c>
      <c r="E9" s="77"/>
      <c r="F9" s="41">
        <f aca="true" t="shared" si="0" ref="F9:F78">E9*0.085</f>
        <v>0</v>
      </c>
      <c r="G9" s="41">
        <f aca="true" t="shared" si="1" ref="G9:G78">+E9+F9</f>
        <v>0</v>
      </c>
      <c r="H9" s="19"/>
      <c r="I9" s="19"/>
      <c r="J9" s="19"/>
      <c r="K9" s="19">
        <f aca="true" t="shared" si="2" ref="K9:K78">J9*0.085</f>
        <v>0</v>
      </c>
      <c r="L9" s="19">
        <f aca="true" t="shared" si="3" ref="L9:L78">+J9+K9</f>
        <v>0</v>
      </c>
      <c r="M9" s="19">
        <f>J9*C9</f>
        <v>0</v>
      </c>
      <c r="N9" s="19">
        <f aca="true" t="shared" si="4" ref="N9:N80">M9*0.085</f>
        <v>0</v>
      </c>
      <c r="O9" s="19">
        <f aca="true" t="shared" si="5" ref="O9:O80">+M9+N9</f>
        <v>0</v>
      </c>
    </row>
    <row r="10" spans="1:15" ht="12.75">
      <c r="A10" s="3">
        <v>3</v>
      </c>
      <c r="B10" s="53" t="s">
        <v>638</v>
      </c>
      <c r="C10" s="76">
        <v>60</v>
      </c>
      <c r="D10" s="76" t="s">
        <v>28</v>
      </c>
      <c r="E10" s="77"/>
      <c r="F10" s="41">
        <f t="shared" si="0"/>
        <v>0</v>
      </c>
      <c r="G10" s="41">
        <f t="shared" si="1"/>
        <v>0</v>
      </c>
      <c r="H10" s="19"/>
      <c r="I10" s="19"/>
      <c r="J10" s="19"/>
      <c r="K10" s="19">
        <f t="shared" si="2"/>
        <v>0</v>
      </c>
      <c r="L10" s="19">
        <f t="shared" si="3"/>
        <v>0</v>
      </c>
      <c r="M10" s="19">
        <f>J10*C10</f>
        <v>0</v>
      </c>
      <c r="N10" s="19">
        <f t="shared" si="4"/>
        <v>0</v>
      </c>
      <c r="O10" s="19">
        <f t="shared" si="5"/>
        <v>0</v>
      </c>
    </row>
    <row r="11" spans="1:15" ht="12.75">
      <c r="A11" s="3">
        <v>4</v>
      </c>
      <c r="B11" s="53" t="s">
        <v>734</v>
      </c>
      <c r="C11" s="76">
        <v>24</v>
      </c>
      <c r="D11" s="76" t="s">
        <v>28</v>
      </c>
      <c r="E11" s="77"/>
      <c r="F11" s="41">
        <f t="shared" si="0"/>
        <v>0</v>
      </c>
      <c r="G11" s="41">
        <f t="shared" si="1"/>
        <v>0</v>
      </c>
      <c r="H11" s="19"/>
      <c r="I11" s="19"/>
      <c r="J11" s="19"/>
      <c r="K11" s="19">
        <f t="shared" si="2"/>
        <v>0</v>
      </c>
      <c r="L11" s="19">
        <f t="shared" si="3"/>
        <v>0</v>
      </c>
      <c r="M11" s="19">
        <f>J11*C11</f>
        <v>0</v>
      </c>
      <c r="N11" s="19">
        <f t="shared" si="4"/>
        <v>0</v>
      </c>
      <c r="O11" s="19">
        <f t="shared" si="5"/>
        <v>0</v>
      </c>
    </row>
    <row r="12" spans="1:15" ht="12.75">
      <c r="A12" s="3">
        <v>5</v>
      </c>
      <c r="B12" s="53" t="s">
        <v>764</v>
      </c>
      <c r="C12" s="76">
        <v>30</v>
      </c>
      <c r="D12" s="76" t="s">
        <v>28</v>
      </c>
      <c r="E12" s="77"/>
      <c r="F12" s="41">
        <f t="shared" si="0"/>
        <v>0</v>
      </c>
      <c r="G12" s="41">
        <f t="shared" si="1"/>
        <v>0</v>
      </c>
      <c r="H12" s="19"/>
      <c r="I12" s="19"/>
      <c r="J12" s="19"/>
      <c r="K12" s="19">
        <f t="shared" si="2"/>
        <v>0</v>
      </c>
      <c r="L12" s="19">
        <f t="shared" si="3"/>
        <v>0</v>
      </c>
      <c r="M12" s="19">
        <f>J12*C12</f>
        <v>0</v>
      </c>
      <c r="N12" s="19">
        <f t="shared" si="4"/>
        <v>0</v>
      </c>
      <c r="O12" s="19">
        <f t="shared" si="5"/>
        <v>0</v>
      </c>
    </row>
    <row r="13" spans="1:15" ht="12.75">
      <c r="A13" s="3"/>
      <c r="B13" s="4" t="s">
        <v>302</v>
      </c>
      <c r="C13" s="34" t="s">
        <v>6</v>
      </c>
      <c r="D13" s="34" t="s">
        <v>6</v>
      </c>
      <c r="E13" s="34" t="s">
        <v>6</v>
      </c>
      <c r="F13" s="34" t="s">
        <v>6</v>
      </c>
      <c r="G13" s="34" t="s">
        <v>6</v>
      </c>
      <c r="H13" s="34" t="s">
        <v>6</v>
      </c>
      <c r="I13" s="34" t="s">
        <v>6</v>
      </c>
      <c r="J13" s="34" t="s">
        <v>6</v>
      </c>
      <c r="K13" s="34" t="s">
        <v>6</v>
      </c>
      <c r="L13" s="34" t="s">
        <v>6</v>
      </c>
      <c r="M13" s="101">
        <f>SUM(M8:M12)</f>
        <v>0</v>
      </c>
      <c r="N13" s="101">
        <f t="shared" si="4"/>
        <v>0</v>
      </c>
      <c r="O13" s="101">
        <f t="shared" si="5"/>
        <v>0</v>
      </c>
    </row>
    <row r="14" spans="1:15" ht="12.75">
      <c r="A14" s="234" t="s">
        <v>55</v>
      </c>
      <c r="B14" s="263"/>
      <c r="C14" s="251"/>
      <c r="D14" s="251"/>
      <c r="E14" s="251"/>
      <c r="F14" s="251"/>
      <c r="G14" s="252"/>
      <c r="H14" s="252"/>
      <c r="I14" s="252"/>
      <c r="J14" s="252"/>
      <c r="K14" s="252"/>
      <c r="L14" s="252"/>
      <c r="M14" s="252"/>
      <c r="N14" s="252"/>
      <c r="O14" s="252"/>
    </row>
    <row r="15" spans="1:15" ht="12.75">
      <c r="A15" s="3">
        <v>6</v>
      </c>
      <c r="B15" s="53" t="s">
        <v>489</v>
      </c>
      <c r="C15" s="76">
        <v>40</v>
      </c>
      <c r="D15" s="76" t="s">
        <v>28</v>
      </c>
      <c r="E15" s="41"/>
      <c r="F15" s="41">
        <f t="shared" si="0"/>
        <v>0</v>
      </c>
      <c r="G15" s="41">
        <f t="shared" si="1"/>
        <v>0</v>
      </c>
      <c r="H15" s="19"/>
      <c r="I15" s="19"/>
      <c r="J15" s="19"/>
      <c r="K15" s="19">
        <f t="shared" si="2"/>
        <v>0</v>
      </c>
      <c r="L15" s="19">
        <f t="shared" si="3"/>
        <v>0</v>
      </c>
      <c r="M15" s="19">
        <f aca="true" t="shared" si="6" ref="M15:M25">J15*C15</f>
        <v>0</v>
      </c>
      <c r="N15" s="19">
        <f t="shared" si="4"/>
        <v>0</v>
      </c>
      <c r="O15" s="19">
        <f t="shared" si="5"/>
        <v>0</v>
      </c>
    </row>
    <row r="16" spans="1:15" ht="12.75">
      <c r="A16" s="3">
        <v>7</v>
      </c>
      <c r="B16" s="53" t="s">
        <v>490</v>
      </c>
      <c r="C16" s="76">
        <v>20</v>
      </c>
      <c r="D16" s="76" t="s">
        <v>28</v>
      </c>
      <c r="E16" s="41"/>
      <c r="F16" s="41">
        <f t="shared" si="0"/>
        <v>0</v>
      </c>
      <c r="G16" s="41">
        <f t="shared" si="1"/>
        <v>0</v>
      </c>
      <c r="H16" s="19"/>
      <c r="I16" s="19"/>
      <c r="J16" s="19"/>
      <c r="K16" s="19">
        <f t="shared" si="2"/>
        <v>0</v>
      </c>
      <c r="L16" s="19">
        <f t="shared" si="3"/>
        <v>0</v>
      </c>
      <c r="M16" s="19">
        <f t="shared" si="6"/>
        <v>0</v>
      </c>
      <c r="N16" s="19">
        <f t="shared" si="4"/>
        <v>0</v>
      </c>
      <c r="O16" s="19">
        <f t="shared" si="5"/>
        <v>0</v>
      </c>
    </row>
    <row r="17" spans="1:15" ht="12.75">
      <c r="A17" s="3">
        <v>8</v>
      </c>
      <c r="B17" s="53" t="s">
        <v>491</v>
      </c>
      <c r="C17" s="76">
        <v>20</v>
      </c>
      <c r="D17" s="76" t="s">
        <v>157</v>
      </c>
      <c r="E17" s="41"/>
      <c r="F17" s="41">
        <f t="shared" si="0"/>
        <v>0</v>
      </c>
      <c r="G17" s="41">
        <f t="shared" si="1"/>
        <v>0</v>
      </c>
      <c r="H17" s="19"/>
      <c r="I17" s="19"/>
      <c r="J17" s="19"/>
      <c r="K17" s="19">
        <f t="shared" si="2"/>
        <v>0</v>
      </c>
      <c r="L17" s="19">
        <f t="shared" si="3"/>
        <v>0</v>
      </c>
      <c r="M17" s="19">
        <f t="shared" si="6"/>
        <v>0</v>
      </c>
      <c r="N17" s="19">
        <f t="shared" si="4"/>
        <v>0</v>
      </c>
      <c r="O17" s="19">
        <f t="shared" si="5"/>
        <v>0</v>
      </c>
    </row>
    <row r="18" spans="1:15" ht="12.75">
      <c r="A18" s="3">
        <v>9</v>
      </c>
      <c r="B18" s="53" t="s">
        <v>492</v>
      </c>
      <c r="C18" s="76">
        <v>40</v>
      </c>
      <c r="D18" s="76" t="s">
        <v>28</v>
      </c>
      <c r="E18" s="41"/>
      <c r="F18" s="41">
        <f t="shared" si="0"/>
        <v>0</v>
      </c>
      <c r="G18" s="41">
        <f t="shared" si="1"/>
        <v>0</v>
      </c>
      <c r="H18" s="19"/>
      <c r="I18" s="19"/>
      <c r="J18" s="19"/>
      <c r="K18" s="19">
        <f t="shared" si="2"/>
        <v>0</v>
      </c>
      <c r="L18" s="19">
        <f t="shared" si="3"/>
        <v>0</v>
      </c>
      <c r="M18" s="19">
        <f t="shared" si="6"/>
        <v>0</v>
      </c>
      <c r="N18" s="19">
        <f t="shared" si="4"/>
        <v>0</v>
      </c>
      <c r="O18" s="19">
        <f t="shared" si="5"/>
        <v>0</v>
      </c>
    </row>
    <row r="19" spans="1:15" ht="12.75">
      <c r="A19" s="3">
        <v>10</v>
      </c>
      <c r="B19" s="53" t="s">
        <v>493</v>
      </c>
      <c r="C19" s="76">
        <v>20</v>
      </c>
      <c r="D19" s="76" t="s">
        <v>28</v>
      </c>
      <c r="E19" s="41"/>
      <c r="F19" s="41">
        <f t="shared" si="0"/>
        <v>0</v>
      </c>
      <c r="G19" s="41">
        <f t="shared" si="1"/>
        <v>0</v>
      </c>
      <c r="H19" s="19"/>
      <c r="I19" s="19"/>
      <c r="J19" s="19"/>
      <c r="K19" s="19">
        <f t="shared" si="2"/>
        <v>0</v>
      </c>
      <c r="L19" s="19">
        <f t="shared" si="3"/>
        <v>0</v>
      </c>
      <c r="M19" s="19">
        <f t="shared" si="6"/>
        <v>0</v>
      </c>
      <c r="N19" s="19">
        <f t="shared" si="4"/>
        <v>0</v>
      </c>
      <c r="O19" s="19">
        <f t="shared" si="5"/>
        <v>0</v>
      </c>
    </row>
    <row r="20" spans="1:15" ht="12.75">
      <c r="A20" s="3">
        <v>11</v>
      </c>
      <c r="B20" s="53" t="s">
        <v>494</v>
      </c>
      <c r="C20" s="76">
        <v>40</v>
      </c>
      <c r="D20" s="76" t="s">
        <v>28</v>
      </c>
      <c r="E20" s="41"/>
      <c r="F20" s="41">
        <f t="shared" si="0"/>
        <v>0</v>
      </c>
      <c r="G20" s="41">
        <f t="shared" si="1"/>
        <v>0</v>
      </c>
      <c r="H20" s="19"/>
      <c r="I20" s="19"/>
      <c r="J20" s="19"/>
      <c r="K20" s="19">
        <f t="shared" si="2"/>
        <v>0</v>
      </c>
      <c r="L20" s="19">
        <f t="shared" si="3"/>
        <v>0</v>
      </c>
      <c r="M20" s="19">
        <f t="shared" si="6"/>
        <v>0</v>
      </c>
      <c r="N20" s="19">
        <f t="shared" si="4"/>
        <v>0</v>
      </c>
      <c r="O20" s="19">
        <f t="shared" si="5"/>
        <v>0</v>
      </c>
    </row>
    <row r="21" spans="1:15" ht="12.75">
      <c r="A21" s="3">
        <v>12</v>
      </c>
      <c r="B21" s="53" t="s">
        <v>495</v>
      </c>
      <c r="C21" s="76">
        <v>40</v>
      </c>
      <c r="D21" s="76" t="s">
        <v>28</v>
      </c>
      <c r="E21" s="41"/>
      <c r="F21" s="41">
        <f t="shared" si="0"/>
        <v>0</v>
      </c>
      <c r="G21" s="41">
        <f t="shared" si="1"/>
        <v>0</v>
      </c>
      <c r="H21" s="19"/>
      <c r="I21" s="19"/>
      <c r="J21" s="19"/>
      <c r="K21" s="19">
        <f t="shared" si="2"/>
        <v>0</v>
      </c>
      <c r="L21" s="19">
        <f t="shared" si="3"/>
        <v>0</v>
      </c>
      <c r="M21" s="19">
        <f t="shared" si="6"/>
        <v>0</v>
      </c>
      <c r="N21" s="19">
        <f t="shared" si="4"/>
        <v>0</v>
      </c>
      <c r="O21" s="19">
        <f t="shared" si="5"/>
        <v>0</v>
      </c>
    </row>
    <row r="22" spans="1:15" ht="12.75">
      <c r="A22" s="3">
        <v>13</v>
      </c>
      <c r="B22" s="53" t="s">
        <v>496</v>
      </c>
      <c r="C22" s="76">
        <v>40</v>
      </c>
      <c r="D22" s="76" t="s">
        <v>28</v>
      </c>
      <c r="E22" s="41"/>
      <c r="F22" s="41">
        <f t="shared" si="0"/>
        <v>0</v>
      </c>
      <c r="G22" s="41">
        <f t="shared" si="1"/>
        <v>0</v>
      </c>
      <c r="H22" s="19"/>
      <c r="I22" s="19"/>
      <c r="J22" s="19"/>
      <c r="K22" s="19">
        <f t="shared" si="2"/>
        <v>0</v>
      </c>
      <c r="L22" s="19">
        <f t="shared" si="3"/>
        <v>0</v>
      </c>
      <c r="M22" s="19">
        <f t="shared" si="6"/>
        <v>0</v>
      </c>
      <c r="N22" s="19">
        <f t="shared" si="4"/>
        <v>0</v>
      </c>
      <c r="O22" s="19">
        <f t="shared" si="5"/>
        <v>0</v>
      </c>
    </row>
    <row r="23" spans="1:15" ht="12.75">
      <c r="A23" s="3">
        <v>14</v>
      </c>
      <c r="B23" s="53" t="s">
        <v>497</v>
      </c>
      <c r="C23" s="76">
        <v>10</v>
      </c>
      <c r="D23" s="76" t="s">
        <v>28</v>
      </c>
      <c r="E23" s="41"/>
      <c r="F23" s="41">
        <f t="shared" si="0"/>
        <v>0</v>
      </c>
      <c r="G23" s="41">
        <f t="shared" si="1"/>
        <v>0</v>
      </c>
      <c r="H23" s="19"/>
      <c r="I23" s="19"/>
      <c r="J23" s="19"/>
      <c r="K23" s="19">
        <f t="shared" si="2"/>
        <v>0</v>
      </c>
      <c r="L23" s="19">
        <f t="shared" si="3"/>
        <v>0</v>
      </c>
      <c r="M23" s="19">
        <f t="shared" si="6"/>
        <v>0</v>
      </c>
      <c r="N23" s="19">
        <f t="shared" si="4"/>
        <v>0</v>
      </c>
      <c r="O23" s="19">
        <f t="shared" si="5"/>
        <v>0</v>
      </c>
    </row>
    <row r="24" spans="1:15" ht="12.75">
      <c r="A24" s="3">
        <v>15</v>
      </c>
      <c r="B24" s="53" t="s">
        <v>498</v>
      </c>
      <c r="C24" s="76">
        <v>10</v>
      </c>
      <c r="D24" s="76" t="s">
        <v>28</v>
      </c>
      <c r="E24" s="41"/>
      <c r="F24" s="41">
        <f t="shared" si="0"/>
        <v>0</v>
      </c>
      <c r="G24" s="41">
        <f t="shared" si="1"/>
        <v>0</v>
      </c>
      <c r="H24" s="19"/>
      <c r="I24" s="19"/>
      <c r="J24" s="19"/>
      <c r="K24" s="19">
        <f t="shared" si="2"/>
        <v>0</v>
      </c>
      <c r="L24" s="19">
        <f t="shared" si="3"/>
        <v>0</v>
      </c>
      <c r="M24" s="19">
        <f t="shared" si="6"/>
        <v>0</v>
      </c>
      <c r="N24" s="19">
        <f t="shared" si="4"/>
        <v>0</v>
      </c>
      <c r="O24" s="19">
        <f t="shared" si="5"/>
        <v>0</v>
      </c>
    </row>
    <row r="25" spans="1:15" ht="12.75">
      <c r="A25" s="3">
        <v>16</v>
      </c>
      <c r="B25" s="53" t="s">
        <v>499</v>
      </c>
      <c r="C25" s="76">
        <v>40</v>
      </c>
      <c r="D25" s="76" t="s">
        <v>28</v>
      </c>
      <c r="E25" s="41"/>
      <c r="F25" s="41">
        <f t="shared" si="0"/>
        <v>0</v>
      </c>
      <c r="G25" s="41">
        <f t="shared" si="1"/>
        <v>0</v>
      </c>
      <c r="H25" s="19"/>
      <c r="I25" s="19"/>
      <c r="J25" s="19"/>
      <c r="K25" s="19">
        <f t="shared" si="2"/>
        <v>0</v>
      </c>
      <c r="L25" s="19">
        <f t="shared" si="3"/>
        <v>0</v>
      </c>
      <c r="M25" s="19">
        <f t="shared" si="6"/>
        <v>0</v>
      </c>
      <c r="N25" s="19">
        <f t="shared" si="4"/>
        <v>0</v>
      </c>
      <c r="O25" s="19">
        <f t="shared" si="5"/>
        <v>0</v>
      </c>
    </row>
    <row r="26" spans="1:15" ht="12.75">
      <c r="A26" s="3"/>
      <c r="B26" s="4" t="s">
        <v>223</v>
      </c>
      <c r="C26" s="34" t="s">
        <v>6</v>
      </c>
      <c r="D26" s="34" t="s">
        <v>6</v>
      </c>
      <c r="E26" s="34" t="s">
        <v>6</v>
      </c>
      <c r="F26" s="34" t="s">
        <v>6</v>
      </c>
      <c r="G26" s="34" t="s">
        <v>6</v>
      </c>
      <c r="H26" s="34" t="s">
        <v>6</v>
      </c>
      <c r="I26" s="34" t="s">
        <v>6</v>
      </c>
      <c r="J26" s="34" t="s">
        <v>6</v>
      </c>
      <c r="K26" s="34" t="s">
        <v>6</v>
      </c>
      <c r="L26" s="34" t="s">
        <v>6</v>
      </c>
      <c r="M26" s="101">
        <f>SUM(M15:M25)</f>
        <v>0</v>
      </c>
      <c r="N26" s="101">
        <f>SUM(N15:N25)</f>
        <v>0</v>
      </c>
      <c r="O26" s="101">
        <f>SUM(O15:O25)</f>
        <v>0</v>
      </c>
    </row>
    <row r="27" spans="1:15" ht="12.75">
      <c r="A27" s="234" t="s">
        <v>500</v>
      </c>
      <c r="B27" s="263"/>
      <c r="C27" s="251"/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</row>
    <row r="28" spans="1:15" ht="12.75">
      <c r="A28" s="3">
        <v>17</v>
      </c>
      <c r="B28" s="53" t="s">
        <v>501</v>
      </c>
      <c r="C28" s="76">
        <v>60</v>
      </c>
      <c r="D28" s="76" t="s">
        <v>28</v>
      </c>
      <c r="E28" s="77"/>
      <c r="F28" s="41">
        <f t="shared" si="0"/>
        <v>0</v>
      </c>
      <c r="G28" s="41">
        <f t="shared" si="1"/>
        <v>0</v>
      </c>
      <c r="H28" s="19"/>
      <c r="I28" s="19"/>
      <c r="J28" s="19"/>
      <c r="K28" s="19">
        <f t="shared" si="2"/>
        <v>0</v>
      </c>
      <c r="L28" s="19">
        <f t="shared" si="3"/>
        <v>0</v>
      </c>
      <c r="M28" s="19">
        <f aca="true" t="shared" si="7" ref="M28:M47">J28*C28</f>
        <v>0</v>
      </c>
      <c r="N28" s="19">
        <f t="shared" si="4"/>
        <v>0</v>
      </c>
      <c r="O28" s="19">
        <f t="shared" si="5"/>
        <v>0</v>
      </c>
    </row>
    <row r="29" spans="1:15" ht="12.75">
      <c r="A29" s="3">
        <v>18</v>
      </c>
      <c r="B29" s="53" t="s">
        <v>502</v>
      </c>
      <c r="C29" s="76">
        <v>40</v>
      </c>
      <c r="D29" s="76" t="s">
        <v>28</v>
      </c>
      <c r="E29" s="77"/>
      <c r="F29" s="41">
        <f t="shared" si="0"/>
        <v>0</v>
      </c>
      <c r="G29" s="41">
        <f t="shared" si="1"/>
        <v>0</v>
      </c>
      <c r="H29" s="19"/>
      <c r="I29" s="19"/>
      <c r="J29" s="19"/>
      <c r="K29" s="19">
        <f t="shared" si="2"/>
        <v>0</v>
      </c>
      <c r="L29" s="19">
        <f t="shared" si="3"/>
        <v>0</v>
      </c>
      <c r="M29" s="19">
        <f t="shared" si="7"/>
        <v>0</v>
      </c>
      <c r="N29" s="19">
        <f t="shared" si="4"/>
        <v>0</v>
      </c>
      <c r="O29" s="19">
        <f t="shared" si="5"/>
        <v>0</v>
      </c>
    </row>
    <row r="30" spans="1:15" ht="12.75">
      <c r="A30" s="3">
        <v>19</v>
      </c>
      <c r="B30" s="53" t="s">
        <v>735</v>
      </c>
      <c r="C30" s="76">
        <v>20</v>
      </c>
      <c r="D30" s="76" t="s">
        <v>28</v>
      </c>
      <c r="E30" s="77"/>
      <c r="F30" s="41">
        <f t="shared" si="0"/>
        <v>0</v>
      </c>
      <c r="G30" s="41">
        <f t="shared" si="1"/>
        <v>0</v>
      </c>
      <c r="H30" s="19"/>
      <c r="I30" s="19"/>
      <c r="J30" s="19"/>
      <c r="K30" s="19">
        <f t="shared" si="2"/>
        <v>0</v>
      </c>
      <c r="L30" s="19">
        <f t="shared" si="3"/>
        <v>0</v>
      </c>
      <c r="M30" s="19">
        <f t="shared" si="7"/>
        <v>0</v>
      </c>
      <c r="N30" s="19">
        <f t="shared" si="4"/>
        <v>0</v>
      </c>
      <c r="O30" s="19">
        <f t="shared" si="5"/>
        <v>0</v>
      </c>
    </row>
    <row r="31" spans="1:15" ht="12.75">
      <c r="A31" s="3">
        <v>20</v>
      </c>
      <c r="B31" s="53" t="s">
        <v>503</v>
      </c>
      <c r="C31" s="76">
        <v>15</v>
      </c>
      <c r="D31" s="76" t="s">
        <v>28</v>
      </c>
      <c r="E31" s="77"/>
      <c r="F31" s="41">
        <f t="shared" si="0"/>
        <v>0</v>
      </c>
      <c r="G31" s="41">
        <f t="shared" si="1"/>
        <v>0</v>
      </c>
      <c r="H31" s="19"/>
      <c r="I31" s="19"/>
      <c r="J31" s="19"/>
      <c r="K31" s="19">
        <f t="shared" si="2"/>
        <v>0</v>
      </c>
      <c r="L31" s="19">
        <f t="shared" si="3"/>
        <v>0</v>
      </c>
      <c r="M31" s="19">
        <f t="shared" si="7"/>
        <v>0</v>
      </c>
      <c r="N31" s="19">
        <f t="shared" si="4"/>
        <v>0</v>
      </c>
      <c r="O31" s="19">
        <f t="shared" si="5"/>
        <v>0</v>
      </c>
    </row>
    <row r="32" spans="1:15" ht="12.75">
      <c r="A32" s="3">
        <v>21</v>
      </c>
      <c r="B32" s="53" t="s">
        <v>504</v>
      </c>
      <c r="C32" s="76">
        <v>150</v>
      </c>
      <c r="D32" s="76" t="s">
        <v>108</v>
      </c>
      <c r="E32" s="77"/>
      <c r="F32" s="41">
        <f t="shared" si="0"/>
        <v>0</v>
      </c>
      <c r="G32" s="41">
        <f t="shared" si="1"/>
        <v>0</v>
      </c>
      <c r="H32" s="19"/>
      <c r="I32" s="19"/>
      <c r="J32" s="19"/>
      <c r="K32" s="19">
        <f t="shared" si="2"/>
        <v>0</v>
      </c>
      <c r="L32" s="19">
        <f t="shared" si="3"/>
        <v>0</v>
      </c>
      <c r="M32" s="19">
        <f t="shared" si="7"/>
        <v>0</v>
      </c>
      <c r="N32" s="19">
        <f t="shared" si="4"/>
        <v>0</v>
      </c>
      <c r="O32" s="19">
        <f t="shared" si="5"/>
        <v>0</v>
      </c>
    </row>
    <row r="33" spans="1:15" ht="12.75">
      <c r="A33" s="3">
        <v>22</v>
      </c>
      <c r="B33" s="53" t="s">
        <v>639</v>
      </c>
      <c r="C33" s="76">
        <v>3</v>
      </c>
      <c r="D33" s="76" t="s">
        <v>28</v>
      </c>
      <c r="E33" s="77"/>
      <c r="F33" s="41">
        <f t="shared" si="0"/>
        <v>0</v>
      </c>
      <c r="G33" s="41">
        <f t="shared" si="1"/>
        <v>0</v>
      </c>
      <c r="H33" s="19"/>
      <c r="I33" s="19"/>
      <c r="J33" s="19"/>
      <c r="K33" s="19">
        <f t="shared" si="2"/>
        <v>0</v>
      </c>
      <c r="L33" s="19">
        <f t="shared" si="3"/>
        <v>0</v>
      </c>
      <c r="M33" s="19">
        <f t="shared" si="7"/>
        <v>0</v>
      </c>
      <c r="N33" s="19">
        <f t="shared" si="4"/>
        <v>0</v>
      </c>
      <c r="O33" s="19">
        <f t="shared" si="5"/>
        <v>0</v>
      </c>
    </row>
    <row r="34" spans="1:15" ht="12.75">
      <c r="A34" s="3">
        <v>23</v>
      </c>
      <c r="B34" s="53" t="s">
        <v>640</v>
      </c>
      <c r="C34" s="76">
        <v>3</v>
      </c>
      <c r="D34" s="76" t="s">
        <v>28</v>
      </c>
      <c r="E34" s="77"/>
      <c r="F34" s="41">
        <f t="shared" si="0"/>
        <v>0</v>
      </c>
      <c r="G34" s="41">
        <f t="shared" si="1"/>
        <v>0</v>
      </c>
      <c r="H34" s="19"/>
      <c r="I34" s="19"/>
      <c r="J34" s="19"/>
      <c r="K34" s="19">
        <f t="shared" si="2"/>
        <v>0</v>
      </c>
      <c r="L34" s="19">
        <f t="shared" si="3"/>
        <v>0</v>
      </c>
      <c r="M34" s="19">
        <f t="shared" si="7"/>
        <v>0</v>
      </c>
      <c r="N34" s="19">
        <f t="shared" si="4"/>
        <v>0</v>
      </c>
      <c r="O34" s="19">
        <f t="shared" si="5"/>
        <v>0</v>
      </c>
    </row>
    <row r="35" spans="1:15" ht="12.75">
      <c r="A35" s="3">
        <v>24</v>
      </c>
      <c r="B35" s="53" t="s">
        <v>641</v>
      </c>
      <c r="C35" s="76">
        <v>1</v>
      </c>
      <c r="D35" s="76" t="s">
        <v>28</v>
      </c>
      <c r="E35" s="77"/>
      <c r="F35" s="41">
        <f t="shared" si="0"/>
        <v>0</v>
      </c>
      <c r="G35" s="41">
        <f t="shared" si="1"/>
        <v>0</v>
      </c>
      <c r="H35" s="19"/>
      <c r="I35" s="19"/>
      <c r="J35" s="19"/>
      <c r="K35" s="19">
        <f t="shared" si="2"/>
        <v>0</v>
      </c>
      <c r="L35" s="19">
        <f t="shared" si="3"/>
        <v>0</v>
      </c>
      <c r="M35" s="19">
        <f t="shared" si="7"/>
        <v>0</v>
      </c>
      <c r="N35" s="19">
        <f t="shared" si="4"/>
        <v>0</v>
      </c>
      <c r="O35" s="19">
        <f t="shared" si="5"/>
        <v>0</v>
      </c>
    </row>
    <row r="36" spans="1:15" ht="12.75">
      <c r="A36" s="3">
        <v>25</v>
      </c>
      <c r="B36" s="53" t="s">
        <v>642</v>
      </c>
      <c r="C36" s="76">
        <v>4</v>
      </c>
      <c r="D36" s="76" t="s">
        <v>28</v>
      </c>
      <c r="E36" s="77"/>
      <c r="F36" s="41">
        <f t="shared" si="0"/>
        <v>0</v>
      </c>
      <c r="G36" s="41">
        <f t="shared" si="1"/>
        <v>0</v>
      </c>
      <c r="H36" s="19"/>
      <c r="I36" s="19"/>
      <c r="J36" s="19"/>
      <c r="K36" s="19">
        <f t="shared" si="2"/>
        <v>0</v>
      </c>
      <c r="L36" s="19">
        <f t="shared" si="3"/>
        <v>0</v>
      </c>
      <c r="M36" s="19">
        <f t="shared" si="7"/>
        <v>0</v>
      </c>
      <c r="N36" s="19">
        <f t="shared" si="4"/>
        <v>0</v>
      </c>
      <c r="O36" s="19">
        <f t="shared" si="5"/>
        <v>0</v>
      </c>
    </row>
    <row r="37" spans="1:15" ht="12.75">
      <c r="A37" s="3">
        <v>26</v>
      </c>
      <c r="B37" s="53" t="s">
        <v>643</v>
      </c>
      <c r="C37" s="76">
        <v>3</v>
      </c>
      <c r="D37" s="76" t="s">
        <v>28</v>
      </c>
      <c r="E37" s="77"/>
      <c r="F37" s="41">
        <f t="shared" si="0"/>
        <v>0</v>
      </c>
      <c r="G37" s="41">
        <f t="shared" si="1"/>
        <v>0</v>
      </c>
      <c r="H37" s="19"/>
      <c r="I37" s="19"/>
      <c r="J37" s="19"/>
      <c r="K37" s="19">
        <f t="shared" si="2"/>
        <v>0</v>
      </c>
      <c r="L37" s="19">
        <f t="shared" si="3"/>
        <v>0</v>
      </c>
      <c r="M37" s="19">
        <f t="shared" si="7"/>
        <v>0</v>
      </c>
      <c r="N37" s="19">
        <f t="shared" si="4"/>
        <v>0</v>
      </c>
      <c r="O37" s="19">
        <f t="shared" si="5"/>
        <v>0</v>
      </c>
    </row>
    <row r="38" spans="1:15" ht="12.75">
      <c r="A38" s="3">
        <v>27</v>
      </c>
      <c r="B38" s="53" t="s">
        <v>644</v>
      </c>
      <c r="C38" s="76">
        <v>3</v>
      </c>
      <c r="D38" s="76" t="s">
        <v>28</v>
      </c>
      <c r="E38" s="77"/>
      <c r="F38" s="41">
        <f t="shared" si="0"/>
        <v>0</v>
      </c>
      <c r="G38" s="41">
        <f t="shared" si="1"/>
        <v>0</v>
      </c>
      <c r="H38" s="19"/>
      <c r="I38" s="19"/>
      <c r="J38" s="19"/>
      <c r="K38" s="19">
        <f t="shared" si="2"/>
        <v>0</v>
      </c>
      <c r="L38" s="19">
        <f t="shared" si="3"/>
        <v>0</v>
      </c>
      <c r="M38" s="19">
        <f t="shared" si="7"/>
        <v>0</v>
      </c>
      <c r="N38" s="19">
        <f t="shared" si="4"/>
        <v>0</v>
      </c>
      <c r="O38" s="19">
        <f t="shared" si="5"/>
        <v>0</v>
      </c>
    </row>
    <row r="39" spans="1:15" ht="12.75">
      <c r="A39" s="3">
        <v>28</v>
      </c>
      <c r="B39" s="53" t="s">
        <v>645</v>
      </c>
      <c r="C39" s="76">
        <v>3</v>
      </c>
      <c r="D39" s="76" t="s">
        <v>28</v>
      </c>
      <c r="E39" s="77"/>
      <c r="F39" s="41">
        <f t="shared" si="0"/>
        <v>0</v>
      </c>
      <c r="G39" s="41">
        <f t="shared" si="1"/>
        <v>0</v>
      </c>
      <c r="H39" s="19"/>
      <c r="I39" s="19"/>
      <c r="J39" s="19"/>
      <c r="K39" s="19">
        <f t="shared" si="2"/>
        <v>0</v>
      </c>
      <c r="L39" s="19">
        <f t="shared" si="3"/>
        <v>0</v>
      </c>
      <c r="M39" s="19">
        <f t="shared" si="7"/>
        <v>0</v>
      </c>
      <c r="N39" s="19">
        <f t="shared" si="4"/>
        <v>0</v>
      </c>
      <c r="O39" s="19">
        <f t="shared" si="5"/>
        <v>0</v>
      </c>
    </row>
    <row r="40" spans="1:15" ht="12.75">
      <c r="A40" s="3">
        <v>29</v>
      </c>
      <c r="B40" s="53" t="s">
        <v>646</v>
      </c>
      <c r="C40" s="76">
        <v>6</v>
      </c>
      <c r="D40" s="76" t="s">
        <v>28</v>
      </c>
      <c r="E40" s="77"/>
      <c r="F40" s="41">
        <f t="shared" si="0"/>
        <v>0</v>
      </c>
      <c r="G40" s="41">
        <f t="shared" si="1"/>
        <v>0</v>
      </c>
      <c r="H40" s="19"/>
      <c r="I40" s="19"/>
      <c r="J40" s="19"/>
      <c r="K40" s="19">
        <f t="shared" si="2"/>
        <v>0</v>
      </c>
      <c r="L40" s="19">
        <f t="shared" si="3"/>
        <v>0</v>
      </c>
      <c r="M40" s="19">
        <f t="shared" si="7"/>
        <v>0</v>
      </c>
      <c r="N40" s="19">
        <f t="shared" si="4"/>
        <v>0</v>
      </c>
      <c r="O40" s="19">
        <f t="shared" si="5"/>
        <v>0</v>
      </c>
    </row>
    <row r="41" spans="1:15" ht="12.75">
      <c r="A41" s="3">
        <v>30</v>
      </c>
      <c r="B41" s="53" t="s">
        <v>647</v>
      </c>
      <c r="C41" s="76">
        <v>3</v>
      </c>
      <c r="D41" s="76" t="s">
        <v>28</v>
      </c>
      <c r="E41" s="77"/>
      <c r="F41" s="41">
        <f t="shared" si="0"/>
        <v>0</v>
      </c>
      <c r="G41" s="41">
        <f t="shared" si="1"/>
        <v>0</v>
      </c>
      <c r="H41" s="19"/>
      <c r="I41" s="19"/>
      <c r="J41" s="19"/>
      <c r="K41" s="19">
        <f t="shared" si="2"/>
        <v>0</v>
      </c>
      <c r="L41" s="19">
        <f t="shared" si="3"/>
        <v>0</v>
      </c>
      <c r="M41" s="19">
        <f t="shared" si="7"/>
        <v>0</v>
      </c>
      <c r="N41" s="19">
        <f t="shared" si="4"/>
        <v>0</v>
      </c>
      <c r="O41" s="19">
        <f t="shared" si="5"/>
        <v>0</v>
      </c>
    </row>
    <row r="42" spans="1:15" ht="12.75">
      <c r="A42" s="3">
        <v>31</v>
      </c>
      <c r="B42" s="53" t="s">
        <v>648</v>
      </c>
      <c r="C42" s="76">
        <v>5</v>
      </c>
      <c r="D42" s="76" t="s">
        <v>28</v>
      </c>
      <c r="E42" s="77"/>
      <c r="F42" s="41">
        <f t="shared" si="0"/>
        <v>0</v>
      </c>
      <c r="G42" s="41">
        <f t="shared" si="1"/>
        <v>0</v>
      </c>
      <c r="H42" s="19"/>
      <c r="I42" s="19"/>
      <c r="J42" s="19"/>
      <c r="K42" s="19">
        <f t="shared" si="2"/>
        <v>0</v>
      </c>
      <c r="L42" s="19">
        <f t="shared" si="3"/>
        <v>0</v>
      </c>
      <c r="M42" s="19">
        <f t="shared" si="7"/>
        <v>0</v>
      </c>
      <c r="N42" s="19">
        <f t="shared" si="4"/>
        <v>0</v>
      </c>
      <c r="O42" s="19">
        <f t="shared" si="5"/>
        <v>0</v>
      </c>
    </row>
    <row r="43" spans="1:15" ht="12.75">
      <c r="A43" s="3">
        <v>32</v>
      </c>
      <c r="B43" s="53" t="s">
        <v>649</v>
      </c>
      <c r="C43" s="76">
        <v>2</v>
      </c>
      <c r="D43" s="76" t="s">
        <v>28</v>
      </c>
      <c r="E43" s="77"/>
      <c r="F43" s="41">
        <f t="shared" si="0"/>
        <v>0</v>
      </c>
      <c r="G43" s="41">
        <f t="shared" si="1"/>
        <v>0</v>
      </c>
      <c r="H43" s="19"/>
      <c r="I43" s="19"/>
      <c r="J43" s="19"/>
      <c r="K43" s="19">
        <f t="shared" si="2"/>
        <v>0</v>
      </c>
      <c r="L43" s="19">
        <f t="shared" si="3"/>
        <v>0</v>
      </c>
      <c r="M43" s="19">
        <f t="shared" si="7"/>
        <v>0</v>
      </c>
      <c r="N43" s="19">
        <f t="shared" si="4"/>
        <v>0</v>
      </c>
      <c r="O43" s="19">
        <f t="shared" si="5"/>
        <v>0</v>
      </c>
    </row>
    <row r="44" spans="1:15" ht="12.75">
      <c r="A44" s="3">
        <v>33</v>
      </c>
      <c r="B44" s="53" t="s">
        <v>650</v>
      </c>
      <c r="C44" s="76">
        <v>3</v>
      </c>
      <c r="D44" s="76" t="s">
        <v>28</v>
      </c>
      <c r="E44" s="77"/>
      <c r="F44" s="41">
        <f t="shared" si="0"/>
        <v>0</v>
      </c>
      <c r="G44" s="41">
        <f t="shared" si="1"/>
        <v>0</v>
      </c>
      <c r="H44" s="19"/>
      <c r="I44" s="19"/>
      <c r="J44" s="19"/>
      <c r="K44" s="19">
        <f t="shared" si="2"/>
        <v>0</v>
      </c>
      <c r="L44" s="19">
        <f t="shared" si="3"/>
        <v>0</v>
      </c>
      <c r="M44" s="19">
        <f t="shared" si="7"/>
        <v>0</v>
      </c>
      <c r="N44" s="19">
        <f t="shared" si="4"/>
        <v>0</v>
      </c>
      <c r="O44" s="19">
        <f t="shared" si="5"/>
        <v>0</v>
      </c>
    </row>
    <row r="45" spans="1:15" ht="12.75">
      <c r="A45" s="3">
        <v>34</v>
      </c>
      <c r="B45" s="53" t="s">
        <v>651</v>
      </c>
      <c r="C45" s="76">
        <v>4</v>
      </c>
      <c r="D45" s="76" t="s">
        <v>28</v>
      </c>
      <c r="E45" s="77"/>
      <c r="F45" s="41">
        <f t="shared" si="0"/>
        <v>0</v>
      </c>
      <c r="G45" s="41">
        <f t="shared" si="1"/>
        <v>0</v>
      </c>
      <c r="H45" s="19"/>
      <c r="I45" s="19"/>
      <c r="J45" s="19"/>
      <c r="K45" s="19">
        <f t="shared" si="2"/>
        <v>0</v>
      </c>
      <c r="L45" s="19">
        <f t="shared" si="3"/>
        <v>0</v>
      </c>
      <c r="M45" s="19">
        <f t="shared" si="7"/>
        <v>0</v>
      </c>
      <c r="N45" s="19">
        <f t="shared" si="4"/>
        <v>0</v>
      </c>
      <c r="O45" s="19">
        <f t="shared" si="5"/>
        <v>0</v>
      </c>
    </row>
    <row r="46" spans="1:15" ht="24">
      <c r="A46" s="3">
        <v>35</v>
      </c>
      <c r="B46" s="53" t="s">
        <v>652</v>
      </c>
      <c r="C46" s="76">
        <v>5</v>
      </c>
      <c r="D46" s="76" t="s">
        <v>28</v>
      </c>
      <c r="E46" s="77"/>
      <c r="F46" s="41">
        <f t="shared" si="0"/>
        <v>0</v>
      </c>
      <c r="G46" s="41">
        <f t="shared" si="1"/>
        <v>0</v>
      </c>
      <c r="H46" s="19"/>
      <c r="I46" s="19"/>
      <c r="J46" s="19"/>
      <c r="K46" s="19">
        <f t="shared" si="2"/>
        <v>0</v>
      </c>
      <c r="L46" s="19">
        <f t="shared" si="3"/>
        <v>0</v>
      </c>
      <c r="M46" s="19">
        <f t="shared" si="7"/>
        <v>0</v>
      </c>
      <c r="N46" s="19">
        <f t="shared" si="4"/>
        <v>0</v>
      </c>
      <c r="O46" s="19">
        <f t="shared" si="5"/>
        <v>0</v>
      </c>
    </row>
    <row r="47" spans="1:15" ht="12.75">
      <c r="A47" s="3">
        <v>36</v>
      </c>
      <c r="B47" s="53" t="s">
        <v>505</v>
      </c>
      <c r="C47" s="76">
        <v>10</v>
      </c>
      <c r="D47" s="76" t="s">
        <v>28</v>
      </c>
      <c r="E47" s="77"/>
      <c r="F47" s="41">
        <f t="shared" si="0"/>
        <v>0</v>
      </c>
      <c r="G47" s="41">
        <f t="shared" si="1"/>
        <v>0</v>
      </c>
      <c r="H47" s="19"/>
      <c r="I47" s="19"/>
      <c r="J47" s="19"/>
      <c r="K47" s="19">
        <f t="shared" si="2"/>
        <v>0</v>
      </c>
      <c r="L47" s="19">
        <f t="shared" si="3"/>
        <v>0</v>
      </c>
      <c r="M47" s="19">
        <f t="shared" si="7"/>
        <v>0</v>
      </c>
      <c r="N47" s="19">
        <f t="shared" si="4"/>
        <v>0</v>
      </c>
      <c r="O47" s="19">
        <f t="shared" si="5"/>
        <v>0</v>
      </c>
    </row>
    <row r="48" spans="1:15" ht="12.75">
      <c r="A48" s="23">
        <v>37</v>
      </c>
      <c r="B48" s="110" t="s">
        <v>766</v>
      </c>
      <c r="C48" s="191">
        <v>40</v>
      </c>
      <c r="D48" s="191" t="s">
        <v>28</v>
      </c>
      <c r="E48" s="77"/>
      <c r="F48" s="77">
        <v>0</v>
      </c>
      <c r="G48" s="77">
        <v>0</v>
      </c>
      <c r="H48" s="133"/>
      <c r="I48" s="133"/>
      <c r="J48" s="133"/>
      <c r="K48" s="133">
        <v>0</v>
      </c>
      <c r="L48" s="133">
        <v>0</v>
      </c>
      <c r="M48" s="19">
        <v>0</v>
      </c>
      <c r="N48" s="19">
        <f t="shared" si="4"/>
        <v>0</v>
      </c>
      <c r="O48" s="19">
        <f t="shared" si="5"/>
        <v>0</v>
      </c>
    </row>
    <row r="49" spans="1:15" ht="12.75">
      <c r="A49" s="23"/>
      <c r="B49" s="33" t="s">
        <v>224</v>
      </c>
      <c r="C49" s="109" t="s">
        <v>6</v>
      </c>
      <c r="D49" s="109" t="s">
        <v>6</v>
      </c>
      <c r="E49" s="34" t="s">
        <v>6</v>
      </c>
      <c r="F49" s="34" t="s">
        <v>6</v>
      </c>
      <c r="G49" s="34" t="s">
        <v>6</v>
      </c>
      <c r="H49" s="34" t="s">
        <v>6</v>
      </c>
      <c r="I49" s="34" t="s">
        <v>6</v>
      </c>
      <c r="J49" s="34" t="s">
        <v>6</v>
      </c>
      <c r="K49" s="34" t="s">
        <v>6</v>
      </c>
      <c r="L49" s="34" t="s">
        <v>6</v>
      </c>
      <c r="M49" s="101">
        <f>SUM(M28:M48)</f>
        <v>0</v>
      </c>
      <c r="N49" s="101">
        <f>SUM(N28:N48)</f>
        <v>0</v>
      </c>
      <c r="O49" s="101">
        <f>SUM(O28:O48)</f>
        <v>0</v>
      </c>
    </row>
    <row r="50" spans="1:15" ht="12.75">
      <c r="A50" s="234" t="s">
        <v>506</v>
      </c>
      <c r="B50" s="263"/>
      <c r="C50" s="251"/>
      <c r="D50" s="251"/>
      <c r="E50" s="251"/>
      <c r="F50" s="251"/>
      <c r="G50" s="251"/>
      <c r="H50" s="252"/>
      <c r="I50" s="252"/>
      <c r="J50" s="252"/>
      <c r="K50" s="252"/>
      <c r="L50" s="252"/>
      <c r="M50" s="252"/>
      <c r="N50" s="252"/>
      <c r="O50" s="252"/>
    </row>
    <row r="51" spans="1:15" ht="12.75">
      <c r="A51" s="3">
        <v>38</v>
      </c>
      <c r="B51" s="53" t="s">
        <v>507</v>
      </c>
      <c r="C51" s="76">
        <v>240</v>
      </c>
      <c r="D51" s="76" t="s">
        <v>108</v>
      </c>
      <c r="E51" s="41"/>
      <c r="F51" s="41">
        <f t="shared" si="0"/>
        <v>0</v>
      </c>
      <c r="G51" s="41">
        <f t="shared" si="1"/>
        <v>0</v>
      </c>
      <c r="H51" s="19"/>
      <c r="I51" s="19"/>
      <c r="J51" s="19"/>
      <c r="K51" s="19">
        <f t="shared" si="2"/>
        <v>0</v>
      </c>
      <c r="L51" s="19">
        <f t="shared" si="3"/>
        <v>0</v>
      </c>
      <c r="M51" s="19">
        <f>J51*C51</f>
        <v>0</v>
      </c>
      <c r="N51" s="19">
        <f t="shared" si="4"/>
        <v>0</v>
      </c>
      <c r="O51" s="19">
        <f t="shared" si="5"/>
        <v>0</v>
      </c>
    </row>
    <row r="52" spans="1:15" ht="12.75">
      <c r="A52" s="3">
        <v>39</v>
      </c>
      <c r="B52" s="53" t="s">
        <v>508</v>
      </c>
      <c r="C52" s="76">
        <v>360</v>
      </c>
      <c r="D52" s="76" t="s">
        <v>108</v>
      </c>
      <c r="E52" s="41"/>
      <c r="F52" s="41">
        <f t="shared" si="0"/>
        <v>0</v>
      </c>
      <c r="G52" s="41">
        <f t="shared" si="1"/>
        <v>0</v>
      </c>
      <c r="H52" s="19"/>
      <c r="I52" s="19"/>
      <c r="J52" s="19"/>
      <c r="K52" s="19">
        <f t="shared" si="2"/>
        <v>0</v>
      </c>
      <c r="L52" s="19">
        <f t="shared" si="3"/>
        <v>0</v>
      </c>
      <c r="M52" s="19">
        <f>J52*C52</f>
        <v>0</v>
      </c>
      <c r="N52" s="19">
        <f t="shared" si="4"/>
        <v>0</v>
      </c>
      <c r="O52" s="19">
        <f t="shared" si="5"/>
        <v>0</v>
      </c>
    </row>
    <row r="53" spans="1:15" ht="12.75">
      <c r="A53" s="3">
        <v>40</v>
      </c>
      <c r="B53" s="53" t="s">
        <v>509</v>
      </c>
      <c r="C53" s="76">
        <v>360</v>
      </c>
      <c r="D53" s="76" t="s">
        <v>108</v>
      </c>
      <c r="E53" s="41"/>
      <c r="F53" s="41">
        <f t="shared" si="0"/>
        <v>0</v>
      </c>
      <c r="G53" s="41">
        <f t="shared" si="1"/>
        <v>0</v>
      </c>
      <c r="H53" s="133"/>
      <c r="I53" s="133"/>
      <c r="J53" s="133"/>
      <c r="K53" s="19">
        <f t="shared" si="2"/>
        <v>0</v>
      </c>
      <c r="L53" s="19">
        <f t="shared" si="3"/>
        <v>0</v>
      </c>
      <c r="M53" s="19">
        <f>J53*C53</f>
        <v>0</v>
      </c>
      <c r="N53" s="19">
        <f t="shared" si="4"/>
        <v>0</v>
      </c>
      <c r="O53" s="19">
        <f t="shared" si="5"/>
        <v>0</v>
      </c>
    </row>
    <row r="54" spans="1:15" ht="12.75">
      <c r="A54" s="3">
        <v>41</v>
      </c>
      <c r="B54" s="53" t="s">
        <v>510</v>
      </c>
      <c r="C54" s="76">
        <v>360</v>
      </c>
      <c r="D54" s="76" t="s">
        <v>108</v>
      </c>
      <c r="E54" s="41"/>
      <c r="F54" s="41">
        <f t="shared" si="0"/>
        <v>0</v>
      </c>
      <c r="G54" s="41">
        <f t="shared" si="1"/>
        <v>0</v>
      </c>
      <c r="H54" s="133"/>
      <c r="I54" s="133"/>
      <c r="J54" s="133"/>
      <c r="K54" s="19">
        <f t="shared" si="2"/>
        <v>0</v>
      </c>
      <c r="L54" s="19">
        <f t="shared" si="3"/>
        <v>0</v>
      </c>
      <c r="M54" s="19">
        <f>J54*C54</f>
        <v>0</v>
      </c>
      <c r="N54" s="19">
        <f t="shared" si="4"/>
        <v>0</v>
      </c>
      <c r="O54" s="19">
        <f t="shared" si="5"/>
        <v>0</v>
      </c>
    </row>
    <row r="55" spans="1:15" ht="12.75">
      <c r="A55" s="3"/>
      <c r="B55" s="4" t="s">
        <v>222</v>
      </c>
      <c r="C55" s="34" t="s">
        <v>6</v>
      </c>
      <c r="D55" s="34" t="s">
        <v>6</v>
      </c>
      <c r="E55" s="34" t="s">
        <v>6</v>
      </c>
      <c r="F55" s="34" t="s">
        <v>6</v>
      </c>
      <c r="G55" s="34" t="s">
        <v>6</v>
      </c>
      <c r="H55" s="34" t="s">
        <v>6</v>
      </c>
      <c r="I55" s="34" t="s">
        <v>6</v>
      </c>
      <c r="J55" s="34" t="s">
        <v>6</v>
      </c>
      <c r="K55" s="34" t="s">
        <v>6</v>
      </c>
      <c r="L55" s="34" t="s">
        <v>6</v>
      </c>
      <c r="M55" s="101">
        <f>SUM(M51:M54)</f>
        <v>0</v>
      </c>
      <c r="N55" s="101">
        <f t="shared" si="4"/>
        <v>0</v>
      </c>
      <c r="O55" s="101">
        <f t="shared" si="5"/>
        <v>0</v>
      </c>
    </row>
    <row r="56" spans="1:15" ht="12.75">
      <c r="A56" s="234" t="s">
        <v>56</v>
      </c>
      <c r="B56" s="263"/>
      <c r="C56" s="251"/>
      <c r="D56" s="251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</row>
    <row r="57" spans="1:15" ht="12.75">
      <c r="A57" s="3">
        <v>42</v>
      </c>
      <c r="B57" s="53" t="s">
        <v>511</v>
      </c>
      <c r="C57" s="76">
        <v>200</v>
      </c>
      <c r="D57" s="76" t="s">
        <v>108</v>
      </c>
      <c r="E57" s="77"/>
      <c r="F57" s="41">
        <f t="shared" si="0"/>
        <v>0</v>
      </c>
      <c r="G57" s="41">
        <f t="shared" si="1"/>
        <v>0</v>
      </c>
      <c r="H57" s="19"/>
      <c r="I57" s="19"/>
      <c r="J57" s="19"/>
      <c r="K57" s="19">
        <f t="shared" si="2"/>
        <v>0</v>
      </c>
      <c r="L57" s="19">
        <f t="shared" si="3"/>
        <v>0</v>
      </c>
      <c r="M57" s="19">
        <f>J57*C57</f>
        <v>0</v>
      </c>
      <c r="N57" s="19">
        <f t="shared" si="4"/>
        <v>0</v>
      </c>
      <c r="O57" s="19">
        <f t="shared" si="5"/>
        <v>0</v>
      </c>
    </row>
    <row r="58" spans="1:15" ht="12.75">
      <c r="A58" s="3">
        <v>43</v>
      </c>
      <c r="B58" s="53" t="s">
        <v>512</v>
      </c>
      <c r="C58" s="76">
        <v>100</v>
      </c>
      <c r="D58" s="76" t="s">
        <v>108</v>
      </c>
      <c r="E58" s="77"/>
      <c r="F58" s="41">
        <f t="shared" si="0"/>
        <v>0</v>
      </c>
      <c r="G58" s="41">
        <f t="shared" si="1"/>
        <v>0</v>
      </c>
      <c r="H58" s="19"/>
      <c r="I58" s="19"/>
      <c r="J58" s="19"/>
      <c r="K58" s="19">
        <f t="shared" si="2"/>
        <v>0</v>
      </c>
      <c r="L58" s="19">
        <f t="shared" si="3"/>
        <v>0</v>
      </c>
      <c r="M58" s="19">
        <f>J58*C58</f>
        <v>0</v>
      </c>
      <c r="N58" s="19">
        <f t="shared" si="4"/>
        <v>0</v>
      </c>
      <c r="O58" s="19">
        <f t="shared" si="5"/>
        <v>0</v>
      </c>
    </row>
    <row r="59" spans="1:15" ht="12.75">
      <c r="A59" s="3">
        <v>44</v>
      </c>
      <c r="B59" s="53" t="s">
        <v>513</v>
      </c>
      <c r="C59" s="76">
        <v>200</v>
      </c>
      <c r="D59" s="76" t="s">
        <v>108</v>
      </c>
      <c r="E59" s="77"/>
      <c r="F59" s="41">
        <f t="shared" si="0"/>
        <v>0</v>
      </c>
      <c r="G59" s="41">
        <f t="shared" si="1"/>
        <v>0</v>
      </c>
      <c r="H59" s="133"/>
      <c r="I59" s="133"/>
      <c r="J59" s="133"/>
      <c r="K59" s="19">
        <f t="shared" si="2"/>
        <v>0</v>
      </c>
      <c r="L59" s="19">
        <f t="shared" si="3"/>
        <v>0</v>
      </c>
      <c r="M59" s="19">
        <f>J59*C59</f>
        <v>0</v>
      </c>
      <c r="N59" s="19">
        <f t="shared" si="4"/>
        <v>0</v>
      </c>
      <c r="O59" s="19">
        <f t="shared" si="5"/>
        <v>0</v>
      </c>
    </row>
    <row r="60" spans="1:15" ht="12.75">
      <c r="A60" s="45"/>
      <c r="B60" s="46" t="s">
        <v>27</v>
      </c>
      <c r="C60" s="34" t="s">
        <v>6</v>
      </c>
      <c r="D60" s="34" t="s">
        <v>6</v>
      </c>
      <c r="E60" s="34" t="s">
        <v>6</v>
      </c>
      <c r="F60" s="34" t="s">
        <v>6</v>
      </c>
      <c r="G60" s="34" t="s">
        <v>6</v>
      </c>
      <c r="H60" s="34" t="s">
        <v>6</v>
      </c>
      <c r="I60" s="34" t="s">
        <v>6</v>
      </c>
      <c r="J60" s="34" t="s">
        <v>6</v>
      </c>
      <c r="K60" s="34" t="s">
        <v>6</v>
      </c>
      <c r="L60" s="34" t="s">
        <v>6</v>
      </c>
      <c r="M60" s="101">
        <f>SUM(M57:M59)</f>
        <v>0</v>
      </c>
      <c r="N60" s="101">
        <f>SUM(N57:N59)</f>
        <v>0</v>
      </c>
      <c r="O60" s="101">
        <f>SUM(O57:O59)</f>
        <v>0</v>
      </c>
    </row>
    <row r="61" spans="1:15" ht="12.75">
      <c r="A61" s="223" t="s">
        <v>514</v>
      </c>
      <c r="B61" s="263"/>
      <c r="C61" s="251"/>
      <c r="D61" s="251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</row>
    <row r="62" spans="1:15" ht="12.75">
      <c r="A62" s="36">
        <v>45</v>
      </c>
      <c r="B62" s="53" t="s">
        <v>515</v>
      </c>
      <c r="C62" s="76">
        <v>1000</v>
      </c>
      <c r="D62" s="76" t="s">
        <v>28</v>
      </c>
      <c r="E62" s="77"/>
      <c r="F62" s="41">
        <f t="shared" si="0"/>
        <v>0</v>
      </c>
      <c r="G62" s="41">
        <f t="shared" si="1"/>
        <v>0</v>
      </c>
      <c r="H62" s="19"/>
      <c r="I62" s="19"/>
      <c r="J62" s="19"/>
      <c r="K62" s="19">
        <f t="shared" si="2"/>
        <v>0</v>
      </c>
      <c r="L62" s="19">
        <f t="shared" si="3"/>
        <v>0</v>
      </c>
      <c r="M62" s="19">
        <f aca="true" t="shared" si="8" ref="M62:M70">J62*C62</f>
        <v>0</v>
      </c>
      <c r="N62" s="19">
        <f t="shared" si="4"/>
        <v>0</v>
      </c>
      <c r="O62" s="19">
        <f t="shared" si="5"/>
        <v>0</v>
      </c>
    </row>
    <row r="63" spans="1:15" ht="12.75">
      <c r="A63" s="36">
        <v>46</v>
      </c>
      <c r="B63" s="53" t="s">
        <v>516</v>
      </c>
      <c r="C63" s="76">
        <v>2400</v>
      </c>
      <c r="D63" s="76" t="s">
        <v>28</v>
      </c>
      <c r="E63" s="77"/>
      <c r="F63" s="41">
        <f t="shared" si="0"/>
        <v>0</v>
      </c>
      <c r="G63" s="41">
        <f t="shared" si="1"/>
        <v>0</v>
      </c>
      <c r="H63" s="19"/>
      <c r="I63" s="19"/>
      <c r="J63" s="19"/>
      <c r="K63" s="19">
        <f t="shared" si="2"/>
        <v>0</v>
      </c>
      <c r="L63" s="19">
        <f t="shared" si="3"/>
        <v>0</v>
      </c>
      <c r="M63" s="19">
        <f t="shared" si="8"/>
        <v>0</v>
      </c>
      <c r="N63" s="19">
        <f t="shared" si="4"/>
        <v>0</v>
      </c>
      <c r="O63" s="19">
        <f t="shared" si="5"/>
        <v>0</v>
      </c>
    </row>
    <row r="64" spans="1:15" ht="12.75">
      <c r="A64" s="36">
        <v>47</v>
      </c>
      <c r="B64" s="114" t="s">
        <v>785</v>
      </c>
      <c r="C64" s="76">
        <v>60</v>
      </c>
      <c r="D64" s="76" t="s">
        <v>28</v>
      </c>
      <c r="E64" s="77"/>
      <c r="F64" s="41">
        <f t="shared" si="0"/>
        <v>0</v>
      </c>
      <c r="G64" s="41">
        <f t="shared" si="1"/>
        <v>0</v>
      </c>
      <c r="H64" s="19"/>
      <c r="I64" s="19"/>
      <c r="J64" s="19"/>
      <c r="K64" s="19">
        <f t="shared" si="2"/>
        <v>0</v>
      </c>
      <c r="L64" s="19">
        <f t="shared" si="3"/>
        <v>0</v>
      </c>
      <c r="M64" s="19">
        <f t="shared" si="8"/>
        <v>0</v>
      </c>
      <c r="N64" s="19">
        <f t="shared" si="4"/>
        <v>0</v>
      </c>
      <c r="O64" s="19">
        <f t="shared" si="5"/>
        <v>0</v>
      </c>
    </row>
    <row r="65" spans="1:15" ht="12.75">
      <c r="A65" s="36">
        <v>48</v>
      </c>
      <c r="B65" s="53" t="s">
        <v>517</v>
      </c>
      <c r="C65" s="76">
        <v>72</v>
      </c>
      <c r="D65" s="76" t="s">
        <v>28</v>
      </c>
      <c r="E65" s="77"/>
      <c r="F65" s="41">
        <f t="shared" si="0"/>
        <v>0</v>
      </c>
      <c r="G65" s="41">
        <f t="shared" si="1"/>
        <v>0</v>
      </c>
      <c r="H65" s="19"/>
      <c r="I65" s="19"/>
      <c r="J65" s="19"/>
      <c r="K65" s="19">
        <f t="shared" si="2"/>
        <v>0</v>
      </c>
      <c r="L65" s="19">
        <f t="shared" si="3"/>
        <v>0</v>
      </c>
      <c r="M65" s="19">
        <f t="shared" si="8"/>
        <v>0</v>
      </c>
      <c r="N65" s="19">
        <f t="shared" si="4"/>
        <v>0</v>
      </c>
      <c r="O65" s="19">
        <f t="shared" si="5"/>
        <v>0</v>
      </c>
    </row>
    <row r="66" spans="1:15" ht="12.75">
      <c r="A66" s="36">
        <v>49</v>
      </c>
      <c r="B66" s="53" t="s">
        <v>518</v>
      </c>
      <c r="C66" s="76">
        <v>2</v>
      </c>
      <c r="D66" s="76" t="s">
        <v>28</v>
      </c>
      <c r="E66" s="77"/>
      <c r="F66" s="41">
        <f t="shared" si="0"/>
        <v>0</v>
      </c>
      <c r="G66" s="41">
        <f t="shared" si="1"/>
        <v>0</v>
      </c>
      <c r="H66" s="19"/>
      <c r="I66" s="19"/>
      <c r="J66" s="19"/>
      <c r="K66" s="19">
        <f t="shared" si="2"/>
        <v>0</v>
      </c>
      <c r="L66" s="19">
        <f t="shared" si="3"/>
        <v>0</v>
      </c>
      <c r="M66" s="19">
        <f t="shared" si="8"/>
        <v>0</v>
      </c>
      <c r="N66" s="19">
        <f t="shared" si="4"/>
        <v>0</v>
      </c>
      <c r="O66" s="19">
        <f t="shared" si="5"/>
        <v>0</v>
      </c>
    </row>
    <row r="67" spans="1:15" ht="12.75">
      <c r="A67" s="36">
        <v>50</v>
      </c>
      <c r="B67" s="53" t="s">
        <v>653</v>
      </c>
      <c r="C67" s="76">
        <v>60</v>
      </c>
      <c r="D67" s="76" t="s">
        <v>28</v>
      </c>
      <c r="E67" s="77"/>
      <c r="F67" s="41">
        <f t="shared" si="0"/>
        <v>0</v>
      </c>
      <c r="G67" s="41">
        <f t="shared" si="1"/>
        <v>0</v>
      </c>
      <c r="H67" s="19"/>
      <c r="I67" s="19"/>
      <c r="J67" s="19"/>
      <c r="K67" s="19">
        <f t="shared" si="2"/>
        <v>0</v>
      </c>
      <c r="L67" s="19">
        <f t="shared" si="3"/>
        <v>0</v>
      </c>
      <c r="M67" s="19">
        <f t="shared" si="8"/>
        <v>0</v>
      </c>
      <c r="N67" s="19">
        <f t="shared" si="4"/>
        <v>0</v>
      </c>
      <c r="O67" s="19">
        <f t="shared" si="5"/>
        <v>0</v>
      </c>
    </row>
    <row r="68" spans="1:15" ht="12.75">
      <c r="A68" s="36">
        <v>51</v>
      </c>
      <c r="B68" s="53" t="s">
        <v>736</v>
      </c>
      <c r="C68" s="76">
        <v>10</v>
      </c>
      <c r="D68" s="76" t="s">
        <v>28</v>
      </c>
      <c r="E68" s="77"/>
      <c r="F68" s="41">
        <f t="shared" si="0"/>
        <v>0</v>
      </c>
      <c r="G68" s="41">
        <f t="shared" si="1"/>
        <v>0</v>
      </c>
      <c r="H68" s="19"/>
      <c r="I68" s="19"/>
      <c r="J68" s="19"/>
      <c r="K68" s="19">
        <f t="shared" si="2"/>
        <v>0</v>
      </c>
      <c r="L68" s="19">
        <f t="shared" si="3"/>
        <v>0</v>
      </c>
      <c r="M68" s="19">
        <f t="shared" si="8"/>
        <v>0</v>
      </c>
      <c r="N68" s="19">
        <f t="shared" si="4"/>
        <v>0</v>
      </c>
      <c r="O68" s="19">
        <f t="shared" si="5"/>
        <v>0</v>
      </c>
    </row>
    <row r="69" spans="1:15" ht="12.75">
      <c r="A69" s="36">
        <v>52</v>
      </c>
      <c r="B69" s="53" t="s">
        <v>654</v>
      </c>
      <c r="C69" s="76">
        <v>50</v>
      </c>
      <c r="D69" s="76" t="s">
        <v>108</v>
      </c>
      <c r="E69" s="77"/>
      <c r="F69" s="41">
        <f t="shared" si="0"/>
        <v>0</v>
      </c>
      <c r="G69" s="41">
        <f t="shared" si="1"/>
        <v>0</v>
      </c>
      <c r="H69" s="19"/>
      <c r="I69" s="19"/>
      <c r="J69" s="19"/>
      <c r="K69" s="19">
        <f t="shared" si="2"/>
        <v>0</v>
      </c>
      <c r="L69" s="19">
        <f t="shared" si="3"/>
        <v>0</v>
      </c>
      <c r="M69" s="19">
        <f t="shared" si="8"/>
        <v>0</v>
      </c>
      <c r="N69" s="19">
        <f t="shared" si="4"/>
        <v>0</v>
      </c>
      <c r="O69" s="19">
        <f t="shared" si="5"/>
        <v>0</v>
      </c>
    </row>
    <row r="70" spans="1:15" ht="12.75" customHeight="1">
      <c r="A70" s="36">
        <v>53</v>
      </c>
      <c r="B70" s="53" t="s">
        <v>655</v>
      </c>
      <c r="C70" s="76">
        <v>50</v>
      </c>
      <c r="D70" s="76" t="s">
        <v>108</v>
      </c>
      <c r="E70" s="77"/>
      <c r="F70" s="41">
        <f t="shared" si="0"/>
        <v>0</v>
      </c>
      <c r="G70" s="41">
        <f t="shared" si="1"/>
        <v>0</v>
      </c>
      <c r="H70" s="19"/>
      <c r="I70" s="19"/>
      <c r="J70" s="19"/>
      <c r="K70" s="19">
        <f t="shared" si="2"/>
        <v>0</v>
      </c>
      <c r="L70" s="19">
        <f t="shared" si="3"/>
        <v>0</v>
      </c>
      <c r="M70" s="19">
        <f t="shared" si="8"/>
        <v>0</v>
      </c>
      <c r="N70" s="19">
        <f t="shared" si="4"/>
        <v>0</v>
      </c>
      <c r="O70" s="19">
        <f t="shared" si="5"/>
        <v>0</v>
      </c>
    </row>
    <row r="71" spans="1:15" ht="12.75">
      <c r="A71" s="3"/>
      <c r="B71" s="33" t="s">
        <v>91</v>
      </c>
      <c r="C71" s="109" t="s">
        <v>6</v>
      </c>
      <c r="D71" s="109" t="s">
        <v>6</v>
      </c>
      <c r="E71" s="34" t="s">
        <v>6</v>
      </c>
      <c r="F71" s="34" t="s">
        <v>6</v>
      </c>
      <c r="G71" s="34" t="s">
        <v>6</v>
      </c>
      <c r="H71" s="34" t="s">
        <v>6</v>
      </c>
      <c r="I71" s="34" t="s">
        <v>6</v>
      </c>
      <c r="J71" s="34" t="s">
        <v>6</v>
      </c>
      <c r="K71" s="34" t="s">
        <v>6</v>
      </c>
      <c r="L71" s="34" t="s">
        <v>6</v>
      </c>
      <c r="M71" s="101">
        <f>SUM(M62:M70)</f>
        <v>0</v>
      </c>
      <c r="N71" s="101">
        <f>SUM(N62:N70)</f>
        <v>0</v>
      </c>
      <c r="O71" s="101">
        <f>SUM(O62:O70)</f>
        <v>0</v>
      </c>
    </row>
    <row r="72" spans="1:15" ht="12.75">
      <c r="A72" s="234" t="s">
        <v>519</v>
      </c>
      <c r="B72" s="263"/>
      <c r="C72" s="251"/>
      <c r="D72" s="251"/>
      <c r="E72" s="251"/>
      <c r="F72" s="251"/>
      <c r="G72" s="251"/>
      <c r="H72" s="252"/>
      <c r="I72" s="252"/>
      <c r="J72" s="252"/>
      <c r="K72" s="252"/>
      <c r="L72" s="252"/>
      <c r="M72" s="252"/>
      <c r="N72" s="252"/>
      <c r="O72" s="252"/>
    </row>
    <row r="73" spans="1:15" ht="12.75">
      <c r="A73" s="3">
        <v>54</v>
      </c>
      <c r="B73" s="53" t="s">
        <v>520</v>
      </c>
      <c r="C73" s="76">
        <v>10</v>
      </c>
      <c r="D73" s="76" t="s">
        <v>28</v>
      </c>
      <c r="E73" s="41"/>
      <c r="F73" s="41">
        <f t="shared" si="0"/>
        <v>0</v>
      </c>
      <c r="G73" s="41">
        <f t="shared" si="1"/>
        <v>0</v>
      </c>
      <c r="H73" s="19"/>
      <c r="I73" s="19"/>
      <c r="J73" s="19"/>
      <c r="K73" s="19">
        <f t="shared" si="2"/>
        <v>0</v>
      </c>
      <c r="L73" s="19">
        <f t="shared" si="3"/>
        <v>0</v>
      </c>
      <c r="M73" s="19">
        <f aca="true" t="shared" si="9" ref="M73:M79">J73*C73</f>
        <v>0</v>
      </c>
      <c r="N73" s="19">
        <f t="shared" si="4"/>
        <v>0</v>
      </c>
      <c r="O73" s="19">
        <f t="shared" si="5"/>
        <v>0</v>
      </c>
    </row>
    <row r="74" spans="1:15" ht="12.75">
      <c r="A74" s="3">
        <v>55</v>
      </c>
      <c r="B74" s="53" t="s">
        <v>765</v>
      </c>
      <c r="C74" s="76">
        <v>10</v>
      </c>
      <c r="D74" s="76" t="s">
        <v>28</v>
      </c>
      <c r="E74" s="41"/>
      <c r="F74" s="41">
        <f t="shared" si="0"/>
        <v>0</v>
      </c>
      <c r="G74" s="41">
        <f t="shared" si="1"/>
        <v>0</v>
      </c>
      <c r="H74" s="19"/>
      <c r="I74" s="19"/>
      <c r="J74" s="19"/>
      <c r="K74" s="19">
        <f t="shared" si="2"/>
        <v>0</v>
      </c>
      <c r="L74" s="19">
        <f t="shared" si="3"/>
        <v>0</v>
      </c>
      <c r="M74" s="19">
        <f t="shared" si="9"/>
        <v>0</v>
      </c>
      <c r="N74" s="19">
        <f t="shared" si="4"/>
        <v>0</v>
      </c>
      <c r="O74" s="19">
        <f t="shared" si="5"/>
        <v>0</v>
      </c>
    </row>
    <row r="75" spans="1:15" ht="12.75">
      <c r="A75" s="3">
        <v>56</v>
      </c>
      <c r="B75" s="53" t="s">
        <v>737</v>
      </c>
      <c r="C75" s="76">
        <v>24</v>
      </c>
      <c r="D75" s="76" t="s">
        <v>28</v>
      </c>
      <c r="E75" s="41"/>
      <c r="F75" s="41">
        <f t="shared" si="0"/>
        <v>0</v>
      </c>
      <c r="G75" s="41">
        <f t="shared" si="1"/>
        <v>0</v>
      </c>
      <c r="H75" s="19"/>
      <c r="I75" s="19"/>
      <c r="J75" s="19"/>
      <c r="K75" s="19">
        <f t="shared" si="2"/>
        <v>0</v>
      </c>
      <c r="L75" s="19">
        <f t="shared" si="3"/>
        <v>0</v>
      </c>
      <c r="M75" s="19">
        <f t="shared" si="9"/>
        <v>0</v>
      </c>
      <c r="N75" s="19">
        <f t="shared" si="4"/>
        <v>0</v>
      </c>
      <c r="O75" s="19">
        <f t="shared" si="5"/>
        <v>0</v>
      </c>
    </row>
    <row r="76" spans="1:15" ht="12.75">
      <c r="A76" s="3">
        <v>57</v>
      </c>
      <c r="B76" s="53" t="s">
        <v>521</v>
      </c>
      <c r="C76" s="76">
        <v>24</v>
      </c>
      <c r="D76" s="76" t="s">
        <v>28</v>
      </c>
      <c r="E76" s="41"/>
      <c r="F76" s="41">
        <f t="shared" si="0"/>
        <v>0</v>
      </c>
      <c r="G76" s="41">
        <f t="shared" si="1"/>
        <v>0</v>
      </c>
      <c r="H76" s="19"/>
      <c r="I76" s="19"/>
      <c r="J76" s="19"/>
      <c r="K76" s="19">
        <f t="shared" si="2"/>
        <v>0</v>
      </c>
      <c r="L76" s="19">
        <f t="shared" si="3"/>
        <v>0</v>
      </c>
      <c r="M76" s="19">
        <f t="shared" si="9"/>
        <v>0</v>
      </c>
      <c r="N76" s="19">
        <f t="shared" si="4"/>
        <v>0</v>
      </c>
      <c r="O76" s="19">
        <f t="shared" si="5"/>
        <v>0</v>
      </c>
    </row>
    <row r="77" spans="1:15" ht="12.75">
      <c r="A77" s="3">
        <v>58</v>
      </c>
      <c r="B77" s="53" t="s">
        <v>522</v>
      </c>
      <c r="C77" s="76">
        <v>24</v>
      </c>
      <c r="D77" s="76" t="s">
        <v>28</v>
      </c>
      <c r="E77" s="41"/>
      <c r="F77" s="41">
        <f t="shared" si="0"/>
        <v>0</v>
      </c>
      <c r="G77" s="41">
        <f t="shared" si="1"/>
        <v>0</v>
      </c>
      <c r="H77" s="19"/>
      <c r="I77" s="19"/>
      <c r="J77" s="19"/>
      <c r="K77" s="19">
        <f t="shared" si="2"/>
        <v>0</v>
      </c>
      <c r="L77" s="19">
        <f t="shared" si="3"/>
        <v>0</v>
      </c>
      <c r="M77" s="19">
        <f t="shared" si="9"/>
        <v>0</v>
      </c>
      <c r="N77" s="19">
        <f t="shared" si="4"/>
        <v>0</v>
      </c>
      <c r="O77" s="19">
        <f t="shared" si="5"/>
        <v>0</v>
      </c>
    </row>
    <row r="78" spans="1:15" ht="12.75">
      <c r="A78" s="3">
        <v>59</v>
      </c>
      <c r="B78" s="53" t="s">
        <v>523</v>
      </c>
      <c r="C78" s="76">
        <v>24</v>
      </c>
      <c r="D78" s="76" t="s">
        <v>28</v>
      </c>
      <c r="E78" s="41"/>
      <c r="F78" s="41">
        <f t="shared" si="0"/>
        <v>0</v>
      </c>
      <c r="G78" s="41">
        <f t="shared" si="1"/>
        <v>0</v>
      </c>
      <c r="H78" s="19"/>
      <c r="I78" s="19"/>
      <c r="J78" s="19"/>
      <c r="K78" s="19">
        <f t="shared" si="2"/>
        <v>0</v>
      </c>
      <c r="L78" s="19">
        <f t="shared" si="3"/>
        <v>0</v>
      </c>
      <c r="M78" s="19">
        <f t="shared" si="9"/>
        <v>0</v>
      </c>
      <c r="N78" s="19">
        <f t="shared" si="4"/>
        <v>0</v>
      </c>
      <c r="O78" s="19">
        <f t="shared" si="5"/>
        <v>0</v>
      </c>
    </row>
    <row r="79" spans="1:15" ht="12.75">
      <c r="A79" s="3">
        <v>60</v>
      </c>
      <c r="B79" s="53" t="s">
        <v>524</v>
      </c>
      <c r="C79" s="76">
        <v>36</v>
      </c>
      <c r="D79" s="76" t="s">
        <v>28</v>
      </c>
      <c r="E79" s="41"/>
      <c r="F79" s="41">
        <f>E79*0.085</f>
        <v>0</v>
      </c>
      <c r="G79" s="41">
        <f>+E79+F79</f>
        <v>0</v>
      </c>
      <c r="H79" s="19"/>
      <c r="I79" s="19"/>
      <c r="J79" s="19"/>
      <c r="K79" s="19">
        <f>J79*0.085</f>
        <v>0</v>
      </c>
      <c r="L79" s="19">
        <f>+J79+K79</f>
        <v>0</v>
      </c>
      <c r="M79" s="19">
        <f t="shared" si="9"/>
        <v>0</v>
      </c>
      <c r="N79" s="19">
        <f t="shared" si="4"/>
        <v>0</v>
      </c>
      <c r="O79" s="19">
        <f t="shared" si="5"/>
        <v>0</v>
      </c>
    </row>
    <row r="80" spans="1:15" ht="12.75">
      <c r="A80" s="3"/>
      <c r="B80" s="4" t="s">
        <v>245</v>
      </c>
      <c r="C80" s="34" t="s">
        <v>6</v>
      </c>
      <c r="D80" s="34" t="s">
        <v>6</v>
      </c>
      <c r="E80" s="34" t="s">
        <v>6</v>
      </c>
      <c r="F80" s="34" t="s">
        <v>6</v>
      </c>
      <c r="G80" s="34" t="s">
        <v>6</v>
      </c>
      <c r="H80" s="34" t="s">
        <v>6</v>
      </c>
      <c r="I80" s="34" t="s">
        <v>6</v>
      </c>
      <c r="J80" s="34" t="s">
        <v>6</v>
      </c>
      <c r="K80" s="34" t="s">
        <v>6</v>
      </c>
      <c r="L80" s="34" t="s">
        <v>6</v>
      </c>
      <c r="M80" s="101">
        <f>SUM(M73:M79)</f>
        <v>0</v>
      </c>
      <c r="N80" s="101">
        <f t="shared" si="4"/>
        <v>0</v>
      </c>
      <c r="O80" s="101">
        <f t="shared" si="5"/>
        <v>0</v>
      </c>
    </row>
    <row r="81" spans="1:15" ht="14.25">
      <c r="A81" s="25"/>
      <c r="B81" s="26"/>
      <c r="C81" s="27"/>
      <c r="D81" s="27"/>
      <c r="E81" s="43"/>
      <c r="F81" s="43"/>
      <c r="G81" s="43"/>
      <c r="H81" s="43"/>
      <c r="I81" s="43"/>
      <c r="J81" s="43"/>
      <c r="K81" s="43"/>
      <c r="L81" s="43"/>
      <c r="M81" s="47"/>
      <c r="N81" s="47"/>
      <c r="O81" s="48"/>
    </row>
    <row r="82" spans="1:15" ht="13.5">
      <c r="A82" s="1"/>
      <c r="B82" s="9" t="s">
        <v>20</v>
      </c>
      <c r="C82" s="164"/>
      <c r="D82" s="160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1:15" ht="12.75">
      <c r="A83" s="1"/>
      <c r="B83" s="212" t="s">
        <v>33</v>
      </c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</row>
    <row r="84" spans="1:15" ht="12.75">
      <c r="A84" s="1"/>
      <c r="B84" s="217" t="s">
        <v>34</v>
      </c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</row>
    <row r="85" spans="1:15" ht="12.75">
      <c r="A85" s="1"/>
      <c r="B85" s="217" t="s">
        <v>658</v>
      </c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</row>
    <row r="86" spans="1:15" ht="12.75">
      <c r="A86" s="1"/>
      <c r="B86" s="212" t="s">
        <v>659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</row>
    <row r="87" spans="1:15" ht="12.75">
      <c r="A87" s="1"/>
      <c r="B87" s="211" t="s">
        <v>660</v>
      </c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</row>
    <row r="88" spans="1:15" ht="12.75">
      <c r="A88" s="1"/>
      <c r="B88" s="211" t="s">
        <v>36</v>
      </c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</row>
    <row r="89" spans="1:15" ht="12.75">
      <c r="A89" s="1"/>
      <c r="B89" s="211" t="s">
        <v>661</v>
      </c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</row>
    <row r="90" spans="1:15" ht="12.75">
      <c r="A90" s="1"/>
      <c r="B90" s="211" t="s">
        <v>37</v>
      </c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</row>
    <row r="91" spans="1:15" ht="24" customHeight="1">
      <c r="A91" s="1"/>
      <c r="B91" s="211" t="s">
        <v>38</v>
      </c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</row>
    <row r="92" spans="1:15" ht="12.75">
      <c r="A92" s="1"/>
      <c r="B92" s="211" t="s">
        <v>40</v>
      </c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</row>
    <row r="93" spans="1:15" ht="12.75">
      <c r="A93" s="1"/>
      <c r="B93" s="211" t="s">
        <v>42</v>
      </c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</row>
    <row r="94" spans="1:15" ht="12.75">
      <c r="A94" s="1"/>
      <c r="B94" s="211" t="s">
        <v>43</v>
      </c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</row>
    <row r="95" spans="1:15" ht="12.75">
      <c r="A95" s="1"/>
      <c r="B95" s="211" t="s">
        <v>45</v>
      </c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</row>
    <row r="96" spans="1:15" ht="12.75">
      <c r="A96" s="1"/>
      <c r="B96" s="211" t="s">
        <v>46</v>
      </c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</row>
    <row r="97" spans="1:15" ht="12.75">
      <c r="A97" s="1"/>
      <c r="B97" s="209" t="s">
        <v>21</v>
      </c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</row>
    <row r="98" spans="2:15" ht="12.75" customHeight="1">
      <c r="B98" s="204" t="s">
        <v>662</v>
      </c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</row>
    <row r="99" spans="2:15" ht="12.75">
      <c r="B99" s="71"/>
      <c r="C99" s="165"/>
      <c r="D99" s="161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2:15" ht="12.75">
      <c r="B100" s="11" t="s">
        <v>7</v>
      </c>
      <c r="C100" s="162"/>
      <c r="D100" s="159"/>
      <c r="E100" s="39"/>
      <c r="F100" s="39"/>
      <c r="G100" s="39"/>
      <c r="H100" s="39" t="s">
        <v>24</v>
      </c>
      <c r="I100" s="39"/>
      <c r="J100" s="39"/>
      <c r="K100" s="39"/>
      <c r="L100" s="39"/>
      <c r="M100" s="39" t="s">
        <v>8</v>
      </c>
      <c r="N100" s="39"/>
      <c r="O100" s="39"/>
    </row>
    <row r="101" spans="2:15" ht="12.75">
      <c r="B101" s="211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</row>
    <row r="102" spans="2:15" ht="12.75">
      <c r="B102" s="211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</row>
    <row r="103" spans="2:15" ht="12.75">
      <c r="B103" s="211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</row>
    <row r="105" spans="2:15" ht="12.75">
      <c r="B105" s="209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</row>
    <row r="106" spans="2:15" ht="12.75">
      <c r="B106" s="71"/>
      <c r="C106" s="137"/>
      <c r="D106" s="1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2:15" ht="12.75">
      <c r="B107" s="11"/>
      <c r="C107" s="1"/>
      <c r="D107" s="1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</row>
  </sheetData>
  <sheetProtection/>
  <mergeCells count="28">
    <mergeCell ref="B89:O89"/>
    <mergeCell ref="B90:O90"/>
    <mergeCell ref="B103:O103"/>
    <mergeCell ref="B105:O105"/>
    <mergeCell ref="B97:O97"/>
    <mergeCell ref="B98:O98"/>
    <mergeCell ref="B101:O101"/>
    <mergeCell ref="B93:O93"/>
    <mergeCell ref="B102:O102"/>
    <mergeCell ref="B96:O96"/>
    <mergeCell ref="B88:O88"/>
    <mergeCell ref="A3:O3"/>
    <mergeCell ref="B85:O85"/>
    <mergeCell ref="A61:O61"/>
    <mergeCell ref="B83:O83"/>
    <mergeCell ref="A7:O7"/>
    <mergeCell ref="B86:O86"/>
    <mergeCell ref="B87:O87"/>
    <mergeCell ref="B95:O95"/>
    <mergeCell ref="B91:O91"/>
    <mergeCell ref="B94:O94"/>
    <mergeCell ref="B92:O92"/>
    <mergeCell ref="A14:O14"/>
    <mergeCell ref="A27:O27"/>
    <mergeCell ref="A72:O72"/>
    <mergeCell ref="A50:O50"/>
    <mergeCell ref="A56:O56"/>
    <mergeCell ref="B84:O84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zoomScale="140" zoomScaleNormal="140" zoomScalePageLayoutView="0" workbookViewId="0" topLeftCell="A1">
      <pane ySplit="6" topLeftCell="A65" activePane="bottomLeft" state="frozen"/>
      <selection pane="topLeft" activeCell="A1" sqref="A1"/>
      <selection pane="bottomLeft" activeCell="A72" sqref="A72"/>
    </sheetView>
  </sheetViews>
  <sheetFormatPr defaultColWidth="9.140625" defaultRowHeight="12.75"/>
  <cols>
    <col min="1" max="1" width="3.7109375" style="0" customWidth="1"/>
    <col min="2" max="2" width="22.00390625" style="139" bestFit="1" customWidth="1"/>
    <col min="3" max="3" width="6.140625" style="161" customWidth="1"/>
    <col min="4" max="4" width="4.421875" style="161" customWidth="1"/>
    <col min="5" max="5" width="7.7109375" style="0" customWidth="1"/>
    <col min="6" max="6" width="5.57421875" style="0" customWidth="1"/>
    <col min="7" max="7" width="7.00390625" style="0" customWidth="1"/>
    <col min="10" max="10" width="8.00390625" style="0" customWidth="1"/>
    <col min="11" max="11" width="7.140625" style="0" customWidth="1"/>
    <col min="15" max="15" width="8.140625" style="0" customWidth="1"/>
  </cols>
  <sheetData>
    <row r="1" spans="1:15" ht="12.75">
      <c r="A1" s="1" t="s">
        <v>32</v>
      </c>
      <c r="B1" s="11"/>
      <c r="C1" s="159"/>
      <c r="D1" s="159"/>
      <c r="E1" s="1"/>
      <c r="F1" s="1"/>
      <c r="G1" s="1"/>
      <c r="H1" s="1"/>
      <c r="I1" s="1"/>
      <c r="J1" s="1"/>
      <c r="K1" s="39" t="s">
        <v>663</v>
      </c>
      <c r="L1" s="39"/>
      <c r="M1" s="39"/>
      <c r="N1" s="39"/>
      <c r="O1" s="1"/>
    </row>
    <row r="2" spans="1:15" ht="12.75">
      <c r="A2" s="1"/>
      <c r="B2" s="11"/>
      <c r="C2" s="159"/>
      <c r="D2" s="159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13" t="s">
        <v>48</v>
      </c>
      <c r="B3" s="213"/>
      <c r="C3" s="213"/>
      <c r="D3" s="213"/>
      <c r="E3" s="213"/>
      <c r="F3" s="213"/>
      <c r="G3" s="213"/>
      <c r="H3" s="213"/>
      <c r="I3" s="213"/>
      <c r="J3" s="213"/>
      <c r="K3" s="210"/>
      <c r="L3" s="210"/>
      <c r="M3" s="210"/>
      <c r="N3" s="210"/>
      <c r="O3" s="210"/>
    </row>
    <row r="4" spans="1:15" ht="12.75">
      <c r="A4" s="1"/>
      <c r="B4" s="11"/>
      <c r="C4" s="159"/>
      <c r="D4" s="159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60">
      <c r="A5" s="38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35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39</v>
      </c>
      <c r="L5" s="40" t="s">
        <v>41</v>
      </c>
      <c r="M5" s="40" t="s">
        <v>13</v>
      </c>
      <c r="N5" s="40" t="s">
        <v>44</v>
      </c>
      <c r="O5" s="40" t="s">
        <v>14</v>
      </c>
    </row>
    <row r="6" spans="1:15" ht="12.75">
      <c r="A6" s="38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20" t="s">
        <v>109</v>
      </c>
      <c r="B7" s="22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1:15" ht="12.75">
      <c r="A8" s="79">
        <v>1</v>
      </c>
      <c r="B8" s="79" t="s">
        <v>110</v>
      </c>
      <c r="C8" s="150">
        <v>9800</v>
      </c>
      <c r="D8" s="128" t="s">
        <v>28</v>
      </c>
      <c r="E8" s="82"/>
      <c r="F8" s="82">
        <f>E8*0.085</f>
        <v>0</v>
      </c>
      <c r="G8" s="82">
        <f>+E8+F8</f>
        <v>0</v>
      </c>
      <c r="H8" s="83"/>
      <c r="I8" s="83"/>
      <c r="J8" s="83"/>
      <c r="K8" s="82">
        <f>J8*0.085</f>
        <v>0</v>
      </c>
      <c r="L8" s="82">
        <f>+J8+K8</f>
        <v>0</v>
      </c>
      <c r="M8" s="84">
        <f>C8*J8</f>
        <v>0</v>
      </c>
      <c r="N8" s="84">
        <f>M8*0.085</f>
        <v>0</v>
      </c>
      <c r="O8" s="84">
        <f>+M8+N8</f>
        <v>0</v>
      </c>
    </row>
    <row r="9" spans="1:15" ht="12.75">
      <c r="A9" s="79">
        <v>2</v>
      </c>
      <c r="B9" s="79" t="s">
        <v>111</v>
      </c>
      <c r="C9" s="150">
        <v>2100</v>
      </c>
      <c r="D9" s="128" t="s">
        <v>28</v>
      </c>
      <c r="E9" s="82"/>
      <c r="F9" s="82">
        <f aca="true" t="shared" si="0" ref="F9:F64">E9*0.085</f>
        <v>0</v>
      </c>
      <c r="G9" s="82">
        <f aca="true" t="shared" si="1" ref="G9:G64">+E9+F9</f>
        <v>0</v>
      </c>
      <c r="H9" s="83"/>
      <c r="I9" s="83"/>
      <c r="J9" s="83"/>
      <c r="K9" s="82">
        <f aca="true" t="shared" si="2" ref="K9:K64">J9*0.085</f>
        <v>0</v>
      </c>
      <c r="L9" s="82">
        <f aca="true" t="shared" si="3" ref="L9:L64">+J9+K9</f>
        <v>0</v>
      </c>
      <c r="M9" s="84">
        <f>C9*J9</f>
        <v>0</v>
      </c>
      <c r="N9" s="84">
        <f aca="true" t="shared" si="4" ref="N9:N65">M9*0.085</f>
        <v>0</v>
      </c>
      <c r="O9" s="84">
        <f aca="true" t="shared" si="5" ref="O9:O65">+M9+N9</f>
        <v>0</v>
      </c>
    </row>
    <row r="10" spans="1:15" ht="12.75">
      <c r="A10" s="79">
        <v>3</v>
      </c>
      <c r="B10" s="79" t="s">
        <v>112</v>
      </c>
      <c r="C10" s="150">
        <v>160</v>
      </c>
      <c r="D10" s="128" t="s">
        <v>28</v>
      </c>
      <c r="E10" s="82"/>
      <c r="F10" s="82">
        <f t="shared" si="0"/>
        <v>0</v>
      </c>
      <c r="G10" s="82">
        <f t="shared" si="1"/>
        <v>0</v>
      </c>
      <c r="H10" s="83"/>
      <c r="I10" s="83"/>
      <c r="J10" s="83"/>
      <c r="K10" s="82">
        <f t="shared" si="2"/>
        <v>0</v>
      </c>
      <c r="L10" s="82">
        <f t="shared" si="3"/>
        <v>0</v>
      </c>
      <c r="M10" s="84">
        <f>C10*J10</f>
        <v>0</v>
      </c>
      <c r="N10" s="84">
        <f t="shared" si="4"/>
        <v>0</v>
      </c>
      <c r="O10" s="84">
        <f t="shared" si="5"/>
        <v>0</v>
      </c>
    </row>
    <row r="11" spans="1:15" ht="12.75">
      <c r="A11" s="79">
        <v>4</v>
      </c>
      <c r="B11" s="79" t="s">
        <v>113</v>
      </c>
      <c r="C11" s="150">
        <v>130</v>
      </c>
      <c r="D11" s="128" t="s">
        <v>28</v>
      </c>
      <c r="E11" s="82"/>
      <c r="F11" s="82">
        <f t="shared" si="0"/>
        <v>0</v>
      </c>
      <c r="G11" s="82">
        <f t="shared" si="1"/>
        <v>0</v>
      </c>
      <c r="H11" s="83"/>
      <c r="I11" s="83"/>
      <c r="J11" s="83"/>
      <c r="K11" s="82">
        <f t="shared" si="2"/>
        <v>0</v>
      </c>
      <c r="L11" s="82">
        <f t="shared" si="3"/>
        <v>0</v>
      </c>
      <c r="M11" s="84">
        <f>C11*J11</f>
        <v>0</v>
      </c>
      <c r="N11" s="84">
        <f t="shared" si="4"/>
        <v>0</v>
      </c>
      <c r="O11" s="84">
        <f t="shared" si="5"/>
        <v>0</v>
      </c>
    </row>
    <row r="12" spans="1:15" ht="12.75">
      <c r="A12" s="79">
        <v>5</v>
      </c>
      <c r="B12" s="79" t="s">
        <v>114</v>
      </c>
      <c r="C12" s="150">
        <v>360</v>
      </c>
      <c r="D12" s="128" t="s">
        <v>28</v>
      </c>
      <c r="E12" s="82"/>
      <c r="F12" s="82">
        <f t="shared" si="0"/>
        <v>0</v>
      </c>
      <c r="G12" s="82">
        <f t="shared" si="1"/>
        <v>0</v>
      </c>
      <c r="H12" s="83"/>
      <c r="I12" s="83"/>
      <c r="J12" s="83"/>
      <c r="K12" s="82">
        <f t="shared" si="2"/>
        <v>0</v>
      </c>
      <c r="L12" s="82">
        <f t="shared" si="3"/>
        <v>0</v>
      </c>
      <c r="M12" s="84">
        <f>C12*J12</f>
        <v>0</v>
      </c>
      <c r="N12" s="84">
        <f t="shared" si="4"/>
        <v>0</v>
      </c>
      <c r="O12" s="84">
        <f t="shared" si="5"/>
        <v>0</v>
      </c>
    </row>
    <row r="13" spans="1:15" ht="12.75">
      <c r="A13" s="79"/>
      <c r="B13" s="80" t="s">
        <v>115</v>
      </c>
      <c r="C13" s="163" t="s">
        <v>6</v>
      </c>
      <c r="D13" s="152" t="s">
        <v>6</v>
      </c>
      <c r="E13" s="152" t="s">
        <v>6</v>
      </c>
      <c r="F13" s="152" t="s">
        <v>6</v>
      </c>
      <c r="G13" s="152" t="s">
        <v>6</v>
      </c>
      <c r="H13" s="152" t="s">
        <v>6</v>
      </c>
      <c r="I13" s="152" t="s">
        <v>6</v>
      </c>
      <c r="J13" s="152" t="s">
        <v>6</v>
      </c>
      <c r="K13" s="152" t="s">
        <v>6</v>
      </c>
      <c r="L13" s="152" t="s">
        <v>6</v>
      </c>
      <c r="M13" s="166">
        <f>SUM(M8:M12)</f>
        <v>0</v>
      </c>
      <c r="N13" s="166">
        <f t="shared" si="4"/>
        <v>0</v>
      </c>
      <c r="O13" s="166">
        <f t="shared" si="5"/>
        <v>0</v>
      </c>
    </row>
    <row r="14" spans="1:15" ht="12.75">
      <c r="A14" s="218" t="s">
        <v>116</v>
      </c>
      <c r="B14" s="219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</row>
    <row r="15" spans="1:15" ht="12.75">
      <c r="A15" s="79">
        <v>6</v>
      </c>
      <c r="B15" s="79" t="s">
        <v>117</v>
      </c>
      <c r="C15" s="150">
        <v>3200</v>
      </c>
      <c r="D15" s="128" t="s">
        <v>28</v>
      </c>
      <c r="E15" s="82"/>
      <c r="F15" s="82">
        <f t="shared" si="0"/>
        <v>0</v>
      </c>
      <c r="G15" s="82">
        <f t="shared" si="1"/>
        <v>0</v>
      </c>
      <c r="H15" s="83"/>
      <c r="I15" s="83"/>
      <c r="J15" s="83"/>
      <c r="K15" s="82">
        <f t="shared" si="2"/>
        <v>0</v>
      </c>
      <c r="L15" s="82">
        <f t="shared" si="3"/>
        <v>0</v>
      </c>
      <c r="M15" s="84">
        <f>C15*J15</f>
        <v>0</v>
      </c>
      <c r="N15" s="84">
        <f t="shared" si="4"/>
        <v>0</v>
      </c>
      <c r="O15" s="84">
        <f t="shared" si="5"/>
        <v>0</v>
      </c>
    </row>
    <row r="16" spans="1:15" ht="12.75">
      <c r="A16" s="79">
        <v>7</v>
      </c>
      <c r="B16" s="79" t="s">
        <v>118</v>
      </c>
      <c r="C16" s="150">
        <v>20</v>
      </c>
      <c r="D16" s="128" t="s">
        <v>28</v>
      </c>
      <c r="E16" s="82"/>
      <c r="F16" s="82">
        <f t="shared" si="0"/>
        <v>0</v>
      </c>
      <c r="G16" s="82">
        <f t="shared" si="1"/>
        <v>0</v>
      </c>
      <c r="H16" s="83"/>
      <c r="I16" s="83"/>
      <c r="J16" s="83"/>
      <c r="K16" s="82">
        <f t="shared" si="2"/>
        <v>0</v>
      </c>
      <c r="L16" s="82">
        <f t="shared" si="3"/>
        <v>0</v>
      </c>
      <c r="M16" s="84">
        <f>C16*J16</f>
        <v>0</v>
      </c>
      <c r="N16" s="84">
        <f t="shared" si="4"/>
        <v>0</v>
      </c>
      <c r="O16" s="84">
        <f t="shared" si="5"/>
        <v>0</v>
      </c>
    </row>
    <row r="17" spans="1:15" ht="12.75">
      <c r="A17" s="79">
        <v>8</v>
      </c>
      <c r="B17" s="79" t="s">
        <v>119</v>
      </c>
      <c r="C17" s="150">
        <v>160</v>
      </c>
      <c r="D17" s="128" t="s">
        <v>28</v>
      </c>
      <c r="E17" s="82"/>
      <c r="F17" s="82">
        <f t="shared" si="0"/>
        <v>0</v>
      </c>
      <c r="G17" s="82">
        <f t="shared" si="1"/>
        <v>0</v>
      </c>
      <c r="H17" s="83"/>
      <c r="I17" s="83"/>
      <c r="J17" s="83"/>
      <c r="K17" s="82">
        <f t="shared" si="2"/>
        <v>0</v>
      </c>
      <c r="L17" s="82">
        <f t="shared" si="3"/>
        <v>0</v>
      </c>
      <c r="M17" s="84">
        <f>C17*J17</f>
        <v>0</v>
      </c>
      <c r="N17" s="84">
        <f t="shared" si="4"/>
        <v>0</v>
      </c>
      <c r="O17" s="84">
        <f t="shared" si="5"/>
        <v>0</v>
      </c>
    </row>
    <row r="18" spans="1:15" ht="12.75">
      <c r="A18" s="79">
        <v>9</v>
      </c>
      <c r="B18" s="79" t="s">
        <v>120</v>
      </c>
      <c r="C18" s="150">
        <v>620</v>
      </c>
      <c r="D18" s="128" t="s">
        <v>28</v>
      </c>
      <c r="E18" s="82"/>
      <c r="F18" s="82">
        <f t="shared" si="0"/>
        <v>0</v>
      </c>
      <c r="G18" s="82">
        <f t="shared" si="1"/>
        <v>0</v>
      </c>
      <c r="H18" s="83"/>
      <c r="I18" s="83"/>
      <c r="J18" s="83"/>
      <c r="K18" s="82">
        <f t="shared" si="2"/>
        <v>0</v>
      </c>
      <c r="L18" s="82">
        <f t="shared" si="3"/>
        <v>0</v>
      </c>
      <c r="M18" s="84">
        <f>C18*J18</f>
        <v>0</v>
      </c>
      <c r="N18" s="84">
        <f t="shared" si="4"/>
        <v>0</v>
      </c>
      <c r="O18" s="84">
        <f t="shared" si="5"/>
        <v>0</v>
      </c>
    </row>
    <row r="19" spans="1:15" ht="12.75">
      <c r="A19" s="79"/>
      <c r="B19" s="80" t="s">
        <v>121</v>
      </c>
      <c r="C19" s="163" t="s">
        <v>6</v>
      </c>
      <c r="D19" s="152" t="s">
        <v>6</v>
      </c>
      <c r="E19" s="152" t="s">
        <v>6</v>
      </c>
      <c r="F19" s="152" t="s">
        <v>6</v>
      </c>
      <c r="G19" s="152" t="s">
        <v>6</v>
      </c>
      <c r="H19" s="152" t="s">
        <v>6</v>
      </c>
      <c r="I19" s="152" t="s">
        <v>6</v>
      </c>
      <c r="J19" s="152" t="s">
        <v>6</v>
      </c>
      <c r="K19" s="152" t="s">
        <v>6</v>
      </c>
      <c r="L19" s="152" t="s">
        <v>6</v>
      </c>
      <c r="M19" s="166">
        <f>SUM(M15:M18)</f>
        <v>0</v>
      </c>
      <c r="N19" s="166">
        <f t="shared" si="4"/>
        <v>0</v>
      </c>
      <c r="O19" s="166">
        <f t="shared" si="5"/>
        <v>0</v>
      </c>
    </row>
    <row r="20" spans="1:15" ht="12.75">
      <c r="A20" s="218" t="s">
        <v>122</v>
      </c>
      <c r="B20" s="219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</row>
    <row r="21" spans="1:15" ht="12.75">
      <c r="A21" s="79">
        <v>10</v>
      </c>
      <c r="B21" s="79" t="s">
        <v>123</v>
      </c>
      <c r="C21" s="150">
        <v>220</v>
      </c>
      <c r="D21" s="128" t="s">
        <v>28</v>
      </c>
      <c r="E21" s="82"/>
      <c r="F21" s="82">
        <f t="shared" si="0"/>
        <v>0</v>
      </c>
      <c r="G21" s="82">
        <f t="shared" si="1"/>
        <v>0</v>
      </c>
      <c r="H21" s="83"/>
      <c r="I21" s="83"/>
      <c r="J21" s="83"/>
      <c r="K21" s="82">
        <f t="shared" si="2"/>
        <v>0</v>
      </c>
      <c r="L21" s="82">
        <f t="shared" si="3"/>
        <v>0</v>
      </c>
      <c r="M21" s="84">
        <f>C21*J21</f>
        <v>0</v>
      </c>
      <c r="N21" s="84">
        <f t="shared" si="4"/>
        <v>0</v>
      </c>
      <c r="O21" s="84">
        <f t="shared" si="5"/>
        <v>0</v>
      </c>
    </row>
    <row r="22" spans="1:15" ht="12.75">
      <c r="A22" s="79">
        <v>11</v>
      </c>
      <c r="B22" s="79" t="s">
        <v>124</v>
      </c>
      <c r="C22" s="150">
        <v>1600</v>
      </c>
      <c r="D22" s="128" t="s">
        <v>28</v>
      </c>
      <c r="E22" s="82"/>
      <c r="F22" s="82">
        <f t="shared" si="0"/>
        <v>0</v>
      </c>
      <c r="G22" s="82">
        <f t="shared" si="1"/>
        <v>0</v>
      </c>
      <c r="H22" s="83"/>
      <c r="I22" s="83"/>
      <c r="J22" s="83"/>
      <c r="K22" s="82">
        <f t="shared" si="2"/>
        <v>0</v>
      </c>
      <c r="L22" s="82">
        <f t="shared" si="3"/>
        <v>0</v>
      </c>
      <c r="M22" s="84">
        <f>C22*J22</f>
        <v>0</v>
      </c>
      <c r="N22" s="84">
        <f t="shared" si="4"/>
        <v>0</v>
      </c>
      <c r="O22" s="84">
        <f t="shared" si="5"/>
        <v>0</v>
      </c>
    </row>
    <row r="23" spans="1:15" ht="12.75">
      <c r="A23" s="79"/>
      <c r="B23" s="80" t="s">
        <v>125</v>
      </c>
      <c r="C23" s="163" t="s">
        <v>6</v>
      </c>
      <c r="D23" s="152" t="s">
        <v>6</v>
      </c>
      <c r="E23" s="152" t="s">
        <v>6</v>
      </c>
      <c r="F23" s="152" t="s">
        <v>6</v>
      </c>
      <c r="G23" s="152" t="s">
        <v>6</v>
      </c>
      <c r="H23" s="152" t="s">
        <v>6</v>
      </c>
      <c r="I23" s="152" t="s">
        <v>6</v>
      </c>
      <c r="J23" s="152" t="s">
        <v>6</v>
      </c>
      <c r="K23" s="152" t="s">
        <v>6</v>
      </c>
      <c r="L23" s="152" t="s">
        <v>6</v>
      </c>
      <c r="M23" s="166">
        <f>SUM(M21:M22)</f>
        <v>0</v>
      </c>
      <c r="N23" s="166">
        <f>SUM(N21:N22)</f>
        <v>0</v>
      </c>
      <c r="O23" s="166">
        <f>SUM(O21:O22)</f>
        <v>0</v>
      </c>
    </row>
    <row r="24" spans="1:15" ht="12.75">
      <c r="A24" s="218" t="s">
        <v>126</v>
      </c>
      <c r="B24" s="219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</row>
    <row r="25" spans="1:15" ht="12.75">
      <c r="A25" s="79">
        <v>12</v>
      </c>
      <c r="B25" s="138" t="s">
        <v>127</v>
      </c>
      <c r="C25" s="150">
        <v>220</v>
      </c>
      <c r="D25" s="128" t="s">
        <v>28</v>
      </c>
      <c r="E25" s="82"/>
      <c r="F25" s="82">
        <f t="shared" si="0"/>
        <v>0</v>
      </c>
      <c r="G25" s="82">
        <f t="shared" si="1"/>
        <v>0</v>
      </c>
      <c r="H25" s="83"/>
      <c r="I25" s="83"/>
      <c r="J25" s="83"/>
      <c r="K25" s="82">
        <f t="shared" si="2"/>
        <v>0</v>
      </c>
      <c r="L25" s="82">
        <f t="shared" si="3"/>
        <v>0</v>
      </c>
      <c r="M25" s="84">
        <f>C25*J25</f>
        <v>0</v>
      </c>
      <c r="N25" s="84">
        <f t="shared" si="4"/>
        <v>0</v>
      </c>
      <c r="O25" s="84">
        <f t="shared" si="5"/>
        <v>0</v>
      </c>
    </row>
    <row r="26" spans="1:15" ht="12.75">
      <c r="A26" s="79"/>
      <c r="B26" s="80" t="s">
        <v>128</v>
      </c>
      <c r="C26" s="163" t="s">
        <v>6</v>
      </c>
      <c r="D26" s="152" t="s">
        <v>6</v>
      </c>
      <c r="E26" s="152" t="s">
        <v>6</v>
      </c>
      <c r="F26" s="152" t="s">
        <v>6</v>
      </c>
      <c r="G26" s="152" t="s">
        <v>6</v>
      </c>
      <c r="H26" s="152" t="s">
        <v>6</v>
      </c>
      <c r="I26" s="152" t="s">
        <v>6</v>
      </c>
      <c r="J26" s="152" t="s">
        <v>6</v>
      </c>
      <c r="K26" s="152" t="s">
        <v>6</v>
      </c>
      <c r="L26" s="152" t="s">
        <v>6</v>
      </c>
      <c r="M26" s="166">
        <f>SUM(M25)</f>
        <v>0</v>
      </c>
      <c r="N26" s="166">
        <f>SUM(N25)</f>
        <v>0</v>
      </c>
      <c r="O26" s="166">
        <f>SUM(O25)</f>
        <v>0</v>
      </c>
    </row>
    <row r="27" spans="1:15" ht="12.75">
      <c r="A27" s="218" t="s">
        <v>129</v>
      </c>
      <c r="B27" s="219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</row>
    <row r="28" spans="1:15" ht="12.75">
      <c r="A28" s="79">
        <v>13</v>
      </c>
      <c r="B28" s="79" t="s">
        <v>130</v>
      </c>
      <c r="C28" s="150">
        <v>1300</v>
      </c>
      <c r="D28" s="128" t="s">
        <v>28</v>
      </c>
      <c r="E28" s="82"/>
      <c r="F28" s="82">
        <f t="shared" si="0"/>
        <v>0</v>
      </c>
      <c r="G28" s="82">
        <f t="shared" si="1"/>
        <v>0</v>
      </c>
      <c r="H28" s="83"/>
      <c r="I28" s="83"/>
      <c r="J28" s="83"/>
      <c r="K28" s="82">
        <f t="shared" si="2"/>
        <v>0</v>
      </c>
      <c r="L28" s="82">
        <f t="shared" si="3"/>
        <v>0</v>
      </c>
      <c r="M28" s="84">
        <f aca="true" t="shared" si="6" ref="M28:M33">C28*J28</f>
        <v>0</v>
      </c>
      <c r="N28" s="84">
        <f t="shared" si="4"/>
        <v>0</v>
      </c>
      <c r="O28" s="84">
        <f t="shared" si="5"/>
        <v>0</v>
      </c>
    </row>
    <row r="29" spans="1:15" ht="12.75">
      <c r="A29" s="79">
        <v>14</v>
      </c>
      <c r="B29" s="79" t="s">
        <v>131</v>
      </c>
      <c r="C29" s="150">
        <v>1800</v>
      </c>
      <c r="D29" s="128" t="s">
        <v>28</v>
      </c>
      <c r="E29" s="82"/>
      <c r="F29" s="82">
        <f t="shared" si="0"/>
        <v>0</v>
      </c>
      <c r="G29" s="82">
        <f t="shared" si="1"/>
        <v>0</v>
      </c>
      <c r="H29" s="83"/>
      <c r="I29" s="83"/>
      <c r="J29" s="83"/>
      <c r="K29" s="82">
        <f t="shared" si="2"/>
        <v>0</v>
      </c>
      <c r="L29" s="82">
        <f t="shared" si="3"/>
        <v>0</v>
      </c>
      <c r="M29" s="84">
        <f t="shared" si="6"/>
        <v>0</v>
      </c>
      <c r="N29" s="84">
        <f t="shared" si="4"/>
        <v>0</v>
      </c>
      <c r="O29" s="84">
        <f t="shared" si="5"/>
        <v>0</v>
      </c>
    </row>
    <row r="30" spans="1:15" ht="12.75">
      <c r="A30" s="79">
        <v>15</v>
      </c>
      <c r="B30" s="199" t="s">
        <v>776</v>
      </c>
      <c r="C30" s="150">
        <v>2600</v>
      </c>
      <c r="D30" s="128" t="s">
        <v>28</v>
      </c>
      <c r="E30" s="82"/>
      <c r="F30" s="82">
        <f t="shared" si="0"/>
        <v>0</v>
      </c>
      <c r="G30" s="82">
        <f t="shared" si="1"/>
        <v>0</v>
      </c>
      <c r="H30" s="83"/>
      <c r="I30" s="83"/>
      <c r="J30" s="83"/>
      <c r="K30" s="82">
        <f t="shared" si="2"/>
        <v>0</v>
      </c>
      <c r="L30" s="82">
        <f t="shared" si="3"/>
        <v>0</v>
      </c>
      <c r="M30" s="84">
        <f t="shared" si="6"/>
        <v>0</v>
      </c>
      <c r="N30" s="84">
        <f t="shared" si="4"/>
        <v>0</v>
      </c>
      <c r="O30" s="84">
        <f t="shared" si="5"/>
        <v>0</v>
      </c>
    </row>
    <row r="31" spans="1:15" ht="12.75">
      <c r="A31" s="79">
        <v>16</v>
      </c>
      <c r="B31" s="79" t="s">
        <v>670</v>
      </c>
      <c r="C31" s="150">
        <v>400</v>
      </c>
      <c r="D31" s="128" t="s">
        <v>28</v>
      </c>
      <c r="E31" s="82"/>
      <c r="F31" s="82">
        <f t="shared" si="0"/>
        <v>0</v>
      </c>
      <c r="G31" s="82">
        <f t="shared" si="1"/>
        <v>0</v>
      </c>
      <c r="H31" s="83"/>
      <c r="I31" s="83"/>
      <c r="J31" s="83"/>
      <c r="K31" s="82">
        <f t="shared" si="2"/>
        <v>0</v>
      </c>
      <c r="L31" s="82">
        <f t="shared" si="3"/>
        <v>0</v>
      </c>
      <c r="M31" s="84">
        <f t="shared" si="6"/>
        <v>0</v>
      </c>
      <c r="N31" s="84">
        <f t="shared" si="4"/>
        <v>0</v>
      </c>
      <c r="O31" s="84">
        <f t="shared" si="5"/>
        <v>0</v>
      </c>
    </row>
    <row r="32" spans="1:15" ht="12.75">
      <c r="A32" s="79">
        <v>17</v>
      </c>
      <c r="B32" s="79" t="s">
        <v>132</v>
      </c>
      <c r="C32" s="150">
        <v>1200</v>
      </c>
      <c r="D32" s="128" t="s">
        <v>28</v>
      </c>
      <c r="E32" s="82"/>
      <c r="F32" s="82">
        <f t="shared" si="0"/>
        <v>0</v>
      </c>
      <c r="G32" s="82">
        <f t="shared" si="1"/>
        <v>0</v>
      </c>
      <c r="H32" s="83"/>
      <c r="I32" s="83"/>
      <c r="J32" s="83"/>
      <c r="K32" s="82">
        <f t="shared" si="2"/>
        <v>0</v>
      </c>
      <c r="L32" s="82">
        <f t="shared" si="3"/>
        <v>0</v>
      </c>
      <c r="M32" s="84">
        <f t="shared" si="6"/>
        <v>0</v>
      </c>
      <c r="N32" s="84">
        <f t="shared" si="4"/>
        <v>0</v>
      </c>
      <c r="O32" s="84">
        <f t="shared" si="5"/>
        <v>0</v>
      </c>
    </row>
    <row r="33" spans="1:15" ht="12.75">
      <c r="A33" s="79">
        <v>18</v>
      </c>
      <c r="B33" s="79" t="s">
        <v>133</v>
      </c>
      <c r="C33" s="150">
        <v>2200</v>
      </c>
      <c r="D33" s="128" t="s">
        <v>28</v>
      </c>
      <c r="E33" s="82"/>
      <c r="F33" s="82">
        <f t="shared" si="0"/>
        <v>0</v>
      </c>
      <c r="G33" s="82">
        <f t="shared" si="1"/>
        <v>0</v>
      </c>
      <c r="H33" s="83"/>
      <c r="I33" s="83"/>
      <c r="J33" s="83"/>
      <c r="K33" s="82">
        <f t="shared" si="2"/>
        <v>0</v>
      </c>
      <c r="L33" s="82">
        <f t="shared" si="3"/>
        <v>0</v>
      </c>
      <c r="M33" s="84">
        <f t="shared" si="6"/>
        <v>0</v>
      </c>
      <c r="N33" s="84">
        <f t="shared" si="4"/>
        <v>0</v>
      </c>
      <c r="O33" s="84">
        <f t="shared" si="5"/>
        <v>0</v>
      </c>
    </row>
    <row r="34" spans="1:15" ht="12.75">
      <c r="A34" s="79"/>
      <c r="B34" s="80" t="s">
        <v>134</v>
      </c>
      <c r="C34" s="163" t="s">
        <v>6</v>
      </c>
      <c r="D34" s="152" t="s">
        <v>6</v>
      </c>
      <c r="E34" s="152" t="s">
        <v>6</v>
      </c>
      <c r="F34" s="152" t="s">
        <v>6</v>
      </c>
      <c r="G34" s="152" t="s">
        <v>6</v>
      </c>
      <c r="H34" s="152" t="s">
        <v>6</v>
      </c>
      <c r="I34" s="152" t="s">
        <v>6</v>
      </c>
      <c r="J34" s="152" t="s">
        <v>6</v>
      </c>
      <c r="K34" s="152" t="s">
        <v>6</v>
      </c>
      <c r="L34" s="152" t="s">
        <v>6</v>
      </c>
      <c r="M34" s="166">
        <f>SUM(M28:M33)</f>
        <v>0</v>
      </c>
      <c r="N34" s="166">
        <f t="shared" si="4"/>
        <v>0</v>
      </c>
      <c r="O34" s="166">
        <f t="shared" si="5"/>
        <v>0</v>
      </c>
    </row>
    <row r="35" spans="1:15" ht="12.75">
      <c r="A35" s="218" t="s">
        <v>135</v>
      </c>
      <c r="B35" s="219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</row>
    <row r="36" spans="1:15" ht="12.75">
      <c r="A36" s="79">
        <v>19</v>
      </c>
      <c r="B36" s="79" t="s">
        <v>136</v>
      </c>
      <c r="C36" s="150">
        <v>1000</v>
      </c>
      <c r="D36" s="128" t="s">
        <v>28</v>
      </c>
      <c r="E36" s="82"/>
      <c r="F36" s="82">
        <f t="shared" si="0"/>
        <v>0</v>
      </c>
      <c r="G36" s="82">
        <f t="shared" si="1"/>
        <v>0</v>
      </c>
      <c r="H36" s="83"/>
      <c r="I36" s="83"/>
      <c r="J36" s="83"/>
      <c r="K36" s="82">
        <f t="shared" si="2"/>
        <v>0</v>
      </c>
      <c r="L36" s="82">
        <f t="shared" si="3"/>
        <v>0</v>
      </c>
      <c r="M36" s="84">
        <f aca="true" t="shared" si="7" ref="M36:M50">C36*J36</f>
        <v>0</v>
      </c>
      <c r="N36" s="84">
        <f t="shared" si="4"/>
        <v>0</v>
      </c>
      <c r="O36" s="84">
        <f t="shared" si="5"/>
        <v>0</v>
      </c>
    </row>
    <row r="37" spans="1:15" ht="12.75">
      <c r="A37" s="79">
        <v>20</v>
      </c>
      <c r="B37" s="79" t="s">
        <v>137</v>
      </c>
      <c r="C37" s="150">
        <v>80</v>
      </c>
      <c r="D37" s="128" t="s">
        <v>28</v>
      </c>
      <c r="E37" s="82"/>
      <c r="F37" s="82">
        <f t="shared" si="0"/>
        <v>0</v>
      </c>
      <c r="G37" s="82">
        <f t="shared" si="1"/>
        <v>0</v>
      </c>
      <c r="H37" s="83"/>
      <c r="I37" s="83"/>
      <c r="J37" s="83"/>
      <c r="K37" s="82">
        <f t="shared" si="2"/>
        <v>0</v>
      </c>
      <c r="L37" s="82">
        <f t="shared" si="3"/>
        <v>0</v>
      </c>
      <c r="M37" s="84">
        <f t="shared" si="7"/>
        <v>0</v>
      </c>
      <c r="N37" s="84">
        <f t="shared" si="4"/>
        <v>0</v>
      </c>
      <c r="O37" s="84">
        <f t="shared" si="5"/>
        <v>0</v>
      </c>
    </row>
    <row r="38" spans="1:15" ht="12.75">
      <c r="A38" s="79">
        <v>21</v>
      </c>
      <c r="B38" s="79" t="s">
        <v>138</v>
      </c>
      <c r="C38" s="150">
        <v>100</v>
      </c>
      <c r="D38" s="128" t="s">
        <v>28</v>
      </c>
      <c r="E38" s="82"/>
      <c r="F38" s="82">
        <f t="shared" si="0"/>
        <v>0</v>
      </c>
      <c r="G38" s="82">
        <f t="shared" si="1"/>
        <v>0</v>
      </c>
      <c r="H38" s="83"/>
      <c r="I38" s="83"/>
      <c r="J38" s="83"/>
      <c r="K38" s="82">
        <f t="shared" si="2"/>
        <v>0</v>
      </c>
      <c r="L38" s="82">
        <f t="shared" si="3"/>
        <v>0</v>
      </c>
      <c r="M38" s="84">
        <f t="shared" si="7"/>
        <v>0</v>
      </c>
      <c r="N38" s="84">
        <f t="shared" si="4"/>
        <v>0</v>
      </c>
      <c r="O38" s="84">
        <f t="shared" si="5"/>
        <v>0</v>
      </c>
    </row>
    <row r="39" spans="1:15" ht="12.75">
      <c r="A39" s="79">
        <v>22</v>
      </c>
      <c r="B39" s="79" t="s">
        <v>139</v>
      </c>
      <c r="C39" s="150">
        <v>80</v>
      </c>
      <c r="D39" s="128" t="s">
        <v>28</v>
      </c>
      <c r="E39" s="82"/>
      <c r="F39" s="82">
        <f t="shared" si="0"/>
        <v>0</v>
      </c>
      <c r="G39" s="82">
        <f t="shared" si="1"/>
        <v>0</v>
      </c>
      <c r="H39" s="83"/>
      <c r="I39" s="83"/>
      <c r="J39" s="83"/>
      <c r="K39" s="82">
        <f t="shared" si="2"/>
        <v>0</v>
      </c>
      <c r="L39" s="82">
        <f t="shared" si="3"/>
        <v>0</v>
      </c>
      <c r="M39" s="84">
        <f t="shared" si="7"/>
        <v>0</v>
      </c>
      <c r="N39" s="84">
        <f t="shared" si="4"/>
        <v>0</v>
      </c>
      <c r="O39" s="84">
        <f t="shared" si="5"/>
        <v>0</v>
      </c>
    </row>
    <row r="40" spans="1:15" ht="12.75">
      <c r="A40" s="79">
        <v>23</v>
      </c>
      <c r="B40" s="79" t="s">
        <v>671</v>
      </c>
      <c r="C40" s="150">
        <v>60</v>
      </c>
      <c r="D40" s="128" t="s">
        <v>28</v>
      </c>
      <c r="E40" s="82"/>
      <c r="F40" s="82">
        <f t="shared" si="0"/>
        <v>0</v>
      </c>
      <c r="G40" s="82">
        <f t="shared" si="1"/>
        <v>0</v>
      </c>
      <c r="H40" s="83"/>
      <c r="I40" s="83"/>
      <c r="J40" s="83"/>
      <c r="K40" s="82">
        <f t="shared" si="2"/>
        <v>0</v>
      </c>
      <c r="L40" s="82">
        <f t="shared" si="3"/>
        <v>0</v>
      </c>
      <c r="M40" s="84">
        <f t="shared" si="7"/>
        <v>0</v>
      </c>
      <c r="N40" s="84">
        <f t="shared" si="4"/>
        <v>0</v>
      </c>
      <c r="O40" s="84">
        <f t="shared" si="5"/>
        <v>0</v>
      </c>
    </row>
    <row r="41" spans="1:15" ht="12.75">
      <c r="A41" s="79">
        <v>24</v>
      </c>
      <c r="B41" s="79" t="s">
        <v>672</v>
      </c>
      <c r="C41" s="150">
        <v>300</v>
      </c>
      <c r="D41" s="128" t="s">
        <v>28</v>
      </c>
      <c r="E41" s="82"/>
      <c r="F41" s="82">
        <f t="shared" si="0"/>
        <v>0</v>
      </c>
      <c r="G41" s="82">
        <f t="shared" si="1"/>
        <v>0</v>
      </c>
      <c r="H41" s="83"/>
      <c r="I41" s="83"/>
      <c r="J41" s="83"/>
      <c r="K41" s="82">
        <f t="shared" si="2"/>
        <v>0</v>
      </c>
      <c r="L41" s="82">
        <f t="shared" si="3"/>
        <v>0</v>
      </c>
      <c r="M41" s="84">
        <f t="shared" si="7"/>
        <v>0</v>
      </c>
      <c r="N41" s="84">
        <f t="shared" si="4"/>
        <v>0</v>
      </c>
      <c r="O41" s="84">
        <f t="shared" si="5"/>
        <v>0</v>
      </c>
    </row>
    <row r="42" spans="1:15" ht="12.75">
      <c r="A42" s="79">
        <v>25</v>
      </c>
      <c r="B42" s="79" t="s">
        <v>140</v>
      </c>
      <c r="C42" s="150">
        <v>150</v>
      </c>
      <c r="D42" s="128" t="s">
        <v>28</v>
      </c>
      <c r="E42" s="82"/>
      <c r="F42" s="82">
        <f t="shared" si="0"/>
        <v>0</v>
      </c>
      <c r="G42" s="82">
        <f t="shared" si="1"/>
        <v>0</v>
      </c>
      <c r="H42" s="83"/>
      <c r="I42" s="83"/>
      <c r="J42" s="83"/>
      <c r="K42" s="82">
        <f t="shared" si="2"/>
        <v>0</v>
      </c>
      <c r="L42" s="82">
        <f t="shared" si="3"/>
        <v>0</v>
      </c>
      <c r="M42" s="84">
        <f t="shared" si="7"/>
        <v>0</v>
      </c>
      <c r="N42" s="84">
        <f t="shared" si="4"/>
        <v>0</v>
      </c>
      <c r="O42" s="84">
        <f t="shared" si="5"/>
        <v>0</v>
      </c>
    </row>
    <row r="43" spans="1:15" ht="12.75">
      <c r="A43" s="79">
        <v>26</v>
      </c>
      <c r="B43" s="79" t="s">
        <v>141</v>
      </c>
      <c r="C43" s="150">
        <v>6</v>
      </c>
      <c r="D43" s="128" t="s">
        <v>28</v>
      </c>
      <c r="E43" s="82"/>
      <c r="F43" s="82">
        <f t="shared" si="0"/>
        <v>0</v>
      </c>
      <c r="G43" s="82">
        <f t="shared" si="1"/>
        <v>0</v>
      </c>
      <c r="H43" s="83"/>
      <c r="I43" s="83"/>
      <c r="J43" s="83"/>
      <c r="K43" s="82">
        <f t="shared" si="2"/>
        <v>0</v>
      </c>
      <c r="L43" s="82">
        <f t="shared" si="3"/>
        <v>0</v>
      </c>
      <c r="M43" s="84">
        <f t="shared" si="7"/>
        <v>0</v>
      </c>
      <c r="N43" s="84">
        <f t="shared" si="4"/>
        <v>0</v>
      </c>
      <c r="O43" s="84">
        <f t="shared" si="5"/>
        <v>0</v>
      </c>
    </row>
    <row r="44" spans="1:15" ht="12.75">
      <c r="A44" s="79">
        <v>27</v>
      </c>
      <c r="B44" s="79" t="s">
        <v>142</v>
      </c>
      <c r="C44" s="150">
        <v>40</v>
      </c>
      <c r="D44" s="128" t="s">
        <v>28</v>
      </c>
      <c r="E44" s="82"/>
      <c r="F44" s="82">
        <f t="shared" si="0"/>
        <v>0</v>
      </c>
      <c r="G44" s="82">
        <f t="shared" si="1"/>
        <v>0</v>
      </c>
      <c r="H44" s="83"/>
      <c r="I44" s="83"/>
      <c r="J44" s="83"/>
      <c r="K44" s="82">
        <f t="shared" si="2"/>
        <v>0</v>
      </c>
      <c r="L44" s="82">
        <f t="shared" si="3"/>
        <v>0</v>
      </c>
      <c r="M44" s="84">
        <f t="shared" si="7"/>
        <v>0</v>
      </c>
      <c r="N44" s="84">
        <f t="shared" si="4"/>
        <v>0</v>
      </c>
      <c r="O44" s="84">
        <f t="shared" si="5"/>
        <v>0</v>
      </c>
    </row>
    <row r="45" spans="1:15" ht="12.75">
      <c r="A45" s="79">
        <v>28</v>
      </c>
      <c r="B45" s="79" t="s">
        <v>143</v>
      </c>
      <c r="C45" s="150">
        <v>80</v>
      </c>
      <c r="D45" s="128" t="s">
        <v>28</v>
      </c>
      <c r="E45" s="82"/>
      <c r="F45" s="82">
        <f t="shared" si="0"/>
        <v>0</v>
      </c>
      <c r="G45" s="82">
        <f t="shared" si="1"/>
        <v>0</v>
      </c>
      <c r="H45" s="83"/>
      <c r="I45" s="83"/>
      <c r="J45" s="83"/>
      <c r="K45" s="82">
        <f t="shared" si="2"/>
        <v>0</v>
      </c>
      <c r="L45" s="82">
        <f t="shared" si="3"/>
        <v>0</v>
      </c>
      <c r="M45" s="84">
        <f t="shared" si="7"/>
        <v>0</v>
      </c>
      <c r="N45" s="84">
        <f t="shared" si="4"/>
        <v>0</v>
      </c>
      <c r="O45" s="84">
        <f t="shared" si="5"/>
        <v>0</v>
      </c>
    </row>
    <row r="46" spans="1:15" ht="12.75">
      <c r="A46" s="79">
        <v>29</v>
      </c>
      <c r="B46" s="79" t="s">
        <v>673</v>
      </c>
      <c r="C46" s="150">
        <v>20</v>
      </c>
      <c r="D46" s="128" t="s">
        <v>28</v>
      </c>
      <c r="E46" s="82"/>
      <c r="F46" s="82">
        <f t="shared" si="0"/>
        <v>0</v>
      </c>
      <c r="G46" s="82">
        <f t="shared" si="1"/>
        <v>0</v>
      </c>
      <c r="H46" s="83"/>
      <c r="I46" s="83"/>
      <c r="J46" s="83"/>
      <c r="K46" s="82">
        <f t="shared" si="2"/>
        <v>0</v>
      </c>
      <c r="L46" s="82">
        <f t="shared" si="3"/>
        <v>0</v>
      </c>
      <c r="M46" s="84">
        <f t="shared" si="7"/>
        <v>0</v>
      </c>
      <c r="N46" s="84">
        <f t="shared" si="4"/>
        <v>0</v>
      </c>
      <c r="O46" s="84">
        <f t="shared" si="5"/>
        <v>0</v>
      </c>
    </row>
    <row r="47" spans="1:15" ht="12.75">
      <c r="A47" s="79">
        <v>30</v>
      </c>
      <c r="B47" s="79" t="s">
        <v>144</v>
      </c>
      <c r="C47" s="150">
        <v>5</v>
      </c>
      <c r="D47" s="128" t="s">
        <v>28</v>
      </c>
      <c r="E47" s="82"/>
      <c r="F47" s="82">
        <f t="shared" si="0"/>
        <v>0</v>
      </c>
      <c r="G47" s="82">
        <f t="shared" si="1"/>
        <v>0</v>
      </c>
      <c r="H47" s="83"/>
      <c r="I47" s="83"/>
      <c r="J47" s="83"/>
      <c r="K47" s="82">
        <f t="shared" si="2"/>
        <v>0</v>
      </c>
      <c r="L47" s="82">
        <f t="shared" si="3"/>
        <v>0</v>
      </c>
      <c r="M47" s="84">
        <f t="shared" si="7"/>
        <v>0</v>
      </c>
      <c r="N47" s="84">
        <f t="shared" si="4"/>
        <v>0</v>
      </c>
      <c r="O47" s="84">
        <f t="shared" si="5"/>
        <v>0</v>
      </c>
    </row>
    <row r="48" spans="1:15" ht="12.75">
      <c r="A48" s="79">
        <v>31</v>
      </c>
      <c r="B48" s="79" t="s">
        <v>145</v>
      </c>
      <c r="C48" s="150">
        <v>15</v>
      </c>
      <c r="D48" s="128" t="s">
        <v>28</v>
      </c>
      <c r="E48" s="82"/>
      <c r="F48" s="82">
        <f t="shared" si="0"/>
        <v>0</v>
      </c>
      <c r="G48" s="82">
        <f t="shared" si="1"/>
        <v>0</v>
      </c>
      <c r="H48" s="83"/>
      <c r="I48" s="83"/>
      <c r="J48" s="83"/>
      <c r="K48" s="82">
        <f t="shared" si="2"/>
        <v>0</v>
      </c>
      <c r="L48" s="82">
        <f t="shared" si="3"/>
        <v>0</v>
      </c>
      <c r="M48" s="84">
        <f t="shared" si="7"/>
        <v>0</v>
      </c>
      <c r="N48" s="84">
        <f t="shared" si="4"/>
        <v>0</v>
      </c>
      <c r="O48" s="84">
        <f t="shared" si="5"/>
        <v>0</v>
      </c>
    </row>
    <row r="49" spans="1:15" ht="12.75">
      <c r="A49" s="79">
        <v>32</v>
      </c>
      <c r="B49" s="79" t="s">
        <v>741</v>
      </c>
      <c r="C49" s="150">
        <v>120</v>
      </c>
      <c r="D49" s="128" t="s">
        <v>28</v>
      </c>
      <c r="E49" s="82"/>
      <c r="F49" s="82">
        <v>0</v>
      </c>
      <c r="G49" s="82">
        <v>0</v>
      </c>
      <c r="H49" s="83"/>
      <c r="I49" s="83"/>
      <c r="J49" s="83"/>
      <c r="K49" s="82">
        <v>0</v>
      </c>
      <c r="L49" s="82">
        <v>0</v>
      </c>
      <c r="M49" s="84">
        <f t="shared" si="7"/>
        <v>0</v>
      </c>
      <c r="N49" s="84">
        <f t="shared" si="4"/>
        <v>0</v>
      </c>
      <c r="O49" s="84">
        <f t="shared" si="5"/>
        <v>0</v>
      </c>
    </row>
    <row r="50" spans="1:15" ht="12.75">
      <c r="A50" s="79">
        <v>33</v>
      </c>
      <c r="B50" s="79" t="s">
        <v>146</v>
      </c>
      <c r="C50" s="150">
        <v>10</v>
      </c>
      <c r="D50" s="128" t="s">
        <v>28</v>
      </c>
      <c r="E50" s="82"/>
      <c r="F50" s="82">
        <f t="shared" si="0"/>
        <v>0</v>
      </c>
      <c r="G50" s="82">
        <f t="shared" si="1"/>
        <v>0</v>
      </c>
      <c r="H50" s="83"/>
      <c r="I50" s="83"/>
      <c r="J50" s="83"/>
      <c r="K50" s="82">
        <f t="shared" si="2"/>
        <v>0</v>
      </c>
      <c r="L50" s="82">
        <f t="shared" si="3"/>
        <v>0</v>
      </c>
      <c r="M50" s="84">
        <f t="shared" si="7"/>
        <v>0</v>
      </c>
      <c r="N50" s="84">
        <f t="shared" si="4"/>
        <v>0</v>
      </c>
      <c r="O50" s="84">
        <f t="shared" si="5"/>
        <v>0</v>
      </c>
    </row>
    <row r="51" spans="1:15" ht="12.75">
      <c r="A51" s="79"/>
      <c r="B51" s="79" t="s">
        <v>147</v>
      </c>
      <c r="C51" s="163" t="s">
        <v>6</v>
      </c>
      <c r="D51" s="152" t="s">
        <v>6</v>
      </c>
      <c r="E51" s="152" t="s">
        <v>6</v>
      </c>
      <c r="F51" s="152" t="s">
        <v>6</v>
      </c>
      <c r="G51" s="152" t="s">
        <v>6</v>
      </c>
      <c r="H51" s="152" t="s">
        <v>6</v>
      </c>
      <c r="I51" s="152" t="s">
        <v>6</v>
      </c>
      <c r="J51" s="152" t="s">
        <v>6</v>
      </c>
      <c r="K51" s="152" t="s">
        <v>6</v>
      </c>
      <c r="L51" s="152" t="s">
        <v>6</v>
      </c>
      <c r="M51" s="166">
        <f>SUM(M36:M50)</f>
        <v>0</v>
      </c>
      <c r="N51" s="166">
        <f t="shared" si="4"/>
        <v>0</v>
      </c>
      <c r="O51" s="166">
        <f t="shared" si="5"/>
        <v>0</v>
      </c>
    </row>
    <row r="52" spans="1:15" ht="12.75">
      <c r="A52" s="218" t="s">
        <v>148</v>
      </c>
      <c r="B52" s="219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</row>
    <row r="53" spans="1:15" ht="12.75">
      <c r="A53" s="79">
        <v>34</v>
      </c>
      <c r="B53" s="79" t="s">
        <v>674</v>
      </c>
      <c r="C53" s="150">
        <v>40</v>
      </c>
      <c r="D53" s="128" t="s">
        <v>28</v>
      </c>
      <c r="E53" s="82"/>
      <c r="F53" s="82">
        <f t="shared" si="0"/>
        <v>0</v>
      </c>
      <c r="G53" s="82">
        <f t="shared" si="1"/>
        <v>0</v>
      </c>
      <c r="H53" s="83"/>
      <c r="I53" s="83"/>
      <c r="J53" s="83"/>
      <c r="K53" s="82">
        <f t="shared" si="2"/>
        <v>0</v>
      </c>
      <c r="L53" s="82">
        <f t="shared" si="3"/>
        <v>0</v>
      </c>
      <c r="M53" s="84">
        <f aca="true" t="shared" si="8" ref="M53:M59">C53*J53</f>
        <v>0</v>
      </c>
      <c r="N53" s="84">
        <f t="shared" si="4"/>
        <v>0</v>
      </c>
      <c r="O53" s="84">
        <f t="shared" si="5"/>
        <v>0</v>
      </c>
    </row>
    <row r="54" spans="1:15" ht="12.75">
      <c r="A54" s="79">
        <v>35</v>
      </c>
      <c r="B54" s="79" t="s">
        <v>675</v>
      </c>
      <c r="C54" s="150">
        <v>60</v>
      </c>
      <c r="D54" s="128" t="s">
        <v>28</v>
      </c>
      <c r="E54" s="82"/>
      <c r="F54" s="82">
        <f t="shared" si="0"/>
        <v>0</v>
      </c>
      <c r="G54" s="82">
        <f t="shared" si="1"/>
        <v>0</v>
      </c>
      <c r="H54" s="83"/>
      <c r="I54" s="83"/>
      <c r="J54" s="83"/>
      <c r="K54" s="82">
        <f t="shared" si="2"/>
        <v>0</v>
      </c>
      <c r="L54" s="82">
        <f t="shared" si="3"/>
        <v>0</v>
      </c>
      <c r="M54" s="84">
        <f t="shared" si="8"/>
        <v>0</v>
      </c>
      <c r="N54" s="84">
        <f t="shared" si="4"/>
        <v>0</v>
      </c>
      <c r="O54" s="84">
        <f t="shared" si="5"/>
        <v>0</v>
      </c>
    </row>
    <row r="55" spans="1:15" ht="12.75">
      <c r="A55" s="79">
        <v>36</v>
      </c>
      <c r="B55" s="79" t="s">
        <v>149</v>
      </c>
      <c r="C55" s="150">
        <v>30</v>
      </c>
      <c r="D55" s="128" t="s">
        <v>28</v>
      </c>
      <c r="E55" s="82"/>
      <c r="F55" s="82">
        <f t="shared" si="0"/>
        <v>0</v>
      </c>
      <c r="G55" s="82">
        <f t="shared" si="1"/>
        <v>0</v>
      </c>
      <c r="H55" s="83"/>
      <c r="I55" s="83"/>
      <c r="J55" s="83"/>
      <c r="K55" s="82">
        <f t="shared" si="2"/>
        <v>0</v>
      </c>
      <c r="L55" s="82">
        <f t="shared" si="3"/>
        <v>0</v>
      </c>
      <c r="M55" s="84">
        <f t="shared" si="8"/>
        <v>0</v>
      </c>
      <c r="N55" s="84">
        <f t="shared" si="4"/>
        <v>0</v>
      </c>
      <c r="O55" s="84">
        <f t="shared" si="5"/>
        <v>0</v>
      </c>
    </row>
    <row r="56" spans="1:15" ht="12.75">
      <c r="A56" s="79">
        <v>37</v>
      </c>
      <c r="B56" s="79" t="s">
        <v>676</v>
      </c>
      <c r="C56" s="150">
        <v>30</v>
      </c>
      <c r="D56" s="128" t="s">
        <v>28</v>
      </c>
      <c r="E56" s="82"/>
      <c r="F56" s="82">
        <f t="shared" si="0"/>
        <v>0</v>
      </c>
      <c r="G56" s="82">
        <f t="shared" si="1"/>
        <v>0</v>
      </c>
      <c r="H56" s="83"/>
      <c r="I56" s="83"/>
      <c r="J56" s="83"/>
      <c r="K56" s="82">
        <f t="shared" si="2"/>
        <v>0</v>
      </c>
      <c r="L56" s="82">
        <f t="shared" si="3"/>
        <v>0</v>
      </c>
      <c r="M56" s="84">
        <f t="shared" si="8"/>
        <v>0</v>
      </c>
      <c r="N56" s="84">
        <f t="shared" si="4"/>
        <v>0</v>
      </c>
      <c r="O56" s="84">
        <f t="shared" si="5"/>
        <v>0</v>
      </c>
    </row>
    <row r="57" spans="1:15" ht="12.75">
      <c r="A57" s="79">
        <v>38</v>
      </c>
      <c r="B57" s="79" t="s">
        <v>677</v>
      </c>
      <c r="C57" s="150">
        <v>80</v>
      </c>
      <c r="D57" s="128" t="s">
        <v>28</v>
      </c>
      <c r="E57" s="82"/>
      <c r="F57" s="82">
        <f t="shared" si="0"/>
        <v>0</v>
      </c>
      <c r="G57" s="82">
        <f t="shared" si="1"/>
        <v>0</v>
      </c>
      <c r="H57" s="83"/>
      <c r="I57" s="83"/>
      <c r="J57" s="83"/>
      <c r="K57" s="82">
        <f t="shared" si="2"/>
        <v>0</v>
      </c>
      <c r="L57" s="82">
        <f t="shared" si="3"/>
        <v>0</v>
      </c>
      <c r="M57" s="84">
        <f t="shared" si="8"/>
        <v>0</v>
      </c>
      <c r="N57" s="84">
        <f t="shared" si="4"/>
        <v>0</v>
      </c>
      <c r="O57" s="84">
        <f t="shared" si="5"/>
        <v>0</v>
      </c>
    </row>
    <row r="58" spans="1:15" ht="12.75">
      <c r="A58" s="79">
        <v>39</v>
      </c>
      <c r="B58" s="79" t="s">
        <v>678</v>
      </c>
      <c r="C58" s="150">
        <v>40</v>
      </c>
      <c r="D58" s="128" t="s">
        <v>28</v>
      </c>
      <c r="E58" s="82"/>
      <c r="F58" s="82">
        <f t="shared" si="0"/>
        <v>0</v>
      </c>
      <c r="G58" s="82">
        <f t="shared" si="1"/>
        <v>0</v>
      </c>
      <c r="H58" s="83"/>
      <c r="I58" s="83"/>
      <c r="J58" s="83"/>
      <c r="K58" s="82">
        <f t="shared" si="2"/>
        <v>0</v>
      </c>
      <c r="L58" s="82">
        <f t="shared" si="3"/>
        <v>0</v>
      </c>
      <c r="M58" s="84">
        <f t="shared" si="8"/>
        <v>0</v>
      </c>
      <c r="N58" s="84">
        <f t="shared" si="4"/>
        <v>0</v>
      </c>
      <c r="O58" s="84">
        <f t="shared" si="5"/>
        <v>0</v>
      </c>
    </row>
    <row r="59" spans="1:15" ht="12.75">
      <c r="A59" s="79">
        <v>40</v>
      </c>
      <c r="B59" s="79" t="s">
        <v>679</v>
      </c>
      <c r="C59" s="150">
        <v>15</v>
      </c>
      <c r="D59" s="128" t="s">
        <v>28</v>
      </c>
      <c r="E59" s="82"/>
      <c r="F59" s="82">
        <f t="shared" si="0"/>
        <v>0</v>
      </c>
      <c r="G59" s="82">
        <f t="shared" si="1"/>
        <v>0</v>
      </c>
      <c r="H59" s="83"/>
      <c r="I59" s="83"/>
      <c r="J59" s="83"/>
      <c r="K59" s="82">
        <f t="shared" si="2"/>
        <v>0</v>
      </c>
      <c r="L59" s="82">
        <f t="shared" si="3"/>
        <v>0</v>
      </c>
      <c r="M59" s="84">
        <f t="shared" si="8"/>
        <v>0</v>
      </c>
      <c r="N59" s="84">
        <f t="shared" si="4"/>
        <v>0</v>
      </c>
      <c r="O59" s="84">
        <f t="shared" si="5"/>
        <v>0</v>
      </c>
    </row>
    <row r="60" spans="1:15" ht="12.75">
      <c r="A60" s="79"/>
      <c r="B60" s="79" t="s">
        <v>150</v>
      </c>
      <c r="C60" s="163" t="s">
        <v>6</v>
      </c>
      <c r="D60" s="152" t="s">
        <v>6</v>
      </c>
      <c r="E60" s="152" t="s">
        <v>6</v>
      </c>
      <c r="F60" s="152" t="s">
        <v>6</v>
      </c>
      <c r="G60" s="152" t="s">
        <v>6</v>
      </c>
      <c r="H60" s="152" t="s">
        <v>6</v>
      </c>
      <c r="I60" s="152" t="s">
        <v>6</v>
      </c>
      <c r="J60" s="152" t="s">
        <v>6</v>
      </c>
      <c r="K60" s="152" t="s">
        <v>6</v>
      </c>
      <c r="L60" s="152" t="s">
        <v>6</v>
      </c>
      <c r="M60" s="166">
        <f>SUM(M53:M59)</f>
        <v>0</v>
      </c>
      <c r="N60" s="166">
        <f t="shared" si="4"/>
        <v>0</v>
      </c>
      <c r="O60" s="166">
        <f t="shared" si="5"/>
        <v>0</v>
      </c>
    </row>
    <row r="61" spans="1:15" ht="12.75">
      <c r="A61" s="218" t="s">
        <v>151</v>
      </c>
      <c r="B61" s="219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</row>
    <row r="62" spans="1:15" ht="12.75">
      <c r="A62" s="79">
        <v>41</v>
      </c>
      <c r="B62" s="79" t="s">
        <v>740</v>
      </c>
      <c r="C62" s="150">
        <v>60</v>
      </c>
      <c r="D62" s="128" t="s">
        <v>28</v>
      </c>
      <c r="E62" s="82"/>
      <c r="F62" s="82">
        <f t="shared" si="0"/>
        <v>0</v>
      </c>
      <c r="G62" s="82">
        <f t="shared" si="1"/>
        <v>0</v>
      </c>
      <c r="H62" s="83"/>
      <c r="I62" s="83"/>
      <c r="J62" s="83"/>
      <c r="K62" s="82">
        <f t="shared" si="2"/>
        <v>0</v>
      </c>
      <c r="L62" s="82">
        <f t="shared" si="3"/>
        <v>0</v>
      </c>
      <c r="M62" s="84">
        <f>C62*J62</f>
        <v>0</v>
      </c>
      <c r="N62" s="84">
        <f t="shared" si="4"/>
        <v>0</v>
      </c>
      <c r="O62" s="84">
        <f t="shared" si="5"/>
        <v>0</v>
      </c>
    </row>
    <row r="63" spans="1:15" ht="12.75">
      <c r="A63" s="79">
        <v>42</v>
      </c>
      <c r="B63" s="79" t="s">
        <v>152</v>
      </c>
      <c r="C63" s="150">
        <v>80</v>
      </c>
      <c r="D63" s="128" t="s">
        <v>28</v>
      </c>
      <c r="E63" s="82"/>
      <c r="F63" s="82">
        <f t="shared" si="0"/>
        <v>0</v>
      </c>
      <c r="G63" s="82">
        <f t="shared" si="1"/>
        <v>0</v>
      </c>
      <c r="H63" s="83"/>
      <c r="I63" s="83"/>
      <c r="J63" s="83"/>
      <c r="K63" s="82">
        <f t="shared" si="2"/>
        <v>0</v>
      </c>
      <c r="L63" s="82">
        <f t="shared" si="3"/>
        <v>0</v>
      </c>
      <c r="M63" s="84">
        <f>C63*J63</f>
        <v>0</v>
      </c>
      <c r="N63" s="84">
        <f t="shared" si="4"/>
        <v>0</v>
      </c>
      <c r="O63" s="84">
        <f t="shared" si="5"/>
        <v>0</v>
      </c>
    </row>
    <row r="64" spans="1:15" ht="12.75">
      <c r="A64" s="79">
        <v>43</v>
      </c>
      <c r="B64" s="79" t="s">
        <v>138</v>
      </c>
      <c r="C64" s="150">
        <v>80</v>
      </c>
      <c r="D64" s="128" t="s">
        <v>28</v>
      </c>
      <c r="E64" s="82"/>
      <c r="F64" s="82">
        <f t="shared" si="0"/>
        <v>0</v>
      </c>
      <c r="G64" s="82">
        <f t="shared" si="1"/>
        <v>0</v>
      </c>
      <c r="H64" s="83"/>
      <c r="I64" s="83"/>
      <c r="J64" s="83"/>
      <c r="K64" s="82">
        <f t="shared" si="2"/>
        <v>0</v>
      </c>
      <c r="L64" s="82">
        <f t="shared" si="3"/>
        <v>0</v>
      </c>
      <c r="M64" s="84">
        <f>C64*J64</f>
        <v>0</v>
      </c>
      <c r="N64" s="84">
        <f t="shared" si="4"/>
        <v>0</v>
      </c>
      <c r="O64" s="84">
        <f t="shared" si="5"/>
        <v>0</v>
      </c>
    </row>
    <row r="65" spans="1:15" ht="12.75">
      <c r="A65" s="79"/>
      <c r="B65" s="79" t="s">
        <v>99</v>
      </c>
      <c r="C65" s="163" t="s">
        <v>6</v>
      </c>
      <c r="D65" s="152" t="s">
        <v>6</v>
      </c>
      <c r="E65" s="152" t="s">
        <v>6</v>
      </c>
      <c r="F65" s="152" t="s">
        <v>6</v>
      </c>
      <c r="G65" s="152" t="s">
        <v>6</v>
      </c>
      <c r="H65" s="152" t="s">
        <v>6</v>
      </c>
      <c r="I65" s="152" t="s">
        <v>6</v>
      </c>
      <c r="J65" s="152" t="s">
        <v>6</v>
      </c>
      <c r="K65" s="152" t="s">
        <v>6</v>
      </c>
      <c r="L65" s="152" t="s">
        <v>6</v>
      </c>
      <c r="M65" s="166">
        <f>SUM(M62:M64)</f>
        <v>0</v>
      </c>
      <c r="N65" s="166">
        <f t="shared" si="4"/>
        <v>0</v>
      </c>
      <c r="O65" s="166">
        <f t="shared" si="5"/>
        <v>0</v>
      </c>
    </row>
    <row r="66" spans="1:15" ht="12.75">
      <c r="A66" s="218" t="s">
        <v>153</v>
      </c>
      <c r="B66" s="219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</row>
    <row r="67" spans="1:15" ht="12.75">
      <c r="A67" s="79">
        <v>44</v>
      </c>
      <c r="B67" s="79" t="s">
        <v>680</v>
      </c>
      <c r="C67" s="150">
        <v>80</v>
      </c>
      <c r="D67" s="128" t="s">
        <v>28</v>
      </c>
      <c r="E67" s="82"/>
      <c r="F67" s="82">
        <f aca="true" t="shared" si="9" ref="F67:F73">E67*0.085</f>
        <v>0</v>
      </c>
      <c r="G67" s="82">
        <f aca="true" t="shared" si="10" ref="G67:G73">+E67+F67</f>
        <v>0</v>
      </c>
      <c r="H67" s="83"/>
      <c r="I67" s="83"/>
      <c r="J67" s="83"/>
      <c r="K67" s="82">
        <f aca="true" t="shared" si="11" ref="K67:K73">J67*0.085</f>
        <v>0</v>
      </c>
      <c r="L67" s="82">
        <f aca="true" t="shared" si="12" ref="L67:L73">+J67+K67</f>
        <v>0</v>
      </c>
      <c r="M67" s="84">
        <f>C67*J67</f>
        <v>0</v>
      </c>
      <c r="N67" s="84">
        <f aca="true" t="shared" si="13" ref="N67:N74">M67*0.085</f>
        <v>0</v>
      </c>
      <c r="O67" s="84">
        <f aca="true" t="shared" si="14" ref="O67:O74">+M67+N67</f>
        <v>0</v>
      </c>
    </row>
    <row r="68" spans="1:15" ht="12.75">
      <c r="A68" s="79">
        <v>45</v>
      </c>
      <c r="B68" s="79" t="s">
        <v>738</v>
      </c>
      <c r="C68" s="150">
        <v>15</v>
      </c>
      <c r="D68" s="128" t="s">
        <v>28</v>
      </c>
      <c r="E68" s="82"/>
      <c r="F68" s="82">
        <f t="shared" si="9"/>
        <v>0</v>
      </c>
      <c r="G68" s="82">
        <f t="shared" si="10"/>
        <v>0</v>
      </c>
      <c r="H68" s="83"/>
      <c r="I68" s="83"/>
      <c r="J68" s="83"/>
      <c r="K68" s="82">
        <f t="shared" si="11"/>
        <v>0</v>
      </c>
      <c r="L68" s="82">
        <f t="shared" si="12"/>
        <v>0</v>
      </c>
      <c r="M68" s="84">
        <f>C68*J68</f>
        <v>0</v>
      </c>
      <c r="N68" s="84">
        <f t="shared" si="13"/>
        <v>0</v>
      </c>
      <c r="O68" s="84">
        <f t="shared" si="14"/>
        <v>0</v>
      </c>
    </row>
    <row r="69" spans="1:15" ht="12.75">
      <c r="A69" s="79">
        <v>46</v>
      </c>
      <c r="B69" s="79" t="s">
        <v>739</v>
      </c>
      <c r="C69" s="150">
        <v>10</v>
      </c>
      <c r="D69" s="128" t="s">
        <v>28</v>
      </c>
      <c r="E69" s="82"/>
      <c r="F69" s="82">
        <f t="shared" si="9"/>
        <v>0</v>
      </c>
      <c r="G69" s="82">
        <f t="shared" si="10"/>
        <v>0</v>
      </c>
      <c r="H69" s="83"/>
      <c r="I69" s="83"/>
      <c r="J69" s="83"/>
      <c r="K69" s="82">
        <f t="shared" si="11"/>
        <v>0</v>
      </c>
      <c r="L69" s="82">
        <f t="shared" si="12"/>
        <v>0</v>
      </c>
      <c r="M69" s="84">
        <f>C69*J69</f>
        <v>0</v>
      </c>
      <c r="N69" s="84">
        <f t="shared" si="13"/>
        <v>0</v>
      </c>
      <c r="O69" s="84">
        <f t="shared" si="14"/>
        <v>0</v>
      </c>
    </row>
    <row r="70" spans="1:15" ht="12.75">
      <c r="A70" s="79"/>
      <c r="B70" s="79" t="s">
        <v>154</v>
      </c>
      <c r="C70" s="163" t="s">
        <v>6</v>
      </c>
      <c r="D70" s="152" t="s">
        <v>6</v>
      </c>
      <c r="E70" s="152" t="s">
        <v>6</v>
      </c>
      <c r="F70" s="152" t="s">
        <v>6</v>
      </c>
      <c r="G70" s="152" t="s">
        <v>6</v>
      </c>
      <c r="H70" s="152" t="s">
        <v>6</v>
      </c>
      <c r="I70" s="152" t="s">
        <v>6</v>
      </c>
      <c r="J70" s="152" t="s">
        <v>6</v>
      </c>
      <c r="K70" s="152" t="s">
        <v>6</v>
      </c>
      <c r="L70" s="152" t="s">
        <v>6</v>
      </c>
      <c r="M70" s="166">
        <f>SUM(M67:M69)</f>
        <v>0</v>
      </c>
      <c r="N70" s="166">
        <f t="shared" si="13"/>
        <v>0</v>
      </c>
      <c r="O70" s="166">
        <f t="shared" si="14"/>
        <v>0</v>
      </c>
    </row>
    <row r="71" spans="1:15" ht="12.75">
      <c r="A71" s="218" t="s">
        <v>155</v>
      </c>
      <c r="B71" s="219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</row>
    <row r="72" spans="1:15" ht="12.75">
      <c r="A72" s="79">
        <v>47</v>
      </c>
      <c r="B72" s="79" t="s">
        <v>742</v>
      </c>
      <c r="C72" s="150">
        <v>20</v>
      </c>
      <c r="D72" s="128" t="s">
        <v>28</v>
      </c>
      <c r="E72" s="85"/>
      <c r="F72" s="82">
        <f t="shared" si="9"/>
        <v>0</v>
      </c>
      <c r="G72" s="82">
        <f t="shared" si="10"/>
        <v>0</v>
      </c>
      <c r="H72" s="83"/>
      <c r="I72" s="83"/>
      <c r="J72" s="83"/>
      <c r="K72" s="82">
        <f t="shared" si="11"/>
        <v>0</v>
      </c>
      <c r="L72" s="82">
        <f t="shared" si="12"/>
        <v>0</v>
      </c>
      <c r="M72" s="84">
        <f>C72*J72</f>
        <v>0</v>
      </c>
      <c r="N72" s="84">
        <f t="shared" si="13"/>
        <v>0</v>
      </c>
      <c r="O72" s="84">
        <f t="shared" si="14"/>
        <v>0</v>
      </c>
    </row>
    <row r="73" spans="1:15" ht="12.75">
      <c r="A73" s="79">
        <v>48</v>
      </c>
      <c r="B73" s="79" t="s">
        <v>743</v>
      </c>
      <c r="C73" s="150">
        <v>15</v>
      </c>
      <c r="D73" s="128" t="s">
        <v>28</v>
      </c>
      <c r="E73" s="85"/>
      <c r="F73" s="82">
        <f t="shared" si="9"/>
        <v>0</v>
      </c>
      <c r="G73" s="82">
        <f t="shared" si="10"/>
        <v>0</v>
      </c>
      <c r="H73" s="83"/>
      <c r="I73" s="83"/>
      <c r="J73" s="83"/>
      <c r="K73" s="82">
        <f t="shared" si="11"/>
        <v>0</v>
      </c>
      <c r="L73" s="82">
        <f t="shared" si="12"/>
        <v>0</v>
      </c>
      <c r="M73" s="84">
        <f>C73*J73</f>
        <v>0</v>
      </c>
      <c r="N73" s="84">
        <f t="shared" si="13"/>
        <v>0</v>
      </c>
      <c r="O73" s="84">
        <f t="shared" si="14"/>
        <v>0</v>
      </c>
    </row>
    <row r="74" spans="1:15" ht="12.75">
      <c r="A74" s="3"/>
      <c r="B74" s="53" t="s">
        <v>156</v>
      </c>
      <c r="C74" s="163" t="s">
        <v>6</v>
      </c>
      <c r="D74" s="152" t="s">
        <v>6</v>
      </c>
      <c r="E74" s="152" t="s">
        <v>6</v>
      </c>
      <c r="F74" s="152" t="s">
        <v>6</v>
      </c>
      <c r="G74" s="152" t="s">
        <v>6</v>
      </c>
      <c r="H74" s="152" t="s">
        <v>6</v>
      </c>
      <c r="I74" s="152" t="s">
        <v>6</v>
      </c>
      <c r="J74" s="152" t="s">
        <v>6</v>
      </c>
      <c r="K74" s="152" t="s">
        <v>6</v>
      </c>
      <c r="L74" s="152" t="s">
        <v>6</v>
      </c>
      <c r="M74" s="166">
        <f>SUM(M72:M73)</f>
        <v>0</v>
      </c>
      <c r="N74" s="166">
        <f t="shared" si="13"/>
        <v>0</v>
      </c>
      <c r="O74" s="166">
        <f t="shared" si="14"/>
        <v>0</v>
      </c>
    </row>
    <row r="75" spans="1:15" ht="15.75">
      <c r="A75" s="25"/>
      <c r="B75" s="78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47"/>
      <c r="N75" s="47"/>
      <c r="O75" s="48"/>
    </row>
    <row r="76" spans="1:15" ht="13.5">
      <c r="A76" s="25"/>
      <c r="B76" s="9" t="s">
        <v>20</v>
      </c>
      <c r="C76" s="164"/>
      <c r="D76" s="160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2.75">
      <c r="A77" s="25"/>
      <c r="B77" s="212" t="s">
        <v>33</v>
      </c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</row>
    <row r="78" spans="1:15" ht="12.75">
      <c r="A78" s="25"/>
      <c r="B78" s="217" t="s">
        <v>34</v>
      </c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</row>
    <row r="79" spans="1:15" ht="12.75">
      <c r="A79" s="25"/>
      <c r="B79" s="217" t="s">
        <v>658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</row>
    <row r="80" spans="1:15" ht="12.75">
      <c r="A80" s="25"/>
      <c r="B80" s="212" t="s">
        <v>659</v>
      </c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</row>
    <row r="81" spans="1:15" ht="12.75" customHeight="1">
      <c r="A81" s="25"/>
      <c r="B81" s="211" t="s">
        <v>660</v>
      </c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</row>
    <row r="82" spans="1:15" ht="12.75" customHeight="1">
      <c r="A82" s="25"/>
      <c r="B82" s="211" t="s">
        <v>36</v>
      </c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ht="12.75" customHeight="1">
      <c r="A83" s="25"/>
      <c r="B83" s="211" t="s">
        <v>661</v>
      </c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</row>
    <row r="84" spans="1:15" ht="12.75" customHeight="1">
      <c r="A84" s="25"/>
      <c r="B84" s="211" t="s">
        <v>37</v>
      </c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5" ht="25.5" customHeight="1">
      <c r="A85" s="25"/>
      <c r="B85" s="211" t="s">
        <v>38</v>
      </c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1:15" ht="12.75" customHeight="1">
      <c r="A86" s="25"/>
      <c r="B86" s="211" t="s">
        <v>40</v>
      </c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</row>
    <row r="87" spans="1:15" ht="12.75" customHeight="1">
      <c r="A87" s="25"/>
      <c r="B87" s="211" t="s">
        <v>42</v>
      </c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</row>
    <row r="88" spans="1:15" ht="12.75" customHeight="1">
      <c r="A88" s="25"/>
      <c r="B88" s="211" t="s">
        <v>43</v>
      </c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</row>
    <row r="89" spans="1:15" ht="12.75" customHeight="1">
      <c r="A89" s="25"/>
      <c r="B89" s="211" t="s">
        <v>45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</row>
    <row r="90" spans="1:15" ht="12.75" customHeight="1">
      <c r="A90" s="25"/>
      <c r="B90" s="211" t="s">
        <v>46</v>
      </c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</row>
    <row r="91" spans="1:15" ht="12.75" customHeight="1">
      <c r="A91" s="25"/>
      <c r="B91" s="209" t="s">
        <v>21</v>
      </c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</row>
    <row r="92" spans="1:15" ht="12.75">
      <c r="A92" s="25"/>
      <c r="B92" s="204" t="s">
        <v>662</v>
      </c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</row>
    <row r="93" spans="1:15" ht="12.75">
      <c r="A93" s="25"/>
      <c r="B93" s="71"/>
      <c r="C93" s="165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2.75">
      <c r="A94" s="25"/>
      <c r="B94" s="11" t="s">
        <v>7</v>
      </c>
      <c r="C94" s="162"/>
      <c r="D94" s="159"/>
      <c r="E94" s="39"/>
      <c r="F94" s="39"/>
      <c r="G94" s="39"/>
      <c r="H94" s="39" t="s">
        <v>24</v>
      </c>
      <c r="I94" s="39"/>
      <c r="J94" s="39"/>
      <c r="K94" s="39"/>
      <c r="L94" s="39"/>
      <c r="M94" s="39" t="s">
        <v>8</v>
      </c>
      <c r="N94" s="39"/>
      <c r="O94" s="39"/>
    </row>
    <row r="95" spans="1:15" ht="13.5">
      <c r="A95" s="2"/>
      <c r="B95" s="211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</row>
    <row r="96" spans="1:15" ht="12.75">
      <c r="A96" s="1"/>
      <c r="B96" s="211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</row>
    <row r="97" spans="1:15" ht="12.75">
      <c r="A97" s="1"/>
      <c r="B97" s="211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</row>
    <row r="98" spans="1:15" ht="12.75">
      <c r="A98" s="1"/>
      <c r="B98" s="209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</row>
    <row r="99" spans="1:15" ht="12.75">
      <c r="A99" s="1"/>
      <c r="B99" s="71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2.75">
      <c r="A100" s="1"/>
      <c r="B100" s="11"/>
      <c r="C100" s="159"/>
      <c r="D100" s="15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 ht="12.75">
      <c r="A101" s="1"/>
      <c r="B101" s="11"/>
      <c r="C101" s="159"/>
      <c r="D101" s="15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1"/>
      <c r="C102" s="159"/>
      <c r="D102" s="15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</sheetData>
  <sheetProtection/>
  <mergeCells count="31">
    <mergeCell ref="B98:O98"/>
    <mergeCell ref="B82:O82"/>
    <mergeCell ref="B83:O83"/>
    <mergeCell ref="B84:O84"/>
    <mergeCell ref="B97:O97"/>
    <mergeCell ref="A27:O27"/>
    <mergeCell ref="B96:O96"/>
    <mergeCell ref="A52:O52"/>
    <mergeCell ref="B91:O91"/>
    <mergeCell ref="A3:O3"/>
    <mergeCell ref="A35:O35"/>
    <mergeCell ref="B87:O87"/>
    <mergeCell ref="B88:O88"/>
    <mergeCell ref="A7:O7"/>
    <mergeCell ref="B77:O77"/>
    <mergeCell ref="B78:O78"/>
    <mergeCell ref="A20:O20"/>
    <mergeCell ref="B95:O95"/>
    <mergeCell ref="A66:O66"/>
    <mergeCell ref="A71:O71"/>
    <mergeCell ref="B92:O92"/>
    <mergeCell ref="B80:O80"/>
    <mergeCell ref="A24:O24"/>
    <mergeCell ref="A14:O14"/>
    <mergeCell ref="A61:O61"/>
    <mergeCell ref="B85:O85"/>
    <mergeCell ref="B86:O86"/>
    <mergeCell ref="B90:O90"/>
    <mergeCell ref="B79:O79"/>
    <mergeCell ref="B81:O81"/>
    <mergeCell ref="B89:O89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150" zoomScaleNormal="150" zoomScalePageLayoutView="0" workbookViewId="0" topLeftCell="A1">
      <pane ySplit="6" topLeftCell="A22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3.140625" style="144" customWidth="1"/>
    <col min="2" max="2" width="24.140625" style="139" customWidth="1"/>
    <col min="3" max="3" width="6.421875" style="140" customWidth="1"/>
    <col min="4" max="4" width="4.8515625" style="140" customWidth="1"/>
    <col min="5" max="5" width="6.140625" style="0" customWidth="1"/>
    <col min="6" max="6" width="5.421875" style="0" customWidth="1"/>
    <col min="7" max="7" width="7.140625" style="0" customWidth="1"/>
    <col min="9" max="9" width="5.421875" style="0" customWidth="1"/>
    <col min="10" max="10" width="7.8515625" style="0" customWidth="1"/>
    <col min="11" max="11" width="6.140625" style="0" customWidth="1"/>
    <col min="12" max="12" width="7.7109375" style="0" customWidth="1"/>
  </cols>
  <sheetData>
    <row r="1" spans="1:15" ht="12.75">
      <c r="A1" s="141" t="s">
        <v>32</v>
      </c>
      <c r="B1" s="11"/>
      <c r="C1" s="1"/>
      <c r="D1" s="1"/>
      <c r="E1" s="1"/>
      <c r="F1" s="1"/>
      <c r="G1" s="1"/>
      <c r="H1" s="1"/>
      <c r="I1" s="1"/>
      <c r="J1" s="1"/>
      <c r="K1" s="39" t="s">
        <v>663</v>
      </c>
      <c r="L1" s="39"/>
      <c r="M1" s="39"/>
      <c r="N1" s="39"/>
      <c r="O1" s="1"/>
    </row>
    <row r="2" spans="1:15" ht="12.75">
      <c r="A2" s="14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13" t="s">
        <v>163</v>
      </c>
      <c r="B3" s="213"/>
      <c r="C3" s="213"/>
      <c r="D3" s="213"/>
      <c r="E3" s="213"/>
      <c r="F3" s="213"/>
      <c r="G3" s="213"/>
      <c r="H3" s="213"/>
      <c r="I3" s="213"/>
      <c r="J3" s="213"/>
      <c r="K3" s="210"/>
      <c r="L3" s="210"/>
      <c r="M3" s="210"/>
      <c r="N3" s="210"/>
      <c r="O3" s="210"/>
    </row>
    <row r="4" spans="1:15" ht="12.75">
      <c r="A4" s="14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72">
      <c r="A5" s="142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35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39</v>
      </c>
      <c r="L5" s="40" t="s">
        <v>41</v>
      </c>
      <c r="M5" s="40" t="s">
        <v>13</v>
      </c>
      <c r="N5" s="40" t="s">
        <v>44</v>
      </c>
      <c r="O5" s="40" t="s">
        <v>14</v>
      </c>
    </row>
    <row r="6" spans="1:15" ht="12.75">
      <c r="A6" s="142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23" t="s">
        <v>767</v>
      </c>
      <c r="B7" s="224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</row>
    <row r="8" spans="1:15" ht="14.25">
      <c r="A8" s="129">
        <v>1</v>
      </c>
      <c r="B8" s="53" t="s">
        <v>161</v>
      </c>
      <c r="C8" s="5">
        <v>540</v>
      </c>
      <c r="D8" s="5" t="s">
        <v>28</v>
      </c>
      <c r="E8" s="93"/>
      <c r="F8" s="93">
        <f>E8*0.085</f>
        <v>0</v>
      </c>
      <c r="G8" s="93">
        <f>+E8+F8</f>
        <v>0</v>
      </c>
      <c r="H8" s="93"/>
      <c r="I8" s="93"/>
      <c r="J8" s="93"/>
      <c r="K8" s="93">
        <f>J8*0.085</f>
        <v>0</v>
      </c>
      <c r="L8" s="93">
        <f>+J8+K8</f>
        <v>0</v>
      </c>
      <c r="M8" s="93">
        <f>C8*J8</f>
        <v>0</v>
      </c>
      <c r="N8" s="93">
        <f>K8*C8</f>
        <v>0</v>
      </c>
      <c r="O8" s="93">
        <f>+M8+N8</f>
        <v>0</v>
      </c>
    </row>
    <row r="9" spans="1:15" ht="14.25">
      <c r="A9" s="187"/>
      <c r="B9" s="197" t="s">
        <v>65</v>
      </c>
      <c r="C9" s="163" t="s">
        <v>6</v>
      </c>
      <c r="D9" s="152" t="s">
        <v>6</v>
      </c>
      <c r="E9" s="152" t="s">
        <v>6</v>
      </c>
      <c r="F9" s="152" t="s">
        <v>6</v>
      </c>
      <c r="G9" s="152" t="s">
        <v>6</v>
      </c>
      <c r="H9" s="152" t="s">
        <v>6</v>
      </c>
      <c r="I9" s="152" t="s">
        <v>6</v>
      </c>
      <c r="J9" s="152" t="s">
        <v>6</v>
      </c>
      <c r="K9" s="152" t="s">
        <v>6</v>
      </c>
      <c r="L9" s="152" t="s">
        <v>6</v>
      </c>
      <c r="M9" s="167">
        <v>0</v>
      </c>
      <c r="N9" s="167">
        <v>0</v>
      </c>
      <c r="O9" s="167">
        <v>0</v>
      </c>
    </row>
    <row r="10" spans="1:15" ht="12.75" customHeight="1">
      <c r="A10" s="223" t="s">
        <v>768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1:15" ht="14.25">
      <c r="A11" s="129">
        <v>2</v>
      </c>
      <c r="B11" s="53" t="s">
        <v>769</v>
      </c>
      <c r="C11" s="5">
        <v>560</v>
      </c>
      <c r="D11" s="5" t="s">
        <v>28</v>
      </c>
      <c r="E11" s="93"/>
      <c r="F11" s="93">
        <f aca="true" t="shared" si="0" ref="F11:F21">E11*0.085</f>
        <v>0</v>
      </c>
      <c r="G11" s="93">
        <f aca="true" t="shared" si="1" ref="G11:G21">+E11+F11</f>
        <v>0</v>
      </c>
      <c r="H11" s="93"/>
      <c r="I11" s="93"/>
      <c r="J11" s="93"/>
      <c r="K11" s="93">
        <f aca="true" t="shared" si="2" ref="K11:K21">J11*0.085</f>
        <v>0</v>
      </c>
      <c r="L11" s="93">
        <f aca="true" t="shared" si="3" ref="L11:L21">+J11+K11</f>
        <v>0</v>
      </c>
      <c r="M11" s="93">
        <f>C11*J11</f>
        <v>0</v>
      </c>
      <c r="N11" s="93">
        <f>K11*C11</f>
        <v>0</v>
      </c>
      <c r="O11" s="93">
        <f aca="true" t="shared" si="4" ref="O11:O21">+M11+N11</f>
        <v>0</v>
      </c>
    </row>
    <row r="12" spans="1:15" ht="14.25">
      <c r="A12" s="129">
        <v>3</v>
      </c>
      <c r="B12" s="53" t="s">
        <v>770</v>
      </c>
      <c r="C12" s="5">
        <v>160</v>
      </c>
      <c r="D12" s="5" t="s">
        <v>28</v>
      </c>
      <c r="E12" s="93"/>
      <c r="F12" s="93">
        <v>0</v>
      </c>
      <c r="G12" s="93">
        <v>0</v>
      </c>
      <c r="H12" s="93"/>
      <c r="I12" s="93"/>
      <c r="J12" s="93"/>
      <c r="K12" s="93">
        <v>0</v>
      </c>
      <c r="L12" s="93">
        <v>0</v>
      </c>
      <c r="M12" s="93">
        <v>0</v>
      </c>
      <c r="N12" s="93">
        <v>0</v>
      </c>
      <c r="O12" s="93">
        <v>0</v>
      </c>
    </row>
    <row r="13" spans="1:15" ht="14.25">
      <c r="A13" s="129">
        <v>4</v>
      </c>
      <c r="B13" s="53" t="s">
        <v>158</v>
      </c>
      <c r="C13" s="5">
        <v>10</v>
      </c>
      <c r="D13" s="5" t="s">
        <v>28</v>
      </c>
      <c r="E13" s="93"/>
      <c r="F13" s="93">
        <f t="shared" si="0"/>
        <v>0</v>
      </c>
      <c r="G13" s="93">
        <f t="shared" si="1"/>
        <v>0</v>
      </c>
      <c r="H13" s="93"/>
      <c r="I13" s="93"/>
      <c r="J13" s="93"/>
      <c r="K13" s="93">
        <f t="shared" si="2"/>
        <v>0</v>
      </c>
      <c r="L13" s="93">
        <f t="shared" si="3"/>
        <v>0</v>
      </c>
      <c r="M13" s="93">
        <f>C13*J13</f>
        <v>0</v>
      </c>
      <c r="N13" s="93">
        <f>K13*C13</f>
        <v>0</v>
      </c>
      <c r="O13" s="93">
        <f t="shared" si="4"/>
        <v>0</v>
      </c>
    </row>
    <row r="14" spans="1:15" ht="14.25">
      <c r="A14" s="129">
        <v>5</v>
      </c>
      <c r="B14" s="53" t="s">
        <v>159</v>
      </c>
      <c r="C14" s="5">
        <v>15</v>
      </c>
      <c r="D14" s="5" t="s">
        <v>28</v>
      </c>
      <c r="E14" s="93"/>
      <c r="F14" s="93">
        <f t="shared" si="0"/>
        <v>0</v>
      </c>
      <c r="G14" s="93">
        <f t="shared" si="1"/>
        <v>0</v>
      </c>
      <c r="H14" s="93"/>
      <c r="I14" s="93"/>
      <c r="J14" s="93"/>
      <c r="K14" s="93">
        <f t="shared" si="2"/>
        <v>0</v>
      </c>
      <c r="L14" s="93">
        <f t="shared" si="3"/>
        <v>0</v>
      </c>
      <c r="M14" s="93">
        <f>C14*J14</f>
        <v>0</v>
      </c>
      <c r="N14" s="93">
        <f>K14*C14</f>
        <v>0</v>
      </c>
      <c r="O14" s="93">
        <f t="shared" si="4"/>
        <v>0</v>
      </c>
    </row>
    <row r="15" spans="1:15" ht="14.25">
      <c r="A15" s="129">
        <v>6</v>
      </c>
      <c r="B15" s="53" t="s">
        <v>160</v>
      </c>
      <c r="C15" s="5">
        <v>120</v>
      </c>
      <c r="D15" s="5" t="s">
        <v>28</v>
      </c>
      <c r="E15" s="93"/>
      <c r="F15" s="93">
        <f t="shared" si="0"/>
        <v>0</v>
      </c>
      <c r="G15" s="93">
        <f t="shared" si="1"/>
        <v>0</v>
      </c>
      <c r="H15" s="93"/>
      <c r="I15" s="93"/>
      <c r="J15" s="93"/>
      <c r="K15" s="93">
        <f t="shared" si="2"/>
        <v>0</v>
      </c>
      <c r="L15" s="93">
        <f t="shared" si="3"/>
        <v>0</v>
      </c>
      <c r="M15" s="93">
        <f>C15*J15</f>
        <v>0</v>
      </c>
      <c r="N15" s="93">
        <f>K15*C15</f>
        <v>0</v>
      </c>
      <c r="O15" s="93">
        <f t="shared" si="4"/>
        <v>0</v>
      </c>
    </row>
    <row r="16" spans="1:15" ht="14.25">
      <c r="A16" s="192">
        <v>7</v>
      </c>
      <c r="B16" s="193" t="s">
        <v>771</v>
      </c>
      <c r="C16" s="194">
        <v>20</v>
      </c>
      <c r="D16" s="196" t="s">
        <v>28</v>
      </c>
      <c r="E16" s="195"/>
      <c r="F16" s="195">
        <v>0</v>
      </c>
      <c r="G16" s="195">
        <v>0</v>
      </c>
      <c r="H16" s="195"/>
      <c r="I16" s="195"/>
      <c r="J16" s="195"/>
      <c r="K16" s="195">
        <f>A16*H16</f>
        <v>0</v>
      </c>
      <c r="L16" s="195">
        <v>0</v>
      </c>
      <c r="M16" s="195">
        <f>C16*J16</f>
        <v>0</v>
      </c>
      <c r="N16" s="195">
        <v>0</v>
      </c>
      <c r="O16" s="195">
        <f>E16*L16</f>
        <v>0</v>
      </c>
    </row>
    <row r="17" spans="1:15" ht="14.25" customHeight="1">
      <c r="A17" s="129"/>
      <c r="B17" s="50" t="s">
        <v>121</v>
      </c>
      <c r="C17" s="163" t="s">
        <v>6</v>
      </c>
      <c r="D17" s="152" t="s">
        <v>6</v>
      </c>
      <c r="E17" s="152" t="s">
        <v>6</v>
      </c>
      <c r="F17" s="152" t="s">
        <v>6</v>
      </c>
      <c r="G17" s="152" t="s">
        <v>6</v>
      </c>
      <c r="H17" s="152" t="s">
        <v>6</v>
      </c>
      <c r="I17" s="152" t="s">
        <v>6</v>
      </c>
      <c r="J17" s="152" t="s">
        <v>6</v>
      </c>
      <c r="K17" s="152" t="s">
        <v>6</v>
      </c>
      <c r="L17" s="152" t="s">
        <v>6</v>
      </c>
      <c r="M17" s="167">
        <f>SUM(M8:M15)</f>
        <v>0</v>
      </c>
      <c r="N17" s="167">
        <f>SUM(N8:N15)</f>
        <v>0</v>
      </c>
      <c r="O17" s="167">
        <f>SUM(O8:O15)</f>
        <v>0</v>
      </c>
    </row>
    <row r="18" spans="1:15" ht="14.25">
      <c r="A18" s="227" t="s">
        <v>772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</row>
    <row r="19" spans="1:15" ht="14.25">
      <c r="A19" s="129">
        <v>8</v>
      </c>
      <c r="B19" s="53" t="s">
        <v>556</v>
      </c>
      <c r="C19" s="5">
        <v>40</v>
      </c>
      <c r="D19" s="5" t="s">
        <v>28</v>
      </c>
      <c r="E19" s="93"/>
      <c r="F19" s="93">
        <f t="shared" si="0"/>
        <v>0</v>
      </c>
      <c r="G19" s="93">
        <f t="shared" si="1"/>
        <v>0</v>
      </c>
      <c r="H19" s="93"/>
      <c r="I19" s="93"/>
      <c r="J19" s="93"/>
      <c r="K19" s="93">
        <f t="shared" si="2"/>
        <v>0</v>
      </c>
      <c r="L19" s="93">
        <f t="shared" si="3"/>
        <v>0</v>
      </c>
      <c r="M19" s="93">
        <f>C19*J19</f>
        <v>0</v>
      </c>
      <c r="N19" s="93">
        <f>K19*C19</f>
        <v>0</v>
      </c>
      <c r="O19" s="93">
        <f t="shared" si="4"/>
        <v>0</v>
      </c>
    </row>
    <row r="20" spans="1:15" ht="14.25" customHeight="1">
      <c r="A20" s="129">
        <v>9</v>
      </c>
      <c r="B20" s="53" t="s">
        <v>557</v>
      </c>
      <c r="C20" s="5">
        <v>20</v>
      </c>
      <c r="D20" s="5" t="s">
        <v>28</v>
      </c>
      <c r="E20" s="93"/>
      <c r="F20" s="93">
        <f t="shared" si="0"/>
        <v>0</v>
      </c>
      <c r="G20" s="93">
        <f t="shared" si="1"/>
        <v>0</v>
      </c>
      <c r="H20" s="93"/>
      <c r="I20" s="93"/>
      <c r="J20" s="93"/>
      <c r="K20" s="93">
        <f t="shared" si="2"/>
        <v>0</v>
      </c>
      <c r="L20" s="93">
        <f t="shared" si="3"/>
        <v>0</v>
      </c>
      <c r="M20" s="93">
        <f>C20*J20</f>
        <v>0</v>
      </c>
      <c r="N20" s="93">
        <f>K20*C20</f>
        <v>0</v>
      </c>
      <c r="O20" s="93">
        <f t="shared" si="4"/>
        <v>0</v>
      </c>
    </row>
    <row r="21" spans="1:15" ht="14.25">
      <c r="A21" s="129">
        <v>10</v>
      </c>
      <c r="B21" s="53" t="s">
        <v>558</v>
      </c>
      <c r="C21" s="5">
        <v>120</v>
      </c>
      <c r="D21" s="5" t="s">
        <v>28</v>
      </c>
      <c r="E21" s="93"/>
      <c r="F21" s="93">
        <f t="shared" si="0"/>
        <v>0</v>
      </c>
      <c r="G21" s="93">
        <f t="shared" si="1"/>
        <v>0</v>
      </c>
      <c r="H21" s="93"/>
      <c r="I21" s="93"/>
      <c r="J21" s="93"/>
      <c r="K21" s="93">
        <f t="shared" si="2"/>
        <v>0</v>
      </c>
      <c r="L21" s="93">
        <f t="shared" si="3"/>
        <v>0</v>
      </c>
      <c r="M21" s="93">
        <f>C21*J21</f>
        <v>0</v>
      </c>
      <c r="N21" s="93">
        <f>K21*C21</f>
        <v>0</v>
      </c>
      <c r="O21" s="93">
        <f t="shared" si="4"/>
        <v>0</v>
      </c>
    </row>
    <row r="22" spans="1:15" ht="14.25">
      <c r="A22" s="129"/>
      <c r="B22" s="50" t="s">
        <v>773</v>
      </c>
      <c r="C22" s="163" t="s">
        <v>6</v>
      </c>
      <c r="D22" s="152" t="s">
        <v>6</v>
      </c>
      <c r="E22" s="152" t="s">
        <v>6</v>
      </c>
      <c r="F22" s="152" t="s">
        <v>6</v>
      </c>
      <c r="G22" s="152" t="s">
        <v>6</v>
      </c>
      <c r="H22" s="152" t="s">
        <v>6</v>
      </c>
      <c r="I22" s="152" t="s">
        <v>6</v>
      </c>
      <c r="J22" s="152" t="s">
        <v>6</v>
      </c>
      <c r="K22" s="152" t="s">
        <v>6</v>
      </c>
      <c r="L22" s="152" t="s">
        <v>6</v>
      </c>
      <c r="M22" s="167">
        <f>SUM(M19:M21)</f>
        <v>0</v>
      </c>
      <c r="N22" s="167">
        <f>SUM(N19:N21)</f>
        <v>0</v>
      </c>
      <c r="O22" s="167">
        <f>SUM(O19:O21)</f>
        <v>0</v>
      </c>
    </row>
    <row r="23" spans="1:15" ht="13.5">
      <c r="A23" s="143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>
      <c r="A24" s="143"/>
      <c r="B24" s="9" t="s">
        <v>20</v>
      </c>
      <c r="C24" s="164"/>
      <c r="D24" s="16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12.75">
      <c r="A25" s="141"/>
      <c r="B25" s="212" t="s">
        <v>33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</row>
    <row r="26" spans="1:15" ht="12.75">
      <c r="A26" s="141"/>
      <c r="B26" s="217" t="s">
        <v>34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</row>
    <row r="27" spans="1:15" ht="12.75">
      <c r="A27" s="141"/>
      <c r="B27" s="217" t="s">
        <v>658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</row>
    <row r="28" spans="1:15" ht="12.75" customHeight="1">
      <c r="A28" s="141"/>
      <c r="B28" s="212" t="s">
        <v>659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</row>
    <row r="29" spans="1:15" ht="12.75" customHeight="1">
      <c r="A29" s="141"/>
      <c r="B29" s="211" t="s">
        <v>660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</row>
    <row r="30" spans="1:15" ht="12.75" customHeight="1">
      <c r="A30" s="141"/>
      <c r="B30" s="211" t="s">
        <v>36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</row>
    <row r="31" spans="1:15" ht="12.75" customHeight="1">
      <c r="A31" s="141"/>
      <c r="B31" s="211" t="s">
        <v>661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</row>
    <row r="32" spans="1:15" ht="23.25" customHeight="1">
      <c r="A32" s="141"/>
      <c r="B32" s="211" t="s">
        <v>37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</row>
    <row r="33" spans="1:15" ht="12.75" customHeight="1">
      <c r="A33" s="141"/>
      <c r="B33" s="211" t="s">
        <v>38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</row>
    <row r="34" spans="1:15" ht="12.75" customHeight="1">
      <c r="A34" s="141"/>
      <c r="B34" s="211" t="s">
        <v>40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</row>
    <row r="35" spans="1:15" ht="12.75" customHeight="1">
      <c r="A35" s="141"/>
      <c r="B35" s="211" t="s">
        <v>42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</row>
    <row r="36" spans="1:15" ht="12.75" customHeight="1">
      <c r="A36" s="141"/>
      <c r="B36" s="211" t="s">
        <v>43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</row>
    <row r="37" spans="1:15" ht="12.75" customHeight="1">
      <c r="A37" s="141"/>
      <c r="B37" s="211" t="s">
        <v>45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</row>
    <row r="38" spans="1:15" ht="12.75" customHeight="1">
      <c r="A38" s="141"/>
      <c r="B38" s="211" t="s">
        <v>46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</row>
    <row r="39" spans="1:15" ht="12.75" customHeight="1">
      <c r="A39" s="141"/>
      <c r="B39" s="209" t="s">
        <v>21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1:15" ht="12.75">
      <c r="A40" s="141"/>
      <c r="B40" s="204" t="s">
        <v>662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</row>
    <row r="41" spans="1:15" ht="12.75">
      <c r="A41" s="141"/>
      <c r="B41" s="71"/>
      <c r="C41" s="165"/>
      <c r="D41" s="161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2.75">
      <c r="A42" s="141"/>
      <c r="B42" s="11" t="s">
        <v>7</v>
      </c>
      <c r="C42" s="162"/>
      <c r="D42" s="159"/>
      <c r="E42" s="39"/>
      <c r="F42" s="39"/>
      <c r="G42" s="39"/>
      <c r="H42" s="39" t="s">
        <v>24</v>
      </c>
      <c r="I42" s="39"/>
      <c r="J42" s="39"/>
      <c r="K42" s="39"/>
      <c r="L42" s="39"/>
      <c r="M42" s="39" t="s">
        <v>8</v>
      </c>
      <c r="N42" s="39"/>
      <c r="O42" s="39"/>
    </row>
    <row r="43" spans="2:15" ht="12.7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</row>
    <row r="44" spans="2:15" ht="12.7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</row>
    <row r="45" spans="2:15" ht="12.7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</row>
    <row r="47" spans="2:15" ht="12.75"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</row>
    <row r="48" spans="2:15" ht="12.75">
      <c r="B48" s="71"/>
      <c r="C48" s="137"/>
      <c r="D48" s="1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2:15" ht="12.75">
      <c r="B49" s="11"/>
      <c r="C49" s="1"/>
      <c r="D49" s="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</sheetData>
  <sheetProtection/>
  <mergeCells count="24">
    <mergeCell ref="A10:O10"/>
    <mergeCell ref="A18:O18"/>
    <mergeCell ref="B30:O30"/>
    <mergeCell ref="B29:O29"/>
    <mergeCell ref="B28:O28"/>
    <mergeCell ref="B27:O27"/>
    <mergeCell ref="B26:O26"/>
    <mergeCell ref="B25:O25"/>
    <mergeCell ref="B44:O44"/>
    <mergeCell ref="B45:O45"/>
    <mergeCell ref="B47:O47"/>
    <mergeCell ref="B39:O39"/>
    <mergeCell ref="B40:O40"/>
    <mergeCell ref="B43:O43"/>
    <mergeCell ref="A3:O3"/>
    <mergeCell ref="A7:O7"/>
    <mergeCell ref="B38:O38"/>
    <mergeCell ref="B37:O37"/>
    <mergeCell ref="B31:O31"/>
    <mergeCell ref="B32:O32"/>
    <mergeCell ref="B33:O33"/>
    <mergeCell ref="B34:O34"/>
    <mergeCell ref="B35:O35"/>
    <mergeCell ref="B36:O36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8"/>
  <sheetViews>
    <sheetView zoomScale="150" zoomScaleNormal="150" zoomScalePageLayoutView="0" workbookViewId="0" topLeftCell="A1">
      <pane ySplit="6" topLeftCell="A7" activePane="bottomLeft" state="frozen"/>
      <selection pane="topLeft" activeCell="A1" sqref="A1"/>
      <selection pane="bottomLeft" activeCell="C112" sqref="C112"/>
    </sheetView>
  </sheetViews>
  <sheetFormatPr defaultColWidth="9.140625" defaultRowHeight="12.75"/>
  <cols>
    <col min="1" max="1" width="4.00390625" style="0" customWidth="1"/>
    <col min="2" max="2" width="20.28125" style="0" customWidth="1"/>
    <col min="3" max="3" width="6.140625" style="0" customWidth="1"/>
    <col min="4" max="4" width="5.140625" style="0" customWidth="1"/>
    <col min="5" max="5" width="7.00390625" style="0" customWidth="1"/>
    <col min="6" max="6" width="6.140625" style="0" customWidth="1"/>
    <col min="7" max="7" width="6.28125" style="0" customWidth="1"/>
    <col min="10" max="10" width="6.57421875" style="0" customWidth="1"/>
    <col min="11" max="11" width="4.8515625" style="0" customWidth="1"/>
    <col min="12" max="12" width="7.57421875" style="0" customWidth="1"/>
  </cols>
  <sheetData>
    <row r="1" spans="1:15" ht="12.75">
      <c r="A1" s="1" t="s">
        <v>32</v>
      </c>
      <c r="B1" s="11"/>
      <c r="C1" s="1"/>
      <c r="D1" s="1"/>
      <c r="E1" s="1"/>
      <c r="F1" s="1"/>
      <c r="G1" s="1"/>
      <c r="H1" s="1"/>
      <c r="I1" s="1"/>
      <c r="J1" s="1"/>
      <c r="K1" s="39" t="s">
        <v>663</v>
      </c>
      <c r="L1" s="39"/>
      <c r="M1" s="39"/>
      <c r="N1" s="39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13" t="s">
        <v>49</v>
      </c>
      <c r="B3" s="213"/>
      <c r="C3" s="213"/>
      <c r="D3" s="213"/>
      <c r="E3" s="213"/>
      <c r="F3" s="213"/>
      <c r="G3" s="213"/>
      <c r="H3" s="213"/>
      <c r="I3" s="213"/>
      <c r="J3" s="213"/>
      <c r="K3" s="210"/>
      <c r="L3" s="210"/>
      <c r="M3" s="210"/>
      <c r="N3" s="210"/>
      <c r="O3" s="210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0">
      <c r="A5" s="38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35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39</v>
      </c>
      <c r="L5" s="40" t="s">
        <v>41</v>
      </c>
      <c r="M5" s="40" t="s">
        <v>13</v>
      </c>
      <c r="N5" s="40" t="s">
        <v>44</v>
      </c>
      <c r="O5" s="40" t="s">
        <v>14</v>
      </c>
    </row>
    <row r="6" spans="1:15" ht="12.75">
      <c r="A6" s="38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4.25" hidden="1">
      <c r="A7" s="3"/>
      <c r="B7" s="3"/>
      <c r="C7" s="5"/>
      <c r="D7" s="5"/>
      <c r="E7" s="41"/>
      <c r="F7" s="41"/>
      <c r="G7" s="41"/>
      <c r="H7" s="19"/>
      <c r="I7" s="19"/>
      <c r="J7" s="19"/>
      <c r="K7" s="19"/>
      <c r="L7" s="13"/>
      <c r="M7" s="13"/>
      <c r="N7" s="13"/>
      <c r="O7" s="14"/>
    </row>
    <row r="8" spans="1:15" ht="14.25">
      <c r="A8" s="3">
        <v>1</v>
      </c>
      <c r="B8" s="30" t="s">
        <v>164</v>
      </c>
      <c r="C8" s="145">
        <v>15000</v>
      </c>
      <c r="D8" s="10"/>
      <c r="E8" s="88"/>
      <c r="F8" s="168">
        <f>E8*0.085</f>
        <v>0</v>
      </c>
      <c r="G8" s="168">
        <f>+E8+F8</f>
        <v>0</v>
      </c>
      <c r="H8" s="168"/>
      <c r="I8" s="168"/>
      <c r="J8" s="168"/>
      <c r="K8" s="168">
        <f>J8*0.085</f>
        <v>0</v>
      </c>
      <c r="L8" s="168">
        <f>+J8+K8</f>
        <v>0</v>
      </c>
      <c r="M8" s="96">
        <f>J8*C8</f>
        <v>0</v>
      </c>
      <c r="N8" s="96">
        <f>K8*C8</f>
        <v>0</v>
      </c>
      <c r="O8" s="96">
        <f>+M8+N8</f>
        <v>0</v>
      </c>
    </row>
    <row r="9" spans="1:15" ht="12.75" hidden="1">
      <c r="A9" s="229"/>
      <c r="B9" s="229"/>
      <c r="C9" s="91"/>
      <c r="D9" s="18"/>
      <c r="E9" s="17"/>
      <c r="F9" s="168">
        <f aca="true" t="shared" si="0" ref="F9:F72">E9*0.085</f>
        <v>0</v>
      </c>
      <c r="G9" s="168">
        <f aca="true" t="shared" si="1" ref="G9:G72">+E9+F9</f>
        <v>0</v>
      </c>
      <c r="H9" s="96"/>
      <c r="I9" s="96"/>
      <c r="J9" s="96"/>
      <c r="K9" s="168">
        <f aca="true" t="shared" si="2" ref="K9:K72">J9*0.085</f>
        <v>0</v>
      </c>
      <c r="L9" s="168">
        <f aca="true" t="shared" si="3" ref="L9:L72">+J9+K9</f>
        <v>0</v>
      </c>
      <c r="M9" s="96">
        <f aca="true" t="shared" si="4" ref="M9:M72">J9*C9</f>
        <v>0</v>
      </c>
      <c r="N9" s="96">
        <f aca="true" t="shared" si="5" ref="N9:N72">K9*C9</f>
        <v>0</v>
      </c>
      <c r="O9" s="96">
        <f aca="true" t="shared" si="6" ref="O9:O72">+M9+N9</f>
        <v>0</v>
      </c>
    </row>
    <row r="10" spans="1:15" ht="12.75" hidden="1">
      <c r="A10" s="3"/>
      <c r="B10" s="3"/>
      <c r="C10" s="21"/>
      <c r="D10" s="5"/>
      <c r="E10" s="17"/>
      <c r="F10" s="168">
        <f t="shared" si="0"/>
        <v>0</v>
      </c>
      <c r="G10" s="168">
        <f t="shared" si="1"/>
        <v>0</v>
      </c>
      <c r="H10" s="96"/>
      <c r="I10" s="96"/>
      <c r="J10" s="96"/>
      <c r="K10" s="168">
        <f t="shared" si="2"/>
        <v>0</v>
      </c>
      <c r="L10" s="168">
        <f t="shared" si="3"/>
        <v>0</v>
      </c>
      <c r="M10" s="96">
        <f t="shared" si="4"/>
        <v>0</v>
      </c>
      <c r="N10" s="96">
        <f t="shared" si="5"/>
        <v>0</v>
      </c>
      <c r="O10" s="96">
        <f t="shared" si="6"/>
        <v>0</v>
      </c>
    </row>
    <row r="11" spans="1:15" ht="12.75" hidden="1">
      <c r="A11" s="3"/>
      <c r="B11" s="3"/>
      <c r="C11" s="21"/>
      <c r="D11" s="5"/>
      <c r="E11" s="17"/>
      <c r="F11" s="168">
        <f t="shared" si="0"/>
        <v>0</v>
      </c>
      <c r="G11" s="168">
        <f t="shared" si="1"/>
        <v>0</v>
      </c>
      <c r="H11" s="96"/>
      <c r="I11" s="96"/>
      <c r="J11" s="96"/>
      <c r="K11" s="168">
        <f t="shared" si="2"/>
        <v>0</v>
      </c>
      <c r="L11" s="168">
        <f t="shared" si="3"/>
        <v>0</v>
      </c>
      <c r="M11" s="96">
        <f t="shared" si="4"/>
        <v>0</v>
      </c>
      <c r="N11" s="96">
        <f t="shared" si="5"/>
        <v>0</v>
      </c>
      <c r="O11" s="96">
        <f t="shared" si="6"/>
        <v>0</v>
      </c>
    </row>
    <row r="12" spans="1:15" ht="12.75" hidden="1">
      <c r="A12" s="3"/>
      <c r="B12" s="4"/>
      <c r="C12" s="21"/>
      <c r="D12" s="5"/>
      <c r="E12" s="18"/>
      <c r="F12" s="168">
        <f t="shared" si="0"/>
        <v>0</v>
      </c>
      <c r="G12" s="168">
        <f t="shared" si="1"/>
        <v>0</v>
      </c>
      <c r="H12" s="86"/>
      <c r="I12" s="86"/>
      <c r="J12" s="86"/>
      <c r="K12" s="168">
        <f t="shared" si="2"/>
        <v>0</v>
      </c>
      <c r="L12" s="168">
        <f t="shared" si="3"/>
        <v>0</v>
      </c>
      <c r="M12" s="96">
        <f t="shared" si="4"/>
        <v>0</v>
      </c>
      <c r="N12" s="96">
        <f t="shared" si="5"/>
        <v>0</v>
      </c>
      <c r="O12" s="96">
        <f t="shared" si="6"/>
        <v>0</v>
      </c>
    </row>
    <row r="13" spans="1:15" ht="12.75" hidden="1">
      <c r="A13" s="229"/>
      <c r="B13" s="229"/>
      <c r="C13" s="91"/>
      <c r="D13" s="18"/>
      <c r="E13" s="17"/>
      <c r="F13" s="168">
        <f t="shared" si="0"/>
        <v>0</v>
      </c>
      <c r="G13" s="168">
        <f t="shared" si="1"/>
        <v>0</v>
      </c>
      <c r="H13" s="96"/>
      <c r="I13" s="96"/>
      <c r="J13" s="96"/>
      <c r="K13" s="168">
        <f t="shared" si="2"/>
        <v>0</v>
      </c>
      <c r="L13" s="168">
        <f t="shared" si="3"/>
        <v>0</v>
      </c>
      <c r="M13" s="96">
        <f t="shared" si="4"/>
        <v>0</v>
      </c>
      <c r="N13" s="96">
        <f t="shared" si="5"/>
        <v>0</v>
      </c>
      <c r="O13" s="96">
        <f t="shared" si="6"/>
        <v>0</v>
      </c>
    </row>
    <row r="14" spans="1:15" ht="12.75" hidden="1">
      <c r="A14" s="3"/>
      <c r="B14" s="3"/>
      <c r="C14" s="21"/>
      <c r="D14" s="5"/>
      <c r="E14" s="17"/>
      <c r="F14" s="168">
        <f t="shared" si="0"/>
        <v>0</v>
      </c>
      <c r="G14" s="168">
        <f t="shared" si="1"/>
        <v>0</v>
      </c>
      <c r="H14" s="96"/>
      <c r="I14" s="96"/>
      <c r="J14" s="96"/>
      <c r="K14" s="168">
        <f t="shared" si="2"/>
        <v>0</v>
      </c>
      <c r="L14" s="168">
        <f t="shared" si="3"/>
        <v>0</v>
      </c>
      <c r="M14" s="96">
        <f t="shared" si="4"/>
        <v>0</v>
      </c>
      <c r="N14" s="96">
        <f t="shared" si="5"/>
        <v>0</v>
      </c>
      <c r="O14" s="96">
        <f t="shared" si="6"/>
        <v>0</v>
      </c>
    </row>
    <row r="15" spans="1:15" ht="12.75" hidden="1">
      <c r="A15" s="3"/>
      <c r="B15" s="3"/>
      <c r="C15" s="21"/>
      <c r="D15" s="5"/>
      <c r="E15" s="17"/>
      <c r="F15" s="168">
        <f t="shared" si="0"/>
        <v>0</v>
      </c>
      <c r="G15" s="168">
        <f t="shared" si="1"/>
        <v>0</v>
      </c>
      <c r="H15" s="96"/>
      <c r="I15" s="96"/>
      <c r="J15" s="96"/>
      <c r="K15" s="168">
        <f t="shared" si="2"/>
        <v>0</v>
      </c>
      <c r="L15" s="168">
        <f t="shared" si="3"/>
        <v>0</v>
      </c>
      <c r="M15" s="96">
        <f t="shared" si="4"/>
        <v>0</v>
      </c>
      <c r="N15" s="96">
        <f t="shared" si="5"/>
        <v>0</v>
      </c>
      <c r="O15" s="96">
        <f t="shared" si="6"/>
        <v>0</v>
      </c>
    </row>
    <row r="16" spans="1:15" ht="12.75" hidden="1">
      <c r="A16" s="3"/>
      <c r="B16" s="4"/>
      <c r="C16" s="21"/>
      <c r="D16" s="5"/>
      <c r="E16" s="18"/>
      <c r="F16" s="168">
        <f t="shared" si="0"/>
        <v>0</v>
      </c>
      <c r="G16" s="168">
        <f t="shared" si="1"/>
        <v>0</v>
      </c>
      <c r="H16" s="86"/>
      <c r="I16" s="86"/>
      <c r="J16" s="86"/>
      <c r="K16" s="168">
        <f t="shared" si="2"/>
        <v>0</v>
      </c>
      <c r="L16" s="168">
        <f t="shared" si="3"/>
        <v>0</v>
      </c>
      <c r="M16" s="96">
        <f t="shared" si="4"/>
        <v>0</v>
      </c>
      <c r="N16" s="96">
        <f t="shared" si="5"/>
        <v>0</v>
      </c>
      <c r="O16" s="96">
        <f t="shared" si="6"/>
        <v>0</v>
      </c>
    </row>
    <row r="17" spans="1:15" ht="12.75" hidden="1">
      <c r="A17" s="229"/>
      <c r="B17" s="229"/>
      <c r="C17" s="91"/>
      <c r="D17" s="18"/>
      <c r="E17" s="17"/>
      <c r="F17" s="168">
        <f t="shared" si="0"/>
        <v>0</v>
      </c>
      <c r="G17" s="168">
        <f t="shared" si="1"/>
        <v>0</v>
      </c>
      <c r="H17" s="96"/>
      <c r="I17" s="96"/>
      <c r="J17" s="96"/>
      <c r="K17" s="168">
        <f t="shared" si="2"/>
        <v>0</v>
      </c>
      <c r="L17" s="168">
        <f t="shared" si="3"/>
        <v>0</v>
      </c>
      <c r="M17" s="96">
        <f t="shared" si="4"/>
        <v>0</v>
      </c>
      <c r="N17" s="96">
        <f t="shared" si="5"/>
        <v>0</v>
      </c>
      <c r="O17" s="96">
        <f t="shared" si="6"/>
        <v>0</v>
      </c>
    </row>
    <row r="18" spans="1:15" ht="14.25" hidden="1">
      <c r="A18" s="3"/>
      <c r="B18" s="30"/>
      <c r="C18" s="21"/>
      <c r="D18" s="5"/>
      <c r="E18" s="17"/>
      <c r="F18" s="168">
        <f t="shared" si="0"/>
        <v>0</v>
      </c>
      <c r="G18" s="168">
        <f t="shared" si="1"/>
        <v>0</v>
      </c>
      <c r="H18" s="96"/>
      <c r="I18" s="96"/>
      <c r="J18" s="96"/>
      <c r="K18" s="168">
        <f t="shared" si="2"/>
        <v>0</v>
      </c>
      <c r="L18" s="168">
        <f t="shared" si="3"/>
        <v>0</v>
      </c>
      <c r="M18" s="96">
        <f t="shared" si="4"/>
        <v>0</v>
      </c>
      <c r="N18" s="96">
        <f t="shared" si="5"/>
        <v>0</v>
      </c>
      <c r="O18" s="96">
        <f t="shared" si="6"/>
        <v>0</v>
      </c>
    </row>
    <row r="19" spans="1:15" ht="14.25" hidden="1">
      <c r="A19" s="6"/>
      <c r="B19" s="7"/>
      <c r="C19" s="90"/>
      <c r="D19" s="10"/>
      <c r="E19" s="89"/>
      <c r="F19" s="168">
        <f t="shared" si="0"/>
        <v>0</v>
      </c>
      <c r="G19" s="168">
        <f t="shared" si="1"/>
        <v>0</v>
      </c>
      <c r="H19" s="168"/>
      <c r="I19" s="168"/>
      <c r="J19" s="168"/>
      <c r="K19" s="168">
        <f t="shared" si="2"/>
        <v>0</v>
      </c>
      <c r="L19" s="168">
        <f t="shared" si="3"/>
        <v>0</v>
      </c>
      <c r="M19" s="96">
        <f t="shared" si="4"/>
        <v>0</v>
      </c>
      <c r="N19" s="96">
        <f t="shared" si="5"/>
        <v>0</v>
      </c>
      <c r="O19" s="96">
        <f t="shared" si="6"/>
        <v>0</v>
      </c>
    </row>
    <row r="20" spans="1:15" ht="12.75" hidden="1">
      <c r="A20" s="229"/>
      <c r="B20" s="229"/>
      <c r="C20" s="91"/>
      <c r="D20" s="18"/>
      <c r="E20" s="17"/>
      <c r="F20" s="168">
        <f t="shared" si="0"/>
        <v>0</v>
      </c>
      <c r="G20" s="168">
        <f t="shared" si="1"/>
        <v>0</v>
      </c>
      <c r="H20" s="96"/>
      <c r="I20" s="96"/>
      <c r="J20" s="96"/>
      <c r="K20" s="168">
        <f t="shared" si="2"/>
        <v>0</v>
      </c>
      <c r="L20" s="168">
        <f t="shared" si="3"/>
        <v>0</v>
      </c>
      <c r="M20" s="96">
        <f t="shared" si="4"/>
        <v>0</v>
      </c>
      <c r="N20" s="96">
        <f t="shared" si="5"/>
        <v>0</v>
      </c>
      <c r="O20" s="96">
        <f t="shared" si="6"/>
        <v>0</v>
      </c>
    </row>
    <row r="21" spans="1:15" ht="14.25" hidden="1">
      <c r="A21" s="3"/>
      <c r="B21" s="30"/>
      <c r="C21" s="21"/>
      <c r="D21" s="5"/>
      <c r="E21" s="17"/>
      <c r="F21" s="168">
        <f t="shared" si="0"/>
        <v>0</v>
      </c>
      <c r="G21" s="168">
        <f t="shared" si="1"/>
        <v>0</v>
      </c>
      <c r="H21" s="96"/>
      <c r="I21" s="96"/>
      <c r="J21" s="96"/>
      <c r="K21" s="168">
        <f t="shared" si="2"/>
        <v>0</v>
      </c>
      <c r="L21" s="168">
        <f t="shared" si="3"/>
        <v>0</v>
      </c>
      <c r="M21" s="96">
        <f t="shared" si="4"/>
        <v>0</v>
      </c>
      <c r="N21" s="96">
        <f t="shared" si="5"/>
        <v>0</v>
      </c>
      <c r="O21" s="96">
        <f t="shared" si="6"/>
        <v>0</v>
      </c>
    </row>
    <row r="22" spans="1:15" ht="14.25" hidden="1">
      <c r="A22" s="3"/>
      <c r="B22" s="30"/>
      <c r="C22" s="21"/>
      <c r="D22" s="5"/>
      <c r="E22" s="17"/>
      <c r="F22" s="168">
        <f t="shared" si="0"/>
        <v>0</v>
      </c>
      <c r="G22" s="168">
        <f t="shared" si="1"/>
        <v>0</v>
      </c>
      <c r="H22" s="96"/>
      <c r="I22" s="96"/>
      <c r="J22" s="96"/>
      <c r="K22" s="168">
        <f t="shared" si="2"/>
        <v>0</v>
      </c>
      <c r="L22" s="168">
        <f t="shared" si="3"/>
        <v>0</v>
      </c>
      <c r="M22" s="96">
        <f t="shared" si="4"/>
        <v>0</v>
      </c>
      <c r="N22" s="96">
        <f t="shared" si="5"/>
        <v>0</v>
      </c>
      <c r="O22" s="96">
        <f t="shared" si="6"/>
        <v>0</v>
      </c>
    </row>
    <row r="23" spans="1:15" ht="12.75" hidden="1">
      <c r="A23" s="3"/>
      <c r="B23" s="4"/>
      <c r="C23" s="21"/>
      <c r="D23" s="5"/>
      <c r="E23" s="18"/>
      <c r="F23" s="168">
        <f t="shared" si="0"/>
        <v>0</v>
      </c>
      <c r="G23" s="168">
        <f t="shared" si="1"/>
        <v>0</v>
      </c>
      <c r="H23" s="86"/>
      <c r="I23" s="86"/>
      <c r="J23" s="86"/>
      <c r="K23" s="168">
        <f t="shared" si="2"/>
        <v>0</v>
      </c>
      <c r="L23" s="168">
        <f t="shared" si="3"/>
        <v>0</v>
      </c>
      <c r="M23" s="96">
        <f t="shared" si="4"/>
        <v>0</v>
      </c>
      <c r="N23" s="96">
        <f t="shared" si="5"/>
        <v>0</v>
      </c>
      <c r="O23" s="96">
        <f t="shared" si="6"/>
        <v>0</v>
      </c>
    </row>
    <row r="24" spans="1:15" ht="12.75" hidden="1">
      <c r="A24" s="229"/>
      <c r="B24" s="229"/>
      <c r="C24" s="91"/>
      <c r="D24" s="18"/>
      <c r="E24" s="17"/>
      <c r="F24" s="168">
        <f t="shared" si="0"/>
        <v>0</v>
      </c>
      <c r="G24" s="168">
        <f t="shared" si="1"/>
        <v>0</v>
      </c>
      <c r="H24" s="96"/>
      <c r="I24" s="96"/>
      <c r="J24" s="96"/>
      <c r="K24" s="168">
        <f t="shared" si="2"/>
        <v>0</v>
      </c>
      <c r="L24" s="168">
        <f t="shared" si="3"/>
        <v>0</v>
      </c>
      <c r="M24" s="96">
        <f t="shared" si="4"/>
        <v>0</v>
      </c>
      <c r="N24" s="96">
        <f t="shared" si="5"/>
        <v>0</v>
      </c>
      <c r="O24" s="96">
        <f t="shared" si="6"/>
        <v>0</v>
      </c>
    </row>
    <row r="25" spans="1:15" ht="14.25" hidden="1">
      <c r="A25" s="3"/>
      <c r="B25" s="30"/>
      <c r="C25" s="21"/>
      <c r="D25" s="5"/>
      <c r="E25" s="17"/>
      <c r="F25" s="168">
        <f t="shared" si="0"/>
        <v>0</v>
      </c>
      <c r="G25" s="168">
        <f t="shared" si="1"/>
        <v>0</v>
      </c>
      <c r="H25" s="96"/>
      <c r="I25" s="96"/>
      <c r="J25" s="96"/>
      <c r="K25" s="168">
        <f t="shared" si="2"/>
        <v>0</v>
      </c>
      <c r="L25" s="168">
        <f t="shared" si="3"/>
        <v>0</v>
      </c>
      <c r="M25" s="96">
        <f t="shared" si="4"/>
        <v>0</v>
      </c>
      <c r="N25" s="96">
        <f t="shared" si="5"/>
        <v>0</v>
      </c>
      <c r="O25" s="96">
        <f t="shared" si="6"/>
        <v>0</v>
      </c>
    </row>
    <row r="26" spans="1:15" ht="14.25" hidden="1">
      <c r="A26" s="3"/>
      <c r="B26" s="30"/>
      <c r="C26" s="21"/>
      <c r="D26" s="5"/>
      <c r="E26" s="17"/>
      <c r="F26" s="168">
        <f t="shared" si="0"/>
        <v>0</v>
      </c>
      <c r="G26" s="168">
        <f t="shared" si="1"/>
        <v>0</v>
      </c>
      <c r="H26" s="96"/>
      <c r="I26" s="96"/>
      <c r="J26" s="96"/>
      <c r="K26" s="168">
        <f t="shared" si="2"/>
        <v>0</v>
      </c>
      <c r="L26" s="168">
        <f t="shared" si="3"/>
        <v>0</v>
      </c>
      <c r="M26" s="96">
        <f t="shared" si="4"/>
        <v>0</v>
      </c>
      <c r="N26" s="96">
        <f t="shared" si="5"/>
        <v>0</v>
      </c>
      <c r="O26" s="96">
        <f t="shared" si="6"/>
        <v>0</v>
      </c>
    </row>
    <row r="27" spans="1:15" ht="12.75" hidden="1">
      <c r="A27" s="3"/>
      <c r="B27" s="4"/>
      <c r="C27" s="21"/>
      <c r="D27" s="5"/>
      <c r="E27" s="18"/>
      <c r="F27" s="168">
        <f t="shared" si="0"/>
        <v>0</v>
      </c>
      <c r="G27" s="168">
        <f t="shared" si="1"/>
        <v>0</v>
      </c>
      <c r="H27" s="86"/>
      <c r="I27" s="86"/>
      <c r="J27" s="86"/>
      <c r="K27" s="168">
        <f t="shared" si="2"/>
        <v>0</v>
      </c>
      <c r="L27" s="168">
        <f t="shared" si="3"/>
        <v>0</v>
      </c>
      <c r="M27" s="96">
        <f t="shared" si="4"/>
        <v>0</v>
      </c>
      <c r="N27" s="96">
        <f t="shared" si="5"/>
        <v>0</v>
      </c>
      <c r="O27" s="96">
        <f t="shared" si="6"/>
        <v>0</v>
      </c>
    </row>
    <row r="28" spans="1:15" ht="12.75" hidden="1">
      <c r="A28" s="229"/>
      <c r="B28" s="229"/>
      <c r="C28" s="91"/>
      <c r="D28" s="18"/>
      <c r="E28" s="17"/>
      <c r="F28" s="168">
        <f t="shared" si="0"/>
        <v>0</v>
      </c>
      <c r="G28" s="168">
        <f t="shared" si="1"/>
        <v>0</v>
      </c>
      <c r="H28" s="96"/>
      <c r="I28" s="96"/>
      <c r="J28" s="96"/>
      <c r="K28" s="168">
        <f t="shared" si="2"/>
        <v>0</v>
      </c>
      <c r="L28" s="168">
        <f t="shared" si="3"/>
        <v>0</v>
      </c>
      <c r="M28" s="96">
        <f t="shared" si="4"/>
        <v>0</v>
      </c>
      <c r="N28" s="96">
        <f t="shared" si="5"/>
        <v>0</v>
      </c>
      <c r="O28" s="96">
        <f t="shared" si="6"/>
        <v>0</v>
      </c>
    </row>
    <row r="29" spans="1:15" ht="14.25" hidden="1">
      <c r="A29" s="3"/>
      <c r="B29" s="30"/>
      <c r="C29" s="21"/>
      <c r="D29" s="5"/>
      <c r="E29" s="17"/>
      <c r="F29" s="168">
        <f t="shared" si="0"/>
        <v>0</v>
      </c>
      <c r="G29" s="168">
        <f t="shared" si="1"/>
        <v>0</v>
      </c>
      <c r="H29" s="96"/>
      <c r="I29" s="96"/>
      <c r="J29" s="96"/>
      <c r="K29" s="168">
        <f t="shared" si="2"/>
        <v>0</v>
      </c>
      <c r="L29" s="168">
        <f t="shared" si="3"/>
        <v>0</v>
      </c>
      <c r="M29" s="96">
        <f t="shared" si="4"/>
        <v>0</v>
      </c>
      <c r="N29" s="96">
        <f t="shared" si="5"/>
        <v>0</v>
      </c>
      <c r="O29" s="96">
        <f t="shared" si="6"/>
        <v>0</v>
      </c>
    </row>
    <row r="30" spans="1:15" ht="14.25" hidden="1">
      <c r="A30" s="3"/>
      <c r="B30" s="30"/>
      <c r="C30" s="21"/>
      <c r="D30" s="5"/>
      <c r="E30" s="17"/>
      <c r="F30" s="168">
        <f t="shared" si="0"/>
        <v>0</v>
      </c>
      <c r="G30" s="168">
        <f t="shared" si="1"/>
        <v>0</v>
      </c>
      <c r="H30" s="96"/>
      <c r="I30" s="96"/>
      <c r="J30" s="96"/>
      <c r="K30" s="168">
        <f t="shared" si="2"/>
        <v>0</v>
      </c>
      <c r="L30" s="168">
        <f t="shared" si="3"/>
        <v>0</v>
      </c>
      <c r="M30" s="96">
        <f t="shared" si="4"/>
        <v>0</v>
      </c>
      <c r="N30" s="96">
        <f t="shared" si="5"/>
        <v>0</v>
      </c>
      <c r="O30" s="96">
        <f t="shared" si="6"/>
        <v>0</v>
      </c>
    </row>
    <row r="31" spans="1:15" ht="12.75" hidden="1">
      <c r="A31" s="3"/>
      <c r="B31" s="4"/>
      <c r="C31" s="21"/>
      <c r="D31" s="5"/>
      <c r="E31" s="18"/>
      <c r="F31" s="168">
        <f t="shared" si="0"/>
        <v>0</v>
      </c>
      <c r="G31" s="168">
        <f t="shared" si="1"/>
        <v>0</v>
      </c>
      <c r="H31" s="86"/>
      <c r="I31" s="86"/>
      <c r="J31" s="86"/>
      <c r="K31" s="168">
        <f t="shared" si="2"/>
        <v>0</v>
      </c>
      <c r="L31" s="168">
        <f t="shared" si="3"/>
        <v>0</v>
      </c>
      <c r="M31" s="96">
        <f t="shared" si="4"/>
        <v>0</v>
      </c>
      <c r="N31" s="96">
        <f t="shared" si="5"/>
        <v>0</v>
      </c>
      <c r="O31" s="96">
        <f t="shared" si="6"/>
        <v>0</v>
      </c>
    </row>
    <row r="32" spans="1:15" ht="12.75" hidden="1">
      <c r="A32" s="229"/>
      <c r="B32" s="229"/>
      <c r="C32" s="91"/>
      <c r="D32" s="18"/>
      <c r="E32" s="17"/>
      <c r="F32" s="168">
        <f t="shared" si="0"/>
        <v>0</v>
      </c>
      <c r="G32" s="168">
        <f t="shared" si="1"/>
        <v>0</v>
      </c>
      <c r="H32" s="96"/>
      <c r="I32" s="96"/>
      <c r="J32" s="96"/>
      <c r="K32" s="168">
        <f t="shared" si="2"/>
        <v>0</v>
      </c>
      <c r="L32" s="168">
        <f t="shared" si="3"/>
        <v>0</v>
      </c>
      <c r="M32" s="96">
        <f t="shared" si="4"/>
        <v>0</v>
      </c>
      <c r="N32" s="96">
        <f t="shared" si="5"/>
        <v>0</v>
      </c>
      <c r="O32" s="96">
        <f t="shared" si="6"/>
        <v>0</v>
      </c>
    </row>
    <row r="33" spans="1:15" ht="14.25" hidden="1">
      <c r="A33" s="3"/>
      <c r="B33" s="30"/>
      <c r="C33" s="21"/>
      <c r="D33" s="5"/>
      <c r="E33" s="17"/>
      <c r="F33" s="168">
        <f t="shared" si="0"/>
        <v>0</v>
      </c>
      <c r="G33" s="168">
        <f t="shared" si="1"/>
        <v>0</v>
      </c>
      <c r="H33" s="96"/>
      <c r="I33" s="96"/>
      <c r="J33" s="96"/>
      <c r="K33" s="168">
        <f t="shared" si="2"/>
        <v>0</v>
      </c>
      <c r="L33" s="168">
        <f t="shared" si="3"/>
        <v>0</v>
      </c>
      <c r="M33" s="96">
        <f t="shared" si="4"/>
        <v>0</v>
      </c>
      <c r="N33" s="96">
        <f t="shared" si="5"/>
        <v>0</v>
      </c>
      <c r="O33" s="96">
        <f t="shared" si="6"/>
        <v>0</v>
      </c>
    </row>
    <row r="34" spans="1:15" ht="12.75" hidden="1">
      <c r="A34" s="3"/>
      <c r="B34" s="3"/>
      <c r="C34" s="21"/>
      <c r="D34" s="5"/>
      <c r="E34" s="17"/>
      <c r="F34" s="168">
        <f t="shared" si="0"/>
        <v>0</v>
      </c>
      <c r="G34" s="168">
        <f t="shared" si="1"/>
        <v>0</v>
      </c>
      <c r="H34" s="96"/>
      <c r="I34" s="96"/>
      <c r="J34" s="96"/>
      <c r="K34" s="168">
        <f t="shared" si="2"/>
        <v>0</v>
      </c>
      <c r="L34" s="168">
        <f t="shared" si="3"/>
        <v>0</v>
      </c>
      <c r="M34" s="96">
        <f t="shared" si="4"/>
        <v>0</v>
      </c>
      <c r="N34" s="96">
        <f t="shared" si="5"/>
        <v>0</v>
      </c>
      <c r="O34" s="96">
        <f t="shared" si="6"/>
        <v>0</v>
      </c>
    </row>
    <row r="35" spans="1:15" ht="12.75" hidden="1">
      <c r="A35" s="3"/>
      <c r="B35" s="4"/>
      <c r="C35" s="21"/>
      <c r="D35" s="5"/>
      <c r="E35" s="18"/>
      <c r="F35" s="168">
        <f t="shared" si="0"/>
        <v>0</v>
      </c>
      <c r="G35" s="168">
        <f t="shared" si="1"/>
        <v>0</v>
      </c>
      <c r="H35" s="86"/>
      <c r="I35" s="86"/>
      <c r="J35" s="86"/>
      <c r="K35" s="168">
        <f t="shared" si="2"/>
        <v>0</v>
      </c>
      <c r="L35" s="168">
        <f t="shared" si="3"/>
        <v>0</v>
      </c>
      <c r="M35" s="96">
        <f t="shared" si="4"/>
        <v>0</v>
      </c>
      <c r="N35" s="96">
        <f t="shared" si="5"/>
        <v>0</v>
      </c>
      <c r="O35" s="96">
        <f t="shared" si="6"/>
        <v>0</v>
      </c>
    </row>
    <row r="36" spans="1:15" ht="12.75" hidden="1">
      <c r="A36" s="229"/>
      <c r="B36" s="229"/>
      <c r="C36" s="91"/>
      <c r="D36" s="18"/>
      <c r="E36" s="17"/>
      <c r="F36" s="168">
        <f t="shared" si="0"/>
        <v>0</v>
      </c>
      <c r="G36" s="168">
        <f t="shared" si="1"/>
        <v>0</v>
      </c>
      <c r="H36" s="96"/>
      <c r="I36" s="96"/>
      <c r="J36" s="96"/>
      <c r="K36" s="168">
        <f t="shared" si="2"/>
        <v>0</v>
      </c>
      <c r="L36" s="168">
        <f t="shared" si="3"/>
        <v>0</v>
      </c>
      <c r="M36" s="96">
        <f t="shared" si="4"/>
        <v>0</v>
      </c>
      <c r="N36" s="96">
        <f t="shared" si="5"/>
        <v>0</v>
      </c>
      <c r="O36" s="96">
        <f t="shared" si="6"/>
        <v>0</v>
      </c>
    </row>
    <row r="37" spans="1:15" ht="14.25" hidden="1">
      <c r="A37" s="3"/>
      <c r="B37" s="30"/>
      <c r="C37" s="21"/>
      <c r="D37" s="5"/>
      <c r="E37" s="17"/>
      <c r="F37" s="168">
        <f t="shared" si="0"/>
        <v>0</v>
      </c>
      <c r="G37" s="168">
        <f t="shared" si="1"/>
        <v>0</v>
      </c>
      <c r="H37" s="96"/>
      <c r="I37" s="96"/>
      <c r="J37" s="96"/>
      <c r="K37" s="168">
        <f t="shared" si="2"/>
        <v>0</v>
      </c>
      <c r="L37" s="168">
        <f t="shared" si="3"/>
        <v>0</v>
      </c>
      <c r="M37" s="96">
        <f t="shared" si="4"/>
        <v>0</v>
      </c>
      <c r="N37" s="96">
        <f t="shared" si="5"/>
        <v>0</v>
      </c>
      <c r="O37" s="96">
        <f t="shared" si="6"/>
        <v>0</v>
      </c>
    </row>
    <row r="38" spans="1:15" ht="12.75" hidden="1">
      <c r="A38" s="3"/>
      <c r="B38" s="3"/>
      <c r="C38" s="21"/>
      <c r="D38" s="5"/>
      <c r="E38" s="17"/>
      <c r="F38" s="168">
        <f t="shared" si="0"/>
        <v>0</v>
      </c>
      <c r="G38" s="168">
        <f t="shared" si="1"/>
        <v>0</v>
      </c>
      <c r="H38" s="96"/>
      <c r="I38" s="96"/>
      <c r="J38" s="96"/>
      <c r="K38" s="168">
        <f t="shared" si="2"/>
        <v>0</v>
      </c>
      <c r="L38" s="168">
        <f t="shared" si="3"/>
        <v>0</v>
      </c>
      <c r="M38" s="96">
        <f t="shared" si="4"/>
        <v>0</v>
      </c>
      <c r="N38" s="96">
        <f t="shared" si="5"/>
        <v>0</v>
      </c>
      <c r="O38" s="96">
        <f t="shared" si="6"/>
        <v>0</v>
      </c>
    </row>
    <row r="39" spans="1:15" ht="12.75" hidden="1">
      <c r="A39" s="3"/>
      <c r="B39" s="4"/>
      <c r="C39" s="21"/>
      <c r="D39" s="5"/>
      <c r="E39" s="18"/>
      <c r="F39" s="168">
        <f t="shared" si="0"/>
        <v>0</v>
      </c>
      <c r="G39" s="168">
        <f t="shared" si="1"/>
        <v>0</v>
      </c>
      <c r="H39" s="86"/>
      <c r="I39" s="86"/>
      <c r="J39" s="86"/>
      <c r="K39" s="168">
        <f t="shared" si="2"/>
        <v>0</v>
      </c>
      <c r="L39" s="168">
        <f t="shared" si="3"/>
        <v>0</v>
      </c>
      <c r="M39" s="96">
        <f t="shared" si="4"/>
        <v>0</v>
      </c>
      <c r="N39" s="96">
        <f t="shared" si="5"/>
        <v>0</v>
      </c>
      <c r="O39" s="96">
        <f t="shared" si="6"/>
        <v>0</v>
      </c>
    </row>
    <row r="40" spans="1:15" ht="12.75" hidden="1">
      <c r="A40" s="229"/>
      <c r="B40" s="229"/>
      <c r="C40" s="91"/>
      <c r="D40" s="18"/>
      <c r="E40" s="17"/>
      <c r="F40" s="168">
        <f t="shared" si="0"/>
        <v>0</v>
      </c>
      <c r="G40" s="168">
        <f t="shared" si="1"/>
        <v>0</v>
      </c>
      <c r="H40" s="96"/>
      <c r="I40" s="96"/>
      <c r="J40" s="96"/>
      <c r="K40" s="168">
        <f t="shared" si="2"/>
        <v>0</v>
      </c>
      <c r="L40" s="168">
        <f t="shared" si="3"/>
        <v>0</v>
      </c>
      <c r="M40" s="96">
        <f t="shared" si="4"/>
        <v>0</v>
      </c>
      <c r="N40" s="96">
        <f t="shared" si="5"/>
        <v>0</v>
      </c>
      <c r="O40" s="96">
        <f t="shared" si="6"/>
        <v>0</v>
      </c>
    </row>
    <row r="41" spans="1:15" ht="14.25" hidden="1">
      <c r="A41" s="3"/>
      <c r="B41" s="30"/>
      <c r="C41" s="21"/>
      <c r="D41" s="5"/>
      <c r="E41" s="17"/>
      <c r="F41" s="168">
        <f t="shared" si="0"/>
        <v>0</v>
      </c>
      <c r="G41" s="168">
        <f t="shared" si="1"/>
        <v>0</v>
      </c>
      <c r="H41" s="96"/>
      <c r="I41" s="96"/>
      <c r="J41" s="96"/>
      <c r="K41" s="168">
        <f t="shared" si="2"/>
        <v>0</v>
      </c>
      <c r="L41" s="168">
        <f t="shared" si="3"/>
        <v>0</v>
      </c>
      <c r="M41" s="96">
        <f t="shared" si="4"/>
        <v>0</v>
      </c>
      <c r="N41" s="96">
        <f t="shared" si="5"/>
        <v>0</v>
      </c>
      <c r="O41" s="96">
        <f t="shared" si="6"/>
        <v>0</v>
      </c>
    </row>
    <row r="42" spans="1:15" ht="14.25" hidden="1">
      <c r="A42" s="3"/>
      <c r="B42" s="30"/>
      <c r="C42" s="21"/>
      <c r="D42" s="5"/>
      <c r="E42" s="17"/>
      <c r="F42" s="168">
        <f t="shared" si="0"/>
        <v>0</v>
      </c>
      <c r="G42" s="168">
        <f t="shared" si="1"/>
        <v>0</v>
      </c>
      <c r="H42" s="96"/>
      <c r="I42" s="96"/>
      <c r="J42" s="96"/>
      <c r="K42" s="168">
        <f t="shared" si="2"/>
        <v>0</v>
      </c>
      <c r="L42" s="168">
        <f t="shared" si="3"/>
        <v>0</v>
      </c>
      <c r="M42" s="96">
        <f t="shared" si="4"/>
        <v>0</v>
      </c>
      <c r="N42" s="96">
        <f t="shared" si="5"/>
        <v>0</v>
      </c>
      <c r="O42" s="96">
        <f t="shared" si="6"/>
        <v>0</v>
      </c>
    </row>
    <row r="43" spans="1:15" ht="12.75" hidden="1">
      <c r="A43" s="3"/>
      <c r="B43" s="4"/>
      <c r="C43" s="21"/>
      <c r="D43" s="5"/>
      <c r="E43" s="18"/>
      <c r="F43" s="168">
        <f t="shared" si="0"/>
        <v>0</v>
      </c>
      <c r="G43" s="168">
        <f t="shared" si="1"/>
        <v>0</v>
      </c>
      <c r="H43" s="86"/>
      <c r="I43" s="86"/>
      <c r="J43" s="86"/>
      <c r="K43" s="168">
        <f t="shared" si="2"/>
        <v>0</v>
      </c>
      <c r="L43" s="168">
        <f t="shared" si="3"/>
        <v>0</v>
      </c>
      <c r="M43" s="96">
        <f t="shared" si="4"/>
        <v>0</v>
      </c>
      <c r="N43" s="96">
        <f t="shared" si="5"/>
        <v>0</v>
      </c>
      <c r="O43" s="96">
        <f t="shared" si="6"/>
        <v>0</v>
      </c>
    </row>
    <row r="44" spans="1:15" ht="12.75" hidden="1">
      <c r="A44" s="229"/>
      <c r="B44" s="229"/>
      <c r="C44" s="91"/>
      <c r="D44" s="18"/>
      <c r="E44" s="17"/>
      <c r="F44" s="168">
        <f t="shared" si="0"/>
        <v>0</v>
      </c>
      <c r="G44" s="168">
        <f t="shared" si="1"/>
        <v>0</v>
      </c>
      <c r="H44" s="96"/>
      <c r="I44" s="96"/>
      <c r="J44" s="96"/>
      <c r="K44" s="168">
        <f t="shared" si="2"/>
        <v>0</v>
      </c>
      <c r="L44" s="168">
        <f t="shared" si="3"/>
        <v>0</v>
      </c>
      <c r="M44" s="96">
        <f t="shared" si="4"/>
        <v>0</v>
      </c>
      <c r="N44" s="96">
        <f t="shared" si="5"/>
        <v>0</v>
      </c>
      <c r="O44" s="96">
        <f t="shared" si="6"/>
        <v>0</v>
      </c>
    </row>
    <row r="45" spans="1:15" ht="14.25" hidden="1">
      <c r="A45" s="3"/>
      <c r="B45" s="30"/>
      <c r="C45" s="21"/>
      <c r="D45" s="5"/>
      <c r="E45" s="17"/>
      <c r="F45" s="168">
        <f t="shared" si="0"/>
        <v>0</v>
      </c>
      <c r="G45" s="168">
        <f t="shared" si="1"/>
        <v>0</v>
      </c>
      <c r="H45" s="96"/>
      <c r="I45" s="96"/>
      <c r="J45" s="96"/>
      <c r="K45" s="168">
        <f t="shared" si="2"/>
        <v>0</v>
      </c>
      <c r="L45" s="168">
        <f t="shared" si="3"/>
        <v>0</v>
      </c>
      <c r="M45" s="96">
        <f t="shared" si="4"/>
        <v>0</v>
      </c>
      <c r="N45" s="96">
        <f t="shared" si="5"/>
        <v>0</v>
      </c>
      <c r="O45" s="96">
        <f t="shared" si="6"/>
        <v>0</v>
      </c>
    </row>
    <row r="46" spans="1:15" ht="12.75" hidden="1">
      <c r="A46" s="3"/>
      <c r="B46" s="3"/>
      <c r="C46" s="21"/>
      <c r="D46" s="5"/>
      <c r="E46" s="17"/>
      <c r="F46" s="168">
        <f t="shared" si="0"/>
        <v>0</v>
      </c>
      <c r="G46" s="168">
        <f t="shared" si="1"/>
        <v>0</v>
      </c>
      <c r="H46" s="96"/>
      <c r="I46" s="96"/>
      <c r="J46" s="96"/>
      <c r="K46" s="168">
        <f t="shared" si="2"/>
        <v>0</v>
      </c>
      <c r="L46" s="168">
        <f t="shared" si="3"/>
        <v>0</v>
      </c>
      <c r="M46" s="96">
        <f t="shared" si="4"/>
        <v>0</v>
      </c>
      <c r="N46" s="96">
        <f t="shared" si="5"/>
        <v>0</v>
      </c>
      <c r="O46" s="96">
        <f t="shared" si="6"/>
        <v>0</v>
      </c>
    </row>
    <row r="47" spans="1:15" ht="12.75" hidden="1">
      <c r="A47" s="3"/>
      <c r="B47" s="4"/>
      <c r="C47" s="21"/>
      <c r="D47" s="5"/>
      <c r="E47" s="18"/>
      <c r="F47" s="168">
        <f t="shared" si="0"/>
        <v>0</v>
      </c>
      <c r="G47" s="168">
        <f t="shared" si="1"/>
        <v>0</v>
      </c>
      <c r="H47" s="86"/>
      <c r="I47" s="86"/>
      <c r="J47" s="86"/>
      <c r="K47" s="168">
        <f t="shared" si="2"/>
        <v>0</v>
      </c>
      <c r="L47" s="168">
        <f t="shared" si="3"/>
        <v>0</v>
      </c>
      <c r="M47" s="96">
        <f t="shared" si="4"/>
        <v>0</v>
      </c>
      <c r="N47" s="96">
        <f t="shared" si="5"/>
        <v>0</v>
      </c>
      <c r="O47" s="96">
        <f t="shared" si="6"/>
        <v>0</v>
      </c>
    </row>
    <row r="48" spans="1:15" ht="12.75" hidden="1">
      <c r="A48" s="229"/>
      <c r="B48" s="229"/>
      <c r="C48" s="91"/>
      <c r="D48" s="18"/>
      <c r="E48" s="17"/>
      <c r="F48" s="168">
        <f t="shared" si="0"/>
        <v>0</v>
      </c>
      <c r="G48" s="168">
        <f t="shared" si="1"/>
        <v>0</v>
      </c>
      <c r="H48" s="96"/>
      <c r="I48" s="96"/>
      <c r="J48" s="96"/>
      <c r="K48" s="168">
        <f t="shared" si="2"/>
        <v>0</v>
      </c>
      <c r="L48" s="168">
        <f t="shared" si="3"/>
        <v>0</v>
      </c>
      <c r="M48" s="96">
        <f t="shared" si="4"/>
        <v>0</v>
      </c>
      <c r="N48" s="96">
        <f t="shared" si="5"/>
        <v>0</v>
      </c>
      <c r="O48" s="96">
        <f t="shared" si="6"/>
        <v>0</v>
      </c>
    </row>
    <row r="49" spans="1:15" ht="14.25" hidden="1">
      <c r="A49" s="3"/>
      <c r="B49" s="30"/>
      <c r="C49" s="21"/>
      <c r="D49" s="5"/>
      <c r="E49" s="17"/>
      <c r="F49" s="168">
        <f t="shared" si="0"/>
        <v>0</v>
      </c>
      <c r="G49" s="168">
        <f t="shared" si="1"/>
        <v>0</v>
      </c>
      <c r="H49" s="96"/>
      <c r="I49" s="96"/>
      <c r="J49" s="96"/>
      <c r="K49" s="168">
        <f t="shared" si="2"/>
        <v>0</v>
      </c>
      <c r="L49" s="168">
        <f t="shared" si="3"/>
        <v>0</v>
      </c>
      <c r="M49" s="96">
        <f t="shared" si="4"/>
        <v>0</v>
      </c>
      <c r="N49" s="96">
        <f t="shared" si="5"/>
        <v>0</v>
      </c>
      <c r="O49" s="96">
        <f t="shared" si="6"/>
        <v>0</v>
      </c>
    </row>
    <row r="50" spans="1:15" ht="14.25" hidden="1">
      <c r="A50" s="3"/>
      <c r="B50" s="30"/>
      <c r="C50" s="21"/>
      <c r="D50" s="5"/>
      <c r="E50" s="17"/>
      <c r="F50" s="168">
        <f t="shared" si="0"/>
        <v>0</v>
      </c>
      <c r="G50" s="168">
        <f t="shared" si="1"/>
        <v>0</v>
      </c>
      <c r="H50" s="96"/>
      <c r="I50" s="96"/>
      <c r="J50" s="96"/>
      <c r="K50" s="168">
        <f t="shared" si="2"/>
        <v>0</v>
      </c>
      <c r="L50" s="168">
        <f t="shared" si="3"/>
        <v>0</v>
      </c>
      <c r="M50" s="96">
        <f t="shared" si="4"/>
        <v>0</v>
      </c>
      <c r="N50" s="96">
        <f t="shared" si="5"/>
        <v>0</v>
      </c>
      <c r="O50" s="96">
        <f t="shared" si="6"/>
        <v>0</v>
      </c>
    </row>
    <row r="51" spans="1:15" ht="12.75" hidden="1">
      <c r="A51" s="3"/>
      <c r="B51" s="4"/>
      <c r="C51" s="21"/>
      <c r="D51" s="5"/>
      <c r="E51" s="18"/>
      <c r="F51" s="168">
        <f t="shared" si="0"/>
        <v>0</v>
      </c>
      <c r="G51" s="168">
        <f t="shared" si="1"/>
        <v>0</v>
      </c>
      <c r="H51" s="86"/>
      <c r="I51" s="86"/>
      <c r="J51" s="86"/>
      <c r="K51" s="168">
        <f t="shared" si="2"/>
        <v>0</v>
      </c>
      <c r="L51" s="168">
        <f t="shared" si="3"/>
        <v>0</v>
      </c>
      <c r="M51" s="96">
        <f t="shared" si="4"/>
        <v>0</v>
      </c>
      <c r="N51" s="96">
        <f t="shared" si="5"/>
        <v>0</v>
      </c>
      <c r="O51" s="96">
        <f t="shared" si="6"/>
        <v>0</v>
      </c>
    </row>
    <row r="52" spans="1:15" ht="12.75" hidden="1">
      <c r="A52" s="229"/>
      <c r="B52" s="229"/>
      <c r="C52" s="91"/>
      <c r="D52" s="18"/>
      <c r="E52" s="17"/>
      <c r="F52" s="168">
        <f t="shared" si="0"/>
        <v>0</v>
      </c>
      <c r="G52" s="168">
        <f t="shared" si="1"/>
        <v>0</v>
      </c>
      <c r="H52" s="96"/>
      <c r="I52" s="96"/>
      <c r="J52" s="96"/>
      <c r="K52" s="168">
        <f t="shared" si="2"/>
        <v>0</v>
      </c>
      <c r="L52" s="168">
        <f t="shared" si="3"/>
        <v>0</v>
      </c>
      <c r="M52" s="96">
        <f t="shared" si="4"/>
        <v>0</v>
      </c>
      <c r="N52" s="96">
        <f t="shared" si="5"/>
        <v>0</v>
      </c>
      <c r="O52" s="96">
        <f t="shared" si="6"/>
        <v>0</v>
      </c>
    </row>
    <row r="53" spans="1:15" ht="14.25" hidden="1">
      <c r="A53" s="3"/>
      <c r="B53" s="30"/>
      <c r="C53" s="21"/>
      <c r="D53" s="5"/>
      <c r="E53" s="17"/>
      <c r="F53" s="168">
        <f t="shared" si="0"/>
        <v>0</v>
      </c>
      <c r="G53" s="168">
        <f t="shared" si="1"/>
        <v>0</v>
      </c>
      <c r="H53" s="96"/>
      <c r="I53" s="96"/>
      <c r="J53" s="96"/>
      <c r="K53" s="168">
        <f t="shared" si="2"/>
        <v>0</v>
      </c>
      <c r="L53" s="168">
        <f t="shared" si="3"/>
        <v>0</v>
      </c>
      <c r="M53" s="96">
        <f t="shared" si="4"/>
        <v>0</v>
      </c>
      <c r="N53" s="96">
        <f t="shared" si="5"/>
        <v>0</v>
      </c>
      <c r="O53" s="96">
        <f t="shared" si="6"/>
        <v>0</v>
      </c>
    </row>
    <row r="54" spans="1:15" ht="14.25" hidden="1">
      <c r="A54" s="3"/>
      <c r="B54" s="30"/>
      <c r="C54" s="21"/>
      <c r="D54" s="5"/>
      <c r="E54" s="17"/>
      <c r="F54" s="168">
        <f t="shared" si="0"/>
        <v>0</v>
      </c>
      <c r="G54" s="168">
        <f t="shared" si="1"/>
        <v>0</v>
      </c>
      <c r="H54" s="96"/>
      <c r="I54" s="96"/>
      <c r="J54" s="96"/>
      <c r="K54" s="168">
        <f t="shared" si="2"/>
        <v>0</v>
      </c>
      <c r="L54" s="168">
        <f t="shared" si="3"/>
        <v>0</v>
      </c>
      <c r="M54" s="96">
        <f t="shared" si="4"/>
        <v>0</v>
      </c>
      <c r="N54" s="96">
        <f t="shared" si="5"/>
        <v>0</v>
      </c>
      <c r="O54" s="96">
        <f t="shared" si="6"/>
        <v>0</v>
      </c>
    </row>
    <row r="55" spans="1:15" ht="14.25" hidden="1">
      <c r="A55" s="3"/>
      <c r="B55" s="30"/>
      <c r="C55" s="21"/>
      <c r="D55" s="5"/>
      <c r="E55" s="17"/>
      <c r="F55" s="168">
        <f t="shared" si="0"/>
        <v>0</v>
      </c>
      <c r="G55" s="168">
        <f t="shared" si="1"/>
        <v>0</v>
      </c>
      <c r="H55" s="96"/>
      <c r="I55" s="96"/>
      <c r="J55" s="96"/>
      <c r="K55" s="168">
        <f t="shared" si="2"/>
        <v>0</v>
      </c>
      <c r="L55" s="168">
        <f t="shared" si="3"/>
        <v>0</v>
      </c>
      <c r="M55" s="96">
        <f t="shared" si="4"/>
        <v>0</v>
      </c>
      <c r="N55" s="96">
        <f t="shared" si="5"/>
        <v>0</v>
      </c>
      <c r="O55" s="96">
        <f t="shared" si="6"/>
        <v>0</v>
      </c>
    </row>
    <row r="56" spans="1:15" ht="12.75" hidden="1">
      <c r="A56" s="3"/>
      <c r="B56" s="4"/>
      <c r="C56" s="21"/>
      <c r="D56" s="5"/>
      <c r="E56" s="18"/>
      <c r="F56" s="168">
        <f t="shared" si="0"/>
        <v>0</v>
      </c>
      <c r="G56" s="168">
        <f t="shared" si="1"/>
        <v>0</v>
      </c>
      <c r="H56" s="86"/>
      <c r="I56" s="86"/>
      <c r="J56" s="86"/>
      <c r="K56" s="168">
        <f t="shared" si="2"/>
        <v>0</v>
      </c>
      <c r="L56" s="168">
        <f t="shared" si="3"/>
        <v>0</v>
      </c>
      <c r="M56" s="96">
        <f t="shared" si="4"/>
        <v>0</v>
      </c>
      <c r="N56" s="96">
        <f t="shared" si="5"/>
        <v>0</v>
      </c>
      <c r="O56" s="96">
        <f t="shared" si="6"/>
        <v>0</v>
      </c>
    </row>
    <row r="57" spans="1:15" ht="12.75" hidden="1">
      <c r="A57" s="229"/>
      <c r="B57" s="229"/>
      <c r="C57" s="91"/>
      <c r="D57" s="18"/>
      <c r="E57" s="17"/>
      <c r="F57" s="168">
        <f t="shared" si="0"/>
        <v>0</v>
      </c>
      <c r="G57" s="168">
        <f t="shared" si="1"/>
        <v>0</v>
      </c>
      <c r="H57" s="96"/>
      <c r="I57" s="96"/>
      <c r="J57" s="96"/>
      <c r="K57" s="168">
        <f t="shared" si="2"/>
        <v>0</v>
      </c>
      <c r="L57" s="168">
        <f t="shared" si="3"/>
        <v>0</v>
      </c>
      <c r="M57" s="96">
        <f t="shared" si="4"/>
        <v>0</v>
      </c>
      <c r="N57" s="96">
        <f t="shared" si="5"/>
        <v>0</v>
      </c>
      <c r="O57" s="96">
        <f t="shared" si="6"/>
        <v>0</v>
      </c>
    </row>
    <row r="58" spans="1:15" ht="14.25" hidden="1">
      <c r="A58" s="3"/>
      <c r="B58" s="30"/>
      <c r="C58" s="21"/>
      <c r="D58" s="5"/>
      <c r="E58" s="17"/>
      <c r="F58" s="168">
        <f t="shared" si="0"/>
        <v>0</v>
      </c>
      <c r="G58" s="168">
        <f t="shared" si="1"/>
        <v>0</v>
      </c>
      <c r="H58" s="96"/>
      <c r="I58" s="96"/>
      <c r="J58" s="96"/>
      <c r="K58" s="168">
        <f t="shared" si="2"/>
        <v>0</v>
      </c>
      <c r="L58" s="168">
        <f t="shared" si="3"/>
        <v>0</v>
      </c>
      <c r="M58" s="96">
        <f t="shared" si="4"/>
        <v>0</v>
      </c>
      <c r="N58" s="96">
        <f t="shared" si="5"/>
        <v>0</v>
      </c>
      <c r="O58" s="96">
        <f t="shared" si="6"/>
        <v>0</v>
      </c>
    </row>
    <row r="59" spans="1:15" ht="14.25" hidden="1">
      <c r="A59" s="3"/>
      <c r="B59" s="30"/>
      <c r="C59" s="21"/>
      <c r="D59" s="5"/>
      <c r="E59" s="17"/>
      <c r="F59" s="168">
        <f t="shared" si="0"/>
        <v>0</v>
      </c>
      <c r="G59" s="168">
        <f t="shared" si="1"/>
        <v>0</v>
      </c>
      <c r="H59" s="96"/>
      <c r="I59" s="96"/>
      <c r="J59" s="96"/>
      <c r="K59" s="168">
        <f t="shared" si="2"/>
        <v>0</v>
      </c>
      <c r="L59" s="168">
        <f t="shared" si="3"/>
        <v>0</v>
      </c>
      <c r="M59" s="96">
        <f t="shared" si="4"/>
        <v>0</v>
      </c>
      <c r="N59" s="96">
        <f t="shared" si="5"/>
        <v>0</v>
      </c>
      <c r="O59" s="96">
        <f t="shared" si="6"/>
        <v>0</v>
      </c>
    </row>
    <row r="60" spans="1:15" ht="12.75" hidden="1">
      <c r="A60" s="3"/>
      <c r="B60" s="4"/>
      <c r="C60" s="21"/>
      <c r="D60" s="5"/>
      <c r="E60" s="18"/>
      <c r="F60" s="168">
        <f t="shared" si="0"/>
        <v>0</v>
      </c>
      <c r="G60" s="168">
        <f t="shared" si="1"/>
        <v>0</v>
      </c>
      <c r="H60" s="86"/>
      <c r="I60" s="86"/>
      <c r="J60" s="86"/>
      <c r="K60" s="168">
        <f t="shared" si="2"/>
        <v>0</v>
      </c>
      <c r="L60" s="168">
        <f t="shared" si="3"/>
        <v>0</v>
      </c>
      <c r="M60" s="96">
        <f t="shared" si="4"/>
        <v>0</v>
      </c>
      <c r="N60" s="96">
        <f t="shared" si="5"/>
        <v>0</v>
      </c>
      <c r="O60" s="96">
        <f t="shared" si="6"/>
        <v>0</v>
      </c>
    </row>
    <row r="61" spans="1:15" ht="12.75" hidden="1">
      <c r="A61" s="229"/>
      <c r="B61" s="229"/>
      <c r="C61" s="91"/>
      <c r="D61" s="18"/>
      <c r="E61" s="17"/>
      <c r="F61" s="168">
        <f t="shared" si="0"/>
        <v>0</v>
      </c>
      <c r="G61" s="168">
        <f t="shared" si="1"/>
        <v>0</v>
      </c>
      <c r="H61" s="96"/>
      <c r="I61" s="96"/>
      <c r="J61" s="96"/>
      <c r="K61" s="168">
        <f t="shared" si="2"/>
        <v>0</v>
      </c>
      <c r="L61" s="168">
        <f t="shared" si="3"/>
        <v>0</v>
      </c>
      <c r="M61" s="96">
        <f t="shared" si="4"/>
        <v>0</v>
      </c>
      <c r="N61" s="96">
        <f t="shared" si="5"/>
        <v>0</v>
      </c>
      <c r="O61" s="96">
        <f t="shared" si="6"/>
        <v>0</v>
      </c>
    </row>
    <row r="62" spans="1:15" ht="14.25" hidden="1">
      <c r="A62" s="3"/>
      <c r="B62" s="30"/>
      <c r="C62" s="21"/>
      <c r="D62" s="5"/>
      <c r="E62" s="17"/>
      <c r="F62" s="168">
        <f t="shared" si="0"/>
        <v>0</v>
      </c>
      <c r="G62" s="168">
        <f t="shared" si="1"/>
        <v>0</v>
      </c>
      <c r="H62" s="96"/>
      <c r="I62" s="96"/>
      <c r="J62" s="96"/>
      <c r="K62" s="168">
        <f t="shared" si="2"/>
        <v>0</v>
      </c>
      <c r="L62" s="168">
        <f t="shared" si="3"/>
        <v>0</v>
      </c>
      <c r="M62" s="96">
        <f t="shared" si="4"/>
        <v>0</v>
      </c>
      <c r="N62" s="96">
        <f t="shared" si="5"/>
        <v>0</v>
      </c>
      <c r="O62" s="96">
        <f t="shared" si="6"/>
        <v>0</v>
      </c>
    </row>
    <row r="63" spans="1:15" ht="14.25" hidden="1">
      <c r="A63" s="3"/>
      <c r="B63" s="30"/>
      <c r="C63" s="21"/>
      <c r="D63" s="5"/>
      <c r="E63" s="17"/>
      <c r="F63" s="168">
        <f t="shared" si="0"/>
        <v>0</v>
      </c>
      <c r="G63" s="168">
        <f t="shared" si="1"/>
        <v>0</v>
      </c>
      <c r="H63" s="96"/>
      <c r="I63" s="96"/>
      <c r="J63" s="96"/>
      <c r="K63" s="168">
        <f t="shared" si="2"/>
        <v>0</v>
      </c>
      <c r="L63" s="168">
        <f t="shared" si="3"/>
        <v>0</v>
      </c>
      <c r="M63" s="96">
        <f t="shared" si="4"/>
        <v>0</v>
      </c>
      <c r="N63" s="96">
        <f t="shared" si="5"/>
        <v>0</v>
      </c>
      <c r="O63" s="96">
        <f t="shared" si="6"/>
        <v>0</v>
      </c>
    </row>
    <row r="64" spans="1:15" ht="12.75" hidden="1">
      <c r="A64" s="3"/>
      <c r="B64" s="4"/>
      <c r="C64" s="21"/>
      <c r="D64" s="5"/>
      <c r="E64" s="18"/>
      <c r="F64" s="168">
        <f t="shared" si="0"/>
        <v>0</v>
      </c>
      <c r="G64" s="168">
        <f t="shared" si="1"/>
        <v>0</v>
      </c>
      <c r="H64" s="86"/>
      <c r="I64" s="86"/>
      <c r="J64" s="86"/>
      <c r="K64" s="168">
        <f t="shared" si="2"/>
        <v>0</v>
      </c>
      <c r="L64" s="168">
        <f t="shared" si="3"/>
        <v>0</v>
      </c>
      <c r="M64" s="96">
        <f t="shared" si="4"/>
        <v>0</v>
      </c>
      <c r="N64" s="96">
        <f t="shared" si="5"/>
        <v>0</v>
      </c>
      <c r="O64" s="96">
        <f t="shared" si="6"/>
        <v>0</v>
      </c>
    </row>
    <row r="65" spans="1:15" ht="12.75" hidden="1">
      <c r="A65" s="229"/>
      <c r="B65" s="229"/>
      <c r="C65" s="91"/>
      <c r="D65" s="18"/>
      <c r="E65" s="17"/>
      <c r="F65" s="168">
        <f t="shared" si="0"/>
        <v>0</v>
      </c>
      <c r="G65" s="168">
        <f t="shared" si="1"/>
        <v>0</v>
      </c>
      <c r="H65" s="96"/>
      <c r="I65" s="96"/>
      <c r="J65" s="96"/>
      <c r="K65" s="168">
        <f t="shared" si="2"/>
        <v>0</v>
      </c>
      <c r="L65" s="168">
        <f t="shared" si="3"/>
        <v>0</v>
      </c>
      <c r="M65" s="96">
        <f t="shared" si="4"/>
        <v>0</v>
      </c>
      <c r="N65" s="96">
        <f t="shared" si="5"/>
        <v>0</v>
      </c>
      <c r="O65" s="96">
        <f t="shared" si="6"/>
        <v>0</v>
      </c>
    </row>
    <row r="66" spans="1:15" ht="14.25" hidden="1">
      <c r="A66" s="3"/>
      <c r="B66" s="30"/>
      <c r="C66" s="21"/>
      <c r="D66" s="5"/>
      <c r="E66" s="17"/>
      <c r="F66" s="168">
        <f t="shared" si="0"/>
        <v>0</v>
      </c>
      <c r="G66" s="168">
        <f t="shared" si="1"/>
        <v>0</v>
      </c>
      <c r="H66" s="96"/>
      <c r="I66" s="96"/>
      <c r="J66" s="96"/>
      <c r="K66" s="168">
        <f t="shared" si="2"/>
        <v>0</v>
      </c>
      <c r="L66" s="168">
        <f t="shared" si="3"/>
        <v>0</v>
      </c>
      <c r="M66" s="96">
        <f t="shared" si="4"/>
        <v>0</v>
      </c>
      <c r="N66" s="96">
        <f t="shared" si="5"/>
        <v>0</v>
      </c>
      <c r="O66" s="96">
        <f t="shared" si="6"/>
        <v>0</v>
      </c>
    </row>
    <row r="67" spans="1:15" ht="14.25" hidden="1">
      <c r="A67" s="3"/>
      <c r="B67" s="30"/>
      <c r="C67" s="21"/>
      <c r="D67" s="5"/>
      <c r="E67" s="17"/>
      <c r="F67" s="168">
        <f t="shared" si="0"/>
        <v>0</v>
      </c>
      <c r="G67" s="168">
        <f t="shared" si="1"/>
        <v>0</v>
      </c>
      <c r="H67" s="96"/>
      <c r="I67" s="96"/>
      <c r="J67" s="96"/>
      <c r="K67" s="168">
        <f t="shared" si="2"/>
        <v>0</v>
      </c>
      <c r="L67" s="168">
        <f t="shared" si="3"/>
        <v>0</v>
      </c>
      <c r="M67" s="96">
        <f t="shared" si="4"/>
        <v>0</v>
      </c>
      <c r="N67" s="96">
        <f t="shared" si="5"/>
        <v>0</v>
      </c>
      <c r="O67" s="96">
        <f t="shared" si="6"/>
        <v>0</v>
      </c>
    </row>
    <row r="68" spans="1:15" ht="12.75" hidden="1">
      <c r="A68" s="3"/>
      <c r="B68" s="4"/>
      <c r="C68" s="21"/>
      <c r="D68" s="5"/>
      <c r="E68" s="18"/>
      <c r="F68" s="168">
        <f t="shared" si="0"/>
        <v>0</v>
      </c>
      <c r="G68" s="168">
        <f t="shared" si="1"/>
        <v>0</v>
      </c>
      <c r="H68" s="86"/>
      <c r="I68" s="86"/>
      <c r="J68" s="86"/>
      <c r="K68" s="168">
        <f t="shared" si="2"/>
        <v>0</v>
      </c>
      <c r="L68" s="168">
        <f t="shared" si="3"/>
        <v>0</v>
      </c>
      <c r="M68" s="96">
        <f t="shared" si="4"/>
        <v>0</v>
      </c>
      <c r="N68" s="96">
        <f t="shared" si="5"/>
        <v>0</v>
      </c>
      <c r="O68" s="96">
        <f t="shared" si="6"/>
        <v>0</v>
      </c>
    </row>
    <row r="69" spans="1:15" ht="12.75" hidden="1">
      <c r="A69" s="229"/>
      <c r="B69" s="229"/>
      <c r="C69" s="91"/>
      <c r="D69" s="18"/>
      <c r="E69" s="17"/>
      <c r="F69" s="168">
        <f t="shared" si="0"/>
        <v>0</v>
      </c>
      <c r="G69" s="168">
        <f t="shared" si="1"/>
        <v>0</v>
      </c>
      <c r="H69" s="96"/>
      <c r="I69" s="96"/>
      <c r="J69" s="96"/>
      <c r="K69" s="168">
        <f t="shared" si="2"/>
        <v>0</v>
      </c>
      <c r="L69" s="168">
        <f t="shared" si="3"/>
        <v>0</v>
      </c>
      <c r="M69" s="96">
        <f t="shared" si="4"/>
        <v>0</v>
      </c>
      <c r="N69" s="96">
        <f t="shared" si="5"/>
        <v>0</v>
      </c>
      <c r="O69" s="96">
        <f t="shared" si="6"/>
        <v>0</v>
      </c>
    </row>
    <row r="70" spans="1:15" ht="14.25" hidden="1">
      <c r="A70" s="3"/>
      <c r="B70" s="30"/>
      <c r="C70" s="21"/>
      <c r="D70" s="5"/>
      <c r="E70" s="17"/>
      <c r="F70" s="168">
        <f t="shared" si="0"/>
        <v>0</v>
      </c>
      <c r="G70" s="168">
        <f t="shared" si="1"/>
        <v>0</v>
      </c>
      <c r="H70" s="96"/>
      <c r="I70" s="96"/>
      <c r="J70" s="96"/>
      <c r="K70" s="168">
        <f t="shared" si="2"/>
        <v>0</v>
      </c>
      <c r="L70" s="168">
        <f t="shared" si="3"/>
        <v>0</v>
      </c>
      <c r="M70" s="96">
        <f t="shared" si="4"/>
        <v>0</v>
      </c>
      <c r="N70" s="96">
        <f t="shared" si="5"/>
        <v>0</v>
      </c>
      <c r="O70" s="96">
        <f t="shared" si="6"/>
        <v>0</v>
      </c>
    </row>
    <row r="71" spans="1:15" ht="14.25" hidden="1">
      <c r="A71" s="3"/>
      <c r="B71" s="30"/>
      <c r="C71" s="21"/>
      <c r="D71" s="5"/>
      <c r="E71" s="17"/>
      <c r="F71" s="168">
        <f t="shared" si="0"/>
        <v>0</v>
      </c>
      <c r="G71" s="168">
        <f t="shared" si="1"/>
        <v>0</v>
      </c>
      <c r="H71" s="96"/>
      <c r="I71" s="96"/>
      <c r="J71" s="96"/>
      <c r="K71" s="168">
        <f t="shared" si="2"/>
        <v>0</v>
      </c>
      <c r="L71" s="168">
        <f t="shared" si="3"/>
        <v>0</v>
      </c>
      <c r="M71" s="96">
        <f t="shared" si="4"/>
        <v>0</v>
      </c>
      <c r="N71" s="96">
        <f t="shared" si="5"/>
        <v>0</v>
      </c>
      <c r="O71" s="96">
        <f t="shared" si="6"/>
        <v>0</v>
      </c>
    </row>
    <row r="72" spans="1:15" ht="12.75" hidden="1">
      <c r="A72" s="3"/>
      <c r="B72" s="4"/>
      <c r="C72" s="21"/>
      <c r="D72" s="5"/>
      <c r="E72" s="18"/>
      <c r="F72" s="168">
        <f t="shared" si="0"/>
        <v>0</v>
      </c>
      <c r="G72" s="168">
        <f t="shared" si="1"/>
        <v>0</v>
      </c>
      <c r="H72" s="86"/>
      <c r="I72" s="86"/>
      <c r="J72" s="86"/>
      <c r="K72" s="168">
        <f t="shared" si="2"/>
        <v>0</v>
      </c>
      <c r="L72" s="168">
        <f t="shared" si="3"/>
        <v>0</v>
      </c>
      <c r="M72" s="96">
        <f t="shared" si="4"/>
        <v>0</v>
      </c>
      <c r="N72" s="96">
        <f t="shared" si="5"/>
        <v>0</v>
      </c>
      <c r="O72" s="96">
        <f t="shared" si="6"/>
        <v>0</v>
      </c>
    </row>
    <row r="73" spans="1:15" ht="12.75" hidden="1">
      <c r="A73" s="229"/>
      <c r="B73" s="229"/>
      <c r="C73" s="91"/>
      <c r="D73" s="18"/>
      <c r="E73" s="17"/>
      <c r="F73" s="168">
        <f aca="true" t="shared" si="7" ref="F73:F109">E73*0.085</f>
        <v>0</v>
      </c>
      <c r="G73" s="168">
        <f aca="true" t="shared" si="8" ref="G73:G109">+E73+F73</f>
        <v>0</v>
      </c>
      <c r="H73" s="96"/>
      <c r="I73" s="96"/>
      <c r="J73" s="96"/>
      <c r="K73" s="168">
        <f aca="true" t="shared" si="9" ref="K73:K109">J73*0.085</f>
        <v>0</v>
      </c>
      <c r="L73" s="168">
        <f aca="true" t="shared" si="10" ref="L73:L109">+J73+K73</f>
        <v>0</v>
      </c>
      <c r="M73" s="96">
        <f aca="true" t="shared" si="11" ref="M73:M109">J73*C73</f>
        <v>0</v>
      </c>
      <c r="N73" s="96">
        <f aca="true" t="shared" si="12" ref="N73:N109">K73*C73</f>
        <v>0</v>
      </c>
      <c r="O73" s="96">
        <f aca="true" t="shared" si="13" ref="O73:O109">+M73+N73</f>
        <v>0</v>
      </c>
    </row>
    <row r="74" spans="1:15" ht="14.25" hidden="1">
      <c r="A74" s="3"/>
      <c r="B74" s="30"/>
      <c r="C74" s="21"/>
      <c r="D74" s="5"/>
      <c r="E74" s="17"/>
      <c r="F74" s="168">
        <f t="shared" si="7"/>
        <v>0</v>
      </c>
      <c r="G74" s="168">
        <f t="shared" si="8"/>
        <v>0</v>
      </c>
      <c r="H74" s="96"/>
      <c r="I74" s="96"/>
      <c r="J74" s="96"/>
      <c r="K74" s="168">
        <f t="shared" si="9"/>
        <v>0</v>
      </c>
      <c r="L74" s="168">
        <f t="shared" si="10"/>
        <v>0</v>
      </c>
      <c r="M74" s="96">
        <f t="shared" si="11"/>
        <v>0</v>
      </c>
      <c r="N74" s="96">
        <f t="shared" si="12"/>
        <v>0</v>
      </c>
      <c r="O74" s="96">
        <f t="shared" si="13"/>
        <v>0</v>
      </c>
    </row>
    <row r="75" spans="1:15" ht="14.25" hidden="1">
      <c r="A75" s="3"/>
      <c r="B75" s="30"/>
      <c r="C75" s="21"/>
      <c r="D75" s="5"/>
      <c r="E75" s="17"/>
      <c r="F75" s="168">
        <f t="shared" si="7"/>
        <v>0</v>
      </c>
      <c r="G75" s="168">
        <f t="shared" si="8"/>
        <v>0</v>
      </c>
      <c r="H75" s="96"/>
      <c r="I75" s="96"/>
      <c r="J75" s="96"/>
      <c r="K75" s="168">
        <f t="shared" si="9"/>
        <v>0</v>
      </c>
      <c r="L75" s="168">
        <f t="shared" si="10"/>
        <v>0</v>
      </c>
      <c r="M75" s="96">
        <f t="shared" si="11"/>
        <v>0</v>
      </c>
      <c r="N75" s="96">
        <f t="shared" si="12"/>
        <v>0</v>
      </c>
      <c r="O75" s="96">
        <f t="shared" si="13"/>
        <v>0</v>
      </c>
    </row>
    <row r="76" spans="1:15" ht="12.75" hidden="1">
      <c r="A76" s="3"/>
      <c r="B76" s="4"/>
      <c r="C76" s="21"/>
      <c r="D76" s="5"/>
      <c r="E76" s="18"/>
      <c r="F76" s="168">
        <f t="shared" si="7"/>
        <v>0</v>
      </c>
      <c r="G76" s="168">
        <f t="shared" si="8"/>
        <v>0</v>
      </c>
      <c r="H76" s="86"/>
      <c r="I76" s="86"/>
      <c r="J76" s="86"/>
      <c r="K76" s="168">
        <f t="shared" si="9"/>
        <v>0</v>
      </c>
      <c r="L76" s="168">
        <f t="shared" si="10"/>
        <v>0</v>
      </c>
      <c r="M76" s="96">
        <f t="shared" si="11"/>
        <v>0</v>
      </c>
      <c r="N76" s="96">
        <f t="shared" si="12"/>
        <v>0</v>
      </c>
      <c r="O76" s="96">
        <f t="shared" si="13"/>
        <v>0</v>
      </c>
    </row>
    <row r="77" spans="1:15" ht="12.75" hidden="1">
      <c r="A77" s="229"/>
      <c r="B77" s="229"/>
      <c r="C77" s="91"/>
      <c r="D77" s="18"/>
      <c r="E77" s="17"/>
      <c r="F77" s="168">
        <f t="shared" si="7"/>
        <v>0</v>
      </c>
      <c r="G77" s="168">
        <f t="shared" si="8"/>
        <v>0</v>
      </c>
      <c r="H77" s="96"/>
      <c r="I77" s="96"/>
      <c r="J77" s="96"/>
      <c r="K77" s="168">
        <f t="shared" si="9"/>
        <v>0</v>
      </c>
      <c r="L77" s="168">
        <f t="shared" si="10"/>
        <v>0</v>
      </c>
      <c r="M77" s="96">
        <f t="shared" si="11"/>
        <v>0</v>
      </c>
      <c r="N77" s="96">
        <f t="shared" si="12"/>
        <v>0</v>
      </c>
      <c r="O77" s="96">
        <f t="shared" si="13"/>
        <v>0</v>
      </c>
    </row>
    <row r="78" spans="1:15" ht="14.25" hidden="1">
      <c r="A78" s="3"/>
      <c r="B78" s="30"/>
      <c r="C78" s="21"/>
      <c r="D78" s="5"/>
      <c r="E78" s="17"/>
      <c r="F78" s="168">
        <f t="shared" si="7"/>
        <v>0</v>
      </c>
      <c r="G78" s="168">
        <f t="shared" si="8"/>
        <v>0</v>
      </c>
      <c r="H78" s="96"/>
      <c r="I78" s="96"/>
      <c r="J78" s="96"/>
      <c r="K78" s="168">
        <f t="shared" si="9"/>
        <v>0</v>
      </c>
      <c r="L78" s="168">
        <f t="shared" si="10"/>
        <v>0</v>
      </c>
      <c r="M78" s="96">
        <f t="shared" si="11"/>
        <v>0</v>
      </c>
      <c r="N78" s="96">
        <f t="shared" si="12"/>
        <v>0</v>
      </c>
      <c r="O78" s="96">
        <f t="shared" si="13"/>
        <v>0</v>
      </c>
    </row>
    <row r="79" spans="1:15" ht="14.25" hidden="1">
      <c r="A79" s="3"/>
      <c r="B79" s="30"/>
      <c r="C79" s="21"/>
      <c r="D79" s="5"/>
      <c r="E79" s="17"/>
      <c r="F79" s="168">
        <f t="shared" si="7"/>
        <v>0</v>
      </c>
      <c r="G79" s="168">
        <f t="shared" si="8"/>
        <v>0</v>
      </c>
      <c r="H79" s="96"/>
      <c r="I79" s="96"/>
      <c r="J79" s="96"/>
      <c r="K79" s="168">
        <f t="shared" si="9"/>
        <v>0</v>
      </c>
      <c r="L79" s="168">
        <f t="shared" si="10"/>
        <v>0</v>
      </c>
      <c r="M79" s="96">
        <f t="shared" si="11"/>
        <v>0</v>
      </c>
      <c r="N79" s="96">
        <f t="shared" si="12"/>
        <v>0</v>
      </c>
      <c r="O79" s="96">
        <f t="shared" si="13"/>
        <v>0</v>
      </c>
    </row>
    <row r="80" spans="1:15" ht="12.75" hidden="1">
      <c r="A80" s="3"/>
      <c r="B80" s="4"/>
      <c r="C80" s="21"/>
      <c r="D80" s="5"/>
      <c r="E80" s="18"/>
      <c r="F80" s="168">
        <f t="shared" si="7"/>
        <v>0</v>
      </c>
      <c r="G80" s="168">
        <f t="shared" si="8"/>
        <v>0</v>
      </c>
      <c r="H80" s="86"/>
      <c r="I80" s="86"/>
      <c r="J80" s="86"/>
      <c r="K80" s="168">
        <f t="shared" si="9"/>
        <v>0</v>
      </c>
      <c r="L80" s="168">
        <f t="shared" si="10"/>
        <v>0</v>
      </c>
      <c r="M80" s="96">
        <f t="shared" si="11"/>
        <v>0</v>
      </c>
      <c r="N80" s="96">
        <f t="shared" si="12"/>
        <v>0</v>
      </c>
      <c r="O80" s="96">
        <f t="shared" si="13"/>
        <v>0</v>
      </c>
    </row>
    <row r="81" spans="1:15" ht="12.75" hidden="1">
      <c r="A81" s="229"/>
      <c r="B81" s="229"/>
      <c r="C81" s="91"/>
      <c r="D81" s="18"/>
      <c r="E81" s="17"/>
      <c r="F81" s="168">
        <f t="shared" si="7"/>
        <v>0</v>
      </c>
      <c r="G81" s="168">
        <f t="shared" si="8"/>
        <v>0</v>
      </c>
      <c r="H81" s="96"/>
      <c r="I81" s="96"/>
      <c r="J81" s="96"/>
      <c r="K81" s="168">
        <f t="shared" si="9"/>
        <v>0</v>
      </c>
      <c r="L81" s="168">
        <f t="shared" si="10"/>
        <v>0</v>
      </c>
      <c r="M81" s="96">
        <f t="shared" si="11"/>
        <v>0</v>
      </c>
      <c r="N81" s="96">
        <f t="shared" si="12"/>
        <v>0</v>
      </c>
      <c r="O81" s="96">
        <f t="shared" si="13"/>
        <v>0</v>
      </c>
    </row>
    <row r="82" spans="1:15" ht="14.25" hidden="1">
      <c r="A82" s="3"/>
      <c r="B82" s="30"/>
      <c r="C82" s="21"/>
      <c r="D82" s="5"/>
      <c r="E82" s="17"/>
      <c r="F82" s="168">
        <f t="shared" si="7"/>
        <v>0</v>
      </c>
      <c r="G82" s="168">
        <f t="shared" si="8"/>
        <v>0</v>
      </c>
      <c r="H82" s="96"/>
      <c r="I82" s="96"/>
      <c r="J82" s="96"/>
      <c r="K82" s="168">
        <f t="shared" si="9"/>
        <v>0</v>
      </c>
      <c r="L82" s="168">
        <f t="shared" si="10"/>
        <v>0</v>
      </c>
      <c r="M82" s="96">
        <f t="shared" si="11"/>
        <v>0</v>
      </c>
      <c r="N82" s="96">
        <f t="shared" si="12"/>
        <v>0</v>
      </c>
      <c r="O82" s="96">
        <f t="shared" si="13"/>
        <v>0</v>
      </c>
    </row>
    <row r="83" spans="1:15" ht="14.25" hidden="1">
      <c r="A83" s="3"/>
      <c r="B83" s="30"/>
      <c r="C83" s="21"/>
      <c r="D83" s="5"/>
      <c r="E83" s="17"/>
      <c r="F83" s="168">
        <f t="shared" si="7"/>
        <v>0</v>
      </c>
      <c r="G83" s="168">
        <f t="shared" si="8"/>
        <v>0</v>
      </c>
      <c r="H83" s="96"/>
      <c r="I83" s="96"/>
      <c r="J83" s="96"/>
      <c r="K83" s="168">
        <f t="shared" si="9"/>
        <v>0</v>
      </c>
      <c r="L83" s="168">
        <f t="shared" si="10"/>
        <v>0</v>
      </c>
      <c r="M83" s="96">
        <f t="shared" si="11"/>
        <v>0</v>
      </c>
      <c r="N83" s="96">
        <f t="shared" si="12"/>
        <v>0</v>
      </c>
      <c r="O83" s="96">
        <f t="shared" si="13"/>
        <v>0</v>
      </c>
    </row>
    <row r="84" spans="1:15" ht="14.25" hidden="1">
      <c r="A84" s="3"/>
      <c r="B84" s="30"/>
      <c r="C84" s="21"/>
      <c r="D84" s="5"/>
      <c r="E84" s="17"/>
      <c r="F84" s="168">
        <f t="shared" si="7"/>
        <v>0</v>
      </c>
      <c r="G84" s="168">
        <f t="shared" si="8"/>
        <v>0</v>
      </c>
      <c r="H84" s="96"/>
      <c r="I84" s="96"/>
      <c r="J84" s="96"/>
      <c r="K84" s="168">
        <f t="shared" si="9"/>
        <v>0</v>
      </c>
      <c r="L84" s="168">
        <f t="shared" si="10"/>
        <v>0</v>
      </c>
      <c r="M84" s="96">
        <f t="shared" si="11"/>
        <v>0</v>
      </c>
      <c r="N84" s="96">
        <f t="shared" si="12"/>
        <v>0</v>
      </c>
      <c r="O84" s="96">
        <f t="shared" si="13"/>
        <v>0</v>
      </c>
    </row>
    <row r="85" spans="1:15" ht="14.25" hidden="1">
      <c r="A85" s="3"/>
      <c r="B85" s="30"/>
      <c r="C85" s="21"/>
      <c r="D85" s="5"/>
      <c r="E85" s="17"/>
      <c r="F85" s="168">
        <f t="shared" si="7"/>
        <v>0</v>
      </c>
      <c r="G85" s="168">
        <f t="shared" si="8"/>
        <v>0</v>
      </c>
      <c r="H85" s="96"/>
      <c r="I85" s="96"/>
      <c r="J85" s="96"/>
      <c r="K85" s="168">
        <f t="shared" si="9"/>
        <v>0</v>
      </c>
      <c r="L85" s="168">
        <f t="shared" si="10"/>
        <v>0</v>
      </c>
      <c r="M85" s="96">
        <f t="shared" si="11"/>
        <v>0</v>
      </c>
      <c r="N85" s="96">
        <f t="shared" si="12"/>
        <v>0</v>
      </c>
      <c r="O85" s="96">
        <f t="shared" si="13"/>
        <v>0</v>
      </c>
    </row>
    <row r="86" spans="1:15" ht="12.75" hidden="1">
      <c r="A86" s="3"/>
      <c r="B86" s="4"/>
      <c r="C86" s="21"/>
      <c r="D86" s="5"/>
      <c r="E86" s="18"/>
      <c r="F86" s="168">
        <f t="shared" si="7"/>
        <v>0</v>
      </c>
      <c r="G86" s="168">
        <f t="shared" si="8"/>
        <v>0</v>
      </c>
      <c r="H86" s="86"/>
      <c r="I86" s="86"/>
      <c r="J86" s="86"/>
      <c r="K86" s="168">
        <f t="shared" si="9"/>
        <v>0</v>
      </c>
      <c r="L86" s="168">
        <f t="shared" si="10"/>
        <v>0</v>
      </c>
      <c r="M86" s="96">
        <f t="shared" si="11"/>
        <v>0</v>
      </c>
      <c r="N86" s="96">
        <f t="shared" si="12"/>
        <v>0</v>
      </c>
      <c r="O86" s="96">
        <f t="shared" si="13"/>
        <v>0</v>
      </c>
    </row>
    <row r="87" spans="1:15" ht="12.75" hidden="1">
      <c r="A87" s="229"/>
      <c r="B87" s="229"/>
      <c r="C87" s="91"/>
      <c r="D87" s="18"/>
      <c r="E87" s="17"/>
      <c r="F87" s="168">
        <f t="shared" si="7"/>
        <v>0</v>
      </c>
      <c r="G87" s="168">
        <f t="shared" si="8"/>
        <v>0</v>
      </c>
      <c r="H87" s="96"/>
      <c r="I87" s="96"/>
      <c r="J87" s="96"/>
      <c r="K87" s="168">
        <f t="shared" si="9"/>
        <v>0</v>
      </c>
      <c r="L87" s="168">
        <f t="shared" si="10"/>
        <v>0</v>
      </c>
      <c r="M87" s="96">
        <f t="shared" si="11"/>
        <v>0</v>
      </c>
      <c r="N87" s="96">
        <f t="shared" si="12"/>
        <v>0</v>
      </c>
      <c r="O87" s="96">
        <f t="shared" si="13"/>
        <v>0</v>
      </c>
    </row>
    <row r="88" spans="1:15" ht="14.25" hidden="1">
      <c r="A88" s="3"/>
      <c r="B88" s="30"/>
      <c r="C88" s="21"/>
      <c r="D88" s="5"/>
      <c r="E88" s="17"/>
      <c r="F88" s="168">
        <f t="shared" si="7"/>
        <v>0</v>
      </c>
      <c r="G88" s="168">
        <f t="shared" si="8"/>
        <v>0</v>
      </c>
      <c r="H88" s="96"/>
      <c r="I88" s="96"/>
      <c r="J88" s="96"/>
      <c r="K88" s="168">
        <f t="shared" si="9"/>
        <v>0</v>
      </c>
      <c r="L88" s="168">
        <f t="shared" si="10"/>
        <v>0</v>
      </c>
      <c r="M88" s="96">
        <f t="shared" si="11"/>
        <v>0</v>
      </c>
      <c r="N88" s="96">
        <f t="shared" si="12"/>
        <v>0</v>
      </c>
      <c r="O88" s="96">
        <f t="shared" si="13"/>
        <v>0</v>
      </c>
    </row>
    <row r="89" spans="1:15" ht="12.75" hidden="1">
      <c r="A89" s="3"/>
      <c r="B89" s="4"/>
      <c r="C89" s="21"/>
      <c r="D89" s="5"/>
      <c r="E89" s="18"/>
      <c r="F89" s="168">
        <f t="shared" si="7"/>
        <v>0</v>
      </c>
      <c r="G89" s="168">
        <f t="shared" si="8"/>
        <v>0</v>
      </c>
      <c r="H89" s="86"/>
      <c r="I89" s="86"/>
      <c r="J89" s="86"/>
      <c r="K89" s="168">
        <f t="shared" si="9"/>
        <v>0</v>
      </c>
      <c r="L89" s="168">
        <f t="shared" si="10"/>
        <v>0</v>
      </c>
      <c r="M89" s="96">
        <f t="shared" si="11"/>
        <v>0</v>
      </c>
      <c r="N89" s="96">
        <f t="shared" si="12"/>
        <v>0</v>
      </c>
      <c r="O89" s="96">
        <f t="shared" si="13"/>
        <v>0</v>
      </c>
    </row>
    <row r="90" spans="1:15" ht="14.25" hidden="1">
      <c r="A90" s="229"/>
      <c r="B90" s="229"/>
      <c r="C90" s="92"/>
      <c r="D90" s="87"/>
      <c r="E90" s="87"/>
      <c r="F90" s="168">
        <f t="shared" si="7"/>
        <v>0</v>
      </c>
      <c r="G90" s="168">
        <f t="shared" si="8"/>
        <v>0</v>
      </c>
      <c r="H90" s="93"/>
      <c r="I90" s="93"/>
      <c r="J90" s="93"/>
      <c r="K90" s="168">
        <f t="shared" si="9"/>
        <v>0</v>
      </c>
      <c r="L90" s="168">
        <f t="shared" si="10"/>
        <v>0</v>
      </c>
      <c r="M90" s="96">
        <f t="shared" si="11"/>
        <v>0</v>
      </c>
      <c r="N90" s="96">
        <f t="shared" si="12"/>
        <v>0</v>
      </c>
      <c r="O90" s="96">
        <f t="shared" si="13"/>
        <v>0</v>
      </c>
    </row>
    <row r="91" spans="1:15" ht="14.25" hidden="1">
      <c r="A91" s="3"/>
      <c r="B91" s="30"/>
      <c r="C91" s="21"/>
      <c r="D91" s="5"/>
      <c r="E91" s="17"/>
      <c r="F91" s="168">
        <f t="shared" si="7"/>
        <v>0</v>
      </c>
      <c r="G91" s="168">
        <f t="shared" si="8"/>
        <v>0</v>
      </c>
      <c r="H91" s="96"/>
      <c r="I91" s="96"/>
      <c r="J91" s="96"/>
      <c r="K91" s="168">
        <f t="shared" si="9"/>
        <v>0</v>
      </c>
      <c r="L91" s="168">
        <f t="shared" si="10"/>
        <v>0</v>
      </c>
      <c r="M91" s="96">
        <f t="shared" si="11"/>
        <v>0</v>
      </c>
      <c r="N91" s="96">
        <f t="shared" si="12"/>
        <v>0</v>
      </c>
      <c r="O91" s="96">
        <f t="shared" si="13"/>
        <v>0</v>
      </c>
    </row>
    <row r="92" spans="1:15" ht="14.25" hidden="1">
      <c r="A92" s="3"/>
      <c r="B92" s="30"/>
      <c r="C92" s="21"/>
      <c r="D92" s="5"/>
      <c r="E92" s="17"/>
      <c r="F92" s="168">
        <f t="shared" si="7"/>
        <v>0</v>
      </c>
      <c r="G92" s="168">
        <f t="shared" si="8"/>
        <v>0</v>
      </c>
      <c r="H92" s="96"/>
      <c r="I92" s="96"/>
      <c r="J92" s="96"/>
      <c r="K92" s="168">
        <f t="shared" si="9"/>
        <v>0</v>
      </c>
      <c r="L92" s="168">
        <f t="shared" si="10"/>
        <v>0</v>
      </c>
      <c r="M92" s="96">
        <f t="shared" si="11"/>
        <v>0</v>
      </c>
      <c r="N92" s="96">
        <f t="shared" si="12"/>
        <v>0</v>
      </c>
      <c r="O92" s="96">
        <f t="shared" si="13"/>
        <v>0</v>
      </c>
    </row>
    <row r="93" spans="1:15" ht="14.25" hidden="1">
      <c r="A93" s="3"/>
      <c r="B93" s="30"/>
      <c r="C93" s="21"/>
      <c r="D93" s="5"/>
      <c r="E93" s="17"/>
      <c r="F93" s="168">
        <f t="shared" si="7"/>
        <v>0</v>
      </c>
      <c r="G93" s="168">
        <f t="shared" si="8"/>
        <v>0</v>
      </c>
      <c r="H93" s="96"/>
      <c r="I93" s="96"/>
      <c r="J93" s="96"/>
      <c r="K93" s="168">
        <f t="shared" si="9"/>
        <v>0</v>
      </c>
      <c r="L93" s="168">
        <f t="shared" si="10"/>
        <v>0</v>
      </c>
      <c r="M93" s="96">
        <f t="shared" si="11"/>
        <v>0</v>
      </c>
      <c r="N93" s="96">
        <f t="shared" si="12"/>
        <v>0</v>
      </c>
      <c r="O93" s="96">
        <f t="shared" si="13"/>
        <v>0</v>
      </c>
    </row>
    <row r="94" spans="1:15" ht="14.25" hidden="1">
      <c r="A94" s="3"/>
      <c r="B94" s="30"/>
      <c r="C94" s="21"/>
      <c r="D94" s="5"/>
      <c r="E94" s="17"/>
      <c r="F94" s="168">
        <f t="shared" si="7"/>
        <v>0</v>
      </c>
      <c r="G94" s="168">
        <f t="shared" si="8"/>
        <v>0</v>
      </c>
      <c r="H94" s="96"/>
      <c r="I94" s="96"/>
      <c r="J94" s="96"/>
      <c r="K94" s="168">
        <f t="shared" si="9"/>
        <v>0</v>
      </c>
      <c r="L94" s="168">
        <f t="shared" si="10"/>
        <v>0</v>
      </c>
      <c r="M94" s="96">
        <f t="shared" si="11"/>
        <v>0</v>
      </c>
      <c r="N94" s="96">
        <f t="shared" si="12"/>
        <v>0</v>
      </c>
      <c r="O94" s="96">
        <f t="shared" si="13"/>
        <v>0</v>
      </c>
    </row>
    <row r="95" spans="1:15" ht="14.25" hidden="1">
      <c r="A95" s="3"/>
      <c r="B95" s="30"/>
      <c r="C95" s="21"/>
      <c r="D95" s="5"/>
      <c r="E95" s="17"/>
      <c r="F95" s="168">
        <f t="shared" si="7"/>
        <v>0</v>
      </c>
      <c r="G95" s="168">
        <f t="shared" si="8"/>
        <v>0</v>
      </c>
      <c r="H95" s="96"/>
      <c r="I95" s="96"/>
      <c r="J95" s="96"/>
      <c r="K95" s="168">
        <f t="shared" si="9"/>
        <v>0</v>
      </c>
      <c r="L95" s="168">
        <f t="shared" si="10"/>
        <v>0</v>
      </c>
      <c r="M95" s="96">
        <f t="shared" si="11"/>
        <v>0</v>
      </c>
      <c r="N95" s="96">
        <f t="shared" si="12"/>
        <v>0</v>
      </c>
      <c r="O95" s="96">
        <f t="shared" si="13"/>
        <v>0</v>
      </c>
    </row>
    <row r="96" spans="1:15" ht="14.25" hidden="1">
      <c r="A96" s="3"/>
      <c r="B96" s="30"/>
      <c r="C96" s="21"/>
      <c r="D96" s="5"/>
      <c r="E96" s="17"/>
      <c r="F96" s="168">
        <f t="shared" si="7"/>
        <v>0</v>
      </c>
      <c r="G96" s="168">
        <f t="shared" si="8"/>
        <v>0</v>
      </c>
      <c r="H96" s="96"/>
      <c r="I96" s="96"/>
      <c r="J96" s="96"/>
      <c r="K96" s="168">
        <f t="shared" si="9"/>
        <v>0</v>
      </c>
      <c r="L96" s="168">
        <f t="shared" si="10"/>
        <v>0</v>
      </c>
      <c r="M96" s="96">
        <f t="shared" si="11"/>
        <v>0</v>
      </c>
      <c r="N96" s="96">
        <f t="shared" si="12"/>
        <v>0</v>
      </c>
      <c r="O96" s="96">
        <f t="shared" si="13"/>
        <v>0</v>
      </c>
    </row>
    <row r="97" spans="1:15" ht="14.25" hidden="1">
      <c r="A97" s="3"/>
      <c r="B97" s="30"/>
      <c r="C97" s="21"/>
      <c r="D97" s="5"/>
      <c r="E97" s="17"/>
      <c r="F97" s="168">
        <f t="shared" si="7"/>
        <v>0</v>
      </c>
      <c r="G97" s="168">
        <f t="shared" si="8"/>
        <v>0</v>
      </c>
      <c r="H97" s="96"/>
      <c r="I97" s="96"/>
      <c r="J97" s="96"/>
      <c r="K97" s="168">
        <f t="shared" si="9"/>
        <v>0</v>
      </c>
      <c r="L97" s="168">
        <f t="shared" si="10"/>
        <v>0</v>
      </c>
      <c r="M97" s="96">
        <f t="shared" si="11"/>
        <v>0</v>
      </c>
      <c r="N97" s="96">
        <f t="shared" si="12"/>
        <v>0</v>
      </c>
      <c r="O97" s="96">
        <f t="shared" si="13"/>
        <v>0</v>
      </c>
    </row>
    <row r="98" spans="1:15" ht="14.25" hidden="1">
      <c r="A98" s="3"/>
      <c r="B98" s="30"/>
      <c r="C98" s="21"/>
      <c r="D98" s="5"/>
      <c r="E98" s="17"/>
      <c r="F98" s="168">
        <f t="shared" si="7"/>
        <v>0</v>
      </c>
      <c r="G98" s="168">
        <f t="shared" si="8"/>
        <v>0</v>
      </c>
      <c r="H98" s="96"/>
      <c r="I98" s="96"/>
      <c r="J98" s="96"/>
      <c r="K98" s="168">
        <f t="shared" si="9"/>
        <v>0</v>
      </c>
      <c r="L98" s="168">
        <f t="shared" si="10"/>
        <v>0</v>
      </c>
      <c r="M98" s="96">
        <f t="shared" si="11"/>
        <v>0</v>
      </c>
      <c r="N98" s="96">
        <f t="shared" si="12"/>
        <v>0</v>
      </c>
      <c r="O98" s="96">
        <f t="shared" si="13"/>
        <v>0</v>
      </c>
    </row>
    <row r="99" spans="1:15" ht="14.25" hidden="1">
      <c r="A99" s="3"/>
      <c r="B99" s="30"/>
      <c r="C99" s="21"/>
      <c r="D99" s="5"/>
      <c r="E99" s="17"/>
      <c r="F99" s="168">
        <f t="shared" si="7"/>
        <v>0</v>
      </c>
      <c r="G99" s="168">
        <f t="shared" si="8"/>
        <v>0</v>
      </c>
      <c r="H99" s="96"/>
      <c r="I99" s="96"/>
      <c r="J99" s="96"/>
      <c r="K99" s="168">
        <f t="shared" si="9"/>
        <v>0</v>
      </c>
      <c r="L99" s="168">
        <f t="shared" si="10"/>
        <v>0</v>
      </c>
      <c r="M99" s="96">
        <f t="shared" si="11"/>
        <v>0</v>
      </c>
      <c r="N99" s="96">
        <f t="shared" si="12"/>
        <v>0</v>
      </c>
      <c r="O99" s="96">
        <f t="shared" si="13"/>
        <v>0</v>
      </c>
    </row>
    <row r="100" spans="1:15" ht="12.75" hidden="1">
      <c r="A100" s="3"/>
      <c r="B100" s="4"/>
      <c r="C100" s="21"/>
      <c r="D100" s="5"/>
      <c r="E100" s="18"/>
      <c r="F100" s="168">
        <f t="shared" si="7"/>
        <v>0</v>
      </c>
      <c r="G100" s="168">
        <f t="shared" si="8"/>
        <v>0</v>
      </c>
      <c r="H100" s="86"/>
      <c r="I100" s="86"/>
      <c r="J100" s="86"/>
      <c r="K100" s="168">
        <f t="shared" si="9"/>
        <v>0</v>
      </c>
      <c r="L100" s="168">
        <f t="shared" si="10"/>
        <v>0</v>
      </c>
      <c r="M100" s="96">
        <f t="shared" si="11"/>
        <v>0</v>
      </c>
      <c r="N100" s="96">
        <f t="shared" si="12"/>
        <v>0</v>
      </c>
      <c r="O100" s="96">
        <f t="shared" si="13"/>
        <v>0</v>
      </c>
    </row>
    <row r="101" spans="1:15" ht="12.75" hidden="1">
      <c r="A101" s="229"/>
      <c r="B101" s="229"/>
      <c r="C101" s="91"/>
      <c r="D101" s="18"/>
      <c r="E101" s="17"/>
      <c r="F101" s="168">
        <f t="shared" si="7"/>
        <v>0</v>
      </c>
      <c r="G101" s="168">
        <f t="shared" si="8"/>
        <v>0</v>
      </c>
      <c r="H101" s="96"/>
      <c r="I101" s="96"/>
      <c r="J101" s="96"/>
      <c r="K101" s="168">
        <f t="shared" si="9"/>
        <v>0</v>
      </c>
      <c r="L101" s="168">
        <f t="shared" si="10"/>
        <v>0</v>
      </c>
      <c r="M101" s="96">
        <f t="shared" si="11"/>
        <v>0</v>
      </c>
      <c r="N101" s="96">
        <f t="shared" si="12"/>
        <v>0</v>
      </c>
      <c r="O101" s="96">
        <f t="shared" si="13"/>
        <v>0</v>
      </c>
    </row>
    <row r="102" spans="1:15" ht="14.25" hidden="1">
      <c r="A102" s="3"/>
      <c r="B102" s="30"/>
      <c r="C102" s="21"/>
      <c r="D102" s="5"/>
      <c r="E102" s="17"/>
      <c r="F102" s="168">
        <f t="shared" si="7"/>
        <v>0</v>
      </c>
      <c r="G102" s="168">
        <f t="shared" si="8"/>
        <v>0</v>
      </c>
      <c r="H102" s="96"/>
      <c r="I102" s="96"/>
      <c r="J102" s="96"/>
      <c r="K102" s="168">
        <f t="shared" si="9"/>
        <v>0</v>
      </c>
      <c r="L102" s="168">
        <f t="shared" si="10"/>
        <v>0</v>
      </c>
      <c r="M102" s="96">
        <f t="shared" si="11"/>
        <v>0</v>
      </c>
      <c r="N102" s="96">
        <f t="shared" si="12"/>
        <v>0</v>
      </c>
      <c r="O102" s="96">
        <f t="shared" si="13"/>
        <v>0</v>
      </c>
    </row>
    <row r="103" spans="1:15" ht="14.25" hidden="1">
      <c r="A103" s="3"/>
      <c r="B103" s="30"/>
      <c r="C103" s="21"/>
      <c r="D103" s="5"/>
      <c r="E103" s="17"/>
      <c r="F103" s="168">
        <f t="shared" si="7"/>
        <v>0</v>
      </c>
      <c r="G103" s="168">
        <f t="shared" si="8"/>
        <v>0</v>
      </c>
      <c r="H103" s="96"/>
      <c r="I103" s="96"/>
      <c r="J103" s="96"/>
      <c r="K103" s="168">
        <f t="shared" si="9"/>
        <v>0</v>
      </c>
      <c r="L103" s="168">
        <f t="shared" si="10"/>
        <v>0</v>
      </c>
      <c r="M103" s="96">
        <f t="shared" si="11"/>
        <v>0</v>
      </c>
      <c r="N103" s="96">
        <f t="shared" si="12"/>
        <v>0</v>
      </c>
      <c r="O103" s="96">
        <f t="shared" si="13"/>
        <v>0</v>
      </c>
    </row>
    <row r="104" spans="1:15" ht="12.75" hidden="1">
      <c r="A104" s="3"/>
      <c r="B104" s="4"/>
      <c r="C104" s="21"/>
      <c r="D104" s="5"/>
      <c r="E104" s="18"/>
      <c r="F104" s="168">
        <f t="shared" si="7"/>
        <v>0</v>
      </c>
      <c r="G104" s="168">
        <f t="shared" si="8"/>
        <v>0</v>
      </c>
      <c r="H104" s="86"/>
      <c r="I104" s="86"/>
      <c r="J104" s="86"/>
      <c r="K104" s="168">
        <f t="shared" si="9"/>
        <v>0</v>
      </c>
      <c r="L104" s="168">
        <f t="shared" si="10"/>
        <v>0</v>
      </c>
      <c r="M104" s="96">
        <f t="shared" si="11"/>
        <v>0</v>
      </c>
      <c r="N104" s="96">
        <f t="shared" si="12"/>
        <v>0</v>
      </c>
      <c r="O104" s="96">
        <f t="shared" si="13"/>
        <v>0</v>
      </c>
    </row>
    <row r="105" spans="1:15" ht="12.75" hidden="1">
      <c r="A105" s="229"/>
      <c r="B105" s="229"/>
      <c r="C105" s="91"/>
      <c r="D105" s="18"/>
      <c r="E105" s="17"/>
      <c r="F105" s="168">
        <f t="shared" si="7"/>
        <v>0</v>
      </c>
      <c r="G105" s="168">
        <f t="shared" si="8"/>
        <v>0</v>
      </c>
      <c r="H105" s="96"/>
      <c r="I105" s="96"/>
      <c r="J105" s="96"/>
      <c r="K105" s="168">
        <f t="shared" si="9"/>
        <v>0</v>
      </c>
      <c r="L105" s="168">
        <f t="shared" si="10"/>
        <v>0</v>
      </c>
      <c r="M105" s="96">
        <f t="shared" si="11"/>
        <v>0</v>
      </c>
      <c r="N105" s="96">
        <f t="shared" si="12"/>
        <v>0</v>
      </c>
      <c r="O105" s="96">
        <f t="shared" si="13"/>
        <v>0</v>
      </c>
    </row>
    <row r="106" spans="1:15" ht="14.25" hidden="1">
      <c r="A106" s="3"/>
      <c r="B106" s="30"/>
      <c r="C106" s="21"/>
      <c r="D106" s="5"/>
      <c r="E106" s="17"/>
      <c r="F106" s="168">
        <f t="shared" si="7"/>
        <v>0</v>
      </c>
      <c r="G106" s="168">
        <f t="shared" si="8"/>
        <v>0</v>
      </c>
      <c r="H106" s="96"/>
      <c r="I106" s="96"/>
      <c r="J106" s="96"/>
      <c r="K106" s="168">
        <f t="shared" si="9"/>
        <v>0</v>
      </c>
      <c r="L106" s="168">
        <f t="shared" si="10"/>
        <v>0</v>
      </c>
      <c r="M106" s="96">
        <f t="shared" si="11"/>
        <v>0</v>
      </c>
      <c r="N106" s="96">
        <f t="shared" si="12"/>
        <v>0</v>
      </c>
      <c r="O106" s="96">
        <f t="shared" si="13"/>
        <v>0</v>
      </c>
    </row>
    <row r="107" spans="1:15" ht="14.25" hidden="1">
      <c r="A107" s="3"/>
      <c r="B107" s="30"/>
      <c r="C107" s="21"/>
      <c r="D107" s="5"/>
      <c r="E107" s="17"/>
      <c r="F107" s="168">
        <f t="shared" si="7"/>
        <v>0</v>
      </c>
      <c r="G107" s="168">
        <f t="shared" si="8"/>
        <v>0</v>
      </c>
      <c r="H107" s="96"/>
      <c r="I107" s="96"/>
      <c r="J107" s="96"/>
      <c r="K107" s="168">
        <f t="shared" si="9"/>
        <v>0</v>
      </c>
      <c r="L107" s="168">
        <f t="shared" si="10"/>
        <v>0</v>
      </c>
      <c r="M107" s="96">
        <f t="shared" si="11"/>
        <v>0</v>
      </c>
      <c r="N107" s="96">
        <f t="shared" si="12"/>
        <v>0</v>
      </c>
      <c r="O107" s="96">
        <f t="shared" si="13"/>
        <v>0</v>
      </c>
    </row>
    <row r="108" spans="1:15" ht="12.75" hidden="1">
      <c r="A108" s="3"/>
      <c r="B108" s="4"/>
      <c r="C108" s="21"/>
      <c r="D108" s="5"/>
      <c r="E108" s="18"/>
      <c r="F108" s="168">
        <f t="shared" si="7"/>
        <v>0</v>
      </c>
      <c r="G108" s="168">
        <f t="shared" si="8"/>
        <v>0</v>
      </c>
      <c r="H108" s="86"/>
      <c r="I108" s="86"/>
      <c r="J108" s="86"/>
      <c r="K108" s="168">
        <f t="shared" si="9"/>
        <v>0</v>
      </c>
      <c r="L108" s="168">
        <f t="shared" si="10"/>
        <v>0</v>
      </c>
      <c r="M108" s="96">
        <f t="shared" si="11"/>
        <v>0</v>
      </c>
      <c r="N108" s="96">
        <f t="shared" si="12"/>
        <v>0</v>
      </c>
      <c r="O108" s="96">
        <f t="shared" si="13"/>
        <v>0</v>
      </c>
    </row>
    <row r="109" spans="1:15" ht="14.25">
      <c r="A109" s="3">
        <v>2</v>
      </c>
      <c r="B109" s="30" t="s">
        <v>165</v>
      </c>
      <c r="C109" s="21">
        <v>12000</v>
      </c>
      <c r="D109" s="5"/>
      <c r="E109" s="18"/>
      <c r="F109" s="168">
        <f t="shared" si="7"/>
        <v>0</v>
      </c>
      <c r="G109" s="168">
        <f t="shared" si="8"/>
        <v>0</v>
      </c>
      <c r="H109" s="86"/>
      <c r="I109" s="86"/>
      <c r="J109" s="86"/>
      <c r="K109" s="168">
        <f t="shared" si="9"/>
        <v>0</v>
      </c>
      <c r="L109" s="168">
        <f t="shared" si="10"/>
        <v>0</v>
      </c>
      <c r="M109" s="96">
        <f t="shared" si="11"/>
        <v>0</v>
      </c>
      <c r="N109" s="96">
        <f t="shared" si="12"/>
        <v>0</v>
      </c>
      <c r="O109" s="96">
        <f t="shared" si="13"/>
        <v>0</v>
      </c>
    </row>
    <row r="110" spans="1:15" ht="12.75">
      <c r="A110" s="3"/>
      <c r="B110" s="4" t="s">
        <v>166</v>
      </c>
      <c r="C110" s="163" t="s">
        <v>6</v>
      </c>
      <c r="D110" s="152" t="s">
        <v>6</v>
      </c>
      <c r="E110" s="152" t="s">
        <v>6</v>
      </c>
      <c r="F110" s="152" t="s">
        <v>6</v>
      </c>
      <c r="G110" s="152" t="s">
        <v>6</v>
      </c>
      <c r="H110" s="152" t="s">
        <v>6</v>
      </c>
      <c r="I110" s="152" t="s">
        <v>6</v>
      </c>
      <c r="J110" s="152" t="s">
        <v>6</v>
      </c>
      <c r="K110" s="152" t="s">
        <v>6</v>
      </c>
      <c r="L110" s="152" t="s">
        <v>6</v>
      </c>
      <c r="M110" s="95">
        <f>SUM(M8:M109)</f>
        <v>0</v>
      </c>
      <c r="N110" s="95">
        <f>SUM(N8:N109)</f>
        <v>0</v>
      </c>
      <c r="O110" s="95">
        <f>SUM(O8:O109)</f>
        <v>0</v>
      </c>
    </row>
    <row r="111" spans="1:15" ht="14.25">
      <c r="A111" s="25"/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47"/>
      <c r="N111" s="47"/>
      <c r="O111" s="48"/>
    </row>
    <row r="112" spans="1:15" ht="13.5">
      <c r="A112" s="25"/>
      <c r="B112" s="9" t="s">
        <v>20</v>
      </c>
      <c r="C112" s="164"/>
      <c r="D112" s="160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1:15" ht="13.5">
      <c r="A113" s="2"/>
      <c r="B113" s="212" t="s">
        <v>33</v>
      </c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</row>
    <row r="114" spans="1:15" ht="12.75">
      <c r="A114" s="1"/>
      <c r="B114" s="217" t="s">
        <v>34</v>
      </c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</row>
    <row r="115" spans="1:15" ht="12.75">
      <c r="A115" s="1"/>
      <c r="B115" s="217" t="s">
        <v>658</v>
      </c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</row>
    <row r="116" spans="1:15" ht="12.75">
      <c r="A116" s="1"/>
      <c r="B116" s="212" t="s">
        <v>659</v>
      </c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</row>
    <row r="117" spans="1:15" ht="12.75">
      <c r="A117" s="1"/>
      <c r="B117" s="211" t="s">
        <v>660</v>
      </c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</row>
    <row r="118" spans="1:15" ht="12.75">
      <c r="A118" s="1"/>
      <c r="B118" s="211" t="s">
        <v>36</v>
      </c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</row>
    <row r="119" spans="1:15" ht="12.75">
      <c r="A119" s="1"/>
      <c r="B119" s="211" t="s">
        <v>661</v>
      </c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</row>
    <row r="120" spans="1:15" ht="12.75">
      <c r="A120" s="1"/>
      <c r="B120" s="211" t="s">
        <v>37</v>
      </c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</row>
    <row r="121" spans="1:15" ht="24.75" customHeight="1">
      <c r="A121" s="1"/>
      <c r="B121" s="211" t="s">
        <v>38</v>
      </c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</row>
    <row r="122" spans="1:15" ht="12.75">
      <c r="A122" s="1"/>
      <c r="B122" s="211" t="s">
        <v>40</v>
      </c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</row>
    <row r="123" spans="1:15" ht="12.75">
      <c r="A123" s="1"/>
      <c r="B123" s="211" t="s">
        <v>42</v>
      </c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</row>
    <row r="124" spans="1:15" ht="12.75">
      <c r="A124" s="1"/>
      <c r="B124" s="211" t="s">
        <v>43</v>
      </c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</row>
    <row r="125" spans="1:15" ht="12.75">
      <c r="A125" s="1"/>
      <c r="B125" s="211" t="s">
        <v>45</v>
      </c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</row>
    <row r="126" spans="1:15" ht="12.75">
      <c r="A126" s="1"/>
      <c r="B126" s="211" t="s">
        <v>46</v>
      </c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</row>
    <row r="127" spans="1:15" ht="12.75">
      <c r="A127" s="1"/>
      <c r="B127" s="209" t="s">
        <v>21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</row>
    <row r="128" spans="1:15" ht="12.75" customHeight="1">
      <c r="A128" s="1"/>
      <c r="B128" s="204" t="s">
        <v>662</v>
      </c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</row>
    <row r="129" spans="1:15" ht="12.75" customHeight="1">
      <c r="A129" s="1"/>
      <c r="B129" s="71"/>
      <c r="C129" s="165"/>
      <c r="D129" s="161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2.75" customHeight="1">
      <c r="A130" s="1"/>
      <c r="B130" s="11" t="s">
        <v>7</v>
      </c>
      <c r="C130" s="162"/>
      <c r="D130" s="159"/>
      <c r="E130" s="39"/>
      <c r="F130" s="39"/>
      <c r="G130" s="39"/>
      <c r="H130" s="39" t="s">
        <v>24</v>
      </c>
      <c r="I130" s="39"/>
      <c r="J130" s="39"/>
      <c r="K130" s="39"/>
      <c r="L130" s="39"/>
      <c r="M130" s="39" t="s">
        <v>8</v>
      </c>
      <c r="N130" s="39"/>
      <c r="O130" s="39"/>
    </row>
    <row r="131" spans="1:15" ht="12.75" customHeight="1">
      <c r="A131" s="1"/>
      <c r="B131" s="211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</row>
    <row r="132" spans="1:15" ht="12.75" customHeight="1">
      <c r="A132" s="1"/>
      <c r="B132" s="211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</row>
    <row r="133" spans="1:15" ht="12.75" customHeight="1">
      <c r="A133" s="1"/>
      <c r="B133" s="211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</row>
    <row r="134" spans="1:15" ht="12.75" customHeight="1">
      <c r="A134" s="1"/>
      <c r="B134" s="211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</row>
    <row r="135" ht="12.75">
      <c r="B135" s="52"/>
    </row>
    <row r="136" spans="2:15" ht="12.75">
      <c r="B136" s="209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</row>
    <row r="137" spans="2:15" ht="12.75">
      <c r="B137" s="71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2:15" ht="12.75">
      <c r="B138" s="11"/>
      <c r="C138" s="1"/>
      <c r="D138" s="1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</row>
  </sheetData>
  <sheetProtection/>
  <mergeCells count="45">
    <mergeCell ref="B131:O131"/>
    <mergeCell ref="B132:O132"/>
    <mergeCell ref="B122:O122"/>
    <mergeCell ref="B133:O133"/>
    <mergeCell ref="B126:O126"/>
    <mergeCell ref="B125:O125"/>
    <mergeCell ref="B124:O124"/>
    <mergeCell ref="B134:O134"/>
    <mergeCell ref="B136:O136"/>
    <mergeCell ref="B123:O123"/>
    <mergeCell ref="A57:B57"/>
    <mergeCell ref="B114:O114"/>
    <mergeCell ref="A65:B65"/>
    <mergeCell ref="A77:B77"/>
    <mergeCell ref="B128:O128"/>
    <mergeCell ref="B119:O119"/>
    <mergeCell ref="B120:O120"/>
    <mergeCell ref="B116:O116"/>
    <mergeCell ref="B127:O127"/>
    <mergeCell ref="B118:O118"/>
    <mergeCell ref="A3:O3"/>
    <mergeCell ref="A9:B9"/>
    <mergeCell ref="A20:B20"/>
    <mergeCell ref="A28:B28"/>
    <mergeCell ref="A17:B17"/>
    <mergeCell ref="A24:B24"/>
    <mergeCell ref="A13:B13"/>
    <mergeCell ref="A32:B32"/>
    <mergeCell ref="B121:O121"/>
    <mergeCell ref="A90:B90"/>
    <mergeCell ref="B117:O117"/>
    <mergeCell ref="A52:B52"/>
    <mergeCell ref="A36:B36"/>
    <mergeCell ref="A40:B40"/>
    <mergeCell ref="A101:B101"/>
    <mergeCell ref="A105:B105"/>
    <mergeCell ref="A61:B61"/>
    <mergeCell ref="A44:B44"/>
    <mergeCell ref="B115:O115"/>
    <mergeCell ref="A73:B73"/>
    <mergeCell ref="A69:B69"/>
    <mergeCell ref="A87:B87"/>
    <mergeCell ref="A81:B81"/>
    <mergeCell ref="A48:B48"/>
    <mergeCell ref="B113:O113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zoomScale="150" zoomScaleNormal="150" zoomScalePageLayoutView="0" workbookViewId="0" topLeftCell="A7">
      <selection activeCell="B21" sqref="B21"/>
    </sheetView>
  </sheetViews>
  <sheetFormatPr defaultColWidth="9.140625" defaultRowHeight="12.75"/>
  <cols>
    <col min="1" max="1" width="3.140625" style="0" customWidth="1"/>
    <col min="2" max="2" width="20.421875" style="140" customWidth="1"/>
    <col min="3" max="3" width="6.00390625" style="140" bestFit="1" customWidth="1"/>
    <col min="4" max="4" width="4.421875" style="140" customWidth="1"/>
    <col min="5" max="5" width="6.140625" style="0" customWidth="1"/>
    <col min="6" max="6" width="6.57421875" style="0" customWidth="1"/>
    <col min="7" max="7" width="7.8515625" style="0" customWidth="1"/>
    <col min="9" max="9" width="8.00390625" style="0" customWidth="1"/>
    <col min="10" max="10" width="7.421875" style="0" customWidth="1"/>
    <col min="11" max="11" width="6.7109375" style="0" customWidth="1"/>
    <col min="12" max="12" width="7.57421875" style="0" customWidth="1"/>
  </cols>
  <sheetData>
    <row r="1" spans="1:15" ht="12.75">
      <c r="A1" s="1" t="s">
        <v>32</v>
      </c>
      <c r="B1" s="11"/>
      <c r="C1" s="1"/>
      <c r="D1" s="1"/>
      <c r="E1" s="1"/>
      <c r="F1" s="1"/>
      <c r="G1" s="1"/>
      <c r="H1" s="1"/>
      <c r="I1" s="1"/>
      <c r="J1" s="1"/>
      <c r="K1" s="39" t="s">
        <v>663</v>
      </c>
      <c r="L1" s="39"/>
      <c r="M1" s="39"/>
      <c r="N1" s="39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13" t="s">
        <v>167</v>
      </c>
      <c r="B3" s="213"/>
      <c r="C3" s="213"/>
      <c r="D3" s="213"/>
      <c r="E3" s="213"/>
      <c r="F3" s="213"/>
      <c r="G3" s="213"/>
      <c r="H3" s="213"/>
      <c r="I3" s="213"/>
      <c r="J3" s="213"/>
      <c r="K3" s="210"/>
      <c r="L3" s="210"/>
      <c r="M3" s="210"/>
      <c r="N3" s="210"/>
      <c r="O3" s="210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0">
      <c r="A5" s="38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35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39</v>
      </c>
      <c r="L5" s="40" t="s">
        <v>41</v>
      </c>
      <c r="M5" s="40" t="s">
        <v>13</v>
      </c>
      <c r="N5" s="40" t="s">
        <v>44</v>
      </c>
      <c r="O5" s="40" t="s">
        <v>14</v>
      </c>
    </row>
    <row r="6" spans="1:15" ht="12.75">
      <c r="A6" s="38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34" t="s">
        <v>168</v>
      </c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</row>
    <row r="8" spans="1:15" ht="14.25">
      <c r="A8" s="129">
        <v>1</v>
      </c>
      <c r="B8" s="53" t="s">
        <v>681</v>
      </c>
      <c r="C8" s="21">
        <v>200</v>
      </c>
      <c r="D8" s="5" t="s">
        <v>108</v>
      </c>
      <c r="E8" s="93"/>
      <c r="F8" s="93">
        <f>E8*0.085</f>
        <v>0</v>
      </c>
      <c r="G8" s="93">
        <f>+E8+F8</f>
        <v>0</v>
      </c>
      <c r="H8" s="93"/>
      <c r="I8" s="93"/>
      <c r="J8" s="93"/>
      <c r="K8" s="93">
        <f>J8*0.085</f>
        <v>0</v>
      </c>
      <c r="L8" s="93">
        <f>+J8+K8</f>
        <v>0</v>
      </c>
      <c r="M8" s="93">
        <f>J8*C8</f>
        <v>0</v>
      </c>
      <c r="N8" s="93">
        <f>M8*0.085</f>
        <v>0</v>
      </c>
      <c r="O8" s="93">
        <f>M8+N8</f>
        <v>0</v>
      </c>
    </row>
    <row r="9" spans="1:15" ht="14.25">
      <c r="A9" s="129">
        <v>2</v>
      </c>
      <c r="B9" s="53" t="s">
        <v>169</v>
      </c>
      <c r="C9" s="21">
        <v>200</v>
      </c>
      <c r="D9" s="5" t="s">
        <v>107</v>
      </c>
      <c r="E9" s="93"/>
      <c r="F9" s="93">
        <f aca="true" t="shared" si="0" ref="F9:F21">E9*0.085</f>
        <v>0</v>
      </c>
      <c r="G9" s="93">
        <f aca="true" t="shared" si="1" ref="G9:G21">+E9+F9</f>
        <v>0</v>
      </c>
      <c r="H9" s="93"/>
      <c r="I9" s="93"/>
      <c r="J9" s="93"/>
      <c r="K9" s="93">
        <f aca="true" t="shared" si="2" ref="K9:K21">J9*0.085</f>
        <v>0</v>
      </c>
      <c r="L9" s="93">
        <f aca="true" t="shared" si="3" ref="L9:L21">+J9+K9</f>
        <v>0</v>
      </c>
      <c r="M9" s="93">
        <f aca="true" t="shared" si="4" ref="M9:M21">J9*C9</f>
        <v>0</v>
      </c>
      <c r="N9" s="93">
        <f aca="true" t="shared" si="5" ref="N9:N21">M9*0.085</f>
        <v>0</v>
      </c>
      <c r="O9" s="93">
        <f aca="true" t="shared" si="6" ref="O9:O21">M9+N9</f>
        <v>0</v>
      </c>
    </row>
    <row r="10" spans="1:15" ht="14.25">
      <c r="A10" s="129">
        <v>3</v>
      </c>
      <c r="B10" s="53" t="s">
        <v>170</v>
      </c>
      <c r="C10" s="21">
        <v>200</v>
      </c>
      <c r="D10" s="5" t="s">
        <v>108</v>
      </c>
      <c r="E10" s="93"/>
      <c r="F10" s="93">
        <f t="shared" si="0"/>
        <v>0</v>
      </c>
      <c r="G10" s="93">
        <f t="shared" si="1"/>
        <v>0</v>
      </c>
      <c r="H10" s="93"/>
      <c r="I10" s="93"/>
      <c r="J10" s="93"/>
      <c r="K10" s="93">
        <f t="shared" si="2"/>
        <v>0</v>
      </c>
      <c r="L10" s="93">
        <f t="shared" si="3"/>
        <v>0</v>
      </c>
      <c r="M10" s="93">
        <f t="shared" si="4"/>
        <v>0</v>
      </c>
      <c r="N10" s="93">
        <f t="shared" si="5"/>
        <v>0</v>
      </c>
      <c r="O10" s="93">
        <f t="shared" si="6"/>
        <v>0</v>
      </c>
    </row>
    <row r="11" spans="1:15" ht="14.25">
      <c r="A11" s="129">
        <v>4</v>
      </c>
      <c r="B11" s="53" t="s">
        <v>171</v>
      </c>
      <c r="C11" s="21">
        <v>30</v>
      </c>
      <c r="D11" s="5" t="s">
        <v>107</v>
      </c>
      <c r="E11" s="93"/>
      <c r="F11" s="93">
        <f t="shared" si="0"/>
        <v>0</v>
      </c>
      <c r="G11" s="93">
        <f t="shared" si="1"/>
        <v>0</v>
      </c>
      <c r="H11" s="93"/>
      <c r="I11" s="93"/>
      <c r="J11" s="93"/>
      <c r="K11" s="93">
        <f t="shared" si="2"/>
        <v>0</v>
      </c>
      <c r="L11" s="93">
        <f t="shared" si="3"/>
        <v>0</v>
      </c>
      <c r="M11" s="93">
        <f t="shared" si="4"/>
        <v>0</v>
      </c>
      <c r="N11" s="93">
        <f t="shared" si="5"/>
        <v>0</v>
      </c>
      <c r="O11" s="93">
        <f t="shared" si="6"/>
        <v>0</v>
      </c>
    </row>
    <row r="12" spans="1:15" ht="14.25">
      <c r="A12" s="129">
        <v>5</v>
      </c>
      <c r="B12" s="53" t="s">
        <v>172</v>
      </c>
      <c r="C12" s="21">
        <v>30</v>
      </c>
      <c r="D12" s="5" t="s">
        <v>107</v>
      </c>
      <c r="E12" s="93"/>
      <c r="F12" s="93">
        <f t="shared" si="0"/>
        <v>0</v>
      </c>
      <c r="G12" s="93">
        <f t="shared" si="1"/>
        <v>0</v>
      </c>
      <c r="H12" s="93"/>
      <c r="I12" s="93"/>
      <c r="J12" s="93"/>
      <c r="K12" s="93">
        <f t="shared" si="2"/>
        <v>0</v>
      </c>
      <c r="L12" s="93">
        <f t="shared" si="3"/>
        <v>0</v>
      </c>
      <c r="M12" s="93">
        <f t="shared" si="4"/>
        <v>0</v>
      </c>
      <c r="N12" s="93">
        <f t="shared" si="5"/>
        <v>0</v>
      </c>
      <c r="O12" s="93">
        <f t="shared" si="6"/>
        <v>0</v>
      </c>
    </row>
    <row r="13" spans="1:15" ht="14.25">
      <c r="A13" s="230" t="s">
        <v>65</v>
      </c>
      <c r="B13" s="231"/>
      <c r="C13" s="163" t="s">
        <v>6</v>
      </c>
      <c r="D13" s="152" t="s">
        <v>6</v>
      </c>
      <c r="E13" s="152" t="s">
        <v>6</v>
      </c>
      <c r="F13" s="152" t="s">
        <v>6</v>
      </c>
      <c r="G13" s="152" t="s">
        <v>6</v>
      </c>
      <c r="H13" s="152" t="s">
        <v>6</v>
      </c>
      <c r="I13" s="152" t="s">
        <v>6</v>
      </c>
      <c r="J13" s="152" t="s">
        <v>6</v>
      </c>
      <c r="K13" s="152" t="s">
        <v>6</v>
      </c>
      <c r="L13" s="152" t="s">
        <v>6</v>
      </c>
      <c r="M13" s="167">
        <f>SUM(M8:M12)</f>
        <v>0</v>
      </c>
      <c r="N13" s="167">
        <f t="shared" si="5"/>
        <v>0</v>
      </c>
      <c r="O13" s="167">
        <f t="shared" si="6"/>
        <v>0</v>
      </c>
    </row>
    <row r="14" spans="1:15" ht="14.25">
      <c r="A14" s="232" t="s">
        <v>173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</row>
    <row r="15" spans="1:15" ht="14.25">
      <c r="A15" s="129">
        <v>6</v>
      </c>
      <c r="B15" s="74" t="s">
        <v>682</v>
      </c>
      <c r="C15" s="169">
        <v>60</v>
      </c>
      <c r="D15" s="119" t="s">
        <v>28</v>
      </c>
      <c r="E15" s="93"/>
      <c r="F15" s="93">
        <f t="shared" si="0"/>
        <v>0</v>
      </c>
      <c r="G15" s="93">
        <f t="shared" si="1"/>
        <v>0</v>
      </c>
      <c r="H15" s="93"/>
      <c r="I15" s="93"/>
      <c r="J15" s="93"/>
      <c r="K15" s="93">
        <f t="shared" si="2"/>
        <v>0</v>
      </c>
      <c r="L15" s="93">
        <f t="shared" si="3"/>
        <v>0</v>
      </c>
      <c r="M15" s="93">
        <f t="shared" si="4"/>
        <v>0</v>
      </c>
      <c r="N15" s="93">
        <f t="shared" si="5"/>
        <v>0</v>
      </c>
      <c r="O15" s="93">
        <f t="shared" si="6"/>
        <v>0</v>
      </c>
    </row>
    <row r="16" spans="1:15" ht="14.25">
      <c r="A16" s="187">
        <v>7</v>
      </c>
      <c r="B16" s="188" t="s">
        <v>683</v>
      </c>
      <c r="C16" s="169">
        <v>30</v>
      </c>
      <c r="D16" s="119" t="s">
        <v>28</v>
      </c>
      <c r="E16" s="93"/>
      <c r="F16" s="93">
        <v>0</v>
      </c>
      <c r="G16" s="93">
        <v>0</v>
      </c>
      <c r="H16" s="93"/>
      <c r="I16" s="93"/>
      <c r="J16" s="93"/>
      <c r="K16" s="93">
        <v>0</v>
      </c>
      <c r="L16" s="93">
        <v>0</v>
      </c>
      <c r="M16" s="93">
        <v>0</v>
      </c>
      <c r="N16" s="93">
        <v>0</v>
      </c>
      <c r="O16" s="93">
        <v>0</v>
      </c>
    </row>
    <row r="17" spans="1:15" ht="14.25">
      <c r="A17" s="230" t="s">
        <v>121</v>
      </c>
      <c r="B17" s="231"/>
      <c r="C17" s="163" t="s">
        <v>6</v>
      </c>
      <c r="D17" s="152" t="s">
        <v>6</v>
      </c>
      <c r="E17" s="152" t="s">
        <v>6</v>
      </c>
      <c r="F17" s="152" t="s">
        <v>6</v>
      </c>
      <c r="G17" s="152" t="s">
        <v>6</v>
      </c>
      <c r="H17" s="152" t="s">
        <v>6</v>
      </c>
      <c r="I17" s="152" t="s">
        <v>6</v>
      </c>
      <c r="J17" s="152" t="s">
        <v>6</v>
      </c>
      <c r="K17" s="152" t="s">
        <v>6</v>
      </c>
      <c r="L17" s="152" t="s">
        <v>6</v>
      </c>
      <c r="M17" s="167">
        <f>+M15</f>
        <v>0</v>
      </c>
      <c r="N17" s="167">
        <f>+N15</f>
        <v>0</v>
      </c>
      <c r="O17" s="167">
        <f>+O15</f>
        <v>0</v>
      </c>
    </row>
    <row r="18" spans="1:15" ht="14.25">
      <c r="A18" s="232" t="s">
        <v>174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</row>
    <row r="19" spans="1:15" ht="14.25">
      <c r="A19" s="129">
        <v>8</v>
      </c>
      <c r="B19" s="81" t="s">
        <v>684</v>
      </c>
      <c r="C19" s="169">
        <v>60</v>
      </c>
      <c r="D19" s="119" t="s">
        <v>28</v>
      </c>
      <c r="E19" s="93"/>
      <c r="F19" s="93">
        <f t="shared" si="0"/>
        <v>0</v>
      </c>
      <c r="G19" s="93">
        <f t="shared" si="1"/>
        <v>0</v>
      </c>
      <c r="H19" s="93"/>
      <c r="I19" s="93"/>
      <c r="J19" s="93"/>
      <c r="K19" s="93">
        <f t="shared" si="2"/>
        <v>0</v>
      </c>
      <c r="L19" s="93">
        <f t="shared" si="3"/>
        <v>0</v>
      </c>
      <c r="M19" s="93">
        <f t="shared" si="4"/>
        <v>0</v>
      </c>
      <c r="N19" s="93">
        <f t="shared" si="5"/>
        <v>0</v>
      </c>
      <c r="O19" s="93">
        <f t="shared" si="6"/>
        <v>0</v>
      </c>
    </row>
    <row r="20" spans="1:15" ht="14.25">
      <c r="A20" s="129">
        <v>9</v>
      </c>
      <c r="B20" s="186" t="s">
        <v>685</v>
      </c>
      <c r="C20" s="169">
        <v>15</v>
      </c>
      <c r="D20" s="119" t="s">
        <v>28</v>
      </c>
      <c r="E20" s="93"/>
      <c r="F20" s="93">
        <f t="shared" si="0"/>
        <v>0</v>
      </c>
      <c r="G20" s="93">
        <f t="shared" si="1"/>
        <v>0</v>
      </c>
      <c r="H20" s="93"/>
      <c r="I20" s="93"/>
      <c r="J20" s="93"/>
      <c r="K20" s="93">
        <f t="shared" si="2"/>
        <v>0</v>
      </c>
      <c r="L20" s="93">
        <f t="shared" si="3"/>
        <v>0</v>
      </c>
      <c r="M20" s="93">
        <f t="shared" si="4"/>
        <v>0</v>
      </c>
      <c r="N20" s="93">
        <f t="shared" si="5"/>
        <v>0</v>
      </c>
      <c r="O20" s="93">
        <f t="shared" si="6"/>
        <v>0</v>
      </c>
    </row>
    <row r="21" spans="1:15" ht="16.5">
      <c r="A21" s="129">
        <v>10</v>
      </c>
      <c r="B21" s="200" t="s">
        <v>786</v>
      </c>
      <c r="C21" s="169">
        <v>30</v>
      </c>
      <c r="D21" s="119" t="s">
        <v>28</v>
      </c>
      <c r="E21" s="93"/>
      <c r="F21" s="93">
        <f t="shared" si="0"/>
        <v>0</v>
      </c>
      <c r="G21" s="93">
        <f t="shared" si="1"/>
        <v>0</v>
      </c>
      <c r="H21" s="93"/>
      <c r="I21" s="93"/>
      <c r="J21" s="93"/>
      <c r="K21" s="93">
        <f t="shared" si="2"/>
        <v>0</v>
      </c>
      <c r="L21" s="93">
        <f t="shared" si="3"/>
        <v>0</v>
      </c>
      <c r="M21" s="93">
        <f t="shared" si="4"/>
        <v>0</v>
      </c>
      <c r="N21" s="93">
        <f t="shared" si="5"/>
        <v>0</v>
      </c>
      <c r="O21" s="93">
        <f t="shared" si="6"/>
        <v>0</v>
      </c>
    </row>
    <row r="22" spans="1:15" ht="14.25">
      <c r="A22" s="230" t="s">
        <v>125</v>
      </c>
      <c r="B22" s="231"/>
      <c r="C22" s="163" t="s">
        <v>6</v>
      </c>
      <c r="D22" s="152" t="s">
        <v>6</v>
      </c>
      <c r="E22" s="152" t="s">
        <v>6</v>
      </c>
      <c r="F22" s="152" t="s">
        <v>6</v>
      </c>
      <c r="G22" s="152" t="s">
        <v>6</v>
      </c>
      <c r="H22" s="152" t="s">
        <v>6</v>
      </c>
      <c r="I22" s="152" t="s">
        <v>6</v>
      </c>
      <c r="J22" s="152" t="s">
        <v>6</v>
      </c>
      <c r="K22" s="152" t="s">
        <v>6</v>
      </c>
      <c r="L22" s="152" t="s">
        <v>6</v>
      </c>
      <c r="M22" s="167">
        <f>SUM(M19:M21)</f>
        <v>0</v>
      </c>
      <c r="N22" s="167">
        <f>SUM(N19:N21)</f>
        <v>0</v>
      </c>
      <c r="O22" s="167">
        <f>SUM(O19:O21)</f>
        <v>0</v>
      </c>
    </row>
    <row r="23" spans="1:15" ht="13.5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>
      <c r="A24" s="2"/>
      <c r="B24" s="9" t="s">
        <v>20</v>
      </c>
      <c r="C24" s="164"/>
      <c r="D24" s="16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13.5">
      <c r="A25" s="2"/>
      <c r="B25" s="212" t="s">
        <v>33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</row>
    <row r="26" spans="1:15" ht="13.5">
      <c r="A26" s="2"/>
      <c r="B26" s="217" t="s">
        <v>34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</row>
    <row r="27" spans="1:15" ht="13.5">
      <c r="A27" s="2"/>
      <c r="B27" s="217" t="s">
        <v>658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</row>
    <row r="28" spans="1:15" ht="13.5">
      <c r="A28" s="2"/>
      <c r="B28" s="212" t="s">
        <v>659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</row>
    <row r="29" spans="1:15" ht="13.5">
      <c r="A29" s="2"/>
      <c r="B29" s="211" t="s">
        <v>660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</row>
    <row r="30" spans="1:15" ht="13.5">
      <c r="A30" s="2"/>
      <c r="B30" s="211" t="s">
        <v>36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</row>
    <row r="31" spans="1:15" ht="13.5">
      <c r="A31" s="2"/>
      <c r="B31" s="211" t="s">
        <v>661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</row>
    <row r="32" spans="1:15" ht="13.5">
      <c r="A32" s="2"/>
      <c r="B32" s="211" t="s">
        <v>37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</row>
    <row r="33" spans="1:15" ht="25.5" customHeight="1">
      <c r="A33" s="2"/>
      <c r="B33" s="211" t="s">
        <v>38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</row>
    <row r="34" spans="1:15" ht="13.5">
      <c r="A34" s="2"/>
      <c r="B34" s="211" t="s">
        <v>40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</row>
    <row r="35" spans="1:15" ht="13.5">
      <c r="A35" s="2"/>
      <c r="B35" s="211" t="s">
        <v>42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</row>
    <row r="36" spans="1:15" ht="13.5">
      <c r="A36" s="2"/>
      <c r="B36" s="211" t="s">
        <v>43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</row>
    <row r="37" spans="1:15" ht="13.5">
      <c r="A37" s="2"/>
      <c r="B37" s="211" t="s">
        <v>45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</row>
    <row r="38" spans="1:15" ht="13.5">
      <c r="A38" s="2"/>
      <c r="B38" s="211" t="s">
        <v>46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</row>
    <row r="39" spans="1:15" ht="13.5">
      <c r="A39" s="2"/>
      <c r="B39" s="209" t="s">
        <v>21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</row>
    <row r="40" spans="1:15" ht="13.5">
      <c r="A40" s="2"/>
      <c r="B40" s="204" t="s">
        <v>662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</row>
    <row r="41" spans="1:15" ht="13.5">
      <c r="A41" s="2"/>
      <c r="B41" s="71"/>
      <c r="C41" s="165"/>
      <c r="D41" s="161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3.5">
      <c r="A42" s="2"/>
      <c r="B42" s="11" t="s">
        <v>7</v>
      </c>
      <c r="C42" s="162"/>
      <c r="D42" s="159"/>
      <c r="E42" s="39"/>
      <c r="F42" s="39"/>
      <c r="G42" s="39"/>
      <c r="H42" s="39" t="s">
        <v>24</v>
      </c>
      <c r="I42" s="39"/>
      <c r="J42" s="39"/>
      <c r="K42" s="39"/>
      <c r="L42" s="39"/>
      <c r="M42" s="39" t="s">
        <v>8</v>
      </c>
      <c r="N42" s="39"/>
      <c r="O42" s="39"/>
    </row>
    <row r="43" spans="1:15" ht="12.75">
      <c r="A43" s="1"/>
      <c r="B43" s="211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</row>
    <row r="44" spans="1:15" ht="12.75">
      <c r="A44" s="1"/>
      <c r="B44" s="211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</row>
    <row r="45" spans="1:15" ht="12.75">
      <c r="A45" s="1"/>
      <c r="B45" s="211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</row>
    <row r="46" spans="1:2" ht="12.75">
      <c r="A46" s="1"/>
      <c r="B46" s="139"/>
    </row>
    <row r="47" spans="1:15" ht="12.75">
      <c r="A47" s="1"/>
      <c r="B47" s="209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</row>
    <row r="48" spans="1:15" ht="12.75">
      <c r="A48" s="1"/>
      <c r="B48" s="71"/>
      <c r="C48" s="137"/>
      <c r="D48" s="1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2.75">
      <c r="A49" s="1"/>
      <c r="B49" s="11"/>
      <c r="C49" s="1"/>
      <c r="D49" s="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12.75">
      <c r="A50" s="1"/>
      <c r="B50" s="211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</row>
    <row r="51" spans="1:15" ht="12.75">
      <c r="A51" s="1"/>
      <c r="B51" s="211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</row>
    <row r="52" spans="1:15" ht="12.75">
      <c r="A52" s="1"/>
      <c r="B52" s="211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</row>
    <row r="53" spans="1:15" ht="12.75">
      <c r="A53" s="1"/>
      <c r="B53" s="211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</row>
    <row r="54" spans="1:15" ht="12.75">
      <c r="A54" s="1"/>
      <c r="B54" s="211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</row>
    <row r="55" spans="1:15" ht="12.75">
      <c r="A55" s="1"/>
      <c r="B55" s="211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</row>
    <row r="56" spans="1:15" ht="12.75">
      <c r="A56" s="1"/>
      <c r="B56" s="211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</row>
    <row r="57" spans="1:15" ht="12.75">
      <c r="A57" s="1"/>
      <c r="B57" s="211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</row>
    <row r="58" spans="1:15" ht="12.75">
      <c r="A58" s="1"/>
      <c r="B58" s="211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</row>
    <row r="59" spans="1:15" ht="12.75">
      <c r="A59" s="1"/>
      <c r="B59" s="211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</row>
    <row r="60" spans="1:15" ht="12.75">
      <c r="A60" s="1"/>
      <c r="B60" s="211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</row>
    <row r="61" spans="2:15" ht="12.75">
      <c r="B61" s="211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</row>
    <row r="62" spans="2:15" ht="12.75">
      <c r="B62" s="211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</row>
    <row r="63" spans="2:15" ht="12.75">
      <c r="B63" s="211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</row>
    <row r="64" ht="12.75">
      <c r="B64" s="139"/>
    </row>
    <row r="65" spans="2:15" ht="12.75">
      <c r="B65" s="209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</row>
    <row r="66" spans="2:15" ht="12.75">
      <c r="B66" s="71"/>
      <c r="C66" s="137"/>
      <c r="D66" s="1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2:15" ht="12.75">
      <c r="B67" s="11"/>
      <c r="C67" s="1"/>
      <c r="D67" s="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</sheetData>
  <sheetProtection/>
  <mergeCells count="42">
    <mergeCell ref="B50:O50"/>
    <mergeCell ref="B51:O51"/>
    <mergeCell ref="B45:O45"/>
    <mergeCell ref="B40:O40"/>
    <mergeCell ref="B43:O43"/>
    <mergeCell ref="B44:O44"/>
    <mergeCell ref="B38:O38"/>
    <mergeCell ref="B39:O39"/>
    <mergeCell ref="B31:O31"/>
    <mergeCell ref="B32:O32"/>
    <mergeCell ref="B37:O37"/>
    <mergeCell ref="B33:O33"/>
    <mergeCell ref="B61:O61"/>
    <mergeCell ref="B62:O62"/>
    <mergeCell ref="B54:O54"/>
    <mergeCell ref="B55:O55"/>
    <mergeCell ref="A3:O3"/>
    <mergeCell ref="A7:O7"/>
    <mergeCell ref="B25:O25"/>
    <mergeCell ref="B26:O26"/>
    <mergeCell ref="A22:B22"/>
    <mergeCell ref="A17:B17"/>
    <mergeCell ref="B56:O56"/>
    <mergeCell ref="B47:O47"/>
    <mergeCell ref="B52:O52"/>
    <mergeCell ref="B53:O53"/>
    <mergeCell ref="B63:O63"/>
    <mergeCell ref="B65:O65"/>
    <mergeCell ref="B57:O57"/>
    <mergeCell ref="B58:O58"/>
    <mergeCell ref="B59:O59"/>
    <mergeCell ref="B60:O60"/>
    <mergeCell ref="A13:B13"/>
    <mergeCell ref="B36:O36"/>
    <mergeCell ref="A14:O14"/>
    <mergeCell ref="A18:O18"/>
    <mergeCell ref="B29:O29"/>
    <mergeCell ref="B30:O30"/>
    <mergeCell ref="B34:O34"/>
    <mergeCell ref="B35:O35"/>
    <mergeCell ref="B27:O27"/>
    <mergeCell ref="B28:O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150" zoomScaleNormal="150" zoomScalePageLayoutView="0" workbookViewId="0" topLeftCell="A1">
      <pane ySplit="6" topLeftCell="A122" activePane="bottomLeft" state="frozen"/>
      <selection pane="topLeft" activeCell="A1" sqref="A1"/>
      <selection pane="bottomLeft" activeCell="A125" sqref="A125:A134"/>
    </sheetView>
  </sheetViews>
  <sheetFormatPr defaultColWidth="9.140625" defaultRowHeight="12.75"/>
  <cols>
    <col min="1" max="1" width="3.00390625" style="0" customWidth="1"/>
    <col min="2" max="2" width="19.28125" style="139" customWidth="1"/>
    <col min="3" max="3" width="5.57421875" style="165" customWidth="1"/>
    <col min="4" max="4" width="3.8515625" style="161" customWidth="1"/>
    <col min="5" max="5" width="5.00390625" style="0" customWidth="1"/>
    <col min="6" max="6" width="4.7109375" style="0" customWidth="1"/>
    <col min="7" max="7" width="5.7109375" style="0" customWidth="1"/>
    <col min="10" max="10" width="7.421875" style="0" customWidth="1"/>
    <col min="11" max="11" width="4.8515625" style="0" customWidth="1"/>
    <col min="12" max="12" width="7.8515625" style="0" customWidth="1"/>
    <col min="13" max="13" width="8.8515625" style="0" customWidth="1"/>
  </cols>
  <sheetData>
    <row r="1" spans="1:15" ht="12.75">
      <c r="A1" s="1" t="s">
        <v>32</v>
      </c>
      <c r="B1" s="11"/>
      <c r="C1" s="162"/>
      <c r="D1" s="159"/>
      <c r="E1" s="1"/>
      <c r="F1" s="1"/>
      <c r="G1" s="1"/>
      <c r="H1" s="1"/>
      <c r="I1" s="1"/>
      <c r="J1" s="1"/>
      <c r="K1" s="39" t="s">
        <v>663</v>
      </c>
      <c r="L1" s="39"/>
      <c r="M1" s="39"/>
      <c r="N1" s="39"/>
      <c r="O1" s="1"/>
    </row>
    <row r="2" spans="1:15" ht="12.75">
      <c r="A2" s="1"/>
      <c r="B2" s="11"/>
      <c r="C2" s="162"/>
      <c r="D2" s="159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13" t="s">
        <v>656</v>
      </c>
      <c r="B3" s="213"/>
      <c r="C3" s="213"/>
      <c r="D3" s="213"/>
      <c r="E3" s="213"/>
      <c r="F3" s="213"/>
      <c r="G3" s="213"/>
      <c r="H3" s="213"/>
      <c r="I3" s="213"/>
      <c r="J3" s="213"/>
      <c r="K3" s="244"/>
      <c r="L3" s="244"/>
      <c r="M3" s="244"/>
      <c r="N3" s="244"/>
      <c r="O3" s="244"/>
    </row>
    <row r="4" spans="1:15" ht="12.75">
      <c r="A4" s="1"/>
      <c r="B4" s="11"/>
      <c r="C4" s="162"/>
      <c r="D4" s="159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60">
      <c r="A5" s="38" t="s">
        <v>5</v>
      </c>
      <c r="B5" s="38" t="s">
        <v>0</v>
      </c>
      <c r="C5" s="49" t="s">
        <v>1</v>
      </c>
      <c r="D5" s="38" t="s">
        <v>22</v>
      </c>
      <c r="E5" s="40" t="s">
        <v>11</v>
      </c>
      <c r="F5" s="40" t="s">
        <v>35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39</v>
      </c>
      <c r="L5" s="40" t="s">
        <v>41</v>
      </c>
      <c r="M5" s="40" t="s">
        <v>13</v>
      </c>
      <c r="N5" s="40" t="s">
        <v>44</v>
      </c>
      <c r="O5" s="40" t="s">
        <v>14</v>
      </c>
    </row>
    <row r="6" spans="1:15" ht="12.75">
      <c r="A6" s="38">
        <v>1</v>
      </c>
      <c r="B6" s="38">
        <v>2</v>
      </c>
      <c r="C6" s="49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20" t="s">
        <v>50</v>
      </c>
      <c r="B7" s="221"/>
      <c r="C7" s="242"/>
      <c r="D7" s="242"/>
      <c r="E7" s="242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5" ht="12.75">
      <c r="A8" s="3">
        <v>1</v>
      </c>
      <c r="B8" s="53" t="s">
        <v>176</v>
      </c>
      <c r="C8" s="21">
        <v>640</v>
      </c>
      <c r="D8" s="5" t="s">
        <v>28</v>
      </c>
      <c r="E8" s="17"/>
      <c r="F8" s="97">
        <f>E8*0.085</f>
        <v>0</v>
      </c>
      <c r="G8" s="97">
        <f>+E8+F8</f>
        <v>0</v>
      </c>
      <c r="H8" s="98"/>
      <c r="I8" s="98"/>
      <c r="J8" s="99"/>
      <c r="K8" s="96">
        <f>J8*0.085</f>
        <v>0</v>
      </c>
      <c r="L8" s="96">
        <f>+J8+K8</f>
        <v>0</v>
      </c>
      <c r="M8" s="96">
        <f aca="true" t="shared" si="0" ref="M8:M15">J8*C8</f>
        <v>0</v>
      </c>
      <c r="N8" s="96">
        <f aca="true" t="shared" si="1" ref="N8:N15">K8*C8</f>
        <v>0</v>
      </c>
      <c r="O8" s="96">
        <f>+M8+N8</f>
        <v>0</v>
      </c>
    </row>
    <row r="9" spans="1:15" ht="12.75">
      <c r="A9" s="3">
        <v>2</v>
      </c>
      <c r="B9" s="53" t="s">
        <v>177</v>
      </c>
      <c r="C9" s="21">
        <v>300</v>
      </c>
      <c r="D9" s="5" t="s">
        <v>28</v>
      </c>
      <c r="E9" s="17"/>
      <c r="F9" s="97">
        <f aca="true" t="shared" si="2" ref="F9:F15">E9*0.085</f>
        <v>0</v>
      </c>
      <c r="G9" s="97">
        <f aca="true" t="shared" si="3" ref="G9:G15">+E9+F9</f>
        <v>0</v>
      </c>
      <c r="H9" s="98"/>
      <c r="I9" s="98"/>
      <c r="J9" s="99"/>
      <c r="K9" s="96">
        <f aca="true" t="shared" si="4" ref="K9:K15">J9*0.085</f>
        <v>0</v>
      </c>
      <c r="L9" s="96">
        <f aca="true" t="shared" si="5" ref="L9:L15">+J9+K9</f>
        <v>0</v>
      </c>
      <c r="M9" s="96">
        <f t="shared" si="0"/>
        <v>0</v>
      </c>
      <c r="N9" s="96">
        <f t="shared" si="1"/>
        <v>0</v>
      </c>
      <c r="O9" s="96">
        <f aca="true" t="shared" si="6" ref="O9:O15">+M9+N9</f>
        <v>0</v>
      </c>
    </row>
    <row r="10" spans="1:15" ht="12.75">
      <c r="A10" s="3">
        <v>3</v>
      </c>
      <c r="B10" s="53" t="s">
        <v>178</v>
      </c>
      <c r="C10" s="21">
        <v>800</v>
      </c>
      <c r="D10" s="5" t="s">
        <v>28</v>
      </c>
      <c r="E10" s="17"/>
      <c r="F10" s="97">
        <f t="shared" si="2"/>
        <v>0</v>
      </c>
      <c r="G10" s="97">
        <f t="shared" si="3"/>
        <v>0</v>
      </c>
      <c r="H10" s="98"/>
      <c r="I10" s="98"/>
      <c r="J10" s="99"/>
      <c r="K10" s="96">
        <f t="shared" si="4"/>
        <v>0</v>
      </c>
      <c r="L10" s="96">
        <f t="shared" si="5"/>
        <v>0</v>
      </c>
      <c r="M10" s="96">
        <f t="shared" si="0"/>
        <v>0</v>
      </c>
      <c r="N10" s="96">
        <f t="shared" si="1"/>
        <v>0</v>
      </c>
      <c r="O10" s="96">
        <f t="shared" si="6"/>
        <v>0</v>
      </c>
    </row>
    <row r="11" spans="1:15" ht="12.75">
      <c r="A11" s="3">
        <v>4</v>
      </c>
      <c r="B11" s="53" t="s">
        <v>179</v>
      </c>
      <c r="C11" s="21">
        <v>700</v>
      </c>
      <c r="D11" s="5" t="s">
        <v>28</v>
      </c>
      <c r="E11" s="17"/>
      <c r="F11" s="97">
        <f t="shared" si="2"/>
        <v>0</v>
      </c>
      <c r="G11" s="97">
        <f t="shared" si="3"/>
        <v>0</v>
      </c>
      <c r="H11" s="98"/>
      <c r="I11" s="98"/>
      <c r="J11" s="99"/>
      <c r="K11" s="96">
        <f t="shared" si="4"/>
        <v>0</v>
      </c>
      <c r="L11" s="96">
        <f t="shared" si="5"/>
        <v>0</v>
      </c>
      <c r="M11" s="96">
        <f t="shared" si="0"/>
        <v>0</v>
      </c>
      <c r="N11" s="96">
        <f t="shared" si="1"/>
        <v>0</v>
      </c>
      <c r="O11" s="96">
        <f t="shared" si="6"/>
        <v>0</v>
      </c>
    </row>
    <row r="12" spans="1:15" ht="12.75">
      <c r="A12" s="3">
        <v>5</v>
      </c>
      <c r="B12" s="53" t="s">
        <v>180</v>
      </c>
      <c r="C12" s="21">
        <v>100</v>
      </c>
      <c r="D12" s="5" t="s">
        <v>28</v>
      </c>
      <c r="E12" s="17"/>
      <c r="F12" s="97">
        <f t="shared" si="2"/>
        <v>0</v>
      </c>
      <c r="G12" s="97">
        <f t="shared" si="3"/>
        <v>0</v>
      </c>
      <c r="H12" s="98"/>
      <c r="I12" s="98"/>
      <c r="J12" s="99"/>
      <c r="K12" s="96">
        <f t="shared" si="4"/>
        <v>0</v>
      </c>
      <c r="L12" s="96">
        <f t="shared" si="5"/>
        <v>0</v>
      </c>
      <c r="M12" s="96">
        <f t="shared" si="0"/>
        <v>0</v>
      </c>
      <c r="N12" s="96">
        <f t="shared" si="1"/>
        <v>0</v>
      </c>
      <c r="O12" s="96">
        <f t="shared" si="6"/>
        <v>0</v>
      </c>
    </row>
    <row r="13" spans="1:15" ht="12.75">
      <c r="A13" s="3">
        <v>6</v>
      </c>
      <c r="B13" s="53" t="s">
        <v>181</v>
      </c>
      <c r="C13" s="21">
        <v>200</v>
      </c>
      <c r="D13" s="5" t="s">
        <v>28</v>
      </c>
      <c r="E13" s="17"/>
      <c r="F13" s="97">
        <f t="shared" si="2"/>
        <v>0</v>
      </c>
      <c r="G13" s="97">
        <f t="shared" si="3"/>
        <v>0</v>
      </c>
      <c r="H13" s="98"/>
      <c r="I13" s="98"/>
      <c r="J13" s="99"/>
      <c r="K13" s="96">
        <f t="shared" si="4"/>
        <v>0</v>
      </c>
      <c r="L13" s="96">
        <f t="shared" si="5"/>
        <v>0</v>
      </c>
      <c r="M13" s="96">
        <f t="shared" si="0"/>
        <v>0</v>
      </c>
      <c r="N13" s="96">
        <f t="shared" si="1"/>
        <v>0</v>
      </c>
      <c r="O13" s="96">
        <f t="shared" si="6"/>
        <v>0</v>
      </c>
    </row>
    <row r="14" spans="1:15" ht="12.75">
      <c r="A14" s="3">
        <v>7</v>
      </c>
      <c r="B14" s="53" t="s">
        <v>182</v>
      </c>
      <c r="C14" s="21">
        <v>800</v>
      </c>
      <c r="D14" s="5" t="s">
        <v>28</v>
      </c>
      <c r="E14" s="17"/>
      <c r="F14" s="97">
        <f t="shared" si="2"/>
        <v>0</v>
      </c>
      <c r="G14" s="97">
        <f t="shared" si="3"/>
        <v>0</v>
      </c>
      <c r="H14" s="98"/>
      <c r="I14" s="98"/>
      <c r="J14" s="99"/>
      <c r="K14" s="96">
        <f t="shared" si="4"/>
        <v>0</v>
      </c>
      <c r="L14" s="96">
        <f t="shared" si="5"/>
        <v>0</v>
      </c>
      <c r="M14" s="96">
        <f t="shared" si="0"/>
        <v>0</v>
      </c>
      <c r="N14" s="96">
        <f t="shared" si="1"/>
        <v>0</v>
      </c>
      <c r="O14" s="96">
        <f t="shared" si="6"/>
        <v>0</v>
      </c>
    </row>
    <row r="15" spans="1:15" ht="12.75">
      <c r="A15" s="3">
        <v>8</v>
      </c>
      <c r="B15" s="53" t="s">
        <v>183</v>
      </c>
      <c r="C15" s="21">
        <v>600</v>
      </c>
      <c r="D15" s="5" t="s">
        <v>28</v>
      </c>
      <c r="E15" s="88"/>
      <c r="F15" s="97">
        <f t="shared" si="2"/>
        <v>0</v>
      </c>
      <c r="G15" s="97">
        <f t="shared" si="3"/>
        <v>0</v>
      </c>
      <c r="H15" s="94"/>
      <c r="I15" s="94"/>
      <c r="J15" s="94"/>
      <c r="K15" s="96">
        <f t="shared" si="4"/>
        <v>0</v>
      </c>
      <c r="L15" s="96">
        <f t="shared" si="5"/>
        <v>0</v>
      </c>
      <c r="M15" s="96">
        <f t="shared" si="0"/>
        <v>0</v>
      </c>
      <c r="N15" s="96">
        <f t="shared" si="1"/>
        <v>0</v>
      </c>
      <c r="O15" s="96">
        <f t="shared" si="6"/>
        <v>0</v>
      </c>
    </row>
    <row r="16" spans="1:15" ht="12.75">
      <c r="A16" s="3"/>
      <c r="B16" s="53" t="s">
        <v>65</v>
      </c>
      <c r="C16" s="171" t="s">
        <v>6</v>
      </c>
      <c r="D16" s="100" t="s">
        <v>6</v>
      </c>
      <c r="E16" s="42" t="s">
        <v>6</v>
      </c>
      <c r="F16" s="42" t="s">
        <v>6</v>
      </c>
      <c r="G16" s="42" t="s">
        <v>6</v>
      </c>
      <c r="H16" s="42" t="s">
        <v>6</v>
      </c>
      <c r="I16" s="42" t="s">
        <v>6</v>
      </c>
      <c r="J16" s="42" t="s">
        <v>6</v>
      </c>
      <c r="K16" s="42" t="s">
        <v>6</v>
      </c>
      <c r="L16" s="88" t="s">
        <v>6</v>
      </c>
      <c r="M16" s="95">
        <f>SUM(M8:M15)</f>
        <v>0</v>
      </c>
      <c r="N16" s="95">
        <f>SUM(N8:N15)</f>
        <v>0</v>
      </c>
      <c r="O16" s="95">
        <f>SUM(O8:O15)</f>
        <v>0</v>
      </c>
    </row>
    <row r="17" spans="1:15" ht="12.75">
      <c r="A17" s="220" t="s">
        <v>51</v>
      </c>
      <c r="B17" s="237"/>
      <c r="C17" s="238"/>
      <c r="D17" s="238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</row>
    <row r="18" spans="1:15" ht="12.75">
      <c r="A18" s="3">
        <v>9</v>
      </c>
      <c r="B18" s="53" t="s">
        <v>686</v>
      </c>
      <c r="C18" s="21">
        <v>400</v>
      </c>
      <c r="D18" s="5" t="s">
        <v>28</v>
      </c>
      <c r="E18" s="130"/>
      <c r="F18" s="17">
        <f>E18*0.085</f>
        <v>0</v>
      </c>
      <c r="G18" s="17">
        <f>+E18+F18</f>
        <v>0</v>
      </c>
      <c r="H18" s="12"/>
      <c r="I18" s="12"/>
      <c r="J18" s="15"/>
      <c r="K18" s="19">
        <f aca="true" t="shared" si="7" ref="K18:K63">J18*0.085</f>
        <v>0</v>
      </c>
      <c r="L18" s="19">
        <f aca="true" t="shared" si="8" ref="L18:L63">+J18+K18</f>
        <v>0</v>
      </c>
      <c r="M18" s="19">
        <f aca="true" t="shared" si="9" ref="M18:M51">+J18*C18</f>
        <v>0</v>
      </c>
      <c r="N18" s="19">
        <f aca="true" t="shared" si="10" ref="N18:N64">M18*0.085</f>
        <v>0</v>
      </c>
      <c r="O18" s="19">
        <f aca="true" t="shared" si="11" ref="O18:O64">+M18+N18</f>
        <v>0</v>
      </c>
    </row>
    <row r="19" spans="1:15" ht="12.75">
      <c r="A19" s="3">
        <v>10</v>
      </c>
      <c r="B19" s="53" t="s">
        <v>184</v>
      </c>
      <c r="C19" s="21">
        <v>600</v>
      </c>
      <c r="D19" s="5" t="s">
        <v>28</v>
      </c>
      <c r="E19" s="130"/>
      <c r="F19" s="17">
        <f aca="true" t="shared" si="12" ref="F19:F51">E19*0.085</f>
        <v>0</v>
      </c>
      <c r="G19" s="17">
        <f aca="true" t="shared" si="13" ref="G19:G51">+E19+F19</f>
        <v>0</v>
      </c>
      <c r="H19" s="12"/>
      <c r="I19" s="12"/>
      <c r="J19" s="15"/>
      <c r="K19" s="19">
        <f t="shared" si="7"/>
        <v>0</v>
      </c>
      <c r="L19" s="19">
        <f t="shared" si="8"/>
        <v>0</v>
      </c>
      <c r="M19" s="19">
        <f t="shared" si="9"/>
        <v>0</v>
      </c>
      <c r="N19" s="19">
        <f t="shared" si="10"/>
        <v>0</v>
      </c>
      <c r="O19" s="19">
        <f t="shared" si="11"/>
        <v>0</v>
      </c>
    </row>
    <row r="20" spans="1:15" ht="12.75">
      <c r="A20" s="3">
        <v>11</v>
      </c>
      <c r="B20" s="53" t="s">
        <v>563</v>
      </c>
      <c r="C20" s="172">
        <v>100</v>
      </c>
      <c r="D20" s="170" t="s">
        <v>28</v>
      </c>
      <c r="E20" s="130"/>
      <c r="F20" s="17">
        <f t="shared" si="12"/>
        <v>0</v>
      </c>
      <c r="G20" s="17">
        <f t="shared" si="13"/>
        <v>0</v>
      </c>
      <c r="H20" s="12"/>
      <c r="I20" s="12"/>
      <c r="J20" s="15"/>
      <c r="K20" s="19">
        <f t="shared" si="7"/>
        <v>0</v>
      </c>
      <c r="L20" s="19">
        <f t="shared" si="8"/>
        <v>0</v>
      </c>
      <c r="M20" s="19">
        <f t="shared" si="9"/>
        <v>0</v>
      </c>
      <c r="N20" s="19">
        <f t="shared" si="10"/>
        <v>0</v>
      </c>
      <c r="O20" s="19">
        <f t="shared" si="11"/>
        <v>0</v>
      </c>
    </row>
    <row r="21" spans="1:15" ht="12.75">
      <c r="A21" s="3">
        <v>12</v>
      </c>
      <c r="B21" s="53" t="s">
        <v>185</v>
      </c>
      <c r="C21" s="21">
        <v>100</v>
      </c>
      <c r="D21" s="5" t="s">
        <v>28</v>
      </c>
      <c r="E21" s="130"/>
      <c r="F21" s="17">
        <f t="shared" si="12"/>
        <v>0</v>
      </c>
      <c r="G21" s="17">
        <f t="shared" si="13"/>
        <v>0</v>
      </c>
      <c r="H21" s="12"/>
      <c r="I21" s="12"/>
      <c r="J21" s="15"/>
      <c r="K21" s="19">
        <f t="shared" si="7"/>
        <v>0</v>
      </c>
      <c r="L21" s="19">
        <f t="shared" si="8"/>
        <v>0</v>
      </c>
      <c r="M21" s="19">
        <f t="shared" si="9"/>
        <v>0</v>
      </c>
      <c r="N21" s="19">
        <f t="shared" si="10"/>
        <v>0</v>
      </c>
      <c r="O21" s="19">
        <f t="shared" si="11"/>
        <v>0</v>
      </c>
    </row>
    <row r="22" spans="1:15" ht="12.75">
      <c r="A22" s="3">
        <v>13</v>
      </c>
      <c r="B22" s="53" t="s">
        <v>186</v>
      </c>
      <c r="C22" s="21">
        <v>100</v>
      </c>
      <c r="D22" s="5" t="s">
        <v>28</v>
      </c>
      <c r="E22" s="130"/>
      <c r="F22" s="17">
        <f t="shared" si="12"/>
        <v>0</v>
      </c>
      <c r="G22" s="17">
        <f t="shared" si="13"/>
        <v>0</v>
      </c>
      <c r="H22" s="12"/>
      <c r="I22" s="12"/>
      <c r="J22" s="15"/>
      <c r="K22" s="19">
        <f t="shared" si="7"/>
        <v>0</v>
      </c>
      <c r="L22" s="19">
        <f t="shared" si="8"/>
        <v>0</v>
      </c>
      <c r="M22" s="19">
        <f t="shared" si="9"/>
        <v>0</v>
      </c>
      <c r="N22" s="19">
        <f t="shared" si="10"/>
        <v>0</v>
      </c>
      <c r="O22" s="19">
        <f t="shared" si="11"/>
        <v>0</v>
      </c>
    </row>
    <row r="23" spans="1:15" ht="12.75">
      <c r="A23" s="3">
        <v>14</v>
      </c>
      <c r="B23" s="53" t="s">
        <v>187</v>
      </c>
      <c r="C23" s="21">
        <v>60</v>
      </c>
      <c r="D23" s="5" t="s">
        <v>28</v>
      </c>
      <c r="E23" s="130"/>
      <c r="F23" s="17">
        <f t="shared" si="12"/>
        <v>0</v>
      </c>
      <c r="G23" s="17">
        <f t="shared" si="13"/>
        <v>0</v>
      </c>
      <c r="H23" s="12"/>
      <c r="I23" s="12"/>
      <c r="J23" s="15"/>
      <c r="K23" s="19">
        <f t="shared" si="7"/>
        <v>0</v>
      </c>
      <c r="L23" s="19">
        <f t="shared" si="8"/>
        <v>0</v>
      </c>
      <c r="M23" s="19">
        <f t="shared" si="9"/>
        <v>0</v>
      </c>
      <c r="N23" s="19">
        <f t="shared" si="10"/>
        <v>0</v>
      </c>
      <c r="O23" s="19">
        <f t="shared" si="11"/>
        <v>0</v>
      </c>
    </row>
    <row r="24" spans="1:15" ht="12.75">
      <c r="A24" s="3">
        <v>15</v>
      </c>
      <c r="B24" s="53" t="s">
        <v>188</v>
      </c>
      <c r="C24" s="21">
        <v>350</v>
      </c>
      <c r="D24" s="5" t="s">
        <v>28</v>
      </c>
      <c r="E24" s="130"/>
      <c r="F24" s="17">
        <f t="shared" si="12"/>
        <v>0</v>
      </c>
      <c r="G24" s="17">
        <f t="shared" si="13"/>
        <v>0</v>
      </c>
      <c r="H24" s="12"/>
      <c r="I24" s="12"/>
      <c r="J24" s="15"/>
      <c r="K24" s="19">
        <f t="shared" si="7"/>
        <v>0</v>
      </c>
      <c r="L24" s="19">
        <f t="shared" si="8"/>
        <v>0</v>
      </c>
      <c r="M24" s="19">
        <f t="shared" si="9"/>
        <v>0</v>
      </c>
      <c r="N24" s="19">
        <f t="shared" si="10"/>
        <v>0</v>
      </c>
      <c r="O24" s="19">
        <f t="shared" si="11"/>
        <v>0</v>
      </c>
    </row>
    <row r="25" spans="1:15" ht="12.75">
      <c r="A25" s="3">
        <v>16</v>
      </c>
      <c r="B25" s="53" t="s">
        <v>189</v>
      </c>
      <c r="C25" s="21">
        <v>15</v>
      </c>
      <c r="D25" s="5" t="s">
        <v>28</v>
      </c>
      <c r="E25" s="130"/>
      <c r="F25" s="17">
        <f t="shared" si="12"/>
        <v>0</v>
      </c>
      <c r="G25" s="17">
        <f t="shared" si="13"/>
        <v>0</v>
      </c>
      <c r="H25" s="12"/>
      <c r="I25" s="12"/>
      <c r="J25" s="15"/>
      <c r="K25" s="19">
        <f t="shared" si="7"/>
        <v>0</v>
      </c>
      <c r="L25" s="19">
        <f t="shared" si="8"/>
        <v>0</v>
      </c>
      <c r="M25" s="19">
        <f t="shared" si="9"/>
        <v>0</v>
      </c>
      <c r="N25" s="19">
        <f t="shared" si="10"/>
        <v>0</v>
      </c>
      <c r="O25" s="19">
        <f t="shared" si="11"/>
        <v>0</v>
      </c>
    </row>
    <row r="26" spans="1:15" ht="12.75">
      <c r="A26" s="3">
        <v>17</v>
      </c>
      <c r="B26" s="53" t="s">
        <v>190</v>
      </c>
      <c r="C26" s="21">
        <v>1200</v>
      </c>
      <c r="D26" s="5" t="s">
        <v>28</v>
      </c>
      <c r="E26" s="130"/>
      <c r="F26" s="17">
        <f t="shared" si="12"/>
        <v>0</v>
      </c>
      <c r="G26" s="17">
        <f t="shared" si="13"/>
        <v>0</v>
      </c>
      <c r="H26" s="12"/>
      <c r="I26" s="12"/>
      <c r="J26" s="15"/>
      <c r="K26" s="19">
        <f t="shared" si="7"/>
        <v>0</v>
      </c>
      <c r="L26" s="19">
        <f t="shared" si="8"/>
        <v>0</v>
      </c>
      <c r="M26" s="19">
        <f t="shared" si="9"/>
        <v>0</v>
      </c>
      <c r="N26" s="19">
        <f t="shared" si="10"/>
        <v>0</v>
      </c>
      <c r="O26" s="19">
        <f t="shared" si="11"/>
        <v>0</v>
      </c>
    </row>
    <row r="27" spans="1:15" ht="12.75">
      <c r="A27" s="3">
        <v>18</v>
      </c>
      <c r="B27" s="53" t="s">
        <v>191</v>
      </c>
      <c r="C27" s="21">
        <v>8200</v>
      </c>
      <c r="D27" s="5" t="s">
        <v>28</v>
      </c>
      <c r="E27" s="130"/>
      <c r="F27" s="17">
        <f t="shared" si="12"/>
        <v>0</v>
      </c>
      <c r="G27" s="17">
        <f t="shared" si="13"/>
        <v>0</v>
      </c>
      <c r="H27" s="12"/>
      <c r="I27" s="12"/>
      <c r="J27" s="15"/>
      <c r="K27" s="19">
        <f t="shared" si="7"/>
        <v>0</v>
      </c>
      <c r="L27" s="19">
        <f t="shared" si="8"/>
        <v>0</v>
      </c>
      <c r="M27" s="19">
        <f t="shared" si="9"/>
        <v>0</v>
      </c>
      <c r="N27" s="19">
        <f t="shared" si="10"/>
        <v>0</v>
      </c>
      <c r="O27" s="19">
        <f t="shared" si="11"/>
        <v>0</v>
      </c>
    </row>
    <row r="28" spans="1:15" ht="12.75">
      <c r="A28" s="3">
        <v>19</v>
      </c>
      <c r="B28" s="53" t="s">
        <v>192</v>
      </c>
      <c r="C28" s="172">
        <v>80</v>
      </c>
      <c r="D28" s="170" t="s">
        <v>28</v>
      </c>
      <c r="E28" s="130"/>
      <c r="F28" s="17">
        <f t="shared" si="12"/>
        <v>0</v>
      </c>
      <c r="G28" s="17">
        <f t="shared" si="13"/>
        <v>0</v>
      </c>
      <c r="H28" s="12"/>
      <c r="I28" s="12"/>
      <c r="J28" s="15"/>
      <c r="K28" s="19">
        <f t="shared" si="7"/>
        <v>0</v>
      </c>
      <c r="L28" s="19">
        <f t="shared" si="8"/>
        <v>0</v>
      </c>
      <c r="M28" s="19">
        <f t="shared" si="9"/>
        <v>0</v>
      </c>
      <c r="N28" s="19">
        <f t="shared" si="10"/>
        <v>0</v>
      </c>
      <c r="O28" s="19">
        <f t="shared" si="11"/>
        <v>0</v>
      </c>
    </row>
    <row r="29" spans="1:15" ht="12.75">
      <c r="A29" s="3">
        <v>20</v>
      </c>
      <c r="B29" s="53" t="s">
        <v>193</v>
      </c>
      <c r="C29" s="21">
        <v>320</v>
      </c>
      <c r="D29" s="5" t="s">
        <v>28</v>
      </c>
      <c r="E29" s="130"/>
      <c r="F29" s="17">
        <f t="shared" si="12"/>
        <v>0</v>
      </c>
      <c r="G29" s="17">
        <f t="shared" si="13"/>
        <v>0</v>
      </c>
      <c r="H29" s="12"/>
      <c r="I29" s="12"/>
      <c r="J29" s="15"/>
      <c r="K29" s="19">
        <f t="shared" si="7"/>
        <v>0</v>
      </c>
      <c r="L29" s="19">
        <f t="shared" si="8"/>
        <v>0</v>
      </c>
      <c r="M29" s="19">
        <f t="shared" si="9"/>
        <v>0</v>
      </c>
      <c r="N29" s="19">
        <f t="shared" si="10"/>
        <v>0</v>
      </c>
      <c r="O29" s="19">
        <f t="shared" si="11"/>
        <v>0</v>
      </c>
    </row>
    <row r="30" spans="1:15" ht="12.75">
      <c r="A30" s="3">
        <v>21</v>
      </c>
      <c r="B30" s="53" t="s">
        <v>194</v>
      </c>
      <c r="C30" s="21">
        <v>100</v>
      </c>
      <c r="D30" s="5" t="s">
        <v>28</v>
      </c>
      <c r="E30" s="130"/>
      <c r="F30" s="17">
        <f t="shared" si="12"/>
        <v>0</v>
      </c>
      <c r="G30" s="17">
        <f t="shared" si="13"/>
        <v>0</v>
      </c>
      <c r="H30" s="12"/>
      <c r="I30" s="12"/>
      <c r="J30" s="15"/>
      <c r="K30" s="19">
        <f t="shared" si="7"/>
        <v>0</v>
      </c>
      <c r="L30" s="19">
        <f t="shared" si="8"/>
        <v>0</v>
      </c>
      <c r="M30" s="19">
        <f t="shared" si="9"/>
        <v>0</v>
      </c>
      <c r="N30" s="19">
        <f t="shared" si="10"/>
        <v>0</v>
      </c>
      <c r="O30" s="19">
        <f t="shared" si="11"/>
        <v>0</v>
      </c>
    </row>
    <row r="31" spans="1:15" ht="12.75">
      <c r="A31" s="3">
        <v>22</v>
      </c>
      <c r="B31" s="53" t="s">
        <v>195</v>
      </c>
      <c r="C31" s="21">
        <v>100</v>
      </c>
      <c r="D31" s="5" t="s">
        <v>28</v>
      </c>
      <c r="E31" s="130"/>
      <c r="F31" s="17">
        <f t="shared" si="12"/>
        <v>0</v>
      </c>
      <c r="G31" s="17">
        <f t="shared" si="13"/>
        <v>0</v>
      </c>
      <c r="H31" s="12"/>
      <c r="I31" s="12"/>
      <c r="J31" s="15"/>
      <c r="K31" s="19">
        <f t="shared" si="7"/>
        <v>0</v>
      </c>
      <c r="L31" s="19">
        <f t="shared" si="8"/>
        <v>0</v>
      </c>
      <c r="M31" s="19">
        <f t="shared" si="9"/>
        <v>0</v>
      </c>
      <c r="N31" s="19">
        <f t="shared" si="10"/>
        <v>0</v>
      </c>
      <c r="O31" s="19">
        <f t="shared" si="11"/>
        <v>0</v>
      </c>
    </row>
    <row r="32" spans="1:15" ht="12.75">
      <c r="A32" s="3">
        <v>23</v>
      </c>
      <c r="B32" s="53" t="s">
        <v>196</v>
      </c>
      <c r="C32" s="21">
        <v>1200</v>
      </c>
      <c r="D32" s="5" t="s">
        <v>28</v>
      </c>
      <c r="E32" s="130"/>
      <c r="F32" s="17">
        <f t="shared" si="12"/>
        <v>0</v>
      </c>
      <c r="G32" s="17">
        <f t="shared" si="13"/>
        <v>0</v>
      </c>
      <c r="H32" s="12"/>
      <c r="I32" s="12"/>
      <c r="J32" s="15"/>
      <c r="K32" s="19">
        <f t="shared" si="7"/>
        <v>0</v>
      </c>
      <c r="L32" s="19">
        <f t="shared" si="8"/>
        <v>0</v>
      </c>
      <c r="M32" s="19">
        <f t="shared" si="9"/>
        <v>0</v>
      </c>
      <c r="N32" s="19">
        <f t="shared" si="10"/>
        <v>0</v>
      </c>
      <c r="O32" s="19">
        <f t="shared" si="11"/>
        <v>0</v>
      </c>
    </row>
    <row r="33" spans="1:15" ht="12.75">
      <c r="A33" s="3">
        <v>24</v>
      </c>
      <c r="B33" s="53" t="s">
        <v>197</v>
      </c>
      <c r="C33" s="21">
        <v>850</v>
      </c>
      <c r="D33" s="5" t="s">
        <v>28</v>
      </c>
      <c r="E33" s="130"/>
      <c r="F33" s="17">
        <f t="shared" si="12"/>
        <v>0</v>
      </c>
      <c r="G33" s="17">
        <f t="shared" si="13"/>
        <v>0</v>
      </c>
      <c r="H33" s="12"/>
      <c r="I33" s="12"/>
      <c r="J33" s="15"/>
      <c r="K33" s="19">
        <f t="shared" si="7"/>
        <v>0</v>
      </c>
      <c r="L33" s="19">
        <f t="shared" si="8"/>
        <v>0</v>
      </c>
      <c r="M33" s="19">
        <f t="shared" si="9"/>
        <v>0</v>
      </c>
      <c r="N33" s="19">
        <f t="shared" si="10"/>
        <v>0</v>
      </c>
      <c r="O33" s="19">
        <f t="shared" si="11"/>
        <v>0</v>
      </c>
    </row>
    <row r="34" spans="1:15" ht="12.75">
      <c r="A34" s="3">
        <v>25</v>
      </c>
      <c r="B34" s="53" t="s">
        <v>198</v>
      </c>
      <c r="C34" s="21">
        <v>100</v>
      </c>
      <c r="D34" s="5" t="s">
        <v>28</v>
      </c>
      <c r="E34" s="130"/>
      <c r="F34" s="17">
        <f t="shared" si="12"/>
        <v>0</v>
      </c>
      <c r="G34" s="17">
        <f t="shared" si="13"/>
        <v>0</v>
      </c>
      <c r="H34" s="12"/>
      <c r="I34" s="12"/>
      <c r="J34" s="15"/>
      <c r="K34" s="19">
        <f t="shared" si="7"/>
        <v>0</v>
      </c>
      <c r="L34" s="19">
        <f t="shared" si="8"/>
        <v>0</v>
      </c>
      <c r="M34" s="19">
        <f t="shared" si="9"/>
        <v>0</v>
      </c>
      <c r="N34" s="19">
        <f t="shared" si="10"/>
        <v>0</v>
      </c>
      <c r="O34" s="19">
        <f t="shared" si="11"/>
        <v>0</v>
      </c>
    </row>
    <row r="35" spans="1:15" ht="12.75">
      <c r="A35" s="3">
        <v>26</v>
      </c>
      <c r="B35" s="53" t="s">
        <v>199</v>
      </c>
      <c r="C35" s="21">
        <v>180</v>
      </c>
      <c r="D35" s="5" t="s">
        <v>28</v>
      </c>
      <c r="E35" s="130"/>
      <c r="F35" s="17">
        <f t="shared" si="12"/>
        <v>0</v>
      </c>
      <c r="G35" s="17">
        <f t="shared" si="13"/>
        <v>0</v>
      </c>
      <c r="H35" s="12"/>
      <c r="I35" s="12"/>
      <c r="J35" s="15"/>
      <c r="K35" s="19">
        <f t="shared" si="7"/>
        <v>0</v>
      </c>
      <c r="L35" s="19">
        <f t="shared" si="8"/>
        <v>0</v>
      </c>
      <c r="M35" s="19">
        <f t="shared" si="9"/>
        <v>0</v>
      </c>
      <c r="N35" s="19">
        <f t="shared" si="10"/>
        <v>0</v>
      </c>
      <c r="O35" s="19">
        <f t="shared" si="11"/>
        <v>0</v>
      </c>
    </row>
    <row r="36" spans="1:15" ht="12.75">
      <c r="A36" s="3">
        <v>27</v>
      </c>
      <c r="B36" s="53" t="s">
        <v>200</v>
      </c>
      <c r="C36" s="21">
        <v>150</v>
      </c>
      <c r="D36" s="5" t="s">
        <v>28</v>
      </c>
      <c r="E36" s="130"/>
      <c r="F36" s="17">
        <f t="shared" si="12"/>
        <v>0</v>
      </c>
      <c r="G36" s="17">
        <f t="shared" si="13"/>
        <v>0</v>
      </c>
      <c r="H36" s="12"/>
      <c r="I36" s="12"/>
      <c r="J36" s="15"/>
      <c r="K36" s="19">
        <f t="shared" si="7"/>
        <v>0</v>
      </c>
      <c r="L36" s="19">
        <f t="shared" si="8"/>
        <v>0</v>
      </c>
      <c r="M36" s="19">
        <f t="shared" si="9"/>
        <v>0</v>
      </c>
      <c r="N36" s="19">
        <f t="shared" si="10"/>
        <v>0</v>
      </c>
      <c r="O36" s="19">
        <f t="shared" si="11"/>
        <v>0</v>
      </c>
    </row>
    <row r="37" spans="1:15" ht="12.75">
      <c r="A37" s="3">
        <v>28</v>
      </c>
      <c r="B37" s="53" t="s">
        <v>201</v>
      </c>
      <c r="C37" s="21">
        <v>600</v>
      </c>
      <c r="D37" s="5" t="s">
        <v>28</v>
      </c>
      <c r="E37" s="130"/>
      <c r="F37" s="17">
        <f t="shared" si="12"/>
        <v>0</v>
      </c>
      <c r="G37" s="17">
        <f t="shared" si="13"/>
        <v>0</v>
      </c>
      <c r="H37" s="12"/>
      <c r="I37" s="12"/>
      <c r="J37" s="15"/>
      <c r="K37" s="19">
        <f t="shared" si="7"/>
        <v>0</v>
      </c>
      <c r="L37" s="19">
        <f t="shared" si="8"/>
        <v>0</v>
      </c>
      <c r="M37" s="19">
        <f t="shared" si="9"/>
        <v>0</v>
      </c>
      <c r="N37" s="19">
        <f t="shared" si="10"/>
        <v>0</v>
      </c>
      <c r="O37" s="19">
        <f t="shared" si="11"/>
        <v>0</v>
      </c>
    </row>
    <row r="38" spans="1:15" ht="12.75">
      <c r="A38" s="3">
        <v>29</v>
      </c>
      <c r="B38" s="53" t="s">
        <v>202</v>
      </c>
      <c r="C38" s="21">
        <v>2200</v>
      </c>
      <c r="D38" s="5" t="s">
        <v>28</v>
      </c>
      <c r="E38" s="130"/>
      <c r="F38" s="17">
        <f t="shared" si="12"/>
        <v>0</v>
      </c>
      <c r="G38" s="17">
        <f t="shared" si="13"/>
        <v>0</v>
      </c>
      <c r="H38" s="12"/>
      <c r="I38" s="12"/>
      <c r="J38" s="15"/>
      <c r="K38" s="19">
        <f t="shared" si="7"/>
        <v>0</v>
      </c>
      <c r="L38" s="19">
        <f t="shared" si="8"/>
        <v>0</v>
      </c>
      <c r="M38" s="19">
        <f t="shared" si="9"/>
        <v>0</v>
      </c>
      <c r="N38" s="19">
        <f t="shared" si="10"/>
        <v>0</v>
      </c>
      <c r="O38" s="19">
        <f t="shared" si="11"/>
        <v>0</v>
      </c>
    </row>
    <row r="39" spans="1:15" ht="12.75">
      <c r="A39" s="3">
        <v>30</v>
      </c>
      <c r="B39" s="53" t="s">
        <v>203</v>
      </c>
      <c r="C39" s="21">
        <v>10</v>
      </c>
      <c r="D39" s="5" t="s">
        <v>28</v>
      </c>
      <c r="E39" s="130"/>
      <c r="F39" s="17">
        <f t="shared" si="12"/>
        <v>0</v>
      </c>
      <c r="G39" s="17">
        <f t="shared" si="13"/>
        <v>0</v>
      </c>
      <c r="H39" s="12"/>
      <c r="I39" s="12"/>
      <c r="J39" s="15"/>
      <c r="K39" s="19">
        <f t="shared" si="7"/>
        <v>0</v>
      </c>
      <c r="L39" s="19">
        <f t="shared" si="8"/>
        <v>0</v>
      </c>
      <c r="M39" s="19">
        <f t="shared" si="9"/>
        <v>0</v>
      </c>
      <c r="N39" s="19">
        <f t="shared" si="10"/>
        <v>0</v>
      </c>
      <c r="O39" s="19">
        <f t="shared" si="11"/>
        <v>0</v>
      </c>
    </row>
    <row r="40" spans="1:15" ht="12.75">
      <c r="A40" s="3">
        <v>31</v>
      </c>
      <c r="B40" s="53" t="s">
        <v>204</v>
      </c>
      <c r="C40" s="21">
        <v>60</v>
      </c>
      <c r="D40" s="5" t="s">
        <v>28</v>
      </c>
      <c r="E40" s="130"/>
      <c r="F40" s="17">
        <f t="shared" si="12"/>
        <v>0</v>
      </c>
      <c r="G40" s="17">
        <f t="shared" si="13"/>
        <v>0</v>
      </c>
      <c r="H40" s="12"/>
      <c r="I40" s="12"/>
      <c r="J40" s="15"/>
      <c r="K40" s="19">
        <f t="shared" si="7"/>
        <v>0</v>
      </c>
      <c r="L40" s="19">
        <f t="shared" si="8"/>
        <v>0</v>
      </c>
      <c r="M40" s="19">
        <f t="shared" si="9"/>
        <v>0</v>
      </c>
      <c r="N40" s="19">
        <f t="shared" si="10"/>
        <v>0</v>
      </c>
      <c r="O40" s="19">
        <f t="shared" si="11"/>
        <v>0</v>
      </c>
    </row>
    <row r="41" spans="1:15" ht="12.75">
      <c r="A41" s="3">
        <v>32</v>
      </c>
      <c r="B41" s="53" t="s">
        <v>205</v>
      </c>
      <c r="C41" s="21">
        <v>180</v>
      </c>
      <c r="D41" s="5" t="s">
        <v>28</v>
      </c>
      <c r="E41" s="130"/>
      <c r="F41" s="17">
        <f t="shared" si="12"/>
        <v>0</v>
      </c>
      <c r="G41" s="17">
        <f t="shared" si="13"/>
        <v>0</v>
      </c>
      <c r="H41" s="12"/>
      <c r="I41" s="12"/>
      <c r="J41" s="15"/>
      <c r="K41" s="19">
        <f t="shared" si="7"/>
        <v>0</v>
      </c>
      <c r="L41" s="19">
        <f t="shared" si="8"/>
        <v>0</v>
      </c>
      <c r="M41" s="19">
        <f t="shared" si="9"/>
        <v>0</v>
      </c>
      <c r="N41" s="19">
        <f t="shared" si="10"/>
        <v>0</v>
      </c>
      <c r="O41" s="19">
        <f t="shared" si="11"/>
        <v>0</v>
      </c>
    </row>
    <row r="42" spans="1:15" ht="12.75">
      <c r="A42" s="3">
        <v>33</v>
      </c>
      <c r="B42" s="53" t="s">
        <v>206</v>
      </c>
      <c r="C42" s="21">
        <v>10</v>
      </c>
      <c r="D42" s="5" t="s">
        <v>28</v>
      </c>
      <c r="E42" s="130"/>
      <c r="F42" s="17">
        <f t="shared" si="12"/>
        <v>0</v>
      </c>
      <c r="G42" s="17">
        <f t="shared" si="13"/>
        <v>0</v>
      </c>
      <c r="H42" s="12"/>
      <c r="I42" s="12"/>
      <c r="J42" s="15"/>
      <c r="K42" s="19">
        <f t="shared" si="7"/>
        <v>0</v>
      </c>
      <c r="L42" s="19">
        <f t="shared" si="8"/>
        <v>0</v>
      </c>
      <c r="M42" s="19">
        <f t="shared" si="9"/>
        <v>0</v>
      </c>
      <c r="N42" s="19">
        <f t="shared" si="10"/>
        <v>0</v>
      </c>
      <c r="O42" s="19">
        <f t="shared" si="11"/>
        <v>0</v>
      </c>
    </row>
    <row r="43" spans="1:15" ht="12.75">
      <c r="A43" s="3">
        <v>34</v>
      </c>
      <c r="B43" s="53" t="s">
        <v>207</v>
      </c>
      <c r="C43" s="21">
        <v>5</v>
      </c>
      <c r="D43" s="5" t="s">
        <v>28</v>
      </c>
      <c r="E43" s="130"/>
      <c r="F43" s="17">
        <f t="shared" si="12"/>
        <v>0</v>
      </c>
      <c r="G43" s="17">
        <f t="shared" si="13"/>
        <v>0</v>
      </c>
      <c r="H43" s="12"/>
      <c r="I43" s="12"/>
      <c r="J43" s="15"/>
      <c r="K43" s="19">
        <f t="shared" si="7"/>
        <v>0</v>
      </c>
      <c r="L43" s="19">
        <f t="shared" si="8"/>
        <v>0</v>
      </c>
      <c r="M43" s="19">
        <f t="shared" si="9"/>
        <v>0</v>
      </c>
      <c r="N43" s="19">
        <f t="shared" si="10"/>
        <v>0</v>
      </c>
      <c r="O43" s="19">
        <f t="shared" si="11"/>
        <v>0</v>
      </c>
    </row>
    <row r="44" spans="1:15" ht="12.75">
      <c r="A44" s="3">
        <v>35</v>
      </c>
      <c r="B44" s="53" t="s">
        <v>208</v>
      </c>
      <c r="C44" s="21">
        <v>10</v>
      </c>
      <c r="D44" s="5" t="s">
        <v>28</v>
      </c>
      <c r="E44" s="130"/>
      <c r="F44" s="17">
        <f t="shared" si="12"/>
        <v>0</v>
      </c>
      <c r="G44" s="17">
        <f t="shared" si="13"/>
        <v>0</v>
      </c>
      <c r="H44" s="12"/>
      <c r="I44" s="12"/>
      <c r="J44" s="15"/>
      <c r="K44" s="19">
        <f t="shared" si="7"/>
        <v>0</v>
      </c>
      <c r="L44" s="19">
        <f t="shared" si="8"/>
        <v>0</v>
      </c>
      <c r="M44" s="19">
        <f t="shared" si="9"/>
        <v>0</v>
      </c>
      <c r="N44" s="19">
        <f t="shared" si="10"/>
        <v>0</v>
      </c>
      <c r="O44" s="19">
        <f t="shared" si="11"/>
        <v>0</v>
      </c>
    </row>
    <row r="45" spans="1:15" ht="12.75">
      <c r="A45" s="3">
        <v>36</v>
      </c>
      <c r="B45" s="53" t="s">
        <v>209</v>
      </c>
      <c r="C45" s="21">
        <v>5</v>
      </c>
      <c r="D45" s="5" t="s">
        <v>28</v>
      </c>
      <c r="E45" s="130"/>
      <c r="F45" s="17">
        <f t="shared" si="12"/>
        <v>0</v>
      </c>
      <c r="G45" s="17">
        <f t="shared" si="13"/>
        <v>0</v>
      </c>
      <c r="H45" s="12"/>
      <c r="I45" s="12"/>
      <c r="J45" s="15"/>
      <c r="K45" s="19">
        <f t="shared" si="7"/>
        <v>0</v>
      </c>
      <c r="L45" s="19">
        <f t="shared" si="8"/>
        <v>0</v>
      </c>
      <c r="M45" s="19">
        <f t="shared" si="9"/>
        <v>0</v>
      </c>
      <c r="N45" s="19">
        <f t="shared" si="10"/>
        <v>0</v>
      </c>
      <c r="O45" s="19">
        <f t="shared" si="11"/>
        <v>0</v>
      </c>
    </row>
    <row r="46" spans="1:15" ht="12.75">
      <c r="A46" s="3">
        <v>37</v>
      </c>
      <c r="B46" s="53" t="s">
        <v>210</v>
      </c>
      <c r="C46" s="21">
        <v>20</v>
      </c>
      <c r="D46" s="5" t="s">
        <v>28</v>
      </c>
      <c r="E46" s="130"/>
      <c r="F46" s="17">
        <f t="shared" si="12"/>
        <v>0</v>
      </c>
      <c r="G46" s="17">
        <f t="shared" si="13"/>
        <v>0</v>
      </c>
      <c r="H46" s="12"/>
      <c r="I46" s="12"/>
      <c r="J46" s="15"/>
      <c r="K46" s="19">
        <f t="shared" si="7"/>
        <v>0</v>
      </c>
      <c r="L46" s="19">
        <f t="shared" si="8"/>
        <v>0</v>
      </c>
      <c r="M46" s="19">
        <f t="shared" si="9"/>
        <v>0</v>
      </c>
      <c r="N46" s="19">
        <f t="shared" si="10"/>
        <v>0</v>
      </c>
      <c r="O46" s="19">
        <f t="shared" si="11"/>
        <v>0</v>
      </c>
    </row>
    <row r="47" spans="1:15" ht="12.75">
      <c r="A47" s="3">
        <v>38</v>
      </c>
      <c r="B47" s="53" t="s">
        <v>211</v>
      </c>
      <c r="C47" s="21">
        <v>5</v>
      </c>
      <c r="D47" s="5" t="s">
        <v>28</v>
      </c>
      <c r="E47" s="130"/>
      <c r="F47" s="17">
        <f t="shared" si="12"/>
        <v>0</v>
      </c>
      <c r="G47" s="17">
        <f t="shared" si="13"/>
        <v>0</v>
      </c>
      <c r="H47" s="12"/>
      <c r="I47" s="12"/>
      <c r="J47" s="15"/>
      <c r="K47" s="19">
        <f t="shared" si="7"/>
        <v>0</v>
      </c>
      <c r="L47" s="19">
        <f t="shared" si="8"/>
        <v>0</v>
      </c>
      <c r="M47" s="19">
        <f t="shared" si="9"/>
        <v>0</v>
      </c>
      <c r="N47" s="19">
        <f t="shared" si="10"/>
        <v>0</v>
      </c>
      <c r="O47" s="19">
        <f t="shared" si="11"/>
        <v>0</v>
      </c>
    </row>
    <row r="48" spans="1:15" ht="12.75">
      <c r="A48" s="3">
        <v>39</v>
      </c>
      <c r="B48" s="53" t="s">
        <v>212</v>
      </c>
      <c r="C48" s="21">
        <v>5</v>
      </c>
      <c r="D48" s="5" t="s">
        <v>28</v>
      </c>
      <c r="E48" s="130"/>
      <c r="F48" s="17">
        <f t="shared" si="12"/>
        <v>0</v>
      </c>
      <c r="G48" s="17">
        <f t="shared" si="13"/>
        <v>0</v>
      </c>
      <c r="H48" s="12"/>
      <c r="I48" s="12"/>
      <c r="J48" s="15"/>
      <c r="K48" s="19">
        <f t="shared" si="7"/>
        <v>0</v>
      </c>
      <c r="L48" s="19">
        <f t="shared" si="8"/>
        <v>0</v>
      </c>
      <c r="M48" s="19">
        <f t="shared" si="9"/>
        <v>0</v>
      </c>
      <c r="N48" s="19">
        <f t="shared" si="10"/>
        <v>0</v>
      </c>
      <c r="O48" s="19">
        <f t="shared" si="11"/>
        <v>0</v>
      </c>
    </row>
    <row r="49" spans="1:15" ht="12.75">
      <c r="A49" s="3">
        <v>40</v>
      </c>
      <c r="B49" s="53" t="s">
        <v>213</v>
      </c>
      <c r="C49" s="21">
        <v>220</v>
      </c>
      <c r="D49" s="5" t="s">
        <v>28</v>
      </c>
      <c r="E49" s="130"/>
      <c r="F49" s="17">
        <f t="shared" si="12"/>
        <v>0</v>
      </c>
      <c r="G49" s="17">
        <f t="shared" si="13"/>
        <v>0</v>
      </c>
      <c r="H49" s="12"/>
      <c r="I49" s="12"/>
      <c r="J49" s="15"/>
      <c r="K49" s="19">
        <f t="shared" si="7"/>
        <v>0</v>
      </c>
      <c r="L49" s="19">
        <f t="shared" si="8"/>
        <v>0</v>
      </c>
      <c r="M49" s="19">
        <f t="shared" si="9"/>
        <v>0</v>
      </c>
      <c r="N49" s="19">
        <f t="shared" si="10"/>
        <v>0</v>
      </c>
      <c r="O49" s="19">
        <f t="shared" si="11"/>
        <v>0</v>
      </c>
    </row>
    <row r="50" spans="1:15" ht="12.75">
      <c r="A50" s="3">
        <v>41</v>
      </c>
      <c r="B50" s="53" t="s">
        <v>214</v>
      </c>
      <c r="C50" s="21">
        <v>80</v>
      </c>
      <c r="D50" s="5" t="s">
        <v>28</v>
      </c>
      <c r="E50" s="130"/>
      <c r="F50" s="17">
        <f t="shared" si="12"/>
        <v>0</v>
      </c>
      <c r="G50" s="17">
        <f t="shared" si="13"/>
        <v>0</v>
      </c>
      <c r="H50" s="12"/>
      <c r="I50" s="12"/>
      <c r="J50" s="15"/>
      <c r="K50" s="19">
        <f t="shared" si="7"/>
        <v>0</v>
      </c>
      <c r="L50" s="19">
        <f t="shared" si="8"/>
        <v>0</v>
      </c>
      <c r="M50" s="19">
        <f t="shared" si="9"/>
        <v>0</v>
      </c>
      <c r="N50" s="19">
        <f t="shared" si="10"/>
        <v>0</v>
      </c>
      <c r="O50" s="19">
        <f t="shared" si="11"/>
        <v>0</v>
      </c>
    </row>
    <row r="51" spans="1:15" ht="12.75">
      <c r="A51" s="3">
        <v>42</v>
      </c>
      <c r="B51" s="53" t="s">
        <v>215</v>
      </c>
      <c r="C51" s="21">
        <v>220</v>
      </c>
      <c r="D51" s="5" t="s">
        <v>28</v>
      </c>
      <c r="E51" s="130"/>
      <c r="F51" s="17">
        <f t="shared" si="12"/>
        <v>0</v>
      </c>
      <c r="G51" s="17">
        <f t="shared" si="13"/>
        <v>0</v>
      </c>
      <c r="H51" s="12"/>
      <c r="I51" s="12"/>
      <c r="J51" s="15"/>
      <c r="K51" s="19">
        <f t="shared" si="7"/>
        <v>0</v>
      </c>
      <c r="L51" s="19">
        <f t="shared" si="8"/>
        <v>0</v>
      </c>
      <c r="M51" s="19">
        <f t="shared" si="9"/>
        <v>0</v>
      </c>
      <c r="N51" s="19">
        <f t="shared" si="10"/>
        <v>0</v>
      </c>
      <c r="O51" s="19">
        <f t="shared" si="11"/>
        <v>0</v>
      </c>
    </row>
    <row r="52" spans="1:15" ht="12.75">
      <c r="A52" s="23"/>
      <c r="B52" s="33" t="s">
        <v>223</v>
      </c>
      <c r="C52" s="171" t="s">
        <v>6</v>
      </c>
      <c r="D52" s="100" t="s">
        <v>6</v>
      </c>
      <c r="E52" s="42" t="s">
        <v>6</v>
      </c>
      <c r="F52" s="42" t="s">
        <v>6</v>
      </c>
      <c r="G52" s="42" t="s">
        <v>6</v>
      </c>
      <c r="H52" s="42" t="s">
        <v>6</v>
      </c>
      <c r="I52" s="42" t="s">
        <v>6</v>
      </c>
      <c r="J52" s="42" t="s">
        <v>6</v>
      </c>
      <c r="K52" s="42" t="s">
        <v>6</v>
      </c>
      <c r="L52" s="88" t="s">
        <v>6</v>
      </c>
      <c r="M52" s="101">
        <f>SUM(M18:M51)</f>
        <v>0</v>
      </c>
      <c r="N52" s="101">
        <f>SUM(N18:N51)</f>
        <v>0</v>
      </c>
      <c r="O52" s="101">
        <f>SUM(O18:O51)</f>
        <v>0</v>
      </c>
    </row>
    <row r="53" spans="1:15" ht="12.75">
      <c r="A53" s="220" t="s">
        <v>52</v>
      </c>
      <c r="B53" s="237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</row>
    <row r="54" spans="1:15" ht="12.75">
      <c r="A54" s="3">
        <v>43</v>
      </c>
      <c r="B54" s="53" t="s">
        <v>687</v>
      </c>
      <c r="C54" s="21">
        <v>2000</v>
      </c>
      <c r="D54" s="5" t="s">
        <v>28</v>
      </c>
      <c r="E54" s="17"/>
      <c r="F54" s="17">
        <f>E54*0.085</f>
        <v>0</v>
      </c>
      <c r="G54" s="17">
        <f>+E54+F54</f>
        <v>0</v>
      </c>
      <c r="H54" s="12"/>
      <c r="I54" s="12"/>
      <c r="J54" s="15"/>
      <c r="K54" s="19">
        <f t="shared" si="7"/>
        <v>0</v>
      </c>
      <c r="L54" s="19">
        <f t="shared" si="8"/>
        <v>0</v>
      </c>
      <c r="M54" s="19">
        <f>+J54*C54</f>
        <v>0</v>
      </c>
      <c r="N54" s="19">
        <f t="shared" si="10"/>
        <v>0</v>
      </c>
      <c r="O54" s="19">
        <f t="shared" si="11"/>
        <v>0</v>
      </c>
    </row>
    <row r="55" spans="1:15" ht="12.75">
      <c r="A55" s="3">
        <v>44</v>
      </c>
      <c r="B55" s="53" t="s">
        <v>688</v>
      </c>
      <c r="C55" s="21">
        <v>48500</v>
      </c>
      <c r="D55" s="5" t="s">
        <v>28</v>
      </c>
      <c r="E55" s="17"/>
      <c r="F55" s="17">
        <f>E55*0.085</f>
        <v>0</v>
      </c>
      <c r="G55" s="17">
        <f>+E55+F55</f>
        <v>0</v>
      </c>
      <c r="H55" s="12"/>
      <c r="I55" s="12"/>
      <c r="J55" s="15"/>
      <c r="K55" s="19">
        <f t="shared" si="7"/>
        <v>0</v>
      </c>
      <c r="L55" s="19">
        <f t="shared" si="8"/>
        <v>0</v>
      </c>
      <c r="M55" s="19">
        <f>+J55*C55</f>
        <v>0</v>
      </c>
      <c r="N55" s="19">
        <f t="shared" si="10"/>
        <v>0</v>
      </c>
      <c r="O55" s="19">
        <f t="shared" si="11"/>
        <v>0</v>
      </c>
    </row>
    <row r="56" spans="1:15" ht="12.75">
      <c r="A56" s="3"/>
      <c r="B56" s="4" t="s">
        <v>224</v>
      </c>
      <c r="C56" s="90" t="s">
        <v>6</v>
      </c>
      <c r="D56" s="42" t="s">
        <v>6</v>
      </c>
      <c r="E56" s="42" t="s">
        <v>6</v>
      </c>
      <c r="F56" s="42" t="s">
        <v>6</v>
      </c>
      <c r="G56" s="42" t="s">
        <v>6</v>
      </c>
      <c r="H56" s="42" t="s">
        <v>6</v>
      </c>
      <c r="I56" s="42" t="s">
        <v>6</v>
      </c>
      <c r="J56" s="42" t="s">
        <v>6</v>
      </c>
      <c r="K56" s="42" t="s">
        <v>6</v>
      </c>
      <c r="L56" s="88" t="s">
        <v>6</v>
      </c>
      <c r="M56" s="101">
        <f>SUM(M54:M55)</f>
        <v>0</v>
      </c>
      <c r="N56" s="101">
        <f>SUM(N54:N55)</f>
        <v>0</v>
      </c>
      <c r="O56" s="101">
        <f>SUM(O54:O55)</f>
        <v>0</v>
      </c>
    </row>
    <row r="57" spans="1:15" ht="12.75">
      <c r="A57" s="220" t="s">
        <v>175</v>
      </c>
      <c r="B57" s="237"/>
      <c r="C57" s="238"/>
      <c r="D57" s="238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</row>
    <row r="58" spans="1:15" ht="12.75">
      <c r="A58" s="3">
        <v>45</v>
      </c>
      <c r="B58" s="53" t="s">
        <v>216</v>
      </c>
      <c r="C58" s="21">
        <v>10</v>
      </c>
      <c r="D58" s="5" t="s">
        <v>28</v>
      </c>
      <c r="E58" s="130"/>
      <c r="F58" s="17">
        <f aca="true" t="shared" si="14" ref="F58:F63">E58*0.085</f>
        <v>0</v>
      </c>
      <c r="G58" s="17">
        <f aca="true" t="shared" si="15" ref="G58:G63">+E58+F58</f>
        <v>0</v>
      </c>
      <c r="H58" s="12"/>
      <c r="I58" s="12"/>
      <c r="J58" s="15"/>
      <c r="K58" s="19">
        <f t="shared" si="7"/>
        <v>0</v>
      </c>
      <c r="L58" s="19">
        <f t="shared" si="8"/>
        <v>0</v>
      </c>
      <c r="M58" s="19">
        <f aca="true" t="shared" si="16" ref="M58:M63">+J58*C58</f>
        <v>0</v>
      </c>
      <c r="N58" s="19">
        <f t="shared" si="10"/>
        <v>0</v>
      </c>
      <c r="O58" s="19">
        <f t="shared" si="11"/>
        <v>0</v>
      </c>
    </row>
    <row r="59" spans="1:15" ht="12.75">
      <c r="A59" s="3">
        <v>46</v>
      </c>
      <c r="B59" s="53" t="s">
        <v>217</v>
      </c>
      <c r="C59" s="21">
        <v>850</v>
      </c>
      <c r="D59" s="5" t="s">
        <v>28</v>
      </c>
      <c r="E59" s="130"/>
      <c r="F59" s="17">
        <f t="shared" si="14"/>
        <v>0</v>
      </c>
      <c r="G59" s="17">
        <f t="shared" si="15"/>
        <v>0</v>
      </c>
      <c r="H59" s="12"/>
      <c r="I59" s="12"/>
      <c r="J59" s="15"/>
      <c r="K59" s="19">
        <f t="shared" si="7"/>
        <v>0</v>
      </c>
      <c r="L59" s="19">
        <f t="shared" si="8"/>
        <v>0</v>
      </c>
      <c r="M59" s="19">
        <f t="shared" si="16"/>
        <v>0</v>
      </c>
      <c r="N59" s="19">
        <f t="shared" si="10"/>
        <v>0</v>
      </c>
      <c r="O59" s="19">
        <f t="shared" si="11"/>
        <v>0</v>
      </c>
    </row>
    <row r="60" spans="1:15" ht="12.75">
      <c r="A60" s="3">
        <v>47</v>
      </c>
      <c r="B60" s="53" t="s">
        <v>218</v>
      </c>
      <c r="C60" s="21">
        <v>30</v>
      </c>
      <c r="D60" s="5" t="s">
        <v>28</v>
      </c>
      <c r="E60" s="130"/>
      <c r="F60" s="17">
        <f t="shared" si="14"/>
        <v>0</v>
      </c>
      <c r="G60" s="17">
        <f t="shared" si="15"/>
        <v>0</v>
      </c>
      <c r="H60" s="12"/>
      <c r="I60" s="12"/>
      <c r="J60" s="15"/>
      <c r="K60" s="19">
        <f t="shared" si="7"/>
        <v>0</v>
      </c>
      <c r="L60" s="19">
        <f t="shared" si="8"/>
        <v>0</v>
      </c>
      <c r="M60" s="19">
        <f t="shared" si="16"/>
        <v>0</v>
      </c>
      <c r="N60" s="19">
        <f t="shared" si="10"/>
        <v>0</v>
      </c>
      <c r="O60" s="19">
        <f t="shared" si="11"/>
        <v>0</v>
      </c>
    </row>
    <row r="61" spans="1:15" ht="12.75">
      <c r="A61" s="3">
        <v>48</v>
      </c>
      <c r="B61" s="53" t="s">
        <v>219</v>
      </c>
      <c r="C61" s="21">
        <v>20</v>
      </c>
      <c r="D61" s="5" t="s">
        <v>28</v>
      </c>
      <c r="E61" s="130"/>
      <c r="F61" s="17">
        <f t="shared" si="14"/>
        <v>0</v>
      </c>
      <c r="G61" s="17">
        <f t="shared" si="15"/>
        <v>0</v>
      </c>
      <c r="H61" s="12"/>
      <c r="I61" s="12"/>
      <c r="J61" s="15"/>
      <c r="K61" s="19">
        <f t="shared" si="7"/>
        <v>0</v>
      </c>
      <c r="L61" s="19">
        <f t="shared" si="8"/>
        <v>0</v>
      </c>
      <c r="M61" s="19">
        <f t="shared" si="16"/>
        <v>0</v>
      </c>
      <c r="N61" s="19">
        <f t="shared" si="10"/>
        <v>0</v>
      </c>
      <c r="O61" s="19">
        <f t="shared" si="11"/>
        <v>0</v>
      </c>
    </row>
    <row r="62" spans="1:15" ht="12.75">
      <c r="A62" s="3">
        <v>49</v>
      </c>
      <c r="B62" s="53" t="s">
        <v>220</v>
      </c>
      <c r="C62" s="21">
        <v>10</v>
      </c>
      <c r="D62" s="5" t="s">
        <v>28</v>
      </c>
      <c r="E62" s="130"/>
      <c r="F62" s="17">
        <f t="shared" si="14"/>
        <v>0</v>
      </c>
      <c r="G62" s="17">
        <f t="shared" si="15"/>
        <v>0</v>
      </c>
      <c r="H62" s="12"/>
      <c r="I62" s="12"/>
      <c r="J62" s="15"/>
      <c r="K62" s="19">
        <f t="shared" si="7"/>
        <v>0</v>
      </c>
      <c r="L62" s="19">
        <f t="shared" si="8"/>
        <v>0</v>
      </c>
      <c r="M62" s="19">
        <f t="shared" si="16"/>
        <v>0</v>
      </c>
      <c r="N62" s="19">
        <f t="shared" si="10"/>
        <v>0</v>
      </c>
      <c r="O62" s="19">
        <f t="shared" si="11"/>
        <v>0</v>
      </c>
    </row>
    <row r="63" spans="1:15" ht="12.75">
      <c r="A63" s="3">
        <v>50</v>
      </c>
      <c r="B63" s="53" t="s">
        <v>221</v>
      </c>
      <c r="C63" s="21">
        <v>5</v>
      </c>
      <c r="D63" s="5" t="s">
        <v>28</v>
      </c>
      <c r="E63" s="130"/>
      <c r="F63" s="17">
        <f t="shared" si="14"/>
        <v>0</v>
      </c>
      <c r="G63" s="17">
        <f t="shared" si="15"/>
        <v>0</v>
      </c>
      <c r="H63" s="12"/>
      <c r="I63" s="12"/>
      <c r="J63" s="15"/>
      <c r="K63" s="19">
        <f t="shared" si="7"/>
        <v>0</v>
      </c>
      <c r="L63" s="19">
        <f t="shared" si="8"/>
        <v>0</v>
      </c>
      <c r="M63" s="19">
        <f t="shared" si="16"/>
        <v>0</v>
      </c>
      <c r="N63" s="19">
        <f t="shared" si="10"/>
        <v>0</v>
      </c>
      <c r="O63" s="19">
        <f t="shared" si="11"/>
        <v>0</v>
      </c>
    </row>
    <row r="64" spans="1:15" ht="12.75">
      <c r="A64" s="23"/>
      <c r="B64" s="33" t="s">
        <v>222</v>
      </c>
      <c r="C64" s="171" t="s">
        <v>6</v>
      </c>
      <c r="D64" s="100" t="s">
        <v>6</v>
      </c>
      <c r="E64" s="42" t="s">
        <v>6</v>
      </c>
      <c r="F64" s="42" t="s">
        <v>6</v>
      </c>
      <c r="G64" s="42" t="s">
        <v>6</v>
      </c>
      <c r="H64" s="42" t="s">
        <v>6</v>
      </c>
      <c r="I64" s="42" t="s">
        <v>6</v>
      </c>
      <c r="J64" s="42" t="s">
        <v>6</v>
      </c>
      <c r="K64" s="42" t="s">
        <v>6</v>
      </c>
      <c r="L64" s="42" t="s">
        <v>6</v>
      </c>
      <c r="M64" s="101">
        <f>SUM(M58:M63)</f>
        <v>0</v>
      </c>
      <c r="N64" s="101">
        <f t="shared" si="10"/>
        <v>0</v>
      </c>
      <c r="O64" s="101">
        <f t="shared" si="11"/>
        <v>0</v>
      </c>
    </row>
    <row r="65" spans="1:15" ht="12.75">
      <c r="A65" s="220" t="s">
        <v>225</v>
      </c>
      <c r="B65" s="237"/>
      <c r="C65" s="238"/>
      <c r="D65" s="238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</row>
    <row r="66" spans="1:15" ht="12.75">
      <c r="A66" s="3">
        <v>51</v>
      </c>
      <c r="B66" s="53" t="s">
        <v>226</v>
      </c>
      <c r="C66" s="21">
        <v>2200</v>
      </c>
      <c r="D66" s="5" t="s">
        <v>28</v>
      </c>
      <c r="E66" s="130"/>
      <c r="F66" s="17">
        <f aca="true" t="shared" si="17" ref="F66:F134">E66*0.085</f>
        <v>0</v>
      </c>
      <c r="G66" s="17">
        <f aca="true" t="shared" si="18" ref="G66:G134">+E66+F66</f>
        <v>0</v>
      </c>
      <c r="H66" s="12"/>
      <c r="I66" s="12"/>
      <c r="J66" s="15"/>
      <c r="K66" s="19">
        <f aca="true" t="shared" si="19" ref="K66:K134">J66*0.085</f>
        <v>0</v>
      </c>
      <c r="L66" s="19">
        <f aca="true" t="shared" si="20" ref="L66:L134">+J66+K66</f>
        <v>0</v>
      </c>
      <c r="M66" s="19">
        <f aca="true" t="shared" si="21" ref="M66:M77">+J66*C66</f>
        <v>0</v>
      </c>
      <c r="N66" s="19">
        <f aca="true" t="shared" si="22" ref="N66:N135">M66*0.085</f>
        <v>0</v>
      </c>
      <c r="O66" s="19">
        <f aca="true" t="shared" si="23" ref="O66:O135">+M66+N66</f>
        <v>0</v>
      </c>
    </row>
    <row r="67" spans="1:15" ht="12.75">
      <c r="A67" s="3">
        <v>52</v>
      </c>
      <c r="B67" s="53" t="s">
        <v>227</v>
      </c>
      <c r="C67" s="21">
        <v>100</v>
      </c>
      <c r="D67" s="5" t="s">
        <v>28</v>
      </c>
      <c r="E67" s="130"/>
      <c r="F67" s="17">
        <f t="shared" si="17"/>
        <v>0</v>
      </c>
      <c r="G67" s="17">
        <f t="shared" si="18"/>
        <v>0</v>
      </c>
      <c r="H67" s="12"/>
      <c r="I67" s="12"/>
      <c r="J67" s="15"/>
      <c r="K67" s="19">
        <f t="shared" si="19"/>
        <v>0</v>
      </c>
      <c r="L67" s="19">
        <f t="shared" si="20"/>
        <v>0</v>
      </c>
      <c r="M67" s="19">
        <f t="shared" si="21"/>
        <v>0</v>
      </c>
      <c r="N67" s="19">
        <f t="shared" si="22"/>
        <v>0</v>
      </c>
      <c r="O67" s="19">
        <f t="shared" si="23"/>
        <v>0</v>
      </c>
    </row>
    <row r="68" spans="1:15" ht="12.75">
      <c r="A68" s="3">
        <v>53</v>
      </c>
      <c r="B68" s="53" t="s">
        <v>228</v>
      </c>
      <c r="C68" s="21">
        <v>10</v>
      </c>
      <c r="D68" s="5" t="s">
        <v>28</v>
      </c>
      <c r="E68" s="130"/>
      <c r="F68" s="17">
        <f t="shared" si="17"/>
        <v>0</v>
      </c>
      <c r="G68" s="17">
        <f t="shared" si="18"/>
        <v>0</v>
      </c>
      <c r="H68" s="12"/>
      <c r="I68" s="12"/>
      <c r="J68" s="15"/>
      <c r="K68" s="19">
        <f t="shared" si="19"/>
        <v>0</v>
      </c>
      <c r="L68" s="19">
        <f t="shared" si="20"/>
        <v>0</v>
      </c>
      <c r="M68" s="19">
        <f t="shared" si="21"/>
        <v>0</v>
      </c>
      <c r="N68" s="19">
        <f t="shared" si="22"/>
        <v>0</v>
      </c>
      <c r="O68" s="19">
        <f t="shared" si="23"/>
        <v>0</v>
      </c>
    </row>
    <row r="69" spans="1:15" ht="12.75">
      <c r="A69" s="3">
        <v>54</v>
      </c>
      <c r="B69" s="53" t="s">
        <v>229</v>
      </c>
      <c r="C69" s="21">
        <v>50</v>
      </c>
      <c r="D69" s="5" t="s">
        <v>28</v>
      </c>
      <c r="E69" s="130"/>
      <c r="F69" s="17">
        <f t="shared" si="17"/>
        <v>0</v>
      </c>
      <c r="G69" s="17">
        <f t="shared" si="18"/>
        <v>0</v>
      </c>
      <c r="H69" s="12"/>
      <c r="I69" s="12"/>
      <c r="J69" s="15"/>
      <c r="K69" s="19">
        <f t="shared" si="19"/>
        <v>0</v>
      </c>
      <c r="L69" s="19">
        <f t="shared" si="20"/>
        <v>0</v>
      </c>
      <c r="M69" s="19">
        <f t="shared" si="21"/>
        <v>0</v>
      </c>
      <c r="N69" s="19">
        <f t="shared" si="22"/>
        <v>0</v>
      </c>
      <c r="O69" s="19">
        <f t="shared" si="23"/>
        <v>0</v>
      </c>
    </row>
    <row r="70" spans="1:15" ht="12.75">
      <c r="A70" s="3">
        <v>55</v>
      </c>
      <c r="B70" s="53" t="s">
        <v>230</v>
      </c>
      <c r="C70" s="21">
        <v>30</v>
      </c>
      <c r="D70" s="5" t="s">
        <v>28</v>
      </c>
      <c r="E70" s="130"/>
      <c r="F70" s="17">
        <f t="shared" si="17"/>
        <v>0</v>
      </c>
      <c r="G70" s="17">
        <f t="shared" si="18"/>
        <v>0</v>
      </c>
      <c r="H70" s="12"/>
      <c r="I70" s="12"/>
      <c r="J70" s="15"/>
      <c r="K70" s="19">
        <f t="shared" si="19"/>
        <v>0</v>
      </c>
      <c r="L70" s="19">
        <f t="shared" si="20"/>
        <v>0</v>
      </c>
      <c r="M70" s="19">
        <f t="shared" si="21"/>
        <v>0</v>
      </c>
      <c r="N70" s="19">
        <f t="shared" si="22"/>
        <v>0</v>
      </c>
      <c r="O70" s="19">
        <f t="shared" si="23"/>
        <v>0</v>
      </c>
    </row>
    <row r="71" spans="1:15" ht="12.75">
      <c r="A71" s="3">
        <v>56</v>
      </c>
      <c r="B71" s="53" t="s">
        <v>231</v>
      </c>
      <c r="C71" s="21">
        <v>20</v>
      </c>
      <c r="D71" s="5" t="s">
        <v>28</v>
      </c>
      <c r="E71" s="130"/>
      <c r="F71" s="17">
        <f t="shared" si="17"/>
        <v>0</v>
      </c>
      <c r="G71" s="17">
        <f t="shared" si="18"/>
        <v>0</v>
      </c>
      <c r="H71" s="12"/>
      <c r="I71" s="12"/>
      <c r="J71" s="15"/>
      <c r="K71" s="19">
        <f t="shared" si="19"/>
        <v>0</v>
      </c>
      <c r="L71" s="19">
        <f t="shared" si="20"/>
        <v>0</v>
      </c>
      <c r="M71" s="19">
        <f t="shared" si="21"/>
        <v>0</v>
      </c>
      <c r="N71" s="19">
        <f t="shared" si="22"/>
        <v>0</v>
      </c>
      <c r="O71" s="19">
        <f t="shared" si="23"/>
        <v>0</v>
      </c>
    </row>
    <row r="72" spans="1:15" ht="12.75">
      <c r="A72" s="3">
        <v>57</v>
      </c>
      <c r="B72" s="53" t="s">
        <v>232</v>
      </c>
      <c r="C72" s="21">
        <v>650</v>
      </c>
      <c r="D72" s="5" t="s">
        <v>28</v>
      </c>
      <c r="E72" s="130"/>
      <c r="F72" s="17">
        <f t="shared" si="17"/>
        <v>0</v>
      </c>
      <c r="G72" s="17">
        <f t="shared" si="18"/>
        <v>0</v>
      </c>
      <c r="H72" s="12"/>
      <c r="I72" s="12"/>
      <c r="J72" s="15"/>
      <c r="K72" s="19">
        <f t="shared" si="19"/>
        <v>0</v>
      </c>
      <c r="L72" s="19">
        <f t="shared" si="20"/>
        <v>0</v>
      </c>
      <c r="M72" s="19">
        <f t="shared" si="21"/>
        <v>0</v>
      </c>
      <c r="N72" s="19">
        <f t="shared" si="22"/>
        <v>0</v>
      </c>
      <c r="O72" s="19">
        <f t="shared" si="23"/>
        <v>0</v>
      </c>
    </row>
    <row r="73" spans="1:15" ht="12.75">
      <c r="A73" s="3">
        <v>58</v>
      </c>
      <c r="B73" s="53" t="s">
        <v>233</v>
      </c>
      <c r="C73" s="21">
        <v>120</v>
      </c>
      <c r="D73" s="5" t="s">
        <v>28</v>
      </c>
      <c r="E73" s="130"/>
      <c r="F73" s="17">
        <f t="shared" si="17"/>
        <v>0</v>
      </c>
      <c r="G73" s="17">
        <f t="shared" si="18"/>
        <v>0</v>
      </c>
      <c r="H73" s="12"/>
      <c r="I73" s="12"/>
      <c r="J73" s="15"/>
      <c r="K73" s="19">
        <f t="shared" si="19"/>
        <v>0</v>
      </c>
      <c r="L73" s="19">
        <f t="shared" si="20"/>
        <v>0</v>
      </c>
      <c r="M73" s="19">
        <f t="shared" si="21"/>
        <v>0</v>
      </c>
      <c r="N73" s="19">
        <f t="shared" si="22"/>
        <v>0</v>
      </c>
      <c r="O73" s="19">
        <f t="shared" si="23"/>
        <v>0</v>
      </c>
    </row>
    <row r="74" spans="1:15" ht="12.75">
      <c r="A74" s="3">
        <v>59</v>
      </c>
      <c r="B74" s="53" t="s">
        <v>234</v>
      </c>
      <c r="C74" s="21">
        <v>2200</v>
      </c>
      <c r="D74" s="5" t="s">
        <v>28</v>
      </c>
      <c r="E74" s="130"/>
      <c r="F74" s="17">
        <f t="shared" si="17"/>
        <v>0</v>
      </c>
      <c r="G74" s="17">
        <f t="shared" si="18"/>
        <v>0</v>
      </c>
      <c r="H74" s="12"/>
      <c r="I74" s="12"/>
      <c r="J74" s="15"/>
      <c r="K74" s="19">
        <f t="shared" si="19"/>
        <v>0</v>
      </c>
      <c r="L74" s="19">
        <f t="shared" si="20"/>
        <v>0</v>
      </c>
      <c r="M74" s="19">
        <f t="shared" si="21"/>
        <v>0</v>
      </c>
      <c r="N74" s="19">
        <f t="shared" si="22"/>
        <v>0</v>
      </c>
      <c r="O74" s="19">
        <f t="shared" si="23"/>
        <v>0</v>
      </c>
    </row>
    <row r="75" spans="1:15" ht="12.75">
      <c r="A75" s="3">
        <v>60</v>
      </c>
      <c r="B75" s="53" t="s">
        <v>235</v>
      </c>
      <c r="C75" s="21">
        <v>200</v>
      </c>
      <c r="D75" s="5" t="s">
        <v>28</v>
      </c>
      <c r="E75" s="130"/>
      <c r="F75" s="17">
        <f t="shared" si="17"/>
        <v>0</v>
      </c>
      <c r="G75" s="17">
        <f t="shared" si="18"/>
        <v>0</v>
      </c>
      <c r="H75" s="12"/>
      <c r="I75" s="12"/>
      <c r="J75" s="15"/>
      <c r="K75" s="19">
        <f t="shared" si="19"/>
        <v>0</v>
      </c>
      <c r="L75" s="19">
        <f t="shared" si="20"/>
        <v>0</v>
      </c>
      <c r="M75" s="19">
        <f t="shared" si="21"/>
        <v>0</v>
      </c>
      <c r="N75" s="19">
        <f t="shared" si="22"/>
        <v>0</v>
      </c>
      <c r="O75" s="19">
        <f t="shared" si="23"/>
        <v>0</v>
      </c>
    </row>
    <row r="76" spans="1:15" ht="12.75">
      <c r="A76" s="3">
        <v>61</v>
      </c>
      <c r="B76" s="53" t="s">
        <v>236</v>
      </c>
      <c r="C76" s="21">
        <v>320</v>
      </c>
      <c r="D76" s="5" t="s">
        <v>28</v>
      </c>
      <c r="E76" s="130"/>
      <c r="F76" s="17">
        <f t="shared" si="17"/>
        <v>0</v>
      </c>
      <c r="G76" s="17">
        <f t="shared" si="18"/>
        <v>0</v>
      </c>
      <c r="H76" s="12"/>
      <c r="I76" s="12"/>
      <c r="J76" s="15"/>
      <c r="K76" s="19">
        <f t="shared" si="19"/>
        <v>0</v>
      </c>
      <c r="L76" s="19">
        <f t="shared" si="20"/>
        <v>0</v>
      </c>
      <c r="M76" s="19">
        <f t="shared" si="21"/>
        <v>0</v>
      </c>
      <c r="N76" s="19">
        <f t="shared" si="22"/>
        <v>0</v>
      </c>
      <c r="O76" s="19">
        <f t="shared" si="23"/>
        <v>0</v>
      </c>
    </row>
    <row r="77" spans="1:15" ht="12.75">
      <c r="A77" s="3">
        <v>62</v>
      </c>
      <c r="B77" s="53" t="s">
        <v>745</v>
      </c>
      <c r="C77" s="21">
        <v>520</v>
      </c>
      <c r="D77" s="5" t="s">
        <v>28</v>
      </c>
      <c r="E77" s="130"/>
      <c r="F77" s="17">
        <f t="shared" si="17"/>
        <v>0</v>
      </c>
      <c r="G77" s="17">
        <f t="shared" si="18"/>
        <v>0</v>
      </c>
      <c r="H77" s="12"/>
      <c r="I77" s="12"/>
      <c r="J77" s="15"/>
      <c r="K77" s="19">
        <f t="shared" si="19"/>
        <v>0</v>
      </c>
      <c r="L77" s="19">
        <f t="shared" si="20"/>
        <v>0</v>
      </c>
      <c r="M77" s="19">
        <f t="shared" si="21"/>
        <v>0</v>
      </c>
      <c r="N77" s="19">
        <f t="shared" si="22"/>
        <v>0</v>
      </c>
      <c r="O77" s="19">
        <f t="shared" si="23"/>
        <v>0</v>
      </c>
    </row>
    <row r="78" spans="1:15" ht="12.75">
      <c r="A78" s="23"/>
      <c r="B78" s="33" t="s">
        <v>89</v>
      </c>
      <c r="C78" s="171" t="s">
        <v>6</v>
      </c>
      <c r="D78" s="100" t="s">
        <v>6</v>
      </c>
      <c r="E78" s="42" t="s">
        <v>6</v>
      </c>
      <c r="F78" s="42" t="s">
        <v>6</v>
      </c>
      <c r="G78" s="42" t="s">
        <v>6</v>
      </c>
      <c r="H78" s="42" t="s">
        <v>6</v>
      </c>
      <c r="I78" s="42" t="s">
        <v>6</v>
      </c>
      <c r="J78" s="42" t="s">
        <v>6</v>
      </c>
      <c r="K78" s="42" t="s">
        <v>6</v>
      </c>
      <c r="L78" s="42" t="s">
        <v>6</v>
      </c>
      <c r="M78" s="101">
        <f>SUM(M66:M77)</f>
        <v>0</v>
      </c>
      <c r="N78" s="101">
        <f t="shared" si="22"/>
        <v>0</v>
      </c>
      <c r="O78" s="101">
        <f t="shared" si="23"/>
        <v>0</v>
      </c>
    </row>
    <row r="79" spans="1:15" ht="12.75">
      <c r="A79" s="240" t="s">
        <v>237</v>
      </c>
      <c r="B79" s="237"/>
      <c r="C79" s="238"/>
      <c r="D79" s="238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</row>
    <row r="80" spans="1:15" ht="12.75">
      <c r="A80" s="36">
        <v>63</v>
      </c>
      <c r="B80" s="53" t="s">
        <v>238</v>
      </c>
      <c r="C80" s="21">
        <v>600</v>
      </c>
      <c r="D80" s="5" t="s">
        <v>28</v>
      </c>
      <c r="E80" s="130"/>
      <c r="F80" s="17">
        <f t="shared" si="17"/>
        <v>0</v>
      </c>
      <c r="G80" s="17">
        <f t="shared" si="18"/>
        <v>0</v>
      </c>
      <c r="H80" s="12"/>
      <c r="I80" s="12"/>
      <c r="J80" s="15"/>
      <c r="K80" s="19">
        <f t="shared" si="19"/>
        <v>0</v>
      </c>
      <c r="L80" s="19">
        <f t="shared" si="20"/>
        <v>0</v>
      </c>
      <c r="M80" s="19">
        <f>+J80*C80</f>
        <v>0</v>
      </c>
      <c r="N80" s="19">
        <f t="shared" si="22"/>
        <v>0</v>
      </c>
      <c r="O80" s="19">
        <f t="shared" si="23"/>
        <v>0</v>
      </c>
    </row>
    <row r="81" spans="1:15" ht="24">
      <c r="A81" s="36">
        <v>64</v>
      </c>
      <c r="B81" s="53" t="s">
        <v>239</v>
      </c>
      <c r="C81" s="21">
        <v>8200</v>
      </c>
      <c r="D81" s="5" t="s">
        <v>157</v>
      </c>
      <c r="E81" s="130"/>
      <c r="F81" s="17">
        <f t="shared" si="17"/>
        <v>0</v>
      </c>
      <c r="G81" s="17">
        <f t="shared" si="18"/>
        <v>0</v>
      </c>
      <c r="H81" s="12"/>
      <c r="I81" s="12"/>
      <c r="J81" s="15"/>
      <c r="K81" s="19">
        <f t="shared" si="19"/>
        <v>0</v>
      </c>
      <c r="L81" s="19">
        <f t="shared" si="20"/>
        <v>0</v>
      </c>
      <c r="M81" s="19">
        <f>+J81*C81</f>
        <v>0</v>
      </c>
      <c r="N81" s="19">
        <f t="shared" si="22"/>
        <v>0</v>
      </c>
      <c r="O81" s="19">
        <f t="shared" si="23"/>
        <v>0</v>
      </c>
    </row>
    <row r="82" spans="1:15" ht="12.75">
      <c r="A82" s="3"/>
      <c r="B82" s="33" t="s">
        <v>240</v>
      </c>
      <c r="C82" s="171" t="s">
        <v>6</v>
      </c>
      <c r="D82" s="100" t="s">
        <v>6</v>
      </c>
      <c r="E82" s="42" t="s">
        <v>6</v>
      </c>
      <c r="F82" s="42" t="s">
        <v>6</v>
      </c>
      <c r="G82" s="42" t="s">
        <v>6</v>
      </c>
      <c r="H82" s="42" t="s">
        <v>6</v>
      </c>
      <c r="I82" s="42" t="s">
        <v>6</v>
      </c>
      <c r="J82" s="42" t="s">
        <v>6</v>
      </c>
      <c r="K82" s="42" t="s">
        <v>6</v>
      </c>
      <c r="L82" s="42" t="s">
        <v>6</v>
      </c>
      <c r="M82" s="101">
        <f>SUM(M80:M81)</f>
        <v>0</v>
      </c>
      <c r="N82" s="101">
        <f>SUM(N80:N81)</f>
        <v>0</v>
      </c>
      <c r="O82" s="101">
        <f>SUM(O80:O81)</f>
        <v>0</v>
      </c>
    </row>
    <row r="83" spans="1:15" ht="12.75">
      <c r="A83" s="220" t="s">
        <v>241</v>
      </c>
      <c r="B83" s="237"/>
      <c r="C83" s="238"/>
      <c r="D83" s="238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</row>
    <row r="84" spans="1:15" ht="12.75">
      <c r="A84" s="3">
        <v>65</v>
      </c>
      <c r="B84" s="53" t="s">
        <v>242</v>
      </c>
      <c r="C84" s="21">
        <v>680</v>
      </c>
      <c r="D84" s="5" t="s">
        <v>28</v>
      </c>
      <c r="E84" s="130"/>
      <c r="F84" s="17">
        <f t="shared" si="17"/>
        <v>0</v>
      </c>
      <c r="G84" s="17">
        <f t="shared" si="18"/>
        <v>0</v>
      </c>
      <c r="H84" s="12"/>
      <c r="I84" s="12"/>
      <c r="J84" s="15"/>
      <c r="K84" s="19">
        <f t="shared" si="19"/>
        <v>0</v>
      </c>
      <c r="L84" s="19">
        <f t="shared" si="20"/>
        <v>0</v>
      </c>
      <c r="M84" s="19">
        <f>+J84*C84</f>
        <v>0</v>
      </c>
      <c r="N84" s="19">
        <f t="shared" si="22"/>
        <v>0</v>
      </c>
      <c r="O84" s="19">
        <f t="shared" si="23"/>
        <v>0</v>
      </c>
    </row>
    <row r="85" spans="1:15" ht="12.75">
      <c r="A85" s="3">
        <v>66</v>
      </c>
      <c r="B85" s="53" t="s">
        <v>689</v>
      </c>
      <c r="C85" s="21">
        <v>120</v>
      </c>
      <c r="D85" s="5" t="s">
        <v>28</v>
      </c>
      <c r="E85" s="130"/>
      <c r="F85" s="17">
        <f t="shared" si="17"/>
        <v>0</v>
      </c>
      <c r="G85" s="17">
        <f t="shared" si="18"/>
        <v>0</v>
      </c>
      <c r="H85" s="12"/>
      <c r="I85" s="12"/>
      <c r="J85" s="15"/>
      <c r="K85" s="19">
        <f t="shared" si="19"/>
        <v>0</v>
      </c>
      <c r="L85" s="19">
        <f t="shared" si="20"/>
        <v>0</v>
      </c>
      <c r="M85" s="19">
        <f>+J85*C85</f>
        <v>0</v>
      </c>
      <c r="N85" s="19">
        <f t="shared" si="22"/>
        <v>0</v>
      </c>
      <c r="O85" s="19">
        <f t="shared" si="23"/>
        <v>0</v>
      </c>
    </row>
    <row r="86" spans="1:15" ht="12.75">
      <c r="A86" s="3">
        <v>67</v>
      </c>
      <c r="B86" s="53" t="s">
        <v>243</v>
      </c>
      <c r="C86" s="21">
        <v>200</v>
      </c>
      <c r="D86" s="5" t="s">
        <v>28</v>
      </c>
      <c r="E86" s="130"/>
      <c r="F86" s="17">
        <f t="shared" si="17"/>
        <v>0</v>
      </c>
      <c r="G86" s="17">
        <f t="shared" si="18"/>
        <v>0</v>
      </c>
      <c r="H86" s="12"/>
      <c r="I86" s="12"/>
      <c r="J86" s="15"/>
      <c r="K86" s="19">
        <f t="shared" si="19"/>
        <v>0</v>
      </c>
      <c r="L86" s="19">
        <f t="shared" si="20"/>
        <v>0</v>
      </c>
      <c r="M86" s="19">
        <f>+J86*C86</f>
        <v>0</v>
      </c>
      <c r="N86" s="19">
        <f t="shared" si="22"/>
        <v>0</v>
      </c>
      <c r="O86" s="19">
        <f t="shared" si="23"/>
        <v>0</v>
      </c>
    </row>
    <row r="87" spans="1:15" ht="12.75">
      <c r="A87" s="3">
        <v>68</v>
      </c>
      <c r="B87" s="53" t="s">
        <v>244</v>
      </c>
      <c r="C87" s="21">
        <v>60</v>
      </c>
      <c r="D87" s="5" t="s">
        <v>28</v>
      </c>
      <c r="E87" s="130"/>
      <c r="F87" s="17">
        <f t="shared" si="17"/>
        <v>0</v>
      </c>
      <c r="G87" s="17">
        <f t="shared" si="18"/>
        <v>0</v>
      </c>
      <c r="H87" s="12"/>
      <c r="I87" s="12"/>
      <c r="J87" s="15"/>
      <c r="K87" s="19">
        <f t="shared" si="19"/>
        <v>0</v>
      </c>
      <c r="L87" s="19">
        <f t="shared" si="20"/>
        <v>0</v>
      </c>
      <c r="M87" s="19">
        <f>+J87*C87</f>
        <v>0</v>
      </c>
      <c r="N87" s="19">
        <f t="shared" si="22"/>
        <v>0</v>
      </c>
      <c r="O87" s="19">
        <f t="shared" si="23"/>
        <v>0</v>
      </c>
    </row>
    <row r="88" spans="1:15" ht="12.75">
      <c r="A88" s="3"/>
      <c r="B88" s="53"/>
      <c r="C88" s="21"/>
      <c r="D88" s="5"/>
      <c r="E88" s="130"/>
      <c r="F88" s="17"/>
      <c r="G88" s="17"/>
      <c r="H88" s="12"/>
      <c r="I88" s="12"/>
      <c r="J88" s="15"/>
      <c r="K88" s="19"/>
      <c r="L88" s="19"/>
      <c r="M88" s="19"/>
      <c r="N88" s="19"/>
      <c r="O88" s="19"/>
    </row>
    <row r="89" spans="1:15" ht="12.75">
      <c r="A89" s="23"/>
      <c r="B89" s="33" t="s">
        <v>245</v>
      </c>
      <c r="C89" s="171" t="s">
        <v>6</v>
      </c>
      <c r="D89" s="100" t="s">
        <v>6</v>
      </c>
      <c r="E89" s="42" t="s">
        <v>6</v>
      </c>
      <c r="F89" s="42" t="s">
        <v>6</v>
      </c>
      <c r="G89" s="42" t="s">
        <v>6</v>
      </c>
      <c r="H89" s="42" t="s">
        <v>6</v>
      </c>
      <c r="I89" s="42" t="s">
        <v>6</v>
      </c>
      <c r="J89" s="42" t="s">
        <v>6</v>
      </c>
      <c r="K89" s="42" t="s">
        <v>6</v>
      </c>
      <c r="L89" s="42" t="s">
        <v>6</v>
      </c>
      <c r="M89" s="101">
        <f>SUM(M84:M88)</f>
        <v>0</v>
      </c>
      <c r="N89" s="101">
        <f>SUM(N84:N88)</f>
        <v>0</v>
      </c>
      <c r="O89" s="101">
        <f>SUM(O84:O88)</f>
        <v>0</v>
      </c>
    </row>
    <row r="90" spans="1:15" ht="12.75">
      <c r="A90" s="240" t="s">
        <v>246</v>
      </c>
      <c r="B90" s="237"/>
      <c r="C90" s="238"/>
      <c r="D90" s="238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</row>
    <row r="91" spans="1:15" ht="12.75">
      <c r="A91" s="36">
        <v>69</v>
      </c>
      <c r="B91" s="53" t="s">
        <v>247</v>
      </c>
      <c r="C91" s="21">
        <v>300</v>
      </c>
      <c r="D91" s="5" t="s">
        <v>28</v>
      </c>
      <c r="E91" s="130"/>
      <c r="F91" s="17">
        <f>E91*0.085</f>
        <v>0</v>
      </c>
      <c r="G91" s="17">
        <f>+E91+F91</f>
        <v>0</v>
      </c>
      <c r="H91" s="12"/>
      <c r="I91" s="12"/>
      <c r="J91" s="15"/>
      <c r="K91" s="19">
        <f>J91*0.085</f>
        <v>0</v>
      </c>
      <c r="L91" s="19">
        <f>+J91+K91</f>
        <v>0</v>
      </c>
      <c r="M91" s="19">
        <f aca="true" t="shared" si="24" ref="M91:M109">C91*J91</f>
        <v>0</v>
      </c>
      <c r="N91" s="19">
        <f>M91*0.085</f>
        <v>0</v>
      </c>
      <c r="O91" s="19">
        <f>+M91+N91</f>
        <v>0</v>
      </c>
    </row>
    <row r="92" spans="1:15" ht="12.75">
      <c r="A92" s="36">
        <v>70</v>
      </c>
      <c r="B92" s="53" t="s">
        <v>690</v>
      </c>
      <c r="C92" s="21">
        <v>660</v>
      </c>
      <c r="D92" s="5" t="s">
        <v>28</v>
      </c>
      <c r="E92" s="130"/>
      <c r="F92" s="17">
        <f aca="true" t="shared" si="25" ref="F92:F109">E92*0.085</f>
        <v>0</v>
      </c>
      <c r="G92" s="17">
        <f aca="true" t="shared" si="26" ref="G92:G109">+E92+F92</f>
        <v>0</v>
      </c>
      <c r="H92" s="12"/>
      <c r="I92" s="12"/>
      <c r="J92" s="15"/>
      <c r="K92" s="19">
        <f aca="true" t="shared" si="27" ref="K92:K109">J92*0.085</f>
        <v>0</v>
      </c>
      <c r="L92" s="19">
        <f aca="true" t="shared" si="28" ref="L92:L109">+J92+K92</f>
        <v>0</v>
      </c>
      <c r="M92" s="19">
        <f t="shared" si="24"/>
        <v>0</v>
      </c>
      <c r="N92" s="19">
        <f aca="true" t="shared" si="29" ref="N92:N110">M92*0.085</f>
        <v>0</v>
      </c>
      <c r="O92" s="19">
        <f aca="true" t="shared" si="30" ref="O92:O110">+M92+N92</f>
        <v>0</v>
      </c>
    </row>
    <row r="93" spans="1:15" ht="12.75">
      <c r="A93" s="36">
        <v>71</v>
      </c>
      <c r="B93" s="53" t="s">
        <v>248</v>
      </c>
      <c r="C93" s="21">
        <v>480</v>
      </c>
      <c r="D93" s="5" t="s">
        <v>28</v>
      </c>
      <c r="E93" s="130"/>
      <c r="F93" s="17">
        <f t="shared" si="25"/>
        <v>0</v>
      </c>
      <c r="G93" s="17">
        <f t="shared" si="26"/>
        <v>0</v>
      </c>
      <c r="H93" s="12"/>
      <c r="I93" s="12"/>
      <c r="J93" s="15"/>
      <c r="K93" s="19">
        <f t="shared" si="27"/>
        <v>0</v>
      </c>
      <c r="L93" s="19">
        <f t="shared" si="28"/>
        <v>0</v>
      </c>
      <c r="M93" s="19">
        <f t="shared" si="24"/>
        <v>0</v>
      </c>
      <c r="N93" s="19">
        <f t="shared" si="29"/>
        <v>0</v>
      </c>
      <c r="O93" s="19">
        <f t="shared" si="30"/>
        <v>0</v>
      </c>
    </row>
    <row r="94" spans="1:15" ht="12.75">
      <c r="A94" s="36">
        <v>72</v>
      </c>
      <c r="B94" s="53" t="s">
        <v>249</v>
      </c>
      <c r="C94" s="21">
        <v>160</v>
      </c>
      <c r="D94" s="5" t="s">
        <v>28</v>
      </c>
      <c r="E94" s="130"/>
      <c r="F94" s="17">
        <f t="shared" si="25"/>
        <v>0</v>
      </c>
      <c r="G94" s="17">
        <f t="shared" si="26"/>
        <v>0</v>
      </c>
      <c r="H94" s="12"/>
      <c r="I94" s="12"/>
      <c r="J94" s="15"/>
      <c r="K94" s="19">
        <f t="shared" si="27"/>
        <v>0</v>
      </c>
      <c r="L94" s="19">
        <f t="shared" si="28"/>
        <v>0</v>
      </c>
      <c r="M94" s="19">
        <f t="shared" si="24"/>
        <v>0</v>
      </c>
      <c r="N94" s="19">
        <f t="shared" si="29"/>
        <v>0</v>
      </c>
      <c r="O94" s="19">
        <f t="shared" si="30"/>
        <v>0</v>
      </c>
    </row>
    <row r="95" spans="1:15" ht="12.75">
      <c r="A95" s="36">
        <v>73</v>
      </c>
      <c r="B95" s="53" t="s">
        <v>250</v>
      </c>
      <c r="C95" s="21">
        <v>800</v>
      </c>
      <c r="D95" s="5" t="s">
        <v>28</v>
      </c>
      <c r="E95" s="130"/>
      <c r="F95" s="17">
        <f t="shared" si="25"/>
        <v>0</v>
      </c>
      <c r="G95" s="17">
        <f t="shared" si="26"/>
        <v>0</v>
      </c>
      <c r="H95" s="12"/>
      <c r="I95" s="12"/>
      <c r="J95" s="15"/>
      <c r="K95" s="19">
        <f t="shared" si="27"/>
        <v>0</v>
      </c>
      <c r="L95" s="19">
        <f t="shared" si="28"/>
        <v>0</v>
      </c>
      <c r="M95" s="19">
        <f t="shared" si="24"/>
        <v>0</v>
      </c>
      <c r="N95" s="19">
        <f t="shared" si="29"/>
        <v>0</v>
      </c>
      <c r="O95" s="19">
        <f t="shared" si="30"/>
        <v>0</v>
      </c>
    </row>
    <row r="96" spans="1:15" ht="12.75">
      <c r="A96" s="36">
        <v>74</v>
      </c>
      <c r="B96" s="53" t="s">
        <v>564</v>
      </c>
      <c r="C96" s="21">
        <v>320</v>
      </c>
      <c r="D96" s="5" t="s">
        <v>28</v>
      </c>
      <c r="E96" s="130"/>
      <c r="F96" s="17">
        <f t="shared" si="25"/>
        <v>0</v>
      </c>
      <c r="G96" s="17">
        <f t="shared" si="26"/>
        <v>0</v>
      </c>
      <c r="H96" s="12"/>
      <c r="I96" s="12"/>
      <c r="J96" s="15"/>
      <c r="K96" s="19">
        <f t="shared" si="27"/>
        <v>0</v>
      </c>
      <c r="L96" s="19">
        <f t="shared" si="28"/>
        <v>0</v>
      </c>
      <c r="M96" s="19">
        <f t="shared" si="24"/>
        <v>0</v>
      </c>
      <c r="N96" s="19">
        <f t="shared" si="29"/>
        <v>0</v>
      </c>
      <c r="O96" s="19">
        <f t="shared" si="30"/>
        <v>0</v>
      </c>
    </row>
    <row r="97" spans="1:15" ht="12.75">
      <c r="A97" s="36">
        <v>75</v>
      </c>
      <c r="B97" s="53" t="s">
        <v>251</v>
      </c>
      <c r="C97" s="21">
        <v>220</v>
      </c>
      <c r="D97" s="5" t="s">
        <v>28</v>
      </c>
      <c r="E97" s="130"/>
      <c r="F97" s="17">
        <f t="shared" si="25"/>
        <v>0</v>
      </c>
      <c r="G97" s="17">
        <f t="shared" si="26"/>
        <v>0</v>
      </c>
      <c r="H97" s="12"/>
      <c r="I97" s="12"/>
      <c r="J97" s="15"/>
      <c r="K97" s="19">
        <f t="shared" si="27"/>
        <v>0</v>
      </c>
      <c r="L97" s="19">
        <f t="shared" si="28"/>
        <v>0</v>
      </c>
      <c r="M97" s="19">
        <f t="shared" si="24"/>
        <v>0</v>
      </c>
      <c r="N97" s="19">
        <f t="shared" si="29"/>
        <v>0</v>
      </c>
      <c r="O97" s="19">
        <f t="shared" si="30"/>
        <v>0</v>
      </c>
    </row>
    <row r="98" spans="1:15" ht="12.75">
      <c r="A98" s="36">
        <v>76</v>
      </c>
      <c r="B98" s="53" t="s">
        <v>252</v>
      </c>
      <c r="C98" s="21">
        <v>980</v>
      </c>
      <c r="D98" s="5" t="s">
        <v>28</v>
      </c>
      <c r="E98" s="130"/>
      <c r="F98" s="17">
        <f t="shared" si="25"/>
        <v>0</v>
      </c>
      <c r="G98" s="17">
        <f t="shared" si="26"/>
        <v>0</v>
      </c>
      <c r="H98" s="12"/>
      <c r="I98" s="12"/>
      <c r="J98" s="15"/>
      <c r="K98" s="19">
        <f t="shared" si="27"/>
        <v>0</v>
      </c>
      <c r="L98" s="19">
        <f t="shared" si="28"/>
        <v>0</v>
      </c>
      <c r="M98" s="19">
        <f t="shared" si="24"/>
        <v>0</v>
      </c>
      <c r="N98" s="19">
        <f t="shared" si="29"/>
        <v>0</v>
      </c>
      <c r="O98" s="19">
        <f t="shared" si="30"/>
        <v>0</v>
      </c>
    </row>
    <row r="99" spans="1:15" ht="12.75">
      <c r="A99" s="36">
        <v>77</v>
      </c>
      <c r="B99" s="53" t="s">
        <v>253</v>
      </c>
      <c r="C99" s="21">
        <v>120</v>
      </c>
      <c r="D99" s="5" t="s">
        <v>28</v>
      </c>
      <c r="E99" s="130"/>
      <c r="F99" s="17">
        <f t="shared" si="25"/>
        <v>0</v>
      </c>
      <c r="G99" s="17">
        <f t="shared" si="26"/>
        <v>0</v>
      </c>
      <c r="H99" s="12"/>
      <c r="I99" s="12"/>
      <c r="J99" s="15"/>
      <c r="K99" s="19">
        <f t="shared" si="27"/>
        <v>0</v>
      </c>
      <c r="L99" s="19">
        <f t="shared" si="28"/>
        <v>0</v>
      </c>
      <c r="M99" s="19">
        <f t="shared" si="24"/>
        <v>0</v>
      </c>
      <c r="N99" s="19">
        <f t="shared" si="29"/>
        <v>0</v>
      </c>
      <c r="O99" s="19">
        <f t="shared" si="30"/>
        <v>0</v>
      </c>
    </row>
    <row r="100" spans="1:15" ht="12.75">
      <c r="A100" s="36">
        <v>78</v>
      </c>
      <c r="B100" s="53" t="s">
        <v>254</v>
      </c>
      <c r="C100" s="21">
        <v>430</v>
      </c>
      <c r="D100" s="5" t="s">
        <v>28</v>
      </c>
      <c r="E100" s="130"/>
      <c r="F100" s="17">
        <f t="shared" si="25"/>
        <v>0</v>
      </c>
      <c r="G100" s="17">
        <f t="shared" si="26"/>
        <v>0</v>
      </c>
      <c r="H100" s="12"/>
      <c r="I100" s="12"/>
      <c r="J100" s="15"/>
      <c r="K100" s="19">
        <f t="shared" si="27"/>
        <v>0</v>
      </c>
      <c r="L100" s="19">
        <f t="shared" si="28"/>
        <v>0</v>
      </c>
      <c r="M100" s="19">
        <f t="shared" si="24"/>
        <v>0</v>
      </c>
      <c r="N100" s="19">
        <f t="shared" si="29"/>
        <v>0</v>
      </c>
      <c r="O100" s="19">
        <f t="shared" si="30"/>
        <v>0</v>
      </c>
    </row>
    <row r="101" spans="1:15" ht="12.75">
      <c r="A101" s="36">
        <v>79</v>
      </c>
      <c r="B101" s="53" t="s">
        <v>255</v>
      </c>
      <c r="C101" s="21">
        <v>540</v>
      </c>
      <c r="D101" s="5" t="s">
        <v>28</v>
      </c>
      <c r="E101" s="130"/>
      <c r="F101" s="17">
        <f t="shared" si="25"/>
        <v>0</v>
      </c>
      <c r="G101" s="17">
        <f t="shared" si="26"/>
        <v>0</v>
      </c>
      <c r="H101" s="12"/>
      <c r="I101" s="12"/>
      <c r="J101" s="15"/>
      <c r="K101" s="19">
        <f t="shared" si="27"/>
        <v>0</v>
      </c>
      <c r="L101" s="19">
        <f t="shared" si="28"/>
        <v>0</v>
      </c>
      <c r="M101" s="19">
        <f t="shared" si="24"/>
        <v>0</v>
      </c>
      <c r="N101" s="19">
        <f t="shared" si="29"/>
        <v>0</v>
      </c>
      <c r="O101" s="19">
        <f t="shared" si="30"/>
        <v>0</v>
      </c>
    </row>
    <row r="102" spans="1:15" ht="12.75">
      <c r="A102" s="36">
        <v>80</v>
      </c>
      <c r="B102" s="53" t="s">
        <v>256</v>
      </c>
      <c r="C102" s="21">
        <v>120</v>
      </c>
      <c r="D102" s="5" t="s">
        <v>28</v>
      </c>
      <c r="E102" s="130"/>
      <c r="F102" s="17">
        <f t="shared" si="25"/>
        <v>0</v>
      </c>
      <c r="G102" s="17">
        <f t="shared" si="26"/>
        <v>0</v>
      </c>
      <c r="H102" s="12"/>
      <c r="I102" s="12"/>
      <c r="J102" s="15"/>
      <c r="K102" s="19">
        <f t="shared" si="27"/>
        <v>0</v>
      </c>
      <c r="L102" s="19">
        <f t="shared" si="28"/>
        <v>0</v>
      </c>
      <c r="M102" s="19">
        <f t="shared" si="24"/>
        <v>0</v>
      </c>
      <c r="N102" s="19">
        <f t="shared" si="29"/>
        <v>0</v>
      </c>
      <c r="O102" s="19">
        <f t="shared" si="30"/>
        <v>0</v>
      </c>
    </row>
    <row r="103" spans="1:15" ht="12.75">
      <c r="A103" s="36">
        <v>81</v>
      </c>
      <c r="B103" s="53" t="s">
        <v>257</v>
      </c>
      <c r="C103" s="21">
        <v>120</v>
      </c>
      <c r="D103" s="5" t="s">
        <v>28</v>
      </c>
      <c r="E103" s="130"/>
      <c r="F103" s="17">
        <f t="shared" si="25"/>
        <v>0</v>
      </c>
      <c r="G103" s="17">
        <f t="shared" si="26"/>
        <v>0</v>
      </c>
      <c r="H103" s="12"/>
      <c r="I103" s="12"/>
      <c r="J103" s="15"/>
      <c r="K103" s="19">
        <f t="shared" si="27"/>
        <v>0</v>
      </c>
      <c r="L103" s="19">
        <f t="shared" si="28"/>
        <v>0</v>
      </c>
      <c r="M103" s="19">
        <f t="shared" si="24"/>
        <v>0</v>
      </c>
      <c r="N103" s="19">
        <f t="shared" si="29"/>
        <v>0</v>
      </c>
      <c r="O103" s="19">
        <f t="shared" si="30"/>
        <v>0</v>
      </c>
    </row>
    <row r="104" spans="1:15" ht="12.75">
      <c r="A104" s="36">
        <v>82</v>
      </c>
      <c r="B104" s="53" t="s">
        <v>258</v>
      </c>
      <c r="C104" s="21">
        <v>480</v>
      </c>
      <c r="D104" s="5" t="s">
        <v>28</v>
      </c>
      <c r="E104" s="130"/>
      <c r="F104" s="17">
        <f t="shared" si="25"/>
        <v>0</v>
      </c>
      <c r="G104" s="17">
        <f t="shared" si="26"/>
        <v>0</v>
      </c>
      <c r="H104" s="12"/>
      <c r="I104" s="12"/>
      <c r="J104" s="15"/>
      <c r="K104" s="19">
        <f t="shared" si="27"/>
        <v>0</v>
      </c>
      <c r="L104" s="19">
        <f t="shared" si="28"/>
        <v>0</v>
      </c>
      <c r="M104" s="19">
        <f t="shared" si="24"/>
        <v>0</v>
      </c>
      <c r="N104" s="19">
        <f t="shared" si="29"/>
        <v>0</v>
      </c>
      <c r="O104" s="19">
        <f t="shared" si="30"/>
        <v>0</v>
      </c>
    </row>
    <row r="105" spans="1:15" ht="12.75">
      <c r="A105" s="36">
        <v>83</v>
      </c>
      <c r="B105" s="53" t="s">
        <v>259</v>
      </c>
      <c r="C105" s="21">
        <v>320</v>
      </c>
      <c r="D105" s="5" t="s">
        <v>28</v>
      </c>
      <c r="E105" s="130"/>
      <c r="F105" s="17">
        <f t="shared" si="25"/>
        <v>0</v>
      </c>
      <c r="G105" s="17">
        <f t="shared" si="26"/>
        <v>0</v>
      </c>
      <c r="H105" s="12"/>
      <c r="I105" s="12"/>
      <c r="J105" s="15"/>
      <c r="K105" s="19">
        <f t="shared" si="27"/>
        <v>0</v>
      </c>
      <c r="L105" s="19">
        <f t="shared" si="28"/>
        <v>0</v>
      </c>
      <c r="M105" s="19">
        <f t="shared" si="24"/>
        <v>0</v>
      </c>
      <c r="N105" s="19">
        <f t="shared" si="29"/>
        <v>0</v>
      </c>
      <c r="O105" s="19">
        <f t="shared" si="30"/>
        <v>0</v>
      </c>
    </row>
    <row r="106" spans="1:15" ht="12.75">
      <c r="A106" s="36">
        <v>84</v>
      </c>
      <c r="B106" s="53" t="s">
        <v>260</v>
      </c>
      <c r="C106" s="21">
        <v>360</v>
      </c>
      <c r="D106" s="5" t="s">
        <v>28</v>
      </c>
      <c r="E106" s="130"/>
      <c r="F106" s="17">
        <f t="shared" si="25"/>
        <v>0</v>
      </c>
      <c r="G106" s="17">
        <f t="shared" si="26"/>
        <v>0</v>
      </c>
      <c r="H106" s="12"/>
      <c r="I106" s="12"/>
      <c r="J106" s="15"/>
      <c r="K106" s="19">
        <f t="shared" si="27"/>
        <v>0</v>
      </c>
      <c r="L106" s="19">
        <f t="shared" si="28"/>
        <v>0</v>
      </c>
      <c r="M106" s="19">
        <f t="shared" si="24"/>
        <v>0</v>
      </c>
      <c r="N106" s="19">
        <f t="shared" si="29"/>
        <v>0</v>
      </c>
      <c r="O106" s="19">
        <f t="shared" si="30"/>
        <v>0</v>
      </c>
    </row>
    <row r="107" spans="1:15" ht="12.75">
      <c r="A107" s="36">
        <v>85</v>
      </c>
      <c r="B107" s="53" t="s">
        <v>261</v>
      </c>
      <c r="C107" s="21">
        <v>120</v>
      </c>
      <c r="D107" s="5" t="s">
        <v>28</v>
      </c>
      <c r="E107" s="130"/>
      <c r="F107" s="17">
        <f t="shared" si="25"/>
        <v>0</v>
      </c>
      <c r="G107" s="17">
        <f t="shared" si="26"/>
        <v>0</v>
      </c>
      <c r="H107" s="12"/>
      <c r="I107" s="12"/>
      <c r="J107" s="15"/>
      <c r="K107" s="19">
        <f t="shared" si="27"/>
        <v>0</v>
      </c>
      <c r="L107" s="19">
        <f t="shared" si="28"/>
        <v>0</v>
      </c>
      <c r="M107" s="19">
        <f t="shared" si="24"/>
        <v>0</v>
      </c>
      <c r="N107" s="19">
        <f t="shared" si="29"/>
        <v>0</v>
      </c>
      <c r="O107" s="19">
        <f t="shared" si="30"/>
        <v>0</v>
      </c>
    </row>
    <row r="108" spans="1:15" ht="12.75">
      <c r="A108" s="36">
        <v>86</v>
      </c>
      <c r="B108" s="53" t="s">
        <v>262</v>
      </c>
      <c r="C108" s="21">
        <v>340</v>
      </c>
      <c r="D108" s="5" t="s">
        <v>28</v>
      </c>
      <c r="E108" s="130"/>
      <c r="F108" s="17">
        <f t="shared" si="25"/>
        <v>0</v>
      </c>
      <c r="G108" s="17">
        <f t="shared" si="26"/>
        <v>0</v>
      </c>
      <c r="H108" s="12"/>
      <c r="I108" s="12"/>
      <c r="J108" s="15"/>
      <c r="K108" s="19">
        <f t="shared" si="27"/>
        <v>0</v>
      </c>
      <c r="L108" s="19">
        <f t="shared" si="28"/>
        <v>0</v>
      </c>
      <c r="M108" s="19">
        <f t="shared" si="24"/>
        <v>0</v>
      </c>
      <c r="N108" s="19">
        <f t="shared" si="29"/>
        <v>0</v>
      </c>
      <c r="O108" s="19">
        <f t="shared" si="30"/>
        <v>0</v>
      </c>
    </row>
    <row r="109" spans="1:15" ht="12.75">
      <c r="A109" s="36">
        <v>87</v>
      </c>
      <c r="B109" s="53" t="s">
        <v>263</v>
      </c>
      <c r="C109" s="21">
        <v>10</v>
      </c>
      <c r="D109" s="5" t="s">
        <v>28</v>
      </c>
      <c r="E109" s="130"/>
      <c r="F109" s="17">
        <f t="shared" si="25"/>
        <v>0</v>
      </c>
      <c r="G109" s="17">
        <f t="shared" si="26"/>
        <v>0</v>
      </c>
      <c r="H109" s="12"/>
      <c r="I109" s="12"/>
      <c r="J109" s="15"/>
      <c r="K109" s="19">
        <f t="shared" si="27"/>
        <v>0</v>
      </c>
      <c r="L109" s="19">
        <f t="shared" si="28"/>
        <v>0</v>
      </c>
      <c r="M109" s="19">
        <f t="shared" si="24"/>
        <v>0</v>
      </c>
      <c r="N109" s="19">
        <f t="shared" si="29"/>
        <v>0</v>
      </c>
      <c r="O109" s="19">
        <f t="shared" si="30"/>
        <v>0</v>
      </c>
    </row>
    <row r="110" spans="1:15" ht="12.75">
      <c r="A110" s="3"/>
      <c r="B110" s="4" t="s">
        <v>454</v>
      </c>
      <c r="C110" s="90" t="s">
        <v>6</v>
      </c>
      <c r="D110" s="42" t="s">
        <v>6</v>
      </c>
      <c r="E110" s="42" t="s">
        <v>6</v>
      </c>
      <c r="F110" s="42" t="s">
        <v>6</v>
      </c>
      <c r="G110" s="42" t="s">
        <v>6</v>
      </c>
      <c r="H110" s="42" t="s">
        <v>6</v>
      </c>
      <c r="I110" s="42" t="s">
        <v>6</v>
      </c>
      <c r="J110" s="42" t="s">
        <v>6</v>
      </c>
      <c r="K110" s="42" t="s">
        <v>6</v>
      </c>
      <c r="L110" s="42" t="s">
        <v>6</v>
      </c>
      <c r="M110" s="101">
        <f>SUM(M91:M109)</f>
        <v>0</v>
      </c>
      <c r="N110" s="101">
        <f t="shared" si="29"/>
        <v>0</v>
      </c>
      <c r="O110" s="101">
        <f t="shared" si="30"/>
        <v>0</v>
      </c>
    </row>
    <row r="111" spans="1:15" ht="12.75">
      <c r="A111" s="220" t="s">
        <v>264</v>
      </c>
      <c r="B111" s="237"/>
      <c r="C111" s="238"/>
      <c r="D111" s="238"/>
      <c r="E111" s="238"/>
      <c r="F111" s="238"/>
      <c r="G111" s="238"/>
      <c r="H111" s="238"/>
      <c r="I111" s="239"/>
      <c r="J111" s="239"/>
      <c r="K111" s="239"/>
      <c r="L111" s="239"/>
      <c r="M111" s="239"/>
      <c r="N111" s="239"/>
      <c r="O111" s="239"/>
    </row>
    <row r="112" spans="1:15" ht="12.75">
      <c r="A112" s="3">
        <v>88</v>
      </c>
      <c r="B112" s="53" t="s">
        <v>265</v>
      </c>
      <c r="C112" s="21">
        <v>10</v>
      </c>
      <c r="D112" s="5" t="s">
        <v>28</v>
      </c>
      <c r="E112" s="17"/>
      <c r="F112" s="173">
        <f t="shared" si="17"/>
        <v>0</v>
      </c>
      <c r="G112" s="173">
        <f t="shared" si="18"/>
        <v>0</v>
      </c>
      <c r="H112" s="174"/>
      <c r="I112" s="174"/>
      <c r="J112" s="175"/>
      <c r="K112" s="134">
        <f t="shared" si="19"/>
        <v>0</v>
      </c>
      <c r="L112" s="134">
        <f t="shared" si="20"/>
        <v>0</v>
      </c>
      <c r="M112" s="134">
        <f aca="true" t="shared" si="31" ref="M112:M122">+J112*C112</f>
        <v>0</v>
      </c>
      <c r="N112" s="134">
        <f t="shared" si="22"/>
        <v>0</v>
      </c>
      <c r="O112" s="134">
        <f t="shared" si="23"/>
        <v>0</v>
      </c>
    </row>
    <row r="113" spans="1:15" ht="12.75">
      <c r="A113" s="3">
        <v>89</v>
      </c>
      <c r="B113" s="53" t="s">
        <v>266</v>
      </c>
      <c r="C113" s="21">
        <v>10</v>
      </c>
      <c r="D113" s="5" t="s">
        <v>28</v>
      </c>
      <c r="E113" s="17"/>
      <c r="F113" s="173">
        <f t="shared" si="17"/>
        <v>0</v>
      </c>
      <c r="G113" s="173">
        <f t="shared" si="18"/>
        <v>0</v>
      </c>
      <c r="H113" s="174"/>
      <c r="I113" s="174"/>
      <c r="J113" s="175"/>
      <c r="K113" s="134">
        <f t="shared" si="19"/>
        <v>0</v>
      </c>
      <c r="L113" s="134">
        <f t="shared" si="20"/>
        <v>0</v>
      </c>
      <c r="M113" s="134">
        <f t="shared" si="31"/>
        <v>0</v>
      </c>
      <c r="N113" s="134">
        <f t="shared" si="22"/>
        <v>0</v>
      </c>
      <c r="O113" s="134">
        <f t="shared" si="23"/>
        <v>0</v>
      </c>
    </row>
    <row r="114" spans="1:15" ht="12.75">
      <c r="A114" s="3">
        <v>90</v>
      </c>
      <c r="B114" s="53" t="s">
        <v>267</v>
      </c>
      <c r="C114" s="21">
        <v>5</v>
      </c>
      <c r="D114" s="5" t="s">
        <v>28</v>
      </c>
      <c r="E114" s="17"/>
      <c r="F114" s="173">
        <f t="shared" si="17"/>
        <v>0</v>
      </c>
      <c r="G114" s="173">
        <f t="shared" si="18"/>
        <v>0</v>
      </c>
      <c r="H114" s="174"/>
      <c r="I114" s="174"/>
      <c r="J114" s="175"/>
      <c r="K114" s="134">
        <f t="shared" si="19"/>
        <v>0</v>
      </c>
      <c r="L114" s="134">
        <f t="shared" si="20"/>
        <v>0</v>
      </c>
      <c r="M114" s="134">
        <f t="shared" si="31"/>
        <v>0</v>
      </c>
      <c r="N114" s="134">
        <f t="shared" si="22"/>
        <v>0</v>
      </c>
      <c r="O114" s="134">
        <f t="shared" si="23"/>
        <v>0</v>
      </c>
    </row>
    <row r="115" spans="1:15" ht="12.75">
      <c r="A115" s="3">
        <v>91</v>
      </c>
      <c r="B115" s="53" t="s">
        <v>268</v>
      </c>
      <c r="C115" s="21">
        <v>120</v>
      </c>
      <c r="D115" s="5" t="s">
        <v>28</v>
      </c>
      <c r="E115" s="17"/>
      <c r="F115" s="173">
        <f t="shared" si="17"/>
        <v>0</v>
      </c>
      <c r="G115" s="173">
        <f t="shared" si="18"/>
        <v>0</v>
      </c>
      <c r="H115" s="174"/>
      <c r="I115" s="174"/>
      <c r="J115" s="175"/>
      <c r="K115" s="134">
        <f t="shared" si="19"/>
        <v>0</v>
      </c>
      <c r="L115" s="134">
        <f t="shared" si="20"/>
        <v>0</v>
      </c>
      <c r="M115" s="134">
        <f t="shared" si="31"/>
        <v>0</v>
      </c>
      <c r="N115" s="134">
        <f t="shared" si="22"/>
        <v>0</v>
      </c>
      <c r="O115" s="134">
        <f t="shared" si="23"/>
        <v>0</v>
      </c>
    </row>
    <row r="116" spans="1:15" ht="12.75">
      <c r="A116" s="3">
        <v>92</v>
      </c>
      <c r="B116" s="53" t="s">
        <v>559</v>
      </c>
      <c r="C116" s="21">
        <v>50</v>
      </c>
      <c r="D116" s="5" t="s">
        <v>28</v>
      </c>
      <c r="E116" s="17"/>
      <c r="F116" s="173">
        <f t="shared" si="17"/>
        <v>0</v>
      </c>
      <c r="G116" s="173">
        <f t="shared" si="18"/>
        <v>0</v>
      </c>
      <c r="H116" s="174"/>
      <c r="I116" s="174"/>
      <c r="J116" s="175"/>
      <c r="K116" s="134">
        <f t="shared" si="19"/>
        <v>0</v>
      </c>
      <c r="L116" s="134">
        <f t="shared" si="20"/>
        <v>0</v>
      </c>
      <c r="M116" s="134">
        <f t="shared" si="31"/>
        <v>0</v>
      </c>
      <c r="N116" s="134">
        <f t="shared" si="22"/>
        <v>0</v>
      </c>
      <c r="O116" s="134">
        <f t="shared" si="23"/>
        <v>0</v>
      </c>
    </row>
    <row r="117" spans="1:15" ht="12.75">
      <c r="A117" s="3">
        <v>93</v>
      </c>
      <c r="B117" s="53" t="s">
        <v>560</v>
      </c>
      <c r="C117" s="21">
        <v>105</v>
      </c>
      <c r="D117" s="5" t="s">
        <v>28</v>
      </c>
      <c r="E117" s="17"/>
      <c r="F117" s="173">
        <f t="shared" si="17"/>
        <v>0</v>
      </c>
      <c r="G117" s="173">
        <f t="shared" si="18"/>
        <v>0</v>
      </c>
      <c r="H117" s="174"/>
      <c r="I117" s="174"/>
      <c r="J117" s="175"/>
      <c r="K117" s="134">
        <f t="shared" si="19"/>
        <v>0</v>
      </c>
      <c r="L117" s="134">
        <f t="shared" si="20"/>
        <v>0</v>
      </c>
      <c r="M117" s="134">
        <f t="shared" si="31"/>
        <v>0</v>
      </c>
      <c r="N117" s="134">
        <f t="shared" si="22"/>
        <v>0</v>
      </c>
      <c r="O117" s="134">
        <f t="shared" si="23"/>
        <v>0</v>
      </c>
    </row>
    <row r="118" spans="1:15" ht="24">
      <c r="A118" s="3">
        <v>94</v>
      </c>
      <c r="B118" s="53" t="s">
        <v>269</v>
      </c>
      <c r="C118" s="21">
        <v>20</v>
      </c>
      <c r="D118" s="5" t="s">
        <v>28</v>
      </c>
      <c r="E118" s="17"/>
      <c r="F118" s="173">
        <f t="shared" si="17"/>
        <v>0</v>
      </c>
      <c r="G118" s="173">
        <f t="shared" si="18"/>
        <v>0</v>
      </c>
      <c r="H118" s="174"/>
      <c r="I118" s="174"/>
      <c r="J118" s="175"/>
      <c r="K118" s="134">
        <f t="shared" si="19"/>
        <v>0</v>
      </c>
      <c r="L118" s="134">
        <f t="shared" si="20"/>
        <v>0</v>
      </c>
      <c r="M118" s="134">
        <f t="shared" si="31"/>
        <v>0</v>
      </c>
      <c r="N118" s="134">
        <f t="shared" si="22"/>
        <v>0</v>
      </c>
      <c r="O118" s="134">
        <f t="shared" si="23"/>
        <v>0</v>
      </c>
    </row>
    <row r="119" spans="1:15" ht="24">
      <c r="A119" s="3">
        <v>95</v>
      </c>
      <c r="B119" s="53" t="s">
        <v>270</v>
      </c>
      <c r="C119" s="21">
        <v>20</v>
      </c>
      <c r="D119" s="5" t="s">
        <v>28</v>
      </c>
      <c r="E119" s="17"/>
      <c r="F119" s="173">
        <f t="shared" si="17"/>
        <v>0</v>
      </c>
      <c r="G119" s="173">
        <f t="shared" si="18"/>
        <v>0</v>
      </c>
      <c r="H119" s="174"/>
      <c r="I119" s="174"/>
      <c r="J119" s="175"/>
      <c r="K119" s="134">
        <f t="shared" si="19"/>
        <v>0</v>
      </c>
      <c r="L119" s="134">
        <f t="shared" si="20"/>
        <v>0</v>
      </c>
      <c r="M119" s="134">
        <f t="shared" si="31"/>
        <v>0</v>
      </c>
      <c r="N119" s="134">
        <f t="shared" si="22"/>
        <v>0</v>
      </c>
      <c r="O119" s="134">
        <f t="shared" si="23"/>
        <v>0</v>
      </c>
    </row>
    <row r="120" spans="1:15" ht="12.75">
      <c r="A120" s="3">
        <v>96</v>
      </c>
      <c r="B120" s="146" t="s">
        <v>561</v>
      </c>
      <c r="C120" s="21">
        <v>10</v>
      </c>
      <c r="D120" s="5" t="s">
        <v>28</v>
      </c>
      <c r="E120" s="17"/>
      <c r="F120" s="173">
        <f t="shared" si="17"/>
        <v>0</v>
      </c>
      <c r="G120" s="173">
        <f t="shared" si="18"/>
        <v>0</v>
      </c>
      <c r="H120" s="174"/>
      <c r="I120" s="174"/>
      <c r="J120" s="175"/>
      <c r="K120" s="134">
        <f t="shared" si="19"/>
        <v>0</v>
      </c>
      <c r="L120" s="134">
        <f t="shared" si="20"/>
        <v>0</v>
      </c>
      <c r="M120" s="134">
        <f t="shared" si="31"/>
        <v>0</v>
      </c>
      <c r="N120" s="134">
        <f t="shared" si="22"/>
        <v>0</v>
      </c>
      <c r="O120" s="134">
        <f t="shared" si="23"/>
        <v>0</v>
      </c>
    </row>
    <row r="121" spans="1:15" ht="24">
      <c r="A121" s="3">
        <v>97</v>
      </c>
      <c r="B121" s="53" t="s">
        <v>562</v>
      </c>
      <c r="C121" s="21">
        <v>60</v>
      </c>
      <c r="D121" s="5" t="s">
        <v>28</v>
      </c>
      <c r="E121" s="17"/>
      <c r="F121" s="173">
        <f t="shared" si="17"/>
        <v>0</v>
      </c>
      <c r="G121" s="173">
        <f t="shared" si="18"/>
        <v>0</v>
      </c>
      <c r="H121" s="174"/>
      <c r="I121" s="174"/>
      <c r="J121" s="175"/>
      <c r="K121" s="134">
        <f t="shared" si="19"/>
        <v>0</v>
      </c>
      <c r="L121" s="134">
        <f t="shared" si="20"/>
        <v>0</v>
      </c>
      <c r="M121" s="134">
        <f t="shared" si="31"/>
        <v>0</v>
      </c>
      <c r="N121" s="134">
        <f t="shared" si="22"/>
        <v>0</v>
      </c>
      <c r="O121" s="134">
        <f t="shared" si="23"/>
        <v>0</v>
      </c>
    </row>
    <row r="122" spans="1:15" ht="12.75">
      <c r="A122" s="3">
        <v>98</v>
      </c>
      <c r="B122" s="53" t="s">
        <v>271</v>
      </c>
      <c r="C122" s="21">
        <v>10</v>
      </c>
      <c r="D122" s="5" t="s">
        <v>28</v>
      </c>
      <c r="E122" s="17"/>
      <c r="F122" s="173">
        <f t="shared" si="17"/>
        <v>0</v>
      </c>
      <c r="G122" s="173">
        <f t="shared" si="18"/>
        <v>0</v>
      </c>
      <c r="H122" s="174"/>
      <c r="I122" s="174"/>
      <c r="J122" s="175"/>
      <c r="K122" s="134">
        <f t="shared" si="19"/>
        <v>0</v>
      </c>
      <c r="L122" s="134">
        <f t="shared" si="20"/>
        <v>0</v>
      </c>
      <c r="M122" s="134">
        <f t="shared" si="31"/>
        <v>0</v>
      </c>
      <c r="N122" s="134">
        <f t="shared" si="22"/>
        <v>0</v>
      </c>
      <c r="O122" s="134">
        <f t="shared" si="23"/>
        <v>0</v>
      </c>
    </row>
    <row r="123" spans="1:15" ht="12.75">
      <c r="A123" s="3"/>
      <c r="B123" s="53" t="s">
        <v>272</v>
      </c>
      <c r="C123" s="90" t="s">
        <v>6</v>
      </c>
      <c r="D123" s="42" t="s">
        <v>6</v>
      </c>
      <c r="E123" s="42" t="s">
        <v>6</v>
      </c>
      <c r="F123" s="42" t="s">
        <v>6</v>
      </c>
      <c r="G123" s="42" t="s">
        <v>6</v>
      </c>
      <c r="H123" s="42" t="s">
        <v>6</v>
      </c>
      <c r="I123" s="42" t="s">
        <v>6</v>
      </c>
      <c r="J123" s="42" t="s">
        <v>6</v>
      </c>
      <c r="K123" s="42" t="s">
        <v>6</v>
      </c>
      <c r="L123" s="42" t="s">
        <v>6</v>
      </c>
      <c r="M123" s="101">
        <f>SUM(M112:M122)</f>
        <v>0</v>
      </c>
      <c r="N123" s="101">
        <f t="shared" si="22"/>
        <v>0</v>
      </c>
      <c r="O123" s="101">
        <f t="shared" si="23"/>
        <v>0</v>
      </c>
    </row>
    <row r="124" spans="1:15" s="140" customFormat="1" ht="12.75">
      <c r="A124" s="245" t="s">
        <v>794</v>
      </c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</row>
    <row r="125" spans="1:15" ht="12.75">
      <c r="A125" s="3">
        <v>99</v>
      </c>
      <c r="B125" s="53" t="s">
        <v>273</v>
      </c>
      <c r="C125" s="21">
        <v>200</v>
      </c>
      <c r="D125" s="5" t="s">
        <v>28</v>
      </c>
      <c r="E125" s="131"/>
      <c r="F125" s="17">
        <f t="shared" si="17"/>
        <v>0</v>
      </c>
      <c r="G125" s="17">
        <f t="shared" si="18"/>
        <v>0</v>
      </c>
      <c r="H125" s="132"/>
      <c r="I125" s="12"/>
      <c r="J125" s="15"/>
      <c r="K125" s="19">
        <f t="shared" si="19"/>
        <v>0</v>
      </c>
      <c r="L125" s="19">
        <f t="shared" si="20"/>
        <v>0</v>
      </c>
      <c r="M125" s="19">
        <f aca="true" t="shared" si="32" ref="M125:M134">+J125*C125</f>
        <v>0</v>
      </c>
      <c r="N125" s="19">
        <f t="shared" si="22"/>
        <v>0</v>
      </c>
      <c r="O125" s="19">
        <f t="shared" si="23"/>
        <v>0</v>
      </c>
    </row>
    <row r="126" spans="1:15" ht="12.75">
      <c r="A126" s="3">
        <v>100</v>
      </c>
      <c r="B126" s="53" t="s">
        <v>274</v>
      </c>
      <c r="C126" s="21">
        <v>100</v>
      </c>
      <c r="D126" s="5" t="s">
        <v>28</v>
      </c>
      <c r="E126" s="131"/>
      <c r="F126" s="17">
        <f t="shared" si="17"/>
        <v>0</v>
      </c>
      <c r="G126" s="17">
        <f t="shared" si="18"/>
        <v>0</v>
      </c>
      <c r="H126" s="132"/>
      <c r="I126" s="12"/>
      <c r="J126" s="15"/>
      <c r="K126" s="19">
        <f t="shared" si="19"/>
        <v>0</v>
      </c>
      <c r="L126" s="19">
        <f t="shared" si="20"/>
        <v>0</v>
      </c>
      <c r="M126" s="19">
        <f t="shared" si="32"/>
        <v>0</v>
      </c>
      <c r="N126" s="19">
        <f t="shared" si="22"/>
        <v>0</v>
      </c>
      <c r="O126" s="19">
        <f t="shared" si="23"/>
        <v>0</v>
      </c>
    </row>
    <row r="127" spans="1:15" ht="12.75">
      <c r="A127" s="3">
        <v>101</v>
      </c>
      <c r="B127" s="53" t="s">
        <v>275</v>
      </c>
      <c r="C127" s="21">
        <v>60</v>
      </c>
      <c r="D127" s="5" t="s">
        <v>28</v>
      </c>
      <c r="E127" s="131"/>
      <c r="F127" s="17">
        <f t="shared" si="17"/>
        <v>0</v>
      </c>
      <c r="G127" s="17">
        <f t="shared" si="18"/>
        <v>0</v>
      </c>
      <c r="H127" s="132"/>
      <c r="I127" s="12"/>
      <c r="J127" s="15"/>
      <c r="K127" s="19">
        <f t="shared" si="19"/>
        <v>0</v>
      </c>
      <c r="L127" s="19">
        <f t="shared" si="20"/>
        <v>0</v>
      </c>
      <c r="M127" s="19">
        <f t="shared" si="32"/>
        <v>0</v>
      </c>
      <c r="N127" s="19">
        <f t="shared" si="22"/>
        <v>0</v>
      </c>
      <c r="O127" s="19">
        <f t="shared" si="23"/>
        <v>0</v>
      </c>
    </row>
    <row r="128" spans="1:15" ht="12.75">
      <c r="A128" s="3">
        <v>102</v>
      </c>
      <c r="B128" s="53" t="s">
        <v>276</v>
      </c>
      <c r="C128" s="21">
        <v>60</v>
      </c>
      <c r="D128" s="5" t="s">
        <v>28</v>
      </c>
      <c r="E128" s="131"/>
      <c r="F128" s="17">
        <f t="shared" si="17"/>
        <v>0</v>
      </c>
      <c r="G128" s="17">
        <f t="shared" si="18"/>
        <v>0</v>
      </c>
      <c r="H128" s="132"/>
      <c r="I128" s="12"/>
      <c r="J128" s="15"/>
      <c r="K128" s="19">
        <f t="shared" si="19"/>
        <v>0</v>
      </c>
      <c r="L128" s="19">
        <f t="shared" si="20"/>
        <v>0</v>
      </c>
      <c r="M128" s="19">
        <f t="shared" si="32"/>
        <v>0</v>
      </c>
      <c r="N128" s="19">
        <f t="shared" si="22"/>
        <v>0</v>
      </c>
      <c r="O128" s="19">
        <f t="shared" si="23"/>
        <v>0</v>
      </c>
    </row>
    <row r="129" spans="1:15" ht="12.75">
      <c r="A129" s="3">
        <v>103</v>
      </c>
      <c r="B129" s="53" t="s">
        <v>277</v>
      </c>
      <c r="C129" s="21">
        <v>50</v>
      </c>
      <c r="D129" s="5" t="s">
        <v>28</v>
      </c>
      <c r="E129" s="131"/>
      <c r="F129" s="17">
        <f t="shared" si="17"/>
        <v>0</v>
      </c>
      <c r="G129" s="17">
        <f t="shared" si="18"/>
        <v>0</v>
      </c>
      <c r="H129" s="132"/>
      <c r="I129" s="12"/>
      <c r="J129" s="15"/>
      <c r="K129" s="19">
        <f t="shared" si="19"/>
        <v>0</v>
      </c>
      <c r="L129" s="19">
        <f t="shared" si="20"/>
        <v>0</v>
      </c>
      <c r="M129" s="19">
        <f t="shared" si="32"/>
        <v>0</v>
      </c>
      <c r="N129" s="19">
        <f t="shared" si="22"/>
        <v>0</v>
      </c>
      <c r="O129" s="19">
        <f t="shared" si="23"/>
        <v>0</v>
      </c>
    </row>
    <row r="130" spans="1:15" ht="12.75">
      <c r="A130" s="3">
        <v>104</v>
      </c>
      <c r="B130" s="53" t="s">
        <v>278</v>
      </c>
      <c r="C130" s="21">
        <v>60</v>
      </c>
      <c r="D130" s="5" t="s">
        <v>28</v>
      </c>
      <c r="E130" s="131"/>
      <c r="F130" s="17">
        <f t="shared" si="17"/>
        <v>0</v>
      </c>
      <c r="G130" s="17">
        <f t="shared" si="18"/>
        <v>0</v>
      </c>
      <c r="H130" s="132"/>
      <c r="I130" s="12"/>
      <c r="J130" s="15"/>
      <c r="K130" s="19">
        <f t="shared" si="19"/>
        <v>0</v>
      </c>
      <c r="L130" s="19">
        <f t="shared" si="20"/>
        <v>0</v>
      </c>
      <c r="M130" s="19">
        <f t="shared" si="32"/>
        <v>0</v>
      </c>
      <c r="N130" s="19">
        <f t="shared" si="22"/>
        <v>0</v>
      </c>
      <c r="O130" s="19">
        <f t="shared" si="23"/>
        <v>0</v>
      </c>
    </row>
    <row r="131" spans="1:15" ht="12.75">
      <c r="A131" s="3">
        <v>105</v>
      </c>
      <c r="B131" s="53" t="s">
        <v>279</v>
      </c>
      <c r="C131" s="21">
        <v>80</v>
      </c>
      <c r="D131" s="5" t="s">
        <v>28</v>
      </c>
      <c r="E131" s="131"/>
      <c r="F131" s="17">
        <f t="shared" si="17"/>
        <v>0</v>
      </c>
      <c r="G131" s="17">
        <f t="shared" si="18"/>
        <v>0</v>
      </c>
      <c r="H131" s="132"/>
      <c r="I131" s="12"/>
      <c r="J131" s="15"/>
      <c r="K131" s="19">
        <f t="shared" si="19"/>
        <v>0</v>
      </c>
      <c r="L131" s="19">
        <f t="shared" si="20"/>
        <v>0</v>
      </c>
      <c r="M131" s="19">
        <f t="shared" si="32"/>
        <v>0</v>
      </c>
      <c r="N131" s="19">
        <f t="shared" si="22"/>
        <v>0</v>
      </c>
      <c r="O131" s="19">
        <f t="shared" si="23"/>
        <v>0</v>
      </c>
    </row>
    <row r="132" spans="1:15" ht="12.75">
      <c r="A132" s="3">
        <v>106</v>
      </c>
      <c r="B132" s="53" t="s">
        <v>280</v>
      </c>
      <c r="C132" s="21">
        <v>60</v>
      </c>
      <c r="D132" s="5" t="s">
        <v>28</v>
      </c>
      <c r="E132" s="131"/>
      <c r="F132" s="17">
        <f t="shared" si="17"/>
        <v>0</v>
      </c>
      <c r="G132" s="17">
        <f t="shared" si="18"/>
        <v>0</v>
      </c>
      <c r="H132" s="132"/>
      <c r="I132" s="12"/>
      <c r="J132" s="15"/>
      <c r="K132" s="19">
        <f t="shared" si="19"/>
        <v>0</v>
      </c>
      <c r="L132" s="19">
        <f t="shared" si="20"/>
        <v>0</v>
      </c>
      <c r="M132" s="19">
        <f t="shared" si="32"/>
        <v>0</v>
      </c>
      <c r="N132" s="19">
        <f t="shared" si="22"/>
        <v>0</v>
      </c>
      <c r="O132" s="19">
        <f t="shared" si="23"/>
        <v>0</v>
      </c>
    </row>
    <row r="133" spans="1:15" ht="12.75">
      <c r="A133" s="3">
        <v>107</v>
      </c>
      <c r="B133" s="53" t="s">
        <v>281</v>
      </c>
      <c r="C133" s="21">
        <v>5</v>
      </c>
      <c r="D133" s="5" t="s">
        <v>28</v>
      </c>
      <c r="E133" s="131"/>
      <c r="F133" s="17">
        <f t="shared" si="17"/>
        <v>0</v>
      </c>
      <c r="G133" s="17">
        <f t="shared" si="18"/>
        <v>0</v>
      </c>
      <c r="H133" s="132"/>
      <c r="I133" s="12"/>
      <c r="J133" s="15"/>
      <c r="K133" s="19">
        <f t="shared" si="19"/>
        <v>0</v>
      </c>
      <c r="L133" s="19">
        <f t="shared" si="20"/>
        <v>0</v>
      </c>
      <c r="M133" s="19">
        <f t="shared" si="32"/>
        <v>0</v>
      </c>
      <c r="N133" s="19">
        <f t="shared" si="22"/>
        <v>0</v>
      </c>
      <c r="O133" s="19">
        <f t="shared" si="23"/>
        <v>0</v>
      </c>
    </row>
    <row r="134" spans="1:15" ht="12.75">
      <c r="A134" s="3">
        <v>108</v>
      </c>
      <c r="B134" s="53" t="s">
        <v>282</v>
      </c>
      <c r="C134" s="21">
        <v>5</v>
      </c>
      <c r="D134" s="5" t="s">
        <v>28</v>
      </c>
      <c r="E134" s="131"/>
      <c r="F134" s="17">
        <f t="shared" si="17"/>
        <v>0</v>
      </c>
      <c r="G134" s="17">
        <f t="shared" si="18"/>
        <v>0</v>
      </c>
      <c r="H134" s="132"/>
      <c r="I134" s="12"/>
      <c r="J134" s="15"/>
      <c r="K134" s="19">
        <f t="shared" si="19"/>
        <v>0</v>
      </c>
      <c r="L134" s="19">
        <f t="shared" si="20"/>
        <v>0</v>
      </c>
      <c r="M134" s="19">
        <f t="shared" si="32"/>
        <v>0</v>
      </c>
      <c r="N134" s="19">
        <f t="shared" si="22"/>
        <v>0</v>
      </c>
      <c r="O134" s="19">
        <f t="shared" si="23"/>
        <v>0</v>
      </c>
    </row>
    <row r="135" spans="1:15" ht="12.75">
      <c r="A135" s="3"/>
      <c r="B135" s="4" t="s">
        <v>477</v>
      </c>
      <c r="C135" s="90" t="s">
        <v>6</v>
      </c>
      <c r="D135" s="42" t="s">
        <v>6</v>
      </c>
      <c r="E135" s="42" t="s">
        <v>6</v>
      </c>
      <c r="F135" s="42" t="s">
        <v>6</v>
      </c>
      <c r="G135" s="42" t="s">
        <v>6</v>
      </c>
      <c r="H135" s="42" t="s">
        <v>6</v>
      </c>
      <c r="I135" s="42" t="s">
        <v>6</v>
      </c>
      <c r="J135" s="42" t="s">
        <v>6</v>
      </c>
      <c r="K135" s="42" t="s">
        <v>6</v>
      </c>
      <c r="L135" s="42" t="s">
        <v>6</v>
      </c>
      <c r="M135" s="101">
        <f>SUM(M125:M134)</f>
        <v>0</v>
      </c>
      <c r="N135" s="101">
        <f t="shared" si="22"/>
        <v>0</v>
      </c>
      <c r="O135" s="101">
        <f t="shared" si="23"/>
        <v>0</v>
      </c>
    </row>
    <row r="136" spans="1:15" ht="12.75">
      <c r="A136" s="1"/>
      <c r="B136" s="241"/>
      <c r="C136" s="241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</row>
    <row r="137" spans="1:15" ht="13.5">
      <c r="A137" s="2"/>
      <c r="B137" s="9" t="s">
        <v>20</v>
      </c>
      <c r="C137" s="164"/>
      <c r="D137" s="160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1:15" ht="12.75">
      <c r="A138" s="1"/>
      <c r="B138" s="212" t="s">
        <v>33</v>
      </c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</row>
    <row r="139" spans="1:15" ht="12.75">
      <c r="A139" s="1"/>
      <c r="B139" s="217" t="s">
        <v>34</v>
      </c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</row>
    <row r="140" spans="1:15" ht="12.75">
      <c r="A140" s="1"/>
      <c r="B140" s="217" t="s">
        <v>658</v>
      </c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</row>
    <row r="141" spans="1:15" ht="12.75">
      <c r="A141" s="1"/>
      <c r="B141" s="212" t="s">
        <v>659</v>
      </c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</row>
    <row r="142" spans="1:15" ht="12.75">
      <c r="A142" s="1"/>
      <c r="B142" s="211" t="s">
        <v>660</v>
      </c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</row>
    <row r="143" spans="1:15" ht="12.75">
      <c r="A143" s="1"/>
      <c r="B143" s="211" t="s">
        <v>36</v>
      </c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</row>
    <row r="144" spans="1:15" ht="12.75">
      <c r="A144" s="1"/>
      <c r="B144" s="211" t="s">
        <v>661</v>
      </c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</row>
    <row r="145" spans="1:15" ht="12.75">
      <c r="A145" s="1"/>
      <c r="B145" s="211" t="s">
        <v>37</v>
      </c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</row>
    <row r="146" spans="1:15" ht="26.25" customHeight="1">
      <c r="A146" s="1"/>
      <c r="B146" s="211" t="s">
        <v>38</v>
      </c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</row>
    <row r="147" spans="1:15" ht="12.75">
      <c r="A147" s="1"/>
      <c r="B147" s="211" t="s">
        <v>40</v>
      </c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</row>
    <row r="148" spans="1:15" ht="12.75">
      <c r="A148" s="1"/>
      <c r="B148" s="211" t="s">
        <v>42</v>
      </c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</row>
    <row r="149" spans="1:15" ht="12.75">
      <c r="A149" s="1"/>
      <c r="B149" s="211" t="s">
        <v>43</v>
      </c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</row>
    <row r="150" spans="1:15" ht="12.75">
      <c r="A150" s="1"/>
      <c r="B150" s="211" t="s">
        <v>45</v>
      </c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</row>
    <row r="151" spans="1:15" ht="12.75">
      <c r="A151" s="1"/>
      <c r="B151" s="211" t="s">
        <v>46</v>
      </c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</row>
    <row r="152" spans="1:15" ht="12.75">
      <c r="A152" s="1"/>
      <c r="B152" s="209" t="s">
        <v>21</v>
      </c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</row>
    <row r="153" spans="1:15" ht="12.75">
      <c r="A153" s="1"/>
      <c r="B153" s="204" t="s">
        <v>662</v>
      </c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</row>
    <row r="154" spans="1:15" ht="12.75">
      <c r="A154" s="1"/>
      <c r="B154" s="71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2.75">
      <c r="A155" s="1"/>
      <c r="B155" s="11" t="s">
        <v>7</v>
      </c>
      <c r="C155" s="162"/>
      <c r="D155" s="159"/>
      <c r="E155" s="39"/>
      <c r="F155" s="39"/>
      <c r="G155" s="39"/>
      <c r="H155" s="39" t="s">
        <v>24</v>
      </c>
      <c r="I155" s="39"/>
      <c r="J155" s="39"/>
      <c r="K155" s="39"/>
      <c r="L155" s="39"/>
      <c r="M155" s="39" t="s">
        <v>8</v>
      </c>
      <c r="N155" s="39"/>
      <c r="O155" s="39"/>
    </row>
    <row r="156" spans="2:15" ht="12.75">
      <c r="B156" s="211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</row>
    <row r="157" spans="2:15" ht="12.75">
      <c r="B157" s="211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</row>
    <row r="158" spans="2:15" ht="12.75">
      <c r="B158" s="211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</row>
    <row r="160" spans="2:15" ht="12.75">
      <c r="B160" s="209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</row>
    <row r="161" spans="2:15" ht="12.75">
      <c r="B161" s="71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2:15" ht="12.75">
      <c r="B162" s="11"/>
      <c r="C162" s="162"/>
      <c r="D162" s="15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</sheetData>
  <sheetProtection/>
  <mergeCells count="32">
    <mergeCell ref="B160:O160"/>
    <mergeCell ref="B156:O156"/>
    <mergeCell ref="B157:O157"/>
    <mergeCell ref="B158:O158"/>
    <mergeCell ref="B152:O152"/>
    <mergeCell ref="A90:O90"/>
    <mergeCell ref="A111:O111"/>
    <mergeCell ref="B140:O140"/>
    <mergeCell ref="B151:O151"/>
    <mergeCell ref="B147:O147"/>
    <mergeCell ref="B148:O148"/>
    <mergeCell ref="B149:O149"/>
    <mergeCell ref="A7:O7"/>
    <mergeCell ref="B143:O143"/>
    <mergeCell ref="B144:O144"/>
    <mergeCell ref="A3:O3"/>
    <mergeCell ref="B153:O153"/>
    <mergeCell ref="B141:O141"/>
    <mergeCell ref="B142:O142"/>
    <mergeCell ref="B146:O146"/>
    <mergeCell ref="B145:O145"/>
    <mergeCell ref="A53:O53"/>
    <mergeCell ref="B150:O150"/>
    <mergeCell ref="B138:O138"/>
    <mergeCell ref="A65:O65"/>
    <mergeCell ref="A79:O79"/>
    <mergeCell ref="A83:O83"/>
    <mergeCell ref="A17:O17"/>
    <mergeCell ref="B139:O139"/>
    <mergeCell ref="B136:O136"/>
    <mergeCell ref="A57:O57"/>
    <mergeCell ref="A124:O124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5"/>
  <sheetViews>
    <sheetView zoomScale="160" zoomScaleNormal="160" zoomScalePageLayoutView="0" workbookViewId="0" topLeftCell="A1">
      <pane ySplit="6" topLeftCell="A82" activePane="bottomLeft" state="frozen"/>
      <selection pane="topLeft" activeCell="A1" sqref="A1"/>
      <selection pane="bottomLeft" activeCell="B81" sqref="B81"/>
    </sheetView>
  </sheetViews>
  <sheetFormatPr defaultColWidth="9.140625" defaultRowHeight="12.75"/>
  <cols>
    <col min="1" max="1" width="3.00390625" style="0" customWidth="1"/>
    <col min="2" max="2" width="25.8515625" style="139" customWidth="1"/>
    <col min="3" max="3" width="5.421875" style="181" customWidth="1"/>
    <col min="4" max="4" width="4.140625" style="181" customWidth="1"/>
    <col min="5" max="5" width="5.7109375" style="0" customWidth="1"/>
    <col min="6" max="7" width="5.421875" style="0" customWidth="1"/>
    <col min="10" max="10" width="8.57421875" style="0" customWidth="1"/>
    <col min="11" max="11" width="6.140625" style="0" customWidth="1"/>
    <col min="12" max="12" width="7.7109375" style="0" customWidth="1"/>
  </cols>
  <sheetData>
    <row r="1" spans="1:15" ht="12.75">
      <c r="A1" s="1" t="s">
        <v>32</v>
      </c>
      <c r="B1" s="11"/>
      <c r="C1" s="179"/>
      <c r="D1" s="179"/>
      <c r="E1" s="1"/>
      <c r="F1" s="1"/>
      <c r="G1" s="1"/>
      <c r="H1" s="1"/>
      <c r="I1" s="1"/>
      <c r="J1" s="1"/>
      <c r="K1" s="39" t="s">
        <v>663</v>
      </c>
      <c r="L1" s="39"/>
      <c r="M1" s="39"/>
      <c r="N1" s="39"/>
      <c r="O1" s="1"/>
    </row>
    <row r="2" spans="1:15" ht="12.75">
      <c r="A2" s="1"/>
      <c r="B2" s="11"/>
      <c r="C2" s="179"/>
      <c r="D2" s="179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13" t="s">
        <v>283</v>
      </c>
      <c r="B3" s="213"/>
      <c r="C3" s="213"/>
      <c r="D3" s="213"/>
      <c r="E3" s="213"/>
      <c r="F3" s="213"/>
      <c r="G3" s="213"/>
      <c r="H3" s="213"/>
      <c r="I3" s="213"/>
      <c r="J3" s="213"/>
      <c r="K3" s="210"/>
      <c r="L3" s="210"/>
      <c r="M3" s="210"/>
      <c r="N3" s="210"/>
      <c r="O3" s="210"/>
    </row>
    <row r="4" spans="1:15" ht="12.75">
      <c r="A4" s="1"/>
      <c r="B4" s="11"/>
      <c r="C4" s="179"/>
      <c r="D4" s="179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48">
      <c r="A5" s="38" t="s">
        <v>5</v>
      </c>
      <c r="B5" s="38" t="s">
        <v>0</v>
      </c>
      <c r="C5" s="176" t="s">
        <v>1</v>
      </c>
      <c r="D5" s="176" t="s">
        <v>22</v>
      </c>
      <c r="E5" s="40" t="s">
        <v>11</v>
      </c>
      <c r="F5" s="40" t="s">
        <v>35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39</v>
      </c>
      <c r="L5" s="40" t="s">
        <v>41</v>
      </c>
      <c r="M5" s="40" t="s">
        <v>13</v>
      </c>
      <c r="N5" s="40" t="s">
        <v>44</v>
      </c>
      <c r="O5" s="40" t="s">
        <v>14</v>
      </c>
    </row>
    <row r="6" spans="1:15" ht="12.75">
      <c r="A6" s="38">
        <v>1</v>
      </c>
      <c r="B6" s="38">
        <v>2</v>
      </c>
      <c r="C6" s="176">
        <v>3</v>
      </c>
      <c r="D6" s="176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47" t="s">
        <v>53</v>
      </c>
      <c r="B7" s="248"/>
      <c r="C7" s="236"/>
      <c r="D7" s="236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</row>
    <row r="8" spans="1:15" ht="12.75">
      <c r="A8" s="103">
        <v>1</v>
      </c>
      <c r="B8" s="53" t="s">
        <v>284</v>
      </c>
      <c r="C8" s="128">
        <v>1600</v>
      </c>
      <c r="D8" s="128" t="s">
        <v>28</v>
      </c>
      <c r="E8" s="77"/>
      <c r="F8" s="41">
        <f>E8*0.085</f>
        <v>0</v>
      </c>
      <c r="G8" s="41">
        <f>+E8+F8</f>
        <v>0</v>
      </c>
      <c r="H8" s="19"/>
      <c r="I8" s="19"/>
      <c r="J8" s="19"/>
      <c r="K8" s="19">
        <f>J8*0.085</f>
        <v>0</v>
      </c>
      <c r="L8" s="19">
        <f>+J8+K8</f>
        <v>0</v>
      </c>
      <c r="M8" s="19">
        <f aca="true" t="shared" si="0" ref="M8:M26">J8*C8</f>
        <v>0</v>
      </c>
      <c r="N8" s="19">
        <f>M8*0.085</f>
        <v>0</v>
      </c>
      <c r="O8" s="19">
        <f>M8+N8</f>
        <v>0</v>
      </c>
    </row>
    <row r="9" spans="1:15" ht="12.75">
      <c r="A9" s="103">
        <v>2</v>
      </c>
      <c r="B9" s="53" t="s">
        <v>285</v>
      </c>
      <c r="C9" s="128">
        <v>200</v>
      </c>
      <c r="D9" s="128" t="s">
        <v>28</v>
      </c>
      <c r="E9" s="77"/>
      <c r="F9" s="41">
        <f aca="true" t="shared" si="1" ref="F9:F26">E9*0.085</f>
        <v>0</v>
      </c>
      <c r="G9" s="41">
        <f aca="true" t="shared" si="2" ref="G9:G26">+E9+F9</f>
        <v>0</v>
      </c>
      <c r="H9" s="19"/>
      <c r="I9" s="19"/>
      <c r="J9" s="19"/>
      <c r="K9" s="19">
        <f aca="true" t="shared" si="3" ref="K9:K26">J9*0.085</f>
        <v>0</v>
      </c>
      <c r="L9" s="19">
        <f aca="true" t="shared" si="4" ref="L9:L26">+J9+K9</f>
        <v>0</v>
      </c>
      <c r="M9" s="19">
        <f t="shared" si="0"/>
        <v>0</v>
      </c>
      <c r="N9" s="19">
        <f aca="true" t="shared" si="5" ref="N9:N26">M9*0.085</f>
        <v>0</v>
      </c>
      <c r="O9" s="19">
        <f aca="true" t="shared" si="6" ref="O9:O26">M9+N9</f>
        <v>0</v>
      </c>
    </row>
    <row r="10" spans="1:15" ht="12.75">
      <c r="A10" s="103">
        <v>3</v>
      </c>
      <c r="B10" s="53" t="s">
        <v>286</v>
      </c>
      <c r="C10" s="128">
        <v>120</v>
      </c>
      <c r="D10" s="128" t="s">
        <v>28</v>
      </c>
      <c r="E10" s="77"/>
      <c r="F10" s="41">
        <f t="shared" si="1"/>
        <v>0</v>
      </c>
      <c r="G10" s="41">
        <f t="shared" si="2"/>
        <v>0</v>
      </c>
      <c r="H10" s="19"/>
      <c r="I10" s="19"/>
      <c r="J10" s="19"/>
      <c r="K10" s="19">
        <f t="shared" si="3"/>
        <v>0</v>
      </c>
      <c r="L10" s="19">
        <f t="shared" si="4"/>
        <v>0</v>
      </c>
      <c r="M10" s="19">
        <f t="shared" si="0"/>
        <v>0</v>
      </c>
      <c r="N10" s="19">
        <f t="shared" si="5"/>
        <v>0</v>
      </c>
      <c r="O10" s="19">
        <f t="shared" si="6"/>
        <v>0</v>
      </c>
    </row>
    <row r="11" spans="1:15" ht="12.75">
      <c r="A11" s="103">
        <v>4</v>
      </c>
      <c r="B11" s="53" t="s">
        <v>287</v>
      </c>
      <c r="C11" s="128">
        <v>100</v>
      </c>
      <c r="D11" s="128" t="s">
        <v>28</v>
      </c>
      <c r="E11" s="77"/>
      <c r="F11" s="41">
        <f t="shared" si="1"/>
        <v>0</v>
      </c>
      <c r="G11" s="41">
        <f t="shared" si="2"/>
        <v>0</v>
      </c>
      <c r="H11" s="19"/>
      <c r="I11" s="19"/>
      <c r="J11" s="19"/>
      <c r="K11" s="19">
        <f t="shared" si="3"/>
        <v>0</v>
      </c>
      <c r="L11" s="19">
        <f t="shared" si="4"/>
        <v>0</v>
      </c>
      <c r="M11" s="19">
        <f t="shared" si="0"/>
        <v>0</v>
      </c>
      <c r="N11" s="19">
        <f t="shared" si="5"/>
        <v>0</v>
      </c>
      <c r="O11" s="19">
        <f t="shared" si="6"/>
        <v>0</v>
      </c>
    </row>
    <row r="12" spans="1:15" ht="12.75">
      <c r="A12" s="103">
        <v>5</v>
      </c>
      <c r="B12" s="53" t="s">
        <v>288</v>
      </c>
      <c r="C12" s="128">
        <v>200</v>
      </c>
      <c r="D12" s="128" t="s">
        <v>28</v>
      </c>
      <c r="E12" s="77"/>
      <c r="F12" s="41">
        <f t="shared" si="1"/>
        <v>0</v>
      </c>
      <c r="G12" s="41">
        <f t="shared" si="2"/>
        <v>0</v>
      </c>
      <c r="H12" s="19"/>
      <c r="I12" s="19"/>
      <c r="J12" s="19"/>
      <c r="K12" s="19">
        <f t="shared" si="3"/>
        <v>0</v>
      </c>
      <c r="L12" s="19">
        <f t="shared" si="4"/>
        <v>0</v>
      </c>
      <c r="M12" s="19">
        <f t="shared" si="0"/>
        <v>0</v>
      </c>
      <c r="N12" s="19">
        <f t="shared" si="5"/>
        <v>0</v>
      </c>
      <c r="O12" s="19">
        <f t="shared" si="6"/>
        <v>0</v>
      </c>
    </row>
    <row r="13" spans="1:15" ht="12.75">
      <c r="A13" s="103">
        <v>6</v>
      </c>
      <c r="B13" s="53" t="s">
        <v>289</v>
      </c>
      <c r="C13" s="128">
        <v>200</v>
      </c>
      <c r="D13" s="128" t="s">
        <v>28</v>
      </c>
      <c r="E13" s="77"/>
      <c r="F13" s="41">
        <f t="shared" si="1"/>
        <v>0</v>
      </c>
      <c r="G13" s="41">
        <f t="shared" si="2"/>
        <v>0</v>
      </c>
      <c r="H13" s="19"/>
      <c r="I13" s="19"/>
      <c r="J13" s="19"/>
      <c r="K13" s="19">
        <f t="shared" si="3"/>
        <v>0</v>
      </c>
      <c r="L13" s="19">
        <f t="shared" si="4"/>
        <v>0</v>
      </c>
      <c r="M13" s="19">
        <f t="shared" si="0"/>
        <v>0</v>
      </c>
      <c r="N13" s="19">
        <f t="shared" si="5"/>
        <v>0</v>
      </c>
      <c r="O13" s="19">
        <f t="shared" si="6"/>
        <v>0</v>
      </c>
    </row>
    <row r="14" spans="1:15" ht="12.75">
      <c r="A14" s="103">
        <v>7</v>
      </c>
      <c r="B14" s="53" t="s">
        <v>290</v>
      </c>
      <c r="C14" s="128">
        <v>200</v>
      </c>
      <c r="D14" s="128" t="s">
        <v>28</v>
      </c>
      <c r="E14" s="77"/>
      <c r="F14" s="41">
        <f t="shared" si="1"/>
        <v>0</v>
      </c>
      <c r="G14" s="41">
        <f t="shared" si="2"/>
        <v>0</v>
      </c>
      <c r="H14" s="19"/>
      <c r="I14" s="19"/>
      <c r="J14" s="19"/>
      <c r="K14" s="19">
        <f t="shared" si="3"/>
        <v>0</v>
      </c>
      <c r="L14" s="19">
        <f t="shared" si="4"/>
        <v>0</v>
      </c>
      <c r="M14" s="19">
        <f t="shared" si="0"/>
        <v>0</v>
      </c>
      <c r="N14" s="19">
        <f t="shared" si="5"/>
        <v>0</v>
      </c>
      <c r="O14" s="19">
        <f t="shared" si="6"/>
        <v>0</v>
      </c>
    </row>
    <row r="15" spans="1:15" ht="12.75">
      <c r="A15" s="103">
        <v>8</v>
      </c>
      <c r="B15" s="53" t="s">
        <v>291</v>
      </c>
      <c r="C15" s="128">
        <v>60</v>
      </c>
      <c r="D15" s="128" t="s">
        <v>28</v>
      </c>
      <c r="E15" s="77"/>
      <c r="F15" s="41">
        <f t="shared" si="1"/>
        <v>0</v>
      </c>
      <c r="G15" s="41">
        <f t="shared" si="2"/>
        <v>0</v>
      </c>
      <c r="H15" s="19"/>
      <c r="I15" s="19"/>
      <c r="J15" s="19"/>
      <c r="K15" s="19">
        <f t="shared" si="3"/>
        <v>0</v>
      </c>
      <c r="L15" s="19">
        <f t="shared" si="4"/>
        <v>0</v>
      </c>
      <c r="M15" s="19">
        <f t="shared" si="0"/>
        <v>0</v>
      </c>
      <c r="N15" s="19">
        <f t="shared" si="5"/>
        <v>0</v>
      </c>
      <c r="O15" s="19">
        <f t="shared" si="6"/>
        <v>0</v>
      </c>
    </row>
    <row r="16" spans="1:15" ht="12.75">
      <c r="A16" s="103">
        <v>9</v>
      </c>
      <c r="B16" s="53" t="s">
        <v>292</v>
      </c>
      <c r="C16" s="128">
        <v>20</v>
      </c>
      <c r="D16" s="128" t="s">
        <v>28</v>
      </c>
      <c r="E16" s="77"/>
      <c r="F16" s="41">
        <f t="shared" si="1"/>
        <v>0</v>
      </c>
      <c r="G16" s="41">
        <f t="shared" si="2"/>
        <v>0</v>
      </c>
      <c r="H16" s="19"/>
      <c r="I16" s="19"/>
      <c r="J16" s="19"/>
      <c r="K16" s="19">
        <f t="shared" si="3"/>
        <v>0</v>
      </c>
      <c r="L16" s="19">
        <f t="shared" si="4"/>
        <v>0</v>
      </c>
      <c r="M16" s="19">
        <f t="shared" si="0"/>
        <v>0</v>
      </c>
      <c r="N16" s="19">
        <f t="shared" si="5"/>
        <v>0</v>
      </c>
      <c r="O16" s="19">
        <f t="shared" si="6"/>
        <v>0</v>
      </c>
    </row>
    <row r="17" spans="1:15" ht="12.75">
      <c r="A17" s="103">
        <v>10</v>
      </c>
      <c r="B17" s="53" t="s">
        <v>293</v>
      </c>
      <c r="C17" s="128">
        <v>120</v>
      </c>
      <c r="D17" s="128" t="s">
        <v>28</v>
      </c>
      <c r="E17" s="77"/>
      <c r="F17" s="41">
        <f t="shared" si="1"/>
        <v>0</v>
      </c>
      <c r="G17" s="41">
        <f t="shared" si="2"/>
        <v>0</v>
      </c>
      <c r="H17" s="19"/>
      <c r="I17" s="19"/>
      <c r="J17" s="19"/>
      <c r="K17" s="19">
        <f t="shared" si="3"/>
        <v>0</v>
      </c>
      <c r="L17" s="19">
        <f t="shared" si="4"/>
        <v>0</v>
      </c>
      <c r="M17" s="19">
        <f t="shared" si="0"/>
        <v>0</v>
      </c>
      <c r="N17" s="19">
        <f t="shared" si="5"/>
        <v>0</v>
      </c>
      <c r="O17" s="19">
        <f t="shared" si="6"/>
        <v>0</v>
      </c>
    </row>
    <row r="18" spans="1:15" ht="12.75">
      <c r="A18" s="103">
        <v>11</v>
      </c>
      <c r="B18" s="53" t="s">
        <v>294</v>
      </c>
      <c r="C18" s="128">
        <v>120</v>
      </c>
      <c r="D18" s="128" t="s">
        <v>28</v>
      </c>
      <c r="E18" s="77"/>
      <c r="F18" s="41">
        <f t="shared" si="1"/>
        <v>0</v>
      </c>
      <c r="G18" s="41">
        <f t="shared" si="2"/>
        <v>0</v>
      </c>
      <c r="H18" s="19"/>
      <c r="I18" s="19"/>
      <c r="J18" s="19"/>
      <c r="K18" s="19">
        <f t="shared" si="3"/>
        <v>0</v>
      </c>
      <c r="L18" s="19">
        <f t="shared" si="4"/>
        <v>0</v>
      </c>
      <c r="M18" s="19">
        <f t="shared" si="0"/>
        <v>0</v>
      </c>
      <c r="N18" s="19">
        <f t="shared" si="5"/>
        <v>0</v>
      </c>
      <c r="O18" s="19">
        <f t="shared" si="6"/>
        <v>0</v>
      </c>
    </row>
    <row r="19" spans="1:15" ht="12.75">
      <c r="A19" s="103">
        <v>12</v>
      </c>
      <c r="B19" s="53" t="s">
        <v>295</v>
      </c>
      <c r="C19" s="128">
        <v>100</v>
      </c>
      <c r="D19" s="128" t="s">
        <v>28</v>
      </c>
      <c r="E19" s="77"/>
      <c r="F19" s="41">
        <f t="shared" si="1"/>
        <v>0</v>
      </c>
      <c r="G19" s="41">
        <f t="shared" si="2"/>
        <v>0</v>
      </c>
      <c r="H19" s="19"/>
      <c r="I19" s="19"/>
      <c r="J19" s="19"/>
      <c r="K19" s="19">
        <f t="shared" si="3"/>
        <v>0</v>
      </c>
      <c r="L19" s="19">
        <f t="shared" si="4"/>
        <v>0</v>
      </c>
      <c r="M19" s="19">
        <f t="shared" si="0"/>
        <v>0</v>
      </c>
      <c r="N19" s="19">
        <f t="shared" si="5"/>
        <v>0</v>
      </c>
      <c r="O19" s="19">
        <f t="shared" si="6"/>
        <v>0</v>
      </c>
    </row>
    <row r="20" spans="1:15" ht="12.75">
      <c r="A20" s="103">
        <v>13</v>
      </c>
      <c r="B20" s="53" t="s">
        <v>296</v>
      </c>
      <c r="C20" s="128">
        <v>20</v>
      </c>
      <c r="D20" s="128" t="s">
        <v>28</v>
      </c>
      <c r="E20" s="77"/>
      <c r="F20" s="41">
        <f t="shared" si="1"/>
        <v>0</v>
      </c>
      <c r="G20" s="41">
        <f t="shared" si="2"/>
        <v>0</v>
      </c>
      <c r="H20" s="19"/>
      <c r="I20" s="19"/>
      <c r="J20" s="19"/>
      <c r="K20" s="19">
        <f t="shared" si="3"/>
        <v>0</v>
      </c>
      <c r="L20" s="19">
        <f t="shared" si="4"/>
        <v>0</v>
      </c>
      <c r="M20" s="19">
        <f t="shared" si="0"/>
        <v>0</v>
      </c>
      <c r="N20" s="19">
        <f t="shared" si="5"/>
        <v>0</v>
      </c>
      <c r="O20" s="19">
        <f t="shared" si="6"/>
        <v>0</v>
      </c>
    </row>
    <row r="21" spans="1:15" ht="12.75">
      <c r="A21" s="103">
        <v>14</v>
      </c>
      <c r="B21" s="53" t="s">
        <v>297</v>
      </c>
      <c r="C21" s="128">
        <v>60</v>
      </c>
      <c r="D21" s="128" t="s">
        <v>28</v>
      </c>
      <c r="E21" s="77"/>
      <c r="F21" s="41">
        <f t="shared" si="1"/>
        <v>0</v>
      </c>
      <c r="G21" s="41">
        <f t="shared" si="2"/>
        <v>0</v>
      </c>
      <c r="H21" s="19"/>
      <c r="I21" s="19"/>
      <c r="J21" s="19"/>
      <c r="K21" s="19">
        <f t="shared" si="3"/>
        <v>0</v>
      </c>
      <c r="L21" s="19">
        <f t="shared" si="4"/>
        <v>0</v>
      </c>
      <c r="M21" s="19">
        <f t="shared" si="0"/>
        <v>0</v>
      </c>
      <c r="N21" s="19">
        <f t="shared" si="5"/>
        <v>0</v>
      </c>
      <c r="O21" s="19">
        <f t="shared" si="6"/>
        <v>0</v>
      </c>
    </row>
    <row r="22" spans="1:15" ht="12.75">
      <c r="A22" s="103">
        <v>15</v>
      </c>
      <c r="B22" s="53" t="s">
        <v>298</v>
      </c>
      <c r="C22" s="128">
        <v>120</v>
      </c>
      <c r="D22" s="128" t="s">
        <v>28</v>
      </c>
      <c r="E22" s="77"/>
      <c r="F22" s="41">
        <f t="shared" si="1"/>
        <v>0</v>
      </c>
      <c r="G22" s="41">
        <f t="shared" si="2"/>
        <v>0</v>
      </c>
      <c r="H22" s="19"/>
      <c r="I22" s="19"/>
      <c r="J22" s="19"/>
      <c r="K22" s="19">
        <f t="shared" si="3"/>
        <v>0</v>
      </c>
      <c r="L22" s="19">
        <f t="shared" si="4"/>
        <v>0</v>
      </c>
      <c r="M22" s="19">
        <f t="shared" si="0"/>
        <v>0</v>
      </c>
      <c r="N22" s="19">
        <f t="shared" si="5"/>
        <v>0</v>
      </c>
      <c r="O22" s="19">
        <f t="shared" si="6"/>
        <v>0</v>
      </c>
    </row>
    <row r="23" spans="1:15" ht="12.75">
      <c r="A23" s="103">
        <v>16</v>
      </c>
      <c r="B23" s="53" t="s">
        <v>299</v>
      </c>
      <c r="C23" s="128">
        <v>10</v>
      </c>
      <c r="D23" s="128" t="s">
        <v>28</v>
      </c>
      <c r="E23" s="77"/>
      <c r="F23" s="41">
        <f t="shared" si="1"/>
        <v>0</v>
      </c>
      <c r="G23" s="41">
        <f t="shared" si="2"/>
        <v>0</v>
      </c>
      <c r="H23" s="19"/>
      <c r="I23" s="19"/>
      <c r="J23" s="19"/>
      <c r="K23" s="19">
        <f t="shared" si="3"/>
        <v>0</v>
      </c>
      <c r="L23" s="19">
        <f t="shared" si="4"/>
        <v>0</v>
      </c>
      <c r="M23" s="19">
        <f t="shared" si="0"/>
        <v>0</v>
      </c>
      <c r="N23" s="19">
        <f t="shared" si="5"/>
        <v>0</v>
      </c>
      <c r="O23" s="19">
        <f t="shared" si="6"/>
        <v>0</v>
      </c>
    </row>
    <row r="24" spans="1:15" ht="12.75">
      <c r="A24" s="103">
        <v>17</v>
      </c>
      <c r="B24" s="53" t="s">
        <v>300</v>
      </c>
      <c r="C24" s="128">
        <v>60</v>
      </c>
      <c r="D24" s="128" t="s">
        <v>28</v>
      </c>
      <c r="E24" s="77"/>
      <c r="F24" s="41">
        <f t="shared" si="1"/>
        <v>0</v>
      </c>
      <c r="G24" s="41">
        <f t="shared" si="2"/>
        <v>0</v>
      </c>
      <c r="H24" s="19"/>
      <c r="I24" s="19"/>
      <c r="J24" s="19"/>
      <c r="K24" s="19">
        <f t="shared" si="3"/>
        <v>0</v>
      </c>
      <c r="L24" s="19">
        <f t="shared" si="4"/>
        <v>0</v>
      </c>
      <c r="M24" s="19">
        <f t="shared" si="0"/>
        <v>0</v>
      </c>
      <c r="N24" s="19">
        <f t="shared" si="5"/>
        <v>0</v>
      </c>
      <c r="O24" s="19">
        <f t="shared" si="6"/>
        <v>0</v>
      </c>
    </row>
    <row r="25" spans="1:15" ht="12.75">
      <c r="A25" s="103">
        <v>18</v>
      </c>
      <c r="B25" s="53" t="s">
        <v>746</v>
      </c>
      <c r="C25" s="128">
        <v>60</v>
      </c>
      <c r="D25" s="128" t="s">
        <v>28</v>
      </c>
      <c r="E25" s="77"/>
      <c r="F25" s="41">
        <f t="shared" si="1"/>
        <v>0</v>
      </c>
      <c r="G25" s="41">
        <f t="shared" si="2"/>
        <v>0</v>
      </c>
      <c r="H25" s="19"/>
      <c r="I25" s="19"/>
      <c r="J25" s="19"/>
      <c r="K25" s="19">
        <f t="shared" si="3"/>
        <v>0</v>
      </c>
      <c r="L25" s="19">
        <f t="shared" si="4"/>
        <v>0</v>
      </c>
      <c r="M25" s="19">
        <f t="shared" si="0"/>
        <v>0</v>
      </c>
      <c r="N25" s="19">
        <f t="shared" si="5"/>
        <v>0</v>
      </c>
      <c r="O25" s="19">
        <f t="shared" si="6"/>
        <v>0</v>
      </c>
    </row>
    <row r="26" spans="1:15" ht="12.75">
      <c r="A26" s="103">
        <v>19</v>
      </c>
      <c r="B26" s="53" t="s">
        <v>301</v>
      </c>
      <c r="C26" s="128">
        <v>100</v>
      </c>
      <c r="D26" s="128" t="s">
        <v>28</v>
      </c>
      <c r="E26" s="77"/>
      <c r="F26" s="41">
        <f t="shared" si="1"/>
        <v>0</v>
      </c>
      <c r="G26" s="41">
        <f t="shared" si="2"/>
        <v>0</v>
      </c>
      <c r="H26" s="19"/>
      <c r="I26" s="19"/>
      <c r="J26" s="19"/>
      <c r="K26" s="19">
        <f t="shared" si="3"/>
        <v>0</v>
      </c>
      <c r="L26" s="19">
        <f t="shared" si="4"/>
        <v>0</v>
      </c>
      <c r="M26" s="19">
        <f t="shared" si="0"/>
        <v>0</v>
      </c>
      <c r="N26" s="19">
        <f t="shared" si="5"/>
        <v>0</v>
      </c>
      <c r="O26" s="19">
        <f t="shared" si="6"/>
        <v>0</v>
      </c>
    </row>
    <row r="27" spans="1:15" ht="12.75">
      <c r="A27" s="104"/>
      <c r="B27" s="102" t="s">
        <v>302</v>
      </c>
      <c r="C27" s="177" t="s">
        <v>6</v>
      </c>
      <c r="D27" s="177" t="s">
        <v>6</v>
      </c>
      <c r="E27" s="42" t="s">
        <v>6</v>
      </c>
      <c r="F27" s="42" t="s">
        <v>6</v>
      </c>
      <c r="G27" s="42" t="s">
        <v>6</v>
      </c>
      <c r="H27" s="42" t="s">
        <v>6</v>
      </c>
      <c r="I27" s="42" t="s">
        <v>6</v>
      </c>
      <c r="J27" s="42" t="s">
        <v>6</v>
      </c>
      <c r="K27" s="42" t="s">
        <v>6</v>
      </c>
      <c r="L27" s="42" t="s">
        <v>6</v>
      </c>
      <c r="M27" s="101">
        <f>SUM(M8:M26)</f>
        <v>0</v>
      </c>
      <c r="N27" s="101">
        <f>SUM(N8:N26)</f>
        <v>0</v>
      </c>
      <c r="O27" s="101">
        <f>SUM(O8:O26)</f>
        <v>0</v>
      </c>
    </row>
    <row r="28" spans="1:15" ht="12.75">
      <c r="A28" s="249" t="s">
        <v>303</v>
      </c>
      <c r="B28" s="250"/>
      <c r="C28" s="251"/>
      <c r="D28" s="251"/>
      <c r="E28" s="251"/>
      <c r="F28" s="252"/>
      <c r="G28" s="252"/>
      <c r="H28" s="252"/>
      <c r="I28" s="252"/>
      <c r="J28" s="252"/>
      <c r="K28" s="252"/>
      <c r="L28" s="252"/>
      <c r="M28" s="252"/>
      <c r="N28" s="252"/>
      <c r="O28" s="252"/>
    </row>
    <row r="29" spans="1:15" ht="12.75">
      <c r="A29" s="105">
        <v>20</v>
      </c>
      <c r="B29" s="53" t="s">
        <v>565</v>
      </c>
      <c r="C29" s="128">
        <v>120</v>
      </c>
      <c r="D29" s="128" t="s">
        <v>28</v>
      </c>
      <c r="E29" s="41"/>
      <c r="F29" s="41">
        <f aca="true" t="shared" si="7" ref="F29:F85">E29*0.085</f>
        <v>0</v>
      </c>
      <c r="G29" s="41">
        <f aca="true" t="shared" si="8" ref="G29:G85">+E29+F29</f>
        <v>0</v>
      </c>
      <c r="H29" s="19"/>
      <c r="I29" s="19"/>
      <c r="J29" s="19"/>
      <c r="K29" s="19">
        <f aca="true" t="shared" si="9" ref="K29:K85">J29*0.085</f>
        <v>0</v>
      </c>
      <c r="L29" s="19">
        <f aca="true" t="shared" si="10" ref="L29:L85">+J29+K29</f>
        <v>0</v>
      </c>
      <c r="M29" s="19">
        <f aca="true" t="shared" si="11" ref="M29:M54">J29*C29</f>
        <v>0</v>
      </c>
      <c r="N29" s="19">
        <f aca="true" t="shared" si="12" ref="N29:N85">M29*0.085</f>
        <v>0</v>
      </c>
      <c r="O29" s="19">
        <f aca="true" t="shared" si="13" ref="O29:O85">M29+N29</f>
        <v>0</v>
      </c>
    </row>
    <row r="30" spans="1:15" ht="12.75">
      <c r="A30" s="105">
        <v>21</v>
      </c>
      <c r="B30" s="53" t="s">
        <v>566</v>
      </c>
      <c r="C30" s="128">
        <v>100</v>
      </c>
      <c r="D30" s="128" t="s">
        <v>28</v>
      </c>
      <c r="E30" s="41"/>
      <c r="F30" s="41">
        <f t="shared" si="7"/>
        <v>0</v>
      </c>
      <c r="G30" s="41">
        <f t="shared" si="8"/>
        <v>0</v>
      </c>
      <c r="H30" s="19"/>
      <c r="I30" s="19"/>
      <c r="J30" s="19"/>
      <c r="K30" s="19">
        <f t="shared" si="9"/>
        <v>0</v>
      </c>
      <c r="L30" s="19">
        <f t="shared" si="10"/>
        <v>0</v>
      </c>
      <c r="M30" s="19">
        <f t="shared" si="11"/>
        <v>0</v>
      </c>
      <c r="N30" s="19">
        <f t="shared" si="12"/>
        <v>0</v>
      </c>
      <c r="O30" s="19">
        <f t="shared" si="13"/>
        <v>0</v>
      </c>
    </row>
    <row r="31" spans="1:15" ht="12.75">
      <c r="A31" s="105">
        <v>22</v>
      </c>
      <c r="B31" s="53" t="s">
        <v>567</v>
      </c>
      <c r="C31" s="128">
        <v>40</v>
      </c>
      <c r="D31" s="128" t="s">
        <v>28</v>
      </c>
      <c r="E31" s="41"/>
      <c r="F31" s="41">
        <f t="shared" si="7"/>
        <v>0</v>
      </c>
      <c r="G31" s="41">
        <f t="shared" si="8"/>
        <v>0</v>
      </c>
      <c r="H31" s="19"/>
      <c r="I31" s="19"/>
      <c r="J31" s="19"/>
      <c r="K31" s="19">
        <f t="shared" si="9"/>
        <v>0</v>
      </c>
      <c r="L31" s="19">
        <f t="shared" si="10"/>
        <v>0</v>
      </c>
      <c r="M31" s="19">
        <f t="shared" si="11"/>
        <v>0</v>
      </c>
      <c r="N31" s="19">
        <f t="shared" si="12"/>
        <v>0</v>
      </c>
      <c r="O31" s="19">
        <f t="shared" si="13"/>
        <v>0</v>
      </c>
    </row>
    <row r="32" spans="1:15" ht="12.75">
      <c r="A32" s="105">
        <v>23</v>
      </c>
      <c r="B32" s="53" t="s">
        <v>568</v>
      </c>
      <c r="C32" s="128">
        <v>40</v>
      </c>
      <c r="D32" s="128" t="s">
        <v>28</v>
      </c>
      <c r="E32" s="41"/>
      <c r="F32" s="41">
        <f t="shared" si="7"/>
        <v>0</v>
      </c>
      <c r="G32" s="41">
        <f t="shared" si="8"/>
        <v>0</v>
      </c>
      <c r="H32" s="19"/>
      <c r="I32" s="19"/>
      <c r="J32" s="19"/>
      <c r="K32" s="19">
        <f t="shared" si="9"/>
        <v>0</v>
      </c>
      <c r="L32" s="19">
        <f t="shared" si="10"/>
        <v>0</v>
      </c>
      <c r="M32" s="19">
        <f t="shared" si="11"/>
        <v>0</v>
      </c>
      <c r="N32" s="19">
        <f t="shared" si="12"/>
        <v>0</v>
      </c>
      <c r="O32" s="19">
        <f t="shared" si="13"/>
        <v>0</v>
      </c>
    </row>
    <row r="33" spans="1:15" ht="12.75">
      <c r="A33" s="105">
        <v>24</v>
      </c>
      <c r="B33" s="53" t="s">
        <v>569</v>
      </c>
      <c r="C33" s="128">
        <v>200</v>
      </c>
      <c r="D33" s="128" t="s">
        <v>28</v>
      </c>
      <c r="E33" s="41"/>
      <c r="F33" s="41">
        <f t="shared" si="7"/>
        <v>0</v>
      </c>
      <c r="G33" s="41">
        <f t="shared" si="8"/>
        <v>0</v>
      </c>
      <c r="H33" s="19"/>
      <c r="I33" s="19"/>
      <c r="J33" s="19"/>
      <c r="K33" s="19">
        <f t="shared" si="9"/>
        <v>0</v>
      </c>
      <c r="L33" s="19">
        <f t="shared" si="10"/>
        <v>0</v>
      </c>
      <c r="M33" s="19">
        <f t="shared" si="11"/>
        <v>0</v>
      </c>
      <c r="N33" s="19">
        <f t="shared" si="12"/>
        <v>0</v>
      </c>
      <c r="O33" s="19">
        <f t="shared" si="13"/>
        <v>0</v>
      </c>
    </row>
    <row r="34" spans="1:15" ht="12.75">
      <c r="A34" s="105">
        <v>25</v>
      </c>
      <c r="B34" s="53" t="s">
        <v>570</v>
      </c>
      <c r="C34" s="128">
        <v>100</v>
      </c>
      <c r="D34" s="128" t="s">
        <v>28</v>
      </c>
      <c r="E34" s="41"/>
      <c r="F34" s="41">
        <f t="shared" si="7"/>
        <v>0</v>
      </c>
      <c r="G34" s="41">
        <f t="shared" si="8"/>
        <v>0</v>
      </c>
      <c r="H34" s="19"/>
      <c r="I34" s="19"/>
      <c r="J34" s="19"/>
      <c r="K34" s="19">
        <f t="shared" si="9"/>
        <v>0</v>
      </c>
      <c r="L34" s="19">
        <f t="shared" si="10"/>
        <v>0</v>
      </c>
      <c r="M34" s="19">
        <f t="shared" si="11"/>
        <v>0</v>
      </c>
      <c r="N34" s="19">
        <f t="shared" si="12"/>
        <v>0</v>
      </c>
      <c r="O34" s="19">
        <f t="shared" si="13"/>
        <v>0</v>
      </c>
    </row>
    <row r="35" spans="1:15" ht="12.75">
      <c r="A35" s="105">
        <v>26</v>
      </c>
      <c r="B35" s="53" t="s">
        <v>571</v>
      </c>
      <c r="C35" s="128">
        <v>200</v>
      </c>
      <c r="D35" s="128" t="s">
        <v>28</v>
      </c>
      <c r="E35" s="41"/>
      <c r="F35" s="41">
        <f t="shared" si="7"/>
        <v>0</v>
      </c>
      <c r="G35" s="41">
        <f t="shared" si="8"/>
        <v>0</v>
      </c>
      <c r="H35" s="19"/>
      <c r="I35" s="19"/>
      <c r="J35" s="19"/>
      <c r="K35" s="19">
        <f t="shared" si="9"/>
        <v>0</v>
      </c>
      <c r="L35" s="19">
        <f t="shared" si="10"/>
        <v>0</v>
      </c>
      <c r="M35" s="19">
        <f t="shared" si="11"/>
        <v>0</v>
      </c>
      <c r="N35" s="19">
        <f t="shared" si="12"/>
        <v>0</v>
      </c>
      <c r="O35" s="19">
        <f t="shared" si="13"/>
        <v>0</v>
      </c>
    </row>
    <row r="36" spans="1:15" ht="12.75">
      <c r="A36" s="105">
        <v>27</v>
      </c>
      <c r="B36" s="53" t="s">
        <v>572</v>
      </c>
      <c r="C36" s="128">
        <v>200</v>
      </c>
      <c r="D36" s="128" t="s">
        <v>28</v>
      </c>
      <c r="E36" s="41"/>
      <c r="F36" s="41">
        <f t="shared" si="7"/>
        <v>0</v>
      </c>
      <c r="G36" s="41">
        <f t="shared" si="8"/>
        <v>0</v>
      </c>
      <c r="H36" s="19"/>
      <c r="I36" s="19"/>
      <c r="J36" s="19"/>
      <c r="K36" s="19">
        <f t="shared" si="9"/>
        <v>0</v>
      </c>
      <c r="L36" s="19">
        <f t="shared" si="10"/>
        <v>0</v>
      </c>
      <c r="M36" s="19">
        <f t="shared" si="11"/>
        <v>0</v>
      </c>
      <c r="N36" s="19">
        <f t="shared" si="12"/>
        <v>0</v>
      </c>
      <c r="O36" s="19">
        <f t="shared" si="13"/>
        <v>0</v>
      </c>
    </row>
    <row r="37" spans="1:15" ht="12.75">
      <c r="A37" s="105">
        <v>28</v>
      </c>
      <c r="B37" s="53" t="s">
        <v>573</v>
      </c>
      <c r="C37" s="128">
        <v>200</v>
      </c>
      <c r="D37" s="128" t="s">
        <v>28</v>
      </c>
      <c r="E37" s="41"/>
      <c r="F37" s="41">
        <f t="shared" si="7"/>
        <v>0</v>
      </c>
      <c r="G37" s="41">
        <f t="shared" si="8"/>
        <v>0</v>
      </c>
      <c r="H37" s="19"/>
      <c r="I37" s="19"/>
      <c r="J37" s="19"/>
      <c r="K37" s="19">
        <f t="shared" si="9"/>
        <v>0</v>
      </c>
      <c r="L37" s="19">
        <f t="shared" si="10"/>
        <v>0</v>
      </c>
      <c r="M37" s="19">
        <f t="shared" si="11"/>
        <v>0</v>
      </c>
      <c r="N37" s="19">
        <f t="shared" si="12"/>
        <v>0</v>
      </c>
      <c r="O37" s="19">
        <f t="shared" si="13"/>
        <v>0</v>
      </c>
    </row>
    <row r="38" spans="1:15" ht="12.75">
      <c r="A38" s="105">
        <v>29</v>
      </c>
      <c r="B38" s="53" t="s">
        <v>574</v>
      </c>
      <c r="C38" s="128">
        <v>20</v>
      </c>
      <c r="D38" s="128" t="s">
        <v>28</v>
      </c>
      <c r="E38" s="41"/>
      <c r="F38" s="41">
        <f t="shared" si="7"/>
        <v>0</v>
      </c>
      <c r="G38" s="41">
        <f t="shared" si="8"/>
        <v>0</v>
      </c>
      <c r="H38" s="19"/>
      <c r="I38" s="19"/>
      <c r="J38" s="19"/>
      <c r="K38" s="19">
        <f t="shared" si="9"/>
        <v>0</v>
      </c>
      <c r="L38" s="19">
        <f t="shared" si="10"/>
        <v>0</v>
      </c>
      <c r="M38" s="19">
        <f t="shared" si="11"/>
        <v>0</v>
      </c>
      <c r="N38" s="19">
        <f t="shared" si="12"/>
        <v>0</v>
      </c>
      <c r="O38" s="19">
        <f t="shared" si="13"/>
        <v>0</v>
      </c>
    </row>
    <row r="39" spans="1:15" ht="12.75">
      <c r="A39" s="105">
        <v>30</v>
      </c>
      <c r="B39" s="53" t="s">
        <v>575</v>
      </c>
      <c r="C39" s="128">
        <v>40</v>
      </c>
      <c r="D39" s="128" t="s">
        <v>28</v>
      </c>
      <c r="E39" s="41"/>
      <c r="F39" s="41">
        <f t="shared" si="7"/>
        <v>0</v>
      </c>
      <c r="G39" s="41">
        <f t="shared" si="8"/>
        <v>0</v>
      </c>
      <c r="H39" s="19"/>
      <c r="I39" s="19"/>
      <c r="J39" s="19"/>
      <c r="K39" s="19">
        <f t="shared" si="9"/>
        <v>0</v>
      </c>
      <c r="L39" s="19">
        <f t="shared" si="10"/>
        <v>0</v>
      </c>
      <c r="M39" s="19">
        <f t="shared" si="11"/>
        <v>0</v>
      </c>
      <c r="N39" s="19">
        <f t="shared" si="12"/>
        <v>0</v>
      </c>
      <c r="O39" s="19">
        <f t="shared" si="13"/>
        <v>0</v>
      </c>
    </row>
    <row r="40" spans="1:15" ht="12.75">
      <c r="A40" s="105">
        <v>31</v>
      </c>
      <c r="B40" s="53" t="s">
        <v>576</v>
      </c>
      <c r="C40" s="128">
        <v>400</v>
      </c>
      <c r="D40" s="128" t="s">
        <v>28</v>
      </c>
      <c r="E40" s="41"/>
      <c r="F40" s="41">
        <f t="shared" si="7"/>
        <v>0</v>
      </c>
      <c r="G40" s="41">
        <f t="shared" si="8"/>
        <v>0</v>
      </c>
      <c r="H40" s="19"/>
      <c r="I40" s="19"/>
      <c r="J40" s="19"/>
      <c r="K40" s="19">
        <f t="shared" si="9"/>
        <v>0</v>
      </c>
      <c r="L40" s="19">
        <f t="shared" si="10"/>
        <v>0</v>
      </c>
      <c r="M40" s="19">
        <f t="shared" si="11"/>
        <v>0</v>
      </c>
      <c r="N40" s="19">
        <f t="shared" si="12"/>
        <v>0</v>
      </c>
      <c r="O40" s="19">
        <f t="shared" si="13"/>
        <v>0</v>
      </c>
    </row>
    <row r="41" spans="1:15" ht="12.75">
      <c r="A41" s="105">
        <v>32</v>
      </c>
      <c r="B41" s="53" t="s">
        <v>577</v>
      </c>
      <c r="C41" s="128">
        <v>40</v>
      </c>
      <c r="D41" s="128" t="s">
        <v>28</v>
      </c>
      <c r="E41" s="41"/>
      <c r="F41" s="41">
        <f t="shared" si="7"/>
        <v>0</v>
      </c>
      <c r="G41" s="41">
        <f t="shared" si="8"/>
        <v>0</v>
      </c>
      <c r="H41" s="19"/>
      <c r="I41" s="19"/>
      <c r="J41" s="19"/>
      <c r="K41" s="19">
        <f t="shared" si="9"/>
        <v>0</v>
      </c>
      <c r="L41" s="19">
        <f t="shared" si="10"/>
        <v>0</v>
      </c>
      <c r="M41" s="19">
        <f t="shared" si="11"/>
        <v>0</v>
      </c>
      <c r="N41" s="19">
        <f t="shared" si="12"/>
        <v>0</v>
      </c>
      <c r="O41" s="19">
        <f t="shared" si="13"/>
        <v>0</v>
      </c>
    </row>
    <row r="42" spans="1:15" ht="12.75">
      <c r="A42" s="105">
        <v>33</v>
      </c>
      <c r="B42" s="53" t="s">
        <v>578</v>
      </c>
      <c r="C42" s="128">
        <v>320</v>
      </c>
      <c r="D42" s="128" t="s">
        <v>28</v>
      </c>
      <c r="E42" s="41"/>
      <c r="F42" s="41">
        <f t="shared" si="7"/>
        <v>0</v>
      </c>
      <c r="G42" s="41">
        <f t="shared" si="8"/>
        <v>0</v>
      </c>
      <c r="H42" s="19"/>
      <c r="I42" s="19"/>
      <c r="J42" s="19"/>
      <c r="K42" s="19">
        <f t="shared" si="9"/>
        <v>0</v>
      </c>
      <c r="L42" s="19">
        <f t="shared" si="10"/>
        <v>0</v>
      </c>
      <c r="M42" s="19">
        <f t="shared" si="11"/>
        <v>0</v>
      </c>
      <c r="N42" s="19">
        <f t="shared" si="12"/>
        <v>0</v>
      </c>
      <c r="O42" s="19">
        <f t="shared" si="13"/>
        <v>0</v>
      </c>
    </row>
    <row r="43" spans="1:15" ht="12.75">
      <c r="A43" s="105">
        <v>34</v>
      </c>
      <c r="B43" s="53" t="s">
        <v>579</v>
      </c>
      <c r="C43" s="128">
        <v>80</v>
      </c>
      <c r="D43" s="128" t="s">
        <v>28</v>
      </c>
      <c r="E43" s="41"/>
      <c r="F43" s="41">
        <f t="shared" si="7"/>
        <v>0</v>
      </c>
      <c r="G43" s="41">
        <f t="shared" si="8"/>
        <v>0</v>
      </c>
      <c r="H43" s="19"/>
      <c r="I43" s="19"/>
      <c r="J43" s="19"/>
      <c r="K43" s="19">
        <f t="shared" si="9"/>
        <v>0</v>
      </c>
      <c r="L43" s="19">
        <f t="shared" si="10"/>
        <v>0</v>
      </c>
      <c r="M43" s="19">
        <f t="shared" si="11"/>
        <v>0</v>
      </c>
      <c r="N43" s="19">
        <f t="shared" si="12"/>
        <v>0</v>
      </c>
      <c r="O43" s="19">
        <f t="shared" si="13"/>
        <v>0</v>
      </c>
    </row>
    <row r="44" spans="1:15" ht="12.75">
      <c r="A44" s="105">
        <v>35</v>
      </c>
      <c r="B44" s="53" t="s">
        <v>580</v>
      </c>
      <c r="C44" s="128">
        <v>100</v>
      </c>
      <c r="D44" s="128" t="s">
        <v>28</v>
      </c>
      <c r="E44" s="41"/>
      <c r="F44" s="41">
        <f t="shared" si="7"/>
        <v>0</v>
      </c>
      <c r="G44" s="41">
        <f t="shared" si="8"/>
        <v>0</v>
      </c>
      <c r="H44" s="19"/>
      <c r="I44" s="19"/>
      <c r="J44" s="19"/>
      <c r="K44" s="19">
        <f t="shared" si="9"/>
        <v>0</v>
      </c>
      <c r="L44" s="19">
        <f t="shared" si="10"/>
        <v>0</v>
      </c>
      <c r="M44" s="19">
        <f t="shared" si="11"/>
        <v>0</v>
      </c>
      <c r="N44" s="19">
        <f t="shared" si="12"/>
        <v>0</v>
      </c>
      <c r="O44" s="19">
        <f t="shared" si="13"/>
        <v>0</v>
      </c>
    </row>
    <row r="45" spans="1:15" ht="12.75">
      <c r="A45" s="105">
        <v>36</v>
      </c>
      <c r="B45" s="53" t="s">
        <v>581</v>
      </c>
      <c r="C45" s="128">
        <v>48</v>
      </c>
      <c r="D45" s="128" t="s">
        <v>28</v>
      </c>
      <c r="E45" s="41"/>
      <c r="F45" s="41">
        <f t="shared" si="7"/>
        <v>0</v>
      </c>
      <c r="G45" s="41">
        <f t="shared" si="8"/>
        <v>0</v>
      </c>
      <c r="H45" s="19"/>
      <c r="I45" s="19"/>
      <c r="J45" s="19"/>
      <c r="K45" s="19">
        <f t="shared" si="9"/>
        <v>0</v>
      </c>
      <c r="L45" s="19">
        <f t="shared" si="10"/>
        <v>0</v>
      </c>
      <c r="M45" s="19">
        <f t="shared" si="11"/>
        <v>0</v>
      </c>
      <c r="N45" s="19">
        <f t="shared" si="12"/>
        <v>0</v>
      </c>
      <c r="O45" s="19">
        <f t="shared" si="13"/>
        <v>0</v>
      </c>
    </row>
    <row r="46" spans="1:15" ht="12.75">
      <c r="A46" s="105">
        <v>37</v>
      </c>
      <c r="B46" s="53" t="s">
        <v>582</v>
      </c>
      <c r="C46" s="128">
        <v>300</v>
      </c>
      <c r="D46" s="128" t="s">
        <v>28</v>
      </c>
      <c r="E46" s="41"/>
      <c r="F46" s="41">
        <f t="shared" si="7"/>
        <v>0</v>
      </c>
      <c r="G46" s="41">
        <f t="shared" si="8"/>
        <v>0</v>
      </c>
      <c r="H46" s="19"/>
      <c r="I46" s="19"/>
      <c r="J46" s="19"/>
      <c r="K46" s="19">
        <f t="shared" si="9"/>
        <v>0</v>
      </c>
      <c r="L46" s="19">
        <f t="shared" si="10"/>
        <v>0</v>
      </c>
      <c r="M46" s="19">
        <f t="shared" si="11"/>
        <v>0</v>
      </c>
      <c r="N46" s="19">
        <f t="shared" si="12"/>
        <v>0</v>
      </c>
      <c r="O46" s="19">
        <f t="shared" si="13"/>
        <v>0</v>
      </c>
    </row>
    <row r="47" spans="1:15" ht="12.75">
      <c r="A47" s="105">
        <v>38</v>
      </c>
      <c r="B47" s="53" t="s">
        <v>583</v>
      </c>
      <c r="C47" s="128">
        <v>60</v>
      </c>
      <c r="D47" s="128" t="s">
        <v>28</v>
      </c>
      <c r="E47" s="41"/>
      <c r="F47" s="41">
        <f t="shared" si="7"/>
        <v>0</v>
      </c>
      <c r="G47" s="41">
        <f t="shared" si="8"/>
        <v>0</v>
      </c>
      <c r="H47" s="19"/>
      <c r="I47" s="19"/>
      <c r="J47" s="19"/>
      <c r="K47" s="19">
        <f t="shared" si="9"/>
        <v>0</v>
      </c>
      <c r="L47" s="19">
        <f t="shared" si="10"/>
        <v>0</v>
      </c>
      <c r="M47" s="19">
        <f t="shared" si="11"/>
        <v>0</v>
      </c>
      <c r="N47" s="19">
        <f t="shared" si="12"/>
        <v>0</v>
      </c>
      <c r="O47" s="19">
        <f t="shared" si="13"/>
        <v>0</v>
      </c>
    </row>
    <row r="48" spans="1:15" ht="12.75">
      <c r="A48" s="105">
        <v>39</v>
      </c>
      <c r="B48" s="53" t="s">
        <v>584</v>
      </c>
      <c r="C48" s="128">
        <v>60</v>
      </c>
      <c r="D48" s="128" t="s">
        <v>28</v>
      </c>
      <c r="E48" s="41"/>
      <c r="F48" s="41">
        <f t="shared" si="7"/>
        <v>0</v>
      </c>
      <c r="G48" s="41">
        <f t="shared" si="8"/>
        <v>0</v>
      </c>
      <c r="H48" s="19"/>
      <c r="I48" s="19"/>
      <c r="J48" s="19"/>
      <c r="K48" s="19">
        <f t="shared" si="9"/>
        <v>0</v>
      </c>
      <c r="L48" s="19">
        <f t="shared" si="10"/>
        <v>0</v>
      </c>
      <c r="M48" s="19">
        <f t="shared" si="11"/>
        <v>0</v>
      </c>
      <c r="N48" s="19">
        <f t="shared" si="12"/>
        <v>0</v>
      </c>
      <c r="O48" s="19">
        <f t="shared" si="13"/>
        <v>0</v>
      </c>
    </row>
    <row r="49" spans="1:15" ht="12.75">
      <c r="A49" s="105">
        <v>40</v>
      </c>
      <c r="B49" s="53" t="s">
        <v>585</v>
      </c>
      <c r="C49" s="128">
        <v>24</v>
      </c>
      <c r="D49" s="128" t="s">
        <v>28</v>
      </c>
      <c r="E49" s="41"/>
      <c r="F49" s="41">
        <f t="shared" si="7"/>
        <v>0</v>
      </c>
      <c r="G49" s="41">
        <f t="shared" si="8"/>
        <v>0</v>
      </c>
      <c r="H49" s="19"/>
      <c r="I49" s="19"/>
      <c r="J49" s="19"/>
      <c r="K49" s="19">
        <f t="shared" si="9"/>
        <v>0</v>
      </c>
      <c r="L49" s="19">
        <f t="shared" si="10"/>
        <v>0</v>
      </c>
      <c r="M49" s="19">
        <f t="shared" si="11"/>
        <v>0</v>
      </c>
      <c r="N49" s="19">
        <f t="shared" si="12"/>
        <v>0</v>
      </c>
      <c r="O49" s="19">
        <f t="shared" si="13"/>
        <v>0</v>
      </c>
    </row>
    <row r="50" spans="1:15" ht="12.75">
      <c r="A50" s="105">
        <v>41</v>
      </c>
      <c r="B50" s="53" t="s">
        <v>586</v>
      </c>
      <c r="C50" s="128">
        <v>48</v>
      </c>
      <c r="D50" s="128" t="s">
        <v>28</v>
      </c>
      <c r="E50" s="41"/>
      <c r="F50" s="41">
        <f t="shared" si="7"/>
        <v>0</v>
      </c>
      <c r="G50" s="41">
        <f t="shared" si="8"/>
        <v>0</v>
      </c>
      <c r="H50" s="19"/>
      <c r="I50" s="19"/>
      <c r="J50" s="19"/>
      <c r="K50" s="19">
        <f t="shared" si="9"/>
        <v>0</v>
      </c>
      <c r="L50" s="19">
        <f t="shared" si="10"/>
        <v>0</v>
      </c>
      <c r="M50" s="19">
        <f t="shared" si="11"/>
        <v>0</v>
      </c>
      <c r="N50" s="19">
        <f t="shared" si="12"/>
        <v>0</v>
      </c>
      <c r="O50" s="19">
        <f t="shared" si="13"/>
        <v>0</v>
      </c>
    </row>
    <row r="51" spans="1:15" ht="12.75">
      <c r="A51" s="105">
        <v>42</v>
      </c>
      <c r="B51" s="53" t="s">
        <v>587</v>
      </c>
      <c r="C51" s="128">
        <v>100</v>
      </c>
      <c r="D51" s="128" t="s">
        <v>28</v>
      </c>
      <c r="E51" s="41"/>
      <c r="F51" s="41">
        <f t="shared" si="7"/>
        <v>0</v>
      </c>
      <c r="G51" s="41">
        <f t="shared" si="8"/>
        <v>0</v>
      </c>
      <c r="H51" s="19"/>
      <c r="I51" s="19"/>
      <c r="J51" s="19"/>
      <c r="K51" s="19">
        <f t="shared" si="9"/>
        <v>0</v>
      </c>
      <c r="L51" s="19">
        <f t="shared" si="10"/>
        <v>0</v>
      </c>
      <c r="M51" s="19">
        <f t="shared" si="11"/>
        <v>0</v>
      </c>
      <c r="N51" s="19">
        <f t="shared" si="12"/>
        <v>0</v>
      </c>
      <c r="O51" s="19">
        <f t="shared" si="13"/>
        <v>0</v>
      </c>
    </row>
    <row r="52" spans="1:15" ht="12.75">
      <c r="A52" s="105">
        <v>43</v>
      </c>
      <c r="B52" s="53" t="s">
        <v>588</v>
      </c>
      <c r="C52" s="128">
        <v>60</v>
      </c>
      <c r="D52" s="128" t="s">
        <v>28</v>
      </c>
      <c r="E52" s="41"/>
      <c r="F52" s="41">
        <f t="shared" si="7"/>
        <v>0</v>
      </c>
      <c r="G52" s="41">
        <f t="shared" si="8"/>
        <v>0</v>
      </c>
      <c r="H52" s="19"/>
      <c r="I52" s="19"/>
      <c r="J52" s="19"/>
      <c r="K52" s="19">
        <f t="shared" si="9"/>
        <v>0</v>
      </c>
      <c r="L52" s="19">
        <f t="shared" si="10"/>
        <v>0</v>
      </c>
      <c r="M52" s="19">
        <f t="shared" si="11"/>
        <v>0</v>
      </c>
      <c r="N52" s="19">
        <f t="shared" si="12"/>
        <v>0</v>
      </c>
      <c r="O52" s="19">
        <f t="shared" si="13"/>
        <v>0</v>
      </c>
    </row>
    <row r="53" spans="1:15" ht="12.75">
      <c r="A53" s="105">
        <v>44</v>
      </c>
      <c r="B53" s="53" t="s">
        <v>589</v>
      </c>
      <c r="C53" s="128">
        <v>60</v>
      </c>
      <c r="D53" s="128" t="s">
        <v>28</v>
      </c>
      <c r="E53" s="41"/>
      <c r="F53" s="41">
        <f t="shared" si="7"/>
        <v>0</v>
      </c>
      <c r="G53" s="41">
        <f t="shared" si="8"/>
        <v>0</v>
      </c>
      <c r="H53" s="19"/>
      <c r="I53" s="19"/>
      <c r="J53" s="19"/>
      <c r="K53" s="19">
        <f t="shared" si="9"/>
        <v>0</v>
      </c>
      <c r="L53" s="19">
        <f t="shared" si="10"/>
        <v>0</v>
      </c>
      <c r="M53" s="19">
        <f t="shared" si="11"/>
        <v>0</v>
      </c>
      <c r="N53" s="19">
        <f t="shared" si="12"/>
        <v>0</v>
      </c>
      <c r="O53" s="19">
        <f t="shared" si="13"/>
        <v>0</v>
      </c>
    </row>
    <row r="54" spans="1:15" ht="12.75">
      <c r="A54" s="105">
        <v>45</v>
      </c>
      <c r="B54" s="53" t="s">
        <v>590</v>
      </c>
      <c r="C54" s="128">
        <v>60</v>
      </c>
      <c r="D54" s="128" t="s">
        <v>28</v>
      </c>
      <c r="E54" s="41"/>
      <c r="F54" s="41">
        <f t="shared" si="7"/>
        <v>0</v>
      </c>
      <c r="G54" s="41">
        <f t="shared" si="8"/>
        <v>0</v>
      </c>
      <c r="H54" s="19"/>
      <c r="I54" s="19"/>
      <c r="J54" s="19"/>
      <c r="K54" s="19">
        <f t="shared" si="9"/>
        <v>0</v>
      </c>
      <c r="L54" s="19">
        <f t="shared" si="10"/>
        <v>0</v>
      </c>
      <c r="M54" s="19">
        <f t="shared" si="11"/>
        <v>0</v>
      </c>
      <c r="N54" s="19">
        <f t="shared" si="12"/>
        <v>0</v>
      </c>
      <c r="O54" s="19">
        <f t="shared" si="13"/>
        <v>0</v>
      </c>
    </row>
    <row r="55" spans="1:15" ht="12.75">
      <c r="A55" s="55"/>
      <c r="B55" s="57" t="s">
        <v>223</v>
      </c>
      <c r="C55" s="152" t="s">
        <v>6</v>
      </c>
      <c r="D55" s="152" t="s">
        <v>6</v>
      </c>
      <c r="E55" s="42" t="s">
        <v>6</v>
      </c>
      <c r="F55" s="42" t="s">
        <v>6</v>
      </c>
      <c r="G55" s="42" t="s">
        <v>6</v>
      </c>
      <c r="H55" s="42" t="s">
        <v>6</v>
      </c>
      <c r="I55" s="42" t="s">
        <v>6</v>
      </c>
      <c r="J55" s="42" t="s">
        <v>6</v>
      </c>
      <c r="K55" s="42" t="s">
        <v>6</v>
      </c>
      <c r="L55" s="42" t="s">
        <v>6</v>
      </c>
      <c r="M55" s="101">
        <f>SUM(M29:M54)</f>
        <v>0</v>
      </c>
      <c r="N55" s="101">
        <f>SUM(N29:N54)</f>
        <v>0</v>
      </c>
      <c r="O55" s="101">
        <f>SUM(O29:O54)</f>
        <v>0</v>
      </c>
    </row>
    <row r="56" spans="1:15" ht="12.75">
      <c r="A56" s="249" t="s">
        <v>591</v>
      </c>
      <c r="B56" s="248"/>
      <c r="C56" s="251"/>
      <c r="D56" s="251"/>
      <c r="E56" s="251"/>
      <c r="F56" s="252"/>
      <c r="G56" s="252"/>
      <c r="H56" s="252"/>
      <c r="I56" s="252"/>
      <c r="J56" s="252"/>
      <c r="K56" s="252"/>
      <c r="L56" s="252"/>
      <c r="M56" s="252"/>
      <c r="N56" s="252"/>
      <c r="O56" s="252"/>
    </row>
    <row r="57" spans="1:15" ht="12.75">
      <c r="A57" s="105">
        <v>46</v>
      </c>
      <c r="B57" s="73" t="s">
        <v>304</v>
      </c>
      <c r="C57" s="128">
        <v>800</v>
      </c>
      <c r="D57" s="128" t="s">
        <v>28</v>
      </c>
      <c r="E57" s="77"/>
      <c r="F57" s="41">
        <f t="shared" si="7"/>
        <v>0</v>
      </c>
      <c r="G57" s="41">
        <f t="shared" si="8"/>
        <v>0</v>
      </c>
      <c r="H57" s="19"/>
      <c r="I57" s="19"/>
      <c r="J57" s="19"/>
      <c r="K57" s="19">
        <f t="shared" si="9"/>
        <v>0</v>
      </c>
      <c r="L57" s="19">
        <f t="shared" si="10"/>
        <v>0</v>
      </c>
      <c r="M57" s="19">
        <f>J57*C57</f>
        <v>0</v>
      </c>
      <c r="N57" s="19">
        <f t="shared" si="12"/>
        <v>0</v>
      </c>
      <c r="O57" s="19">
        <f t="shared" si="13"/>
        <v>0</v>
      </c>
    </row>
    <row r="58" spans="1:15" ht="14.25">
      <c r="A58" s="105">
        <v>47</v>
      </c>
      <c r="B58" s="75" t="s">
        <v>305</v>
      </c>
      <c r="C58" s="180">
        <v>1000</v>
      </c>
      <c r="D58" s="128" t="s">
        <v>28</v>
      </c>
      <c r="E58" s="77"/>
      <c r="F58" s="41">
        <f t="shared" si="7"/>
        <v>0</v>
      </c>
      <c r="G58" s="41">
        <f t="shared" si="8"/>
        <v>0</v>
      </c>
      <c r="H58" s="19"/>
      <c r="I58" s="19"/>
      <c r="J58" s="19"/>
      <c r="K58" s="19">
        <f t="shared" si="9"/>
        <v>0</v>
      </c>
      <c r="L58" s="19">
        <f t="shared" si="10"/>
        <v>0</v>
      </c>
      <c r="M58" s="19">
        <f>J58*C58</f>
        <v>0</v>
      </c>
      <c r="N58" s="19">
        <f t="shared" si="12"/>
        <v>0</v>
      </c>
      <c r="O58" s="19">
        <f t="shared" si="13"/>
        <v>0</v>
      </c>
    </row>
    <row r="59" spans="1:15" ht="14.25">
      <c r="A59" s="105">
        <v>48</v>
      </c>
      <c r="B59" s="75" t="s">
        <v>592</v>
      </c>
      <c r="C59" s="180">
        <v>200</v>
      </c>
      <c r="D59" s="128" t="s">
        <v>28</v>
      </c>
      <c r="E59" s="77"/>
      <c r="F59" s="41">
        <f t="shared" si="7"/>
        <v>0</v>
      </c>
      <c r="G59" s="41">
        <f t="shared" si="8"/>
        <v>0</v>
      </c>
      <c r="H59" s="19"/>
      <c r="I59" s="19"/>
      <c r="J59" s="19"/>
      <c r="K59" s="19">
        <f t="shared" si="9"/>
        <v>0</v>
      </c>
      <c r="L59" s="19">
        <f t="shared" si="10"/>
        <v>0</v>
      </c>
      <c r="M59" s="19">
        <f>J59*C59</f>
        <v>0</v>
      </c>
      <c r="N59" s="19">
        <f t="shared" si="12"/>
        <v>0</v>
      </c>
      <c r="O59" s="19">
        <f t="shared" si="13"/>
        <v>0</v>
      </c>
    </row>
    <row r="60" spans="1:15" ht="12.75">
      <c r="A60" s="58"/>
      <c r="B60" s="59" t="s">
        <v>224</v>
      </c>
      <c r="C60" s="177" t="s">
        <v>6</v>
      </c>
      <c r="D60" s="177" t="s">
        <v>6</v>
      </c>
      <c r="E60" s="42" t="s">
        <v>6</v>
      </c>
      <c r="F60" s="42" t="s">
        <v>6</v>
      </c>
      <c r="G60" s="42" t="s">
        <v>6</v>
      </c>
      <c r="H60" s="42" t="s">
        <v>6</v>
      </c>
      <c r="I60" s="42" t="s">
        <v>6</v>
      </c>
      <c r="J60" s="42" t="s">
        <v>6</v>
      </c>
      <c r="K60" s="42" t="s">
        <v>6</v>
      </c>
      <c r="L60" s="42" t="s">
        <v>6</v>
      </c>
      <c r="M60" s="101">
        <f>SUM(M57:M59)</f>
        <v>0</v>
      </c>
      <c r="N60" s="101">
        <f t="shared" si="12"/>
        <v>0</v>
      </c>
      <c r="O60" s="101">
        <f t="shared" si="13"/>
        <v>0</v>
      </c>
    </row>
    <row r="61" spans="1:15" ht="12.75">
      <c r="A61" s="249" t="s">
        <v>593</v>
      </c>
      <c r="B61" s="253"/>
      <c r="C61" s="251"/>
      <c r="D61" s="251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</row>
    <row r="62" spans="1:15" ht="12.75">
      <c r="A62" s="105">
        <v>49</v>
      </c>
      <c r="B62" s="53" t="s">
        <v>594</v>
      </c>
      <c r="C62" s="128">
        <v>24</v>
      </c>
      <c r="D62" s="128" t="s">
        <v>28</v>
      </c>
      <c r="E62" s="77"/>
      <c r="F62" s="41">
        <f t="shared" si="7"/>
        <v>0</v>
      </c>
      <c r="G62" s="41">
        <f t="shared" si="8"/>
        <v>0</v>
      </c>
      <c r="H62" s="19"/>
      <c r="I62" s="19"/>
      <c r="J62" s="19"/>
      <c r="K62" s="19">
        <f t="shared" si="9"/>
        <v>0</v>
      </c>
      <c r="L62" s="19">
        <f t="shared" si="10"/>
        <v>0</v>
      </c>
      <c r="M62" s="19">
        <f aca="true" t="shared" si="14" ref="M62:M70">J62*C62</f>
        <v>0</v>
      </c>
      <c r="N62" s="19">
        <f t="shared" si="12"/>
        <v>0</v>
      </c>
      <c r="O62" s="19">
        <f t="shared" si="13"/>
        <v>0</v>
      </c>
    </row>
    <row r="63" spans="1:15" ht="12.75">
      <c r="A63" s="105">
        <v>50</v>
      </c>
      <c r="B63" s="53" t="s">
        <v>595</v>
      </c>
      <c r="C63" s="180">
        <v>100</v>
      </c>
      <c r="D63" s="128" t="s">
        <v>28</v>
      </c>
      <c r="E63" s="77"/>
      <c r="F63" s="41">
        <f t="shared" si="7"/>
        <v>0</v>
      </c>
      <c r="G63" s="41">
        <f t="shared" si="8"/>
        <v>0</v>
      </c>
      <c r="H63" s="19"/>
      <c r="I63" s="19"/>
      <c r="J63" s="19"/>
      <c r="K63" s="19">
        <f t="shared" si="9"/>
        <v>0</v>
      </c>
      <c r="L63" s="19">
        <f t="shared" si="10"/>
        <v>0</v>
      </c>
      <c r="M63" s="19">
        <f t="shared" si="14"/>
        <v>0</v>
      </c>
      <c r="N63" s="19">
        <f t="shared" si="12"/>
        <v>0</v>
      </c>
      <c r="O63" s="19">
        <f t="shared" si="13"/>
        <v>0</v>
      </c>
    </row>
    <row r="64" spans="1:15" ht="12.75">
      <c r="A64" s="105">
        <v>51</v>
      </c>
      <c r="B64" s="53" t="s">
        <v>596</v>
      </c>
      <c r="C64" s="180">
        <v>36</v>
      </c>
      <c r="D64" s="128" t="s">
        <v>28</v>
      </c>
      <c r="E64" s="77"/>
      <c r="F64" s="41">
        <f t="shared" si="7"/>
        <v>0</v>
      </c>
      <c r="G64" s="41">
        <f t="shared" si="8"/>
        <v>0</v>
      </c>
      <c r="H64" s="19"/>
      <c r="I64" s="19"/>
      <c r="J64" s="19"/>
      <c r="K64" s="19">
        <f t="shared" si="9"/>
        <v>0</v>
      </c>
      <c r="L64" s="19">
        <f t="shared" si="10"/>
        <v>0</v>
      </c>
      <c r="M64" s="19">
        <f t="shared" si="14"/>
        <v>0</v>
      </c>
      <c r="N64" s="19">
        <f t="shared" si="12"/>
        <v>0</v>
      </c>
      <c r="O64" s="19">
        <f t="shared" si="13"/>
        <v>0</v>
      </c>
    </row>
    <row r="65" spans="1:15" ht="12.75">
      <c r="A65" s="105">
        <v>52</v>
      </c>
      <c r="B65" s="53" t="s">
        <v>597</v>
      </c>
      <c r="C65" s="128">
        <v>48</v>
      </c>
      <c r="D65" s="128" t="s">
        <v>28</v>
      </c>
      <c r="E65" s="77"/>
      <c r="F65" s="41">
        <f t="shared" si="7"/>
        <v>0</v>
      </c>
      <c r="G65" s="41">
        <f t="shared" si="8"/>
        <v>0</v>
      </c>
      <c r="H65" s="19"/>
      <c r="I65" s="19"/>
      <c r="J65" s="19"/>
      <c r="K65" s="19">
        <f t="shared" si="9"/>
        <v>0</v>
      </c>
      <c r="L65" s="19">
        <f t="shared" si="10"/>
        <v>0</v>
      </c>
      <c r="M65" s="19">
        <f t="shared" si="14"/>
        <v>0</v>
      </c>
      <c r="N65" s="19">
        <f t="shared" si="12"/>
        <v>0</v>
      </c>
      <c r="O65" s="19">
        <f t="shared" si="13"/>
        <v>0</v>
      </c>
    </row>
    <row r="66" spans="1:15" ht="12.75">
      <c r="A66" s="105">
        <v>53</v>
      </c>
      <c r="B66" s="53" t="s">
        <v>598</v>
      </c>
      <c r="C66" s="180">
        <v>48</v>
      </c>
      <c r="D66" s="128" t="s">
        <v>28</v>
      </c>
      <c r="E66" s="77"/>
      <c r="F66" s="41">
        <f t="shared" si="7"/>
        <v>0</v>
      </c>
      <c r="G66" s="41">
        <f t="shared" si="8"/>
        <v>0</v>
      </c>
      <c r="H66" s="19"/>
      <c r="I66" s="19"/>
      <c r="J66" s="19"/>
      <c r="K66" s="19">
        <f t="shared" si="9"/>
        <v>0</v>
      </c>
      <c r="L66" s="19">
        <f t="shared" si="10"/>
        <v>0</v>
      </c>
      <c r="M66" s="19">
        <f t="shared" si="14"/>
        <v>0</v>
      </c>
      <c r="N66" s="19">
        <f t="shared" si="12"/>
        <v>0</v>
      </c>
      <c r="O66" s="19">
        <f t="shared" si="13"/>
        <v>0</v>
      </c>
    </row>
    <row r="67" spans="1:15" ht="12.75">
      <c r="A67" s="105">
        <v>54</v>
      </c>
      <c r="B67" s="53" t="s">
        <v>599</v>
      </c>
      <c r="C67" s="180">
        <v>64</v>
      </c>
      <c r="D67" s="128" t="s">
        <v>28</v>
      </c>
      <c r="E67" s="77"/>
      <c r="F67" s="41">
        <f t="shared" si="7"/>
        <v>0</v>
      </c>
      <c r="G67" s="41">
        <f t="shared" si="8"/>
        <v>0</v>
      </c>
      <c r="H67" s="19"/>
      <c r="I67" s="19"/>
      <c r="J67" s="19"/>
      <c r="K67" s="19">
        <f t="shared" si="9"/>
        <v>0</v>
      </c>
      <c r="L67" s="19">
        <f t="shared" si="10"/>
        <v>0</v>
      </c>
      <c r="M67" s="19">
        <f t="shared" si="14"/>
        <v>0</v>
      </c>
      <c r="N67" s="19">
        <f t="shared" si="12"/>
        <v>0</v>
      </c>
      <c r="O67" s="19">
        <f t="shared" si="13"/>
        <v>0</v>
      </c>
    </row>
    <row r="68" spans="1:15" ht="12.75">
      <c r="A68" s="105">
        <v>55</v>
      </c>
      <c r="B68" s="53" t="s">
        <v>600</v>
      </c>
      <c r="C68" s="128">
        <v>72</v>
      </c>
      <c r="D68" s="128" t="s">
        <v>28</v>
      </c>
      <c r="E68" s="77"/>
      <c r="F68" s="41">
        <f t="shared" si="7"/>
        <v>0</v>
      </c>
      <c r="G68" s="41">
        <f t="shared" si="8"/>
        <v>0</v>
      </c>
      <c r="H68" s="19"/>
      <c r="I68" s="19"/>
      <c r="J68" s="19"/>
      <c r="K68" s="19">
        <f t="shared" si="9"/>
        <v>0</v>
      </c>
      <c r="L68" s="19">
        <f t="shared" si="10"/>
        <v>0</v>
      </c>
      <c r="M68" s="19">
        <f t="shared" si="14"/>
        <v>0</v>
      </c>
      <c r="N68" s="19">
        <f t="shared" si="12"/>
        <v>0</v>
      </c>
      <c r="O68" s="19">
        <f t="shared" si="13"/>
        <v>0</v>
      </c>
    </row>
    <row r="69" spans="1:15" ht="12.75">
      <c r="A69" s="105">
        <v>56</v>
      </c>
      <c r="B69" s="53" t="s">
        <v>601</v>
      </c>
      <c r="C69" s="180">
        <v>120</v>
      </c>
      <c r="D69" s="128" t="s">
        <v>28</v>
      </c>
      <c r="E69" s="77"/>
      <c r="F69" s="41">
        <f t="shared" si="7"/>
        <v>0</v>
      </c>
      <c r="G69" s="41">
        <f t="shared" si="8"/>
        <v>0</v>
      </c>
      <c r="H69" s="19"/>
      <c r="I69" s="19"/>
      <c r="J69" s="19"/>
      <c r="K69" s="19">
        <f t="shared" si="9"/>
        <v>0</v>
      </c>
      <c r="L69" s="19">
        <f t="shared" si="10"/>
        <v>0</v>
      </c>
      <c r="M69" s="19">
        <f t="shared" si="14"/>
        <v>0</v>
      </c>
      <c r="N69" s="19">
        <f t="shared" si="12"/>
        <v>0</v>
      </c>
      <c r="O69" s="19">
        <f t="shared" si="13"/>
        <v>0</v>
      </c>
    </row>
    <row r="70" spans="1:15" ht="12.75">
      <c r="A70" s="105">
        <v>57</v>
      </c>
      <c r="B70" s="53" t="s">
        <v>602</v>
      </c>
      <c r="C70" s="180">
        <v>60</v>
      </c>
      <c r="D70" s="128" t="s">
        <v>28</v>
      </c>
      <c r="E70" s="77"/>
      <c r="F70" s="41">
        <f t="shared" si="7"/>
        <v>0</v>
      </c>
      <c r="G70" s="41">
        <f t="shared" si="8"/>
        <v>0</v>
      </c>
      <c r="H70" s="19"/>
      <c r="I70" s="19"/>
      <c r="J70" s="19"/>
      <c r="K70" s="19">
        <f t="shared" si="9"/>
        <v>0</v>
      </c>
      <c r="L70" s="19">
        <f t="shared" si="10"/>
        <v>0</v>
      </c>
      <c r="M70" s="19">
        <f t="shared" si="14"/>
        <v>0</v>
      </c>
      <c r="N70" s="19">
        <f t="shared" si="12"/>
        <v>0</v>
      </c>
      <c r="O70" s="19">
        <f t="shared" si="13"/>
        <v>0</v>
      </c>
    </row>
    <row r="71" spans="1:15" ht="12.75">
      <c r="A71" s="106"/>
      <c r="B71" s="102" t="s">
        <v>222</v>
      </c>
      <c r="C71" s="177" t="s">
        <v>6</v>
      </c>
      <c r="D71" s="177" t="s">
        <v>6</v>
      </c>
      <c r="E71" s="42" t="s">
        <v>6</v>
      </c>
      <c r="F71" s="42" t="s">
        <v>6</v>
      </c>
      <c r="G71" s="42" t="s">
        <v>6</v>
      </c>
      <c r="H71" s="42" t="s">
        <v>6</v>
      </c>
      <c r="I71" s="42" t="s">
        <v>6</v>
      </c>
      <c r="J71" s="42" t="s">
        <v>6</v>
      </c>
      <c r="K71" s="42" t="s">
        <v>6</v>
      </c>
      <c r="L71" s="42" t="s">
        <v>6</v>
      </c>
      <c r="M71" s="101">
        <f>SUM(M62:M70)</f>
        <v>0</v>
      </c>
      <c r="N71" s="101">
        <f t="shared" si="12"/>
        <v>0</v>
      </c>
      <c r="O71" s="101">
        <f t="shared" si="13"/>
        <v>0</v>
      </c>
    </row>
    <row r="72" spans="1:15" ht="12.75">
      <c r="A72" s="249" t="s">
        <v>603</v>
      </c>
      <c r="B72" s="250"/>
      <c r="C72" s="251"/>
      <c r="D72" s="251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</row>
    <row r="73" spans="1:15" ht="12.75">
      <c r="A73" s="105">
        <v>58</v>
      </c>
      <c r="B73" s="53" t="s">
        <v>604</v>
      </c>
      <c r="C73" s="128">
        <v>50</v>
      </c>
      <c r="D73" s="128" t="s">
        <v>28</v>
      </c>
      <c r="E73" s="77"/>
      <c r="F73" s="41">
        <f t="shared" si="7"/>
        <v>0</v>
      </c>
      <c r="G73" s="41">
        <f t="shared" si="8"/>
        <v>0</v>
      </c>
      <c r="H73" s="19"/>
      <c r="I73" s="19"/>
      <c r="J73" s="19"/>
      <c r="K73" s="19">
        <f t="shared" si="9"/>
        <v>0</v>
      </c>
      <c r="L73" s="19">
        <f t="shared" si="10"/>
        <v>0</v>
      </c>
      <c r="M73" s="19">
        <f aca="true" t="shared" si="15" ref="M73:M85">J73*C73</f>
        <v>0</v>
      </c>
      <c r="N73" s="19">
        <f t="shared" si="12"/>
        <v>0</v>
      </c>
      <c r="O73" s="19">
        <f t="shared" si="13"/>
        <v>0</v>
      </c>
    </row>
    <row r="74" spans="1:15" ht="12.75">
      <c r="A74" s="105">
        <v>59</v>
      </c>
      <c r="B74" s="53" t="s">
        <v>605</v>
      </c>
      <c r="C74" s="128">
        <v>90</v>
      </c>
      <c r="D74" s="128" t="s">
        <v>28</v>
      </c>
      <c r="E74" s="77"/>
      <c r="F74" s="41">
        <f t="shared" si="7"/>
        <v>0</v>
      </c>
      <c r="G74" s="41">
        <f t="shared" si="8"/>
        <v>0</v>
      </c>
      <c r="H74" s="19"/>
      <c r="I74" s="19"/>
      <c r="J74" s="19"/>
      <c r="K74" s="19">
        <f t="shared" si="9"/>
        <v>0</v>
      </c>
      <c r="L74" s="19">
        <f t="shared" si="10"/>
        <v>0</v>
      </c>
      <c r="M74" s="19">
        <f t="shared" si="15"/>
        <v>0</v>
      </c>
      <c r="N74" s="19">
        <f t="shared" si="12"/>
        <v>0</v>
      </c>
      <c r="O74" s="19">
        <f t="shared" si="13"/>
        <v>0</v>
      </c>
    </row>
    <row r="75" spans="1:15" ht="12.75">
      <c r="A75" s="105">
        <v>60</v>
      </c>
      <c r="B75" s="53" t="s">
        <v>606</v>
      </c>
      <c r="C75" s="128">
        <v>330</v>
      </c>
      <c r="D75" s="128" t="s">
        <v>28</v>
      </c>
      <c r="E75" s="77"/>
      <c r="F75" s="41">
        <f t="shared" si="7"/>
        <v>0</v>
      </c>
      <c r="G75" s="41">
        <f t="shared" si="8"/>
        <v>0</v>
      </c>
      <c r="H75" s="19"/>
      <c r="I75" s="19"/>
      <c r="J75" s="19"/>
      <c r="K75" s="19">
        <f t="shared" si="9"/>
        <v>0</v>
      </c>
      <c r="L75" s="19">
        <f t="shared" si="10"/>
        <v>0</v>
      </c>
      <c r="M75" s="19">
        <f t="shared" si="15"/>
        <v>0</v>
      </c>
      <c r="N75" s="19">
        <f t="shared" si="12"/>
        <v>0</v>
      </c>
      <c r="O75" s="19">
        <f t="shared" si="13"/>
        <v>0</v>
      </c>
    </row>
    <row r="76" spans="1:15" ht="12.75">
      <c r="A76" s="105">
        <v>61</v>
      </c>
      <c r="B76" s="53" t="s">
        <v>607</v>
      </c>
      <c r="C76" s="128">
        <v>350</v>
      </c>
      <c r="D76" s="128" t="s">
        <v>28</v>
      </c>
      <c r="E76" s="77"/>
      <c r="F76" s="41">
        <f t="shared" si="7"/>
        <v>0</v>
      </c>
      <c r="G76" s="41">
        <f t="shared" si="8"/>
        <v>0</v>
      </c>
      <c r="H76" s="19"/>
      <c r="I76" s="19"/>
      <c r="J76" s="19"/>
      <c r="K76" s="19">
        <f t="shared" si="9"/>
        <v>0</v>
      </c>
      <c r="L76" s="19">
        <f t="shared" si="10"/>
        <v>0</v>
      </c>
      <c r="M76" s="19">
        <f t="shared" si="15"/>
        <v>0</v>
      </c>
      <c r="N76" s="19">
        <f t="shared" si="12"/>
        <v>0</v>
      </c>
      <c r="O76" s="19">
        <f t="shared" si="13"/>
        <v>0</v>
      </c>
    </row>
    <row r="77" spans="1:15" ht="12.75">
      <c r="A77" s="105">
        <v>62</v>
      </c>
      <c r="B77" s="53" t="s">
        <v>608</v>
      </c>
      <c r="C77" s="128">
        <v>220</v>
      </c>
      <c r="D77" s="128" t="s">
        <v>28</v>
      </c>
      <c r="E77" s="77"/>
      <c r="F77" s="41">
        <f t="shared" si="7"/>
        <v>0</v>
      </c>
      <c r="G77" s="41">
        <f t="shared" si="8"/>
        <v>0</v>
      </c>
      <c r="H77" s="19"/>
      <c r="I77" s="19"/>
      <c r="J77" s="19"/>
      <c r="K77" s="19">
        <f t="shared" si="9"/>
        <v>0</v>
      </c>
      <c r="L77" s="19">
        <f t="shared" si="10"/>
        <v>0</v>
      </c>
      <c r="M77" s="19">
        <f t="shared" si="15"/>
        <v>0</v>
      </c>
      <c r="N77" s="19">
        <f t="shared" si="12"/>
        <v>0</v>
      </c>
      <c r="O77" s="19">
        <f t="shared" si="13"/>
        <v>0</v>
      </c>
    </row>
    <row r="78" spans="1:15" ht="12.75">
      <c r="A78" s="105">
        <v>63</v>
      </c>
      <c r="B78" s="53" t="s">
        <v>609</v>
      </c>
      <c r="C78" s="128">
        <v>100</v>
      </c>
      <c r="D78" s="128" t="s">
        <v>28</v>
      </c>
      <c r="E78" s="77"/>
      <c r="F78" s="41">
        <f t="shared" si="7"/>
        <v>0</v>
      </c>
      <c r="G78" s="41">
        <f t="shared" si="8"/>
        <v>0</v>
      </c>
      <c r="H78" s="19"/>
      <c r="I78" s="19"/>
      <c r="J78" s="19"/>
      <c r="K78" s="19">
        <f t="shared" si="9"/>
        <v>0</v>
      </c>
      <c r="L78" s="19">
        <f t="shared" si="10"/>
        <v>0</v>
      </c>
      <c r="M78" s="19">
        <f t="shared" si="15"/>
        <v>0</v>
      </c>
      <c r="N78" s="19">
        <f t="shared" si="12"/>
        <v>0</v>
      </c>
      <c r="O78" s="19">
        <f t="shared" si="13"/>
        <v>0</v>
      </c>
    </row>
    <row r="79" spans="1:15" ht="12.75">
      <c r="A79" s="105">
        <v>64</v>
      </c>
      <c r="B79" s="53" t="s">
        <v>610</v>
      </c>
      <c r="C79" s="128">
        <v>100</v>
      </c>
      <c r="D79" s="128" t="s">
        <v>28</v>
      </c>
      <c r="E79" s="77"/>
      <c r="F79" s="41">
        <f t="shared" si="7"/>
        <v>0</v>
      </c>
      <c r="G79" s="41">
        <f t="shared" si="8"/>
        <v>0</v>
      </c>
      <c r="H79" s="19"/>
      <c r="I79" s="19"/>
      <c r="J79" s="19"/>
      <c r="K79" s="19">
        <f t="shared" si="9"/>
        <v>0</v>
      </c>
      <c r="L79" s="19">
        <f t="shared" si="10"/>
        <v>0</v>
      </c>
      <c r="M79" s="19">
        <f t="shared" si="15"/>
        <v>0</v>
      </c>
      <c r="N79" s="19">
        <f t="shared" si="12"/>
        <v>0</v>
      </c>
      <c r="O79" s="19">
        <f t="shared" si="13"/>
        <v>0</v>
      </c>
    </row>
    <row r="80" spans="1:15" ht="12.75">
      <c r="A80" s="105">
        <v>65</v>
      </c>
      <c r="B80" s="53" t="s">
        <v>788</v>
      </c>
      <c r="C80" s="128">
        <v>32</v>
      </c>
      <c r="D80" s="128" t="s">
        <v>28</v>
      </c>
      <c r="E80" s="77"/>
      <c r="F80" s="41">
        <f t="shared" si="7"/>
        <v>0</v>
      </c>
      <c r="G80" s="41">
        <f t="shared" si="8"/>
        <v>0</v>
      </c>
      <c r="H80" s="19"/>
      <c r="I80" s="19"/>
      <c r="J80" s="19"/>
      <c r="K80" s="19">
        <f t="shared" si="9"/>
        <v>0</v>
      </c>
      <c r="L80" s="19">
        <f t="shared" si="10"/>
        <v>0</v>
      </c>
      <c r="M80" s="19">
        <f t="shared" si="15"/>
        <v>0</v>
      </c>
      <c r="N80" s="19">
        <f t="shared" si="12"/>
        <v>0</v>
      </c>
      <c r="O80" s="19">
        <f t="shared" si="13"/>
        <v>0</v>
      </c>
    </row>
    <row r="81" spans="1:15" ht="24">
      <c r="A81" s="105">
        <v>66</v>
      </c>
      <c r="B81" s="53" t="s">
        <v>611</v>
      </c>
      <c r="C81" s="128">
        <v>20</v>
      </c>
      <c r="D81" s="128" t="s">
        <v>28</v>
      </c>
      <c r="E81" s="77"/>
      <c r="F81" s="41">
        <f t="shared" si="7"/>
        <v>0</v>
      </c>
      <c r="G81" s="41">
        <f t="shared" si="8"/>
        <v>0</v>
      </c>
      <c r="H81" s="19"/>
      <c r="I81" s="19"/>
      <c r="J81" s="19"/>
      <c r="K81" s="19">
        <f t="shared" si="9"/>
        <v>0</v>
      </c>
      <c r="L81" s="19">
        <f t="shared" si="10"/>
        <v>0</v>
      </c>
      <c r="M81" s="19">
        <f t="shared" si="15"/>
        <v>0</v>
      </c>
      <c r="N81" s="19">
        <f t="shared" si="12"/>
        <v>0</v>
      </c>
      <c r="O81" s="19">
        <f t="shared" si="13"/>
        <v>0</v>
      </c>
    </row>
    <row r="82" spans="1:15" ht="24">
      <c r="A82" s="105">
        <v>67</v>
      </c>
      <c r="B82" s="53" t="s">
        <v>612</v>
      </c>
      <c r="C82" s="128">
        <v>20</v>
      </c>
      <c r="D82" s="128" t="s">
        <v>28</v>
      </c>
      <c r="E82" s="77"/>
      <c r="F82" s="41">
        <f t="shared" si="7"/>
        <v>0</v>
      </c>
      <c r="G82" s="41">
        <f t="shared" si="8"/>
        <v>0</v>
      </c>
      <c r="H82" s="19"/>
      <c r="I82" s="19"/>
      <c r="J82" s="19"/>
      <c r="K82" s="19">
        <f t="shared" si="9"/>
        <v>0</v>
      </c>
      <c r="L82" s="19">
        <f t="shared" si="10"/>
        <v>0</v>
      </c>
      <c r="M82" s="19">
        <f t="shared" si="15"/>
        <v>0</v>
      </c>
      <c r="N82" s="19">
        <f t="shared" si="12"/>
        <v>0</v>
      </c>
      <c r="O82" s="19">
        <f t="shared" si="13"/>
        <v>0</v>
      </c>
    </row>
    <row r="83" spans="1:15" ht="24">
      <c r="A83" s="105">
        <v>68</v>
      </c>
      <c r="B83" s="53" t="s">
        <v>613</v>
      </c>
      <c r="C83" s="128">
        <v>20</v>
      </c>
      <c r="D83" s="128" t="s">
        <v>28</v>
      </c>
      <c r="E83" s="77"/>
      <c r="F83" s="41">
        <f t="shared" si="7"/>
        <v>0</v>
      </c>
      <c r="G83" s="41">
        <f t="shared" si="8"/>
        <v>0</v>
      </c>
      <c r="H83" s="19"/>
      <c r="I83" s="19"/>
      <c r="J83" s="19"/>
      <c r="K83" s="19">
        <f t="shared" si="9"/>
        <v>0</v>
      </c>
      <c r="L83" s="19">
        <f t="shared" si="10"/>
        <v>0</v>
      </c>
      <c r="M83" s="19">
        <f t="shared" si="15"/>
        <v>0</v>
      </c>
      <c r="N83" s="19">
        <f t="shared" si="12"/>
        <v>0</v>
      </c>
      <c r="O83" s="19">
        <f t="shared" si="13"/>
        <v>0</v>
      </c>
    </row>
    <row r="84" spans="1:15" ht="24">
      <c r="A84" s="105">
        <v>69</v>
      </c>
      <c r="B84" s="53" t="s">
        <v>614</v>
      </c>
      <c r="C84" s="128">
        <v>20</v>
      </c>
      <c r="D84" s="128" t="s">
        <v>28</v>
      </c>
      <c r="E84" s="77"/>
      <c r="F84" s="41">
        <f t="shared" si="7"/>
        <v>0</v>
      </c>
      <c r="G84" s="41">
        <f t="shared" si="8"/>
        <v>0</v>
      </c>
      <c r="H84" s="19"/>
      <c r="I84" s="19"/>
      <c r="J84" s="19"/>
      <c r="K84" s="19">
        <f t="shared" si="9"/>
        <v>0</v>
      </c>
      <c r="L84" s="19">
        <f t="shared" si="10"/>
        <v>0</v>
      </c>
      <c r="M84" s="19">
        <f t="shared" si="15"/>
        <v>0</v>
      </c>
      <c r="N84" s="19">
        <f t="shared" si="12"/>
        <v>0</v>
      </c>
      <c r="O84" s="19">
        <f t="shared" si="13"/>
        <v>0</v>
      </c>
    </row>
    <row r="85" spans="1:15" ht="24">
      <c r="A85" s="105">
        <v>70</v>
      </c>
      <c r="B85" s="53" t="s">
        <v>615</v>
      </c>
      <c r="C85" s="128">
        <v>20</v>
      </c>
      <c r="D85" s="128" t="s">
        <v>28</v>
      </c>
      <c r="E85" s="77"/>
      <c r="F85" s="41">
        <f t="shared" si="7"/>
        <v>0</v>
      </c>
      <c r="G85" s="41">
        <f t="shared" si="8"/>
        <v>0</v>
      </c>
      <c r="H85" s="19"/>
      <c r="I85" s="19"/>
      <c r="J85" s="19"/>
      <c r="K85" s="19">
        <f t="shared" si="9"/>
        <v>0</v>
      </c>
      <c r="L85" s="19">
        <f t="shared" si="10"/>
        <v>0</v>
      </c>
      <c r="M85" s="19">
        <f t="shared" si="15"/>
        <v>0</v>
      </c>
      <c r="N85" s="19">
        <f t="shared" si="12"/>
        <v>0</v>
      </c>
      <c r="O85" s="19">
        <f t="shared" si="13"/>
        <v>0</v>
      </c>
    </row>
    <row r="86" spans="1:15" ht="12.75">
      <c r="A86" s="107"/>
      <c r="B86" s="108" t="s">
        <v>434</v>
      </c>
      <c r="C86" s="177" t="s">
        <v>6</v>
      </c>
      <c r="D86" s="177" t="s">
        <v>6</v>
      </c>
      <c r="E86" s="42" t="s">
        <v>6</v>
      </c>
      <c r="F86" s="42" t="s">
        <v>6</v>
      </c>
      <c r="G86" s="42" t="s">
        <v>6</v>
      </c>
      <c r="H86" s="42" t="s">
        <v>6</v>
      </c>
      <c r="I86" s="42" t="s">
        <v>6</v>
      </c>
      <c r="J86" s="42" t="s">
        <v>6</v>
      </c>
      <c r="K86" s="42" t="s">
        <v>6</v>
      </c>
      <c r="L86" s="42" t="s">
        <v>6</v>
      </c>
      <c r="M86" s="101">
        <f>SUM(M73:M85)</f>
        <v>0</v>
      </c>
      <c r="N86" s="101">
        <f>SUM(N73:N85)</f>
        <v>0</v>
      </c>
      <c r="O86" s="101">
        <f>SUM(O73:O85)</f>
        <v>0</v>
      </c>
    </row>
    <row r="87" spans="1:15" ht="12.75">
      <c r="A87" s="68"/>
      <c r="B87" s="69"/>
      <c r="C87" s="178"/>
      <c r="D87" s="178"/>
      <c r="E87" s="70"/>
      <c r="F87" s="70"/>
      <c r="G87" s="70"/>
      <c r="H87" s="70"/>
      <c r="I87" s="70"/>
      <c r="J87" s="70"/>
      <c r="K87" s="70"/>
      <c r="L87" s="70"/>
      <c r="M87" s="72"/>
      <c r="N87" s="72"/>
      <c r="O87" s="72"/>
    </row>
    <row r="88" spans="1:15" ht="13.5">
      <c r="A88" s="68"/>
      <c r="B88" s="9" t="s">
        <v>20</v>
      </c>
      <c r="C88" s="164"/>
      <c r="D88" s="160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15" s="62" customFormat="1" ht="12.75">
      <c r="A89" s="61"/>
      <c r="B89" s="212" t="s">
        <v>33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</row>
    <row r="90" spans="1:15" ht="13.5">
      <c r="A90" s="2"/>
      <c r="B90" s="217" t="s">
        <v>34</v>
      </c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</row>
    <row r="91" spans="1:15" ht="12.75">
      <c r="A91" s="1"/>
      <c r="B91" s="217" t="s">
        <v>658</v>
      </c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</row>
    <row r="92" spans="1:15" ht="12.75">
      <c r="A92" s="1"/>
      <c r="B92" s="212" t="s">
        <v>659</v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</row>
    <row r="93" spans="1:15" ht="12.75">
      <c r="A93" s="1"/>
      <c r="B93" s="211" t="s">
        <v>660</v>
      </c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</row>
    <row r="94" spans="1:15" ht="12.75">
      <c r="A94" s="1"/>
      <c r="B94" s="211" t="s">
        <v>36</v>
      </c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</row>
    <row r="95" spans="1:15" ht="12.75">
      <c r="A95" s="1"/>
      <c r="B95" s="211" t="s">
        <v>661</v>
      </c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</row>
    <row r="96" spans="1:15" ht="12.75">
      <c r="A96" s="1"/>
      <c r="B96" s="211" t="s">
        <v>37</v>
      </c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</row>
    <row r="97" spans="1:15" ht="25.5" customHeight="1">
      <c r="A97" s="1"/>
      <c r="B97" s="211" t="s">
        <v>38</v>
      </c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</row>
    <row r="98" spans="1:15" ht="12.75">
      <c r="A98" s="1"/>
      <c r="B98" s="211" t="s">
        <v>40</v>
      </c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</row>
    <row r="99" spans="1:15" ht="12.75">
      <c r="A99" s="1"/>
      <c r="B99" s="211" t="s">
        <v>42</v>
      </c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</row>
    <row r="100" spans="1:15" ht="12.75">
      <c r="A100" s="1"/>
      <c r="B100" s="211" t="s">
        <v>43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</row>
    <row r="101" spans="1:15" ht="12.75">
      <c r="A101" s="1"/>
      <c r="B101" s="211" t="s">
        <v>45</v>
      </c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</row>
    <row r="102" spans="1:15" ht="12.75">
      <c r="A102" s="1"/>
      <c r="B102" s="211" t="s">
        <v>46</v>
      </c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</row>
    <row r="103" spans="1:15" ht="12.75">
      <c r="A103" s="1"/>
      <c r="B103" s="209" t="s">
        <v>21</v>
      </c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</row>
    <row r="104" spans="1:15" ht="12.75">
      <c r="A104" s="1"/>
      <c r="B104" s="204" t="s">
        <v>662</v>
      </c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</row>
    <row r="105" spans="1:15" ht="12.75">
      <c r="A105" s="1"/>
      <c r="B105" s="71"/>
      <c r="C105" s="165"/>
      <c r="D105" s="161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2.75">
      <c r="A106" s="1"/>
      <c r="B106" s="11" t="s">
        <v>7</v>
      </c>
      <c r="C106" s="162"/>
      <c r="D106" s="159"/>
      <c r="E106" s="39"/>
      <c r="F106" s="39"/>
      <c r="G106" s="39"/>
      <c r="H106" s="39" t="s">
        <v>24</v>
      </c>
      <c r="I106" s="39"/>
      <c r="J106" s="39"/>
      <c r="K106" s="39"/>
      <c r="L106" s="39"/>
      <c r="M106" s="39" t="s">
        <v>8</v>
      </c>
      <c r="N106" s="39"/>
      <c r="O106" s="39"/>
    </row>
    <row r="107" spans="1:15" ht="12.75">
      <c r="A107" s="1"/>
      <c r="B107" s="211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</row>
    <row r="108" spans="1:15" ht="12.75">
      <c r="A108" s="1"/>
      <c r="B108" s="211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</row>
    <row r="109" spans="2:15" ht="12.75">
      <c r="B109" s="211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</row>
    <row r="110" spans="2:15" ht="12.75">
      <c r="B110" s="211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</row>
    <row r="111" spans="2:15" ht="12.75">
      <c r="B111" s="211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</row>
    <row r="113" spans="2:15" ht="12.75">
      <c r="B113" s="209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</row>
    <row r="114" spans="2:15" ht="12.75">
      <c r="B114" s="71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2:15" ht="12.75">
      <c r="B115" s="11"/>
      <c r="C115" s="179"/>
      <c r="D115" s="17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</row>
  </sheetData>
  <sheetProtection/>
  <mergeCells count="28">
    <mergeCell ref="B104:O104"/>
    <mergeCell ref="B101:O101"/>
    <mergeCell ref="B113:O113"/>
    <mergeCell ref="B107:O107"/>
    <mergeCell ref="B108:O108"/>
    <mergeCell ref="B109:O109"/>
    <mergeCell ref="B110:O110"/>
    <mergeCell ref="B111:O111"/>
    <mergeCell ref="B102:O102"/>
    <mergeCell ref="B103:O103"/>
    <mergeCell ref="A3:O3"/>
    <mergeCell ref="A7:O7"/>
    <mergeCell ref="A28:O28"/>
    <mergeCell ref="A56:O56"/>
    <mergeCell ref="A61:O61"/>
    <mergeCell ref="B91:O91"/>
    <mergeCell ref="B89:O89"/>
    <mergeCell ref="A72:O72"/>
    <mergeCell ref="B90:O90"/>
    <mergeCell ref="B98:O98"/>
    <mergeCell ref="B99:O99"/>
    <mergeCell ref="B100:O100"/>
    <mergeCell ref="B92:O92"/>
    <mergeCell ref="B97:O97"/>
    <mergeCell ref="B94:O94"/>
    <mergeCell ref="B95:O95"/>
    <mergeCell ref="B96:O96"/>
    <mergeCell ref="B93:O93"/>
  </mergeCells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1"/>
  <sheetViews>
    <sheetView zoomScale="150" zoomScaleNormal="150" zoomScalePageLayoutView="0" workbookViewId="0" topLeftCell="A1">
      <pane ySplit="6" topLeftCell="A46" activePane="bottomLeft" state="frozen"/>
      <selection pane="topLeft" activeCell="A1" sqref="A1"/>
      <selection pane="bottomLeft" activeCell="A7" sqref="A7:O7"/>
    </sheetView>
  </sheetViews>
  <sheetFormatPr defaultColWidth="9.140625" defaultRowHeight="12.75"/>
  <cols>
    <col min="1" max="1" width="2.421875" style="140" customWidth="1"/>
    <col min="2" max="2" width="18.57421875" style="139" customWidth="1"/>
    <col min="3" max="3" width="6.00390625" style="161" customWidth="1"/>
    <col min="4" max="4" width="4.00390625" style="161" customWidth="1"/>
    <col min="5" max="5" width="5.8515625" style="0" customWidth="1"/>
    <col min="6" max="6" width="5.140625" style="0" customWidth="1"/>
    <col min="7" max="7" width="6.00390625" style="0" customWidth="1"/>
    <col min="10" max="10" width="7.421875" style="0" customWidth="1"/>
    <col min="11" max="11" width="5.8515625" style="0" customWidth="1"/>
    <col min="12" max="12" width="7.7109375" style="0" customWidth="1"/>
  </cols>
  <sheetData>
    <row r="1" spans="1:15" ht="12.75">
      <c r="A1" s="1" t="s">
        <v>32</v>
      </c>
      <c r="B1" s="11"/>
      <c r="C1" s="159"/>
      <c r="D1" s="159"/>
      <c r="E1" s="1"/>
      <c r="F1" s="1"/>
      <c r="G1" s="1"/>
      <c r="H1" s="1"/>
      <c r="I1" s="1"/>
      <c r="J1" s="1"/>
      <c r="K1" s="39" t="s">
        <v>663</v>
      </c>
      <c r="L1" s="39"/>
      <c r="M1" s="39"/>
      <c r="N1" s="39"/>
      <c r="O1" s="1"/>
    </row>
    <row r="2" spans="1:15" ht="12.75">
      <c r="A2" s="1"/>
      <c r="B2" s="11"/>
      <c r="C2" s="159"/>
      <c r="D2" s="159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13" t="s">
        <v>793</v>
      </c>
      <c r="B3" s="213"/>
      <c r="C3" s="213"/>
      <c r="D3" s="213"/>
      <c r="E3" s="213"/>
      <c r="F3" s="213"/>
      <c r="G3" s="213"/>
      <c r="H3" s="213"/>
      <c r="I3" s="213"/>
      <c r="J3" s="213"/>
      <c r="K3" s="210"/>
      <c r="L3" s="210"/>
      <c r="M3" s="210"/>
      <c r="N3" s="210"/>
      <c r="O3" s="210"/>
    </row>
    <row r="4" spans="1:15" ht="12.75">
      <c r="A4" s="1"/>
      <c r="B4" s="11"/>
      <c r="C4" s="159"/>
      <c r="D4" s="159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60">
      <c r="A5" s="38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35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39</v>
      </c>
      <c r="L5" s="40" t="s">
        <v>41</v>
      </c>
      <c r="M5" s="40" t="s">
        <v>13</v>
      </c>
      <c r="N5" s="40" t="s">
        <v>44</v>
      </c>
      <c r="O5" s="40" t="s">
        <v>14</v>
      </c>
    </row>
    <row r="6" spans="1:15" ht="12.75">
      <c r="A6" s="38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5.75" customHeight="1">
      <c r="A7" s="234" t="s">
        <v>306</v>
      </c>
      <c r="B7" s="235"/>
      <c r="C7" s="236"/>
      <c r="D7" s="236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56"/>
    </row>
    <row r="8" spans="1:15" ht="12.75">
      <c r="A8" s="3">
        <v>1</v>
      </c>
      <c r="B8" s="53" t="s">
        <v>307</v>
      </c>
      <c r="C8" s="21">
        <v>24</v>
      </c>
      <c r="D8" s="5" t="s">
        <v>107</v>
      </c>
      <c r="E8" s="130"/>
      <c r="F8" s="41">
        <f>E8*0.085</f>
        <v>0</v>
      </c>
      <c r="G8" s="41">
        <f>E8+F8</f>
        <v>0</v>
      </c>
      <c r="H8" s="19"/>
      <c r="I8" s="19"/>
      <c r="J8" s="19"/>
      <c r="K8" s="19">
        <f>J8*0.085</f>
        <v>0</v>
      </c>
      <c r="L8" s="19">
        <f>+J8+K8</f>
        <v>0</v>
      </c>
      <c r="M8" s="19">
        <f aca="true" t="shared" si="0" ref="M8:M17">+J8*C8</f>
        <v>0</v>
      </c>
      <c r="N8" s="19">
        <f>M8*0.085</f>
        <v>0</v>
      </c>
      <c r="O8" s="19">
        <f>+M8+N8</f>
        <v>0</v>
      </c>
    </row>
    <row r="9" spans="1:15" ht="12.75">
      <c r="A9" s="3">
        <v>2</v>
      </c>
      <c r="B9" s="53" t="s">
        <v>308</v>
      </c>
      <c r="C9" s="21">
        <v>48</v>
      </c>
      <c r="D9" s="5" t="s">
        <v>107</v>
      </c>
      <c r="E9" s="130"/>
      <c r="F9" s="41">
        <f aca="true" t="shared" si="1" ref="F9:F46">E9*0.085</f>
        <v>0</v>
      </c>
      <c r="G9" s="41">
        <f aca="true" t="shared" si="2" ref="G9:G46">E9+F9</f>
        <v>0</v>
      </c>
      <c r="H9" s="19"/>
      <c r="I9" s="19"/>
      <c r="J9" s="19"/>
      <c r="K9" s="19">
        <f aca="true" t="shared" si="3" ref="K9:K46">J9*0.085</f>
        <v>0</v>
      </c>
      <c r="L9" s="19">
        <f aca="true" t="shared" si="4" ref="L9:L46">+J9+K9</f>
        <v>0</v>
      </c>
      <c r="M9" s="19">
        <f t="shared" si="0"/>
        <v>0</v>
      </c>
      <c r="N9" s="19">
        <f aca="true" t="shared" si="5" ref="N9:N46">M9*0.085</f>
        <v>0</v>
      </c>
      <c r="O9" s="19">
        <f aca="true" t="shared" si="6" ref="O9:O46">+M9+N9</f>
        <v>0</v>
      </c>
    </row>
    <row r="10" spans="1:15" ht="12.75">
      <c r="A10" s="3">
        <v>3</v>
      </c>
      <c r="B10" s="53" t="s">
        <v>309</v>
      </c>
      <c r="C10" s="21">
        <v>48</v>
      </c>
      <c r="D10" s="5" t="s">
        <v>107</v>
      </c>
      <c r="E10" s="130"/>
      <c r="F10" s="41">
        <f t="shared" si="1"/>
        <v>0</v>
      </c>
      <c r="G10" s="41">
        <f t="shared" si="2"/>
        <v>0</v>
      </c>
      <c r="H10" s="19"/>
      <c r="I10" s="19"/>
      <c r="J10" s="19"/>
      <c r="K10" s="19">
        <f t="shared" si="3"/>
        <v>0</v>
      </c>
      <c r="L10" s="19">
        <f t="shared" si="4"/>
        <v>0</v>
      </c>
      <c r="M10" s="19">
        <f t="shared" si="0"/>
        <v>0</v>
      </c>
      <c r="N10" s="19">
        <f t="shared" si="5"/>
        <v>0</v>
      </c>
      <c r="O10" s="19">
        <f t="shared" si="6"/>
        <v>0</v>
      </c>
    </row>
    <row r="11" spans="1:15" ht="12.75">
      <c r="A11" s="3">
        <v>4</v>
      </c>
      <c r="B11" s="53" t="s">
        <v>310</v>
      </c>
      <c r="C11" s="21">
        <v>24</v>
      </c>
      <c r="D11" s="5" t="s">
        <v>107</v>
      </c>
      <c r="E11" s="130"/>
      <c r="F11" s="41">
        <f t="shared" si="1"/>
        <v>0</v>
      </c>
      <c r="G11" s="41">
        <f t="shared" si="2"/>
        <v>0</v>
      </c>
      <c r="H11" s="19"/>
      <c r="I11" s="19"/>
      <c r="J11" s="19"/>
      <c r="K11" s="19">
        <f t="shared" si="3"/>
        <v>0</v>
      </c>
      <c r="L11" s="19">
        <f t="shared" si="4"/>
        <v>0</v>
      </c>
      <c r="M11" s="19">
        <f t="shared" si="0"/>
        <v>0</v>
      </c>
      <c r="N11" s="19">
        <f t="shared" si="5"/>
        <v>0</v>
      </c>
      <c r="O11" s="19">
        <f t="shared" si="6"/>
        <v>0</v>
      </c>
    </row>
    <row r="12" spans="1:15" ht="12.75">
      <c r="A12" s="3">
        <v>5</v>
      </c>
      <c r="B12" s="53" t="s">
        <v>311</v>
      </c>
      <c r="C12" s="21">
        <v>100</v>
      </c>
      <c r="D12" s="5" t="s">
        <v>107</v>
      </c>
      <c r="E12" s="130"/>
      <c r="F12" s="41">
        <f t="shared" si="1"/>
        <v>0</v>
      </c>
      <c r="G12" s="41">
        <f t="shared" si="2"/>
        <v>0</v>
      </c>
      <c r="H12" s="19"/>
      <c r="I12" s="19"/>
      <c r="J12" s="19"/>
      <c r="K12" s="19">
        <f t="shared" si="3"/>
        <v>0</v>
      </c>
      <c r="L12" s="19">
        <f t="shared" si="4"/>
        <v>0</v>
      </c>
      <c r="M12" s="19">
        <f t="shared" si="0"/>
        <v>0</v>
      </c>
      <c r="N12" s="19">
        <f t="shared" si="5"/>
        <v>0</v>
      </c>
      <c r="O12" s="19">
        <f t="shared" si="6"/>
        <v>0</v>
      </c>
    </row>
    <row r="13" spans="1:15" ht="12.75">
      <c r="A13" s="3">
        <v>6</v>
      </c>
      <c r="B13" s="53" t="s">
        <v>312</v>
      </c>
      <c r="C13" s="21">
        <v>24</v>
      </c>
      <c r="D13" s="5" t="s">
        <v>107</v>
      </c>
      <c r="E13" s="130"/>
      <c r="F13" s="41">
        <f t="shared" si="1"/>
        <v>0</v>
      </c>
      <c r="G13" s="41">
        <f t="shared" si="2"/>
        <v>0</v>
      </c>
      <c r="H13" s="19"/>
      <c r="I13" s="19"/>
      <c r="J13" s="19"/>
      <c r="K13" s="19">
        <f t="shared" si="3"/>
        <v>0</v>
      </c>
      <c r="L13" s="19">
        <f t="shared" si="4"/>
        <v>0</v>
      </c>
      <c r="M13" s="19">
        <f t="shared" si="0"/>
        <v>0</v>
      </c>
      <c r="N13" s="19">
        <f t="shared" si="5"/>
        <v>0</v>
      </c>
      <c r="O13" s="19">
        <f t="shared" si="6"/>
        <v>0</v>
      </c>
    </row>
    <row r="14" spans="1:15" ht="12.75">
      <c r="A14" s="3">
        <v>7</v>
      </c>
      <c r="B14" s="53" t="s">
        <v>313</v>
      </c>
      <c r="C14" s="21">
        <v>48</v>
      </c>
      <c r="D14" s="5" t="s">
        <v>107</v>
      </c>
      <c r="E14" s="130"/>
      <c r="F14" s="41">
        <f t="shared" si="1"/>
        <v>0</v>
      </c>
      <c r="G14" s="41">
        <f t="shared" si="2"/>
        <v>0</v>
      </c>
      <c r="H14" s="19"/>
      <c r="I14" s="19"/>
      <c r="J14" s="19"/>
      <c r="K14" s="19">
        <f t="shared" si="3"/>
        <v>0</v>
      </c>
      <c r="L14" s="19">
        <f t="shared" si="4"/>
        <v>0</v>
      </c>
      <c r="M14" s="19">
        <f t="shared" si="0"/>
        <v>0</v>
      </c>
      <c r="N14" s="19">
        <f t="shared" si="5"/>
        <v>0</v>
      </c>
      <c r="O14" s="19">
        <f t="shared" si="6"/>
        <v>0</v>
      </c>
    </row>
    <row r="15" spans="1:15" ht="12.75">
      <c r="A15" s="3">
        <v>8</v>
      </c>
      <c r="B15" s="53" t="s">
        <v>314</v>
      </c>
      <c r="C15" s="21">
        <v>48</v>
      </c>
      <c r="D15" s="5" t="s">
        <v>107</v>
      </c>
      <c r="E15" s="130"/>
      <c r="F15" s="41">
        <f t="shared" si="1"/>
        <v>0</v>
      </c>
      <c r="G15" s="41">
        <f t="shared" si="2"/>
        <v>0</v>
      </c>
      <c r="H15" s="19"/>
      <c r="I15" s="19"/>
      <c r="J15" s="19"/>
      <c r="K15" s="19">
        <f t="shared" si="3"/>
        <v>0</v>
      </c>
      <c r="L15" s="19">
        <f t="shared" si="4"/>
        <v>0</v>
      </c>
      <c r="M15" s="19">
        <f t="shared" si="0"/>
        <v>0</v>
      </c>
      <c r="N15" s="19">
        <f t="shared" si="5"/>
        <v>0</v>
      </c>
      <c r="O15" s="19">
        <f t="shared" si="6"/>
        <v>0</v>
      </c>
    </row>
    <row r="16" spans="1:15" ht="12.75">
      <c r="A16" s="3">
        <v>9</v>
      </c>
      <c r="B16" s="53" t="s">
        <v>315</v>
      </c>
      <c r="C16" s="21">
        <v>48</v>
      </c>
      <c r="D16" s="5" t="s">
        <v>107</v>
      </c>
      <c r="E16" s="130"/>
      <c r="F16" s="41">
        <f t="shared" si="1"/>
        <v>0</v>
      </c>
      <c r="G16" s="41">
        <f t="shared" si="2"/>
        <v>0</v>
      </c>
      <c r="H16" s="19"/>
      <c r="I16" s="19"/>
      <c r="J16" s="19"/>
      <c r="K16" s="19">
        <f t="shared" si="3"/>
        <v>0</v>
      </c>
      <c r="L16" s="19">
        <f t="shared" si="4"/>
        <v>0</v>
      </c>
      <c r="M16" s="19">
        <f t="shared" si="0"/>
        <v>0</v>
      </c>
      <c r="N16" s="19">
        <f t="shared" si="5"/>
        <v>0</v>
      </c>
      <c r="O16" s="19">
        <f t="shared" si="6"/>
        <v>0</v>
      </c>
    </row>
    <row r="17" spans="1:15" ht="12.75">
      <c r="A17" s="3">
        <v>10</v>
      </c>
      <c r="B17" s="53" t="s">
        <v>316</v>
      </c>
      <c r="C17" s="21">
        <v>36</v>
      </c>
      <c r="D17" s="5" t="s">
        <v>107</v>
      </c>
      <c r="E17" s="130"/>
      <c r="F17" s="41">
        <f t="shared" si="1"/>
        <v>0</v>
      </c>
      <c r="G17" s="41">
        <f t="shared" si="2"/>
        <v>0</v>
      </c>
      <c r="H17" s="19"/>
      <c r="I17" s="19"/>
      <c r="J17" s="19"/>
      <c r="K17" s="19">
        <f t="shared" si="3"/>
        <v>0</v>
      </c>
      <c r="L17" s="19">
        <f t="shared" si="4"/>
        <v>0</v>
      </c>
      <c r="M17" s="19">
        <f t="shared" si="0"/>
        <v>0</v>
      </c>
      <c r="N17" s="19">
        <f t="shared" si="5"/>
        <v>0</v>
      </c>
      <c r="O17" s="19">
        <f t="shared" si="6"/>
        <v>0</v>
      </c>
    </row>
    <row r="18" spans="1:15" ht="12.75">
      <c r="A18" s="3"/>
      <c r="B18" s="110" t="s">
        <v>65</v>
      </c>
      <c r="C18" s="177" t="s">
        <v>6</v>
      </c>
      <c r="D18" s="177" t="s">
        <v>6</v>
      </c>
      <c r="E18" s="42" t="s">
        <v>6</v>
      </c>
      <c r="F18" s="42" t="s">
        <v>6</v>
      </c>
      <c r="G18" s="42" t="s">
        <v>6</v>
      </c>
      <c r="H18" s="42" t="s">
        <v>6</v>
      </c>
      <c r="I18" s="42" t="s">
        <v>6</v>
      </c>
      <c r="J18" s="42" t="s">
        <v>6</v>
      </c>
      <c r="K18" s="42" t="s">
        <v>6</v>
      </c>
      <c r="L18" s="42" t="s">
        <v>6</v>
      </c>
      <c r="M18" s="101">
        <f>SUM(M8:M17)</f>
        <v>0</v>
      </c>
      <c r="N18" s="101">
        <f t="shared" si="5"/>
        <v>0</v>
      </c>
      <c r="O18" s="101">
        <f t="shared" si="6"/>
        <v>0</v>
      </c>
    </row>
    <row r="19" spans="1:15" ht="12.75">
      <c r="A19" s="223" t="s">
        <v>317</v>
      </c>
      <c r="B19" s="226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</row>
    <row r="20" spans="1:15" ht="12.75">
      <c r="A20" s="3">
        <v>11</v>
      </c>
      <c r="B20" s="53" t="s">
        <v>318</v>
      </c>
      <c r="C20" s="21">
        <v>60</v>
      </c>
      <c r="D20" s="5" t="s">
        <v>107</v>
      </c>
      <c r="E20" s="130"/>
      <c r="F20" s="41">
        <f t="shared" si="1"/>
        <v>0</v>
      </c>
      <c r="G20" s="41">
        <f t="shared" si="2"/>
        <v>0</v>
      </c>
      <c r="H20" s="133"/>
      <c r="I20" s="133"/>
      <c r="J20" s="133"/>
      <c r="K20" s="19">
        <f t="shared" si="3"/>
        <v>0</v>
      </c>
      <c r="L20" s="19">
        <f t="shared" si="4"/>
        <v>0</v>
      </c>
      <c r="M20" s="19">
        <f>+J20*C20</f>
        <v>0</v>
      </c>
      <c r="N20" s="19">
        <f t="shared" si="5"/>
        <v>0</v>
      </c>
      <c r="O20" s="19">
        <f t="shared" si="6"/>
        <v>0</v>
      </c>
    </row>
    <row r="21" spans="1:15" ht="12.75">
      <c r="A21" s="3">
        <v>12</v>
      </c>
      <c r="B21" s="53" t="s">
        <v>319</v>
      </c>
      <c r="C21" s="21">
        <v>60</v>
      </c>
      <c r="D21" s="5" t="s">
        <v>107</v>
      </c>
      <c r="E21" s="130"/>
      <c r="F21" s="41">
        <f t="shared" si="1"/>
        <v>0</v>
      </c>
      <c r="G21" s="41">
        <f t="shared" si="2"/>
        <v>0</v>
      </c>
      <c r="H21" s="133"/>
      <c r="I21" s="133"/>
      <c r="J21" s="133"/>
      <c r="K21" s="19">
        <f t="shared" si="3"/>
        <v>0</v>
      </c>
      <c r="L21" s="19">
        <f t="shared" si="4"/>
        <v>0</v>
      </c>
      <c r="M21" s="19">
        <f>+J21*C21</f>
        <v>0</v>
      </c>
      <c r="N21" s="19">
        <f t="shared" si="5"/>
        <v>0</v>
      </c>
      <c r="O21" s="19">
        <f t="shared" si="6"/>
        <v>0</v>
      </c>
    </row>
    <row r="22" spans="1:15" ht="12.75">
      <c r="A22" s="3">
        <v>13</v>
      </c>
      <c r="B22" s="53" t="s">
        <v>320</v>
      </c>
      <c r="C22" s="21">
        <v>60</v>
      </c>
      <c r="D22" s="5" t="s">
        <v>107</v>
      </c>
      <c r="E22" s="130"/>
      <c r="F22" s="41">
        <f t="shared" si="1"/>
        <v>0</v>
      </c>
      <c r="G22" s="41">
        <f t="shared" si="2"/>
        <v>0</v>
      </c>
      <c r="H22" s="133"/>
      <c r="I22" s="133"/>
      <c r="J22" s="133"/>
      <c r="K22" s="19">
        <f t="shared" si="3"/>
        <v>0</v>
      </c>
      <c r="L22" s="19">
        <f t="shared" si="4"/>
        <v>0</v>
      </c>
      <c r="M22" s="19">
        <f>+J22*C22</f>
        <v>0</v>
      </c>
      <c r="N22" s="19">
        <f t="shared" si="5"/>
        <v>0</v>
      </c>
      <c r="O22" s="19">
        <f t="shared" si="6"/>
        <v>0</v>
      </c>
    </row>
    <row r="23" spans="1:15" ht="12.75">
      <c r="A23" s="23"/>
      <c r="B23" s="110" t="s">
        <v>162</v>
      </c>
      <c r="C23" s="177" t="s">
        <v>6</v>
      </c>
      <c r="D23" s="177" t="s">
        <v>6</v>
      </c>
      <c r="E23" s="42" t="s">
        <v>6</v>
      </c>
      <c r="F23" s="42" t="s">
        <v>6</v>
      </c>
      <c r="G23" s="42" t="s">
        <v>6</v>
      </c>
      <c r="H23" s="42" t="s">
        <v>6</v>
      </c>
      <c r="I23" s="42" t="s">
        <v>6</v>
      </c>
      <c r="J23" s="42" t="s">
        <v>6</v>
      </c>
      <c r="K23" s="42" t="s">
        <v>6</v>
      </c>
      <c r="L23" s="42" t="s">
        <v>6</v>
      </c>
      <c r="M23" s="101">
        <f>SUM(M20:M22)</f>
        <v>0</v>
      </c>
      <c r="N23" s="101">
        <f>SUM(N20:N22)</f>
        <v>0</v>
      </c>
      <c r="O23" s="101">
        <f>SUM(O20:O22)</f>
        <v>0</v>
      </c>
    </row>
    <row r="24" spans="1:15" ht="12.75" customHeight="1">
      <c r="A24" s="223" t="s">
        <v>321</v>
      </c>
      <c r="B24" s="226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</row>
    <row r="25" spans="1:15" ht="12.75">
      <c r="A25" s="3">
        <v>14</v>
      </c>
      <c r="B25" s="53" t="s">
        <v>691</v>
      </c>
      <c r="C25" s="21">
        <v>300</v>
      </c>
      <c r="D25" s="5" t="s">
        <v>108</v>
      </c>
      <c r="E25" s="130"/>
      <c r="F25" s="41">
        <f t="shared" si="1"/>
        <v>0</v>
      </c>
      <c r="G25" s="41">
        <f t="shared" si="2"/>
        <v>0</v>
      </c>
      <c r="H25" s="133"/>
      <c r="I25" s="133"/>
      <c r="J25" s="133"/>
      <c r="K25" s="19">
        <f t="shared" si="3"/>
        <v>0</v>
      </c>
      <c r="L25" s="19">
        <f t="shared" si="4"/>
        <v>0</v>
      </c>
      <c r="M25" s="19">
        <f aca="true" t="shared" si="7" ref="M25:M32">+J25*C25</f>
        <v>0</v>
      </c>
      <c r="N25" s="19">
        <f t="shared" si="5"/>
        <v>0</v>
      </c>
      <c r="O25" s="19">
        <f t="shared" si="6"/>
        <v>0</v>
      </c>
    </row>
    <row r="26" spans="1:15" ht="12.75">
      <c r="A26" s="3">
        <v>15</v>
      </c>
      <c r="B26" s="53" t="s">
        <v>692</v>
      </c>
      <c r="C26" s="21">
        <v>420</v>
      </c>
      <c r="D26" s="5" t="s">
        <v>108</v>
      </c>
      <c r="E26" s="130"/>
      <c r="F26" s="41">
        <f t="shared" si="1"/>
        <v>0</v>
      </c>
      <c r="G26" s="41">
        <f t="shared" si="2"/>
        <v>0</v>
      </c>
      <c r="H26" s="133"/>
      <c r="I26" s="133"/>
      <c r="J26" s="133"/>
      <c r="K26" s="19">
        <f t="shared" si="3"/>
        <v>0</v>
      </c>
      <c r="L26" s="19">
        <f t="shared" si="4"/>
        <v>0</v>
      </c>
      <c r="M26" s="19">
        <f t="shared" si="7"/>
        <v>0</v>
      </c>
      <c r="N26" s="19">
        <f t="shared" si="5"/>
        <v>0</v>
      </c>
      <c r="O26" s="19">
        <f t="shared" si="6"/>
        <v>0</v>
      </c>
    </row>
    <row r="27" spans="1:15" ht="12.75">
      <c r="A27" s="3">
        <v>16</v>
      </c>
      <c r="B27" s="53" t="s">
        <v>693</v>
      </c>
      <c r="C27" s="21">
        <v>240</v>
      </c>
      <c r="D27" s="5" t="s">
        <v>108</v>
      </c>
      <c r="E27" s="130"/>
      <c r="F27" s="41">
        <f t="shared" si="1"/>
        <v>0</v>
      </c>
      <c r="G27" s="41">
        <f t="shared" si="2"/>
        <v>0</v>
      </c>
      <c r="H27" s="133"/>
      <c r="I27" s="133"/>
      <c r="J27" s="133"/>
      <c r="K27" s="19">
        <f t="shared" si="3"/>
        <v>0</v>
      </c>
      <c r="L27" s="19">
        <f t="shared" si="4"/>
        <v>0</v>
      </c>
      <c r="M27" s="19">
        <f t="shared" si="7"/>
        <v>0</v>
      </c>
      <c r="N27" s="19">
        <f t="shared" si="5"/>
        <v>0</v>
      </c>
      <c r="O27" s="19">
        <f t="shared" si="6"/>
        <v>0</v>
      </c>
    </row>
    <row r="28" spans="1:15" ht="12.75">
      <c r="A28" s="3">
        <v>17</v>
      </c>
      <c r="B28" s="53" t="s">
        <v>694</v>
      </c>
      <c r="C28" s="21">
        <v>1200</v>
      </c>
      <c r="D28" s="5" t="s">
        <v>108</v>
      </c>
      <c r="E28" s="130"/>
      <c r="F28" s="41">
        <f t="shared" si="1"/>
        <v>0</v>
      </c>
      <c r="G28" s="41">
        <f t="shared" si="2"/>
        <v>0</v>
      </c>
      <c r="H28" s="133"/>
      <c r="I28" s="133"/>
      <c r="J28" s="133"/>
      <c r="K28" s="19">
        <f t="shared" si="3"/>
        <v>0</v>
      </c>
      <c r="L28" s="19">
        <f t="shared" si="4"/>
        <v>0</v>
      </c>
      <c r="M28" s="19">
        <f t="shared" si="7"/>
        <v>0</v>
      </c>
      <c r="N28" s="19">
        <f t="shared" si="5"/>
        <v>0</v>
      </c>
      <c r="O28" s="19">
        <f t="shared" si="6"/>
        <v>0</v>
      </c>
    </row>
    <row r="29" spans="1:15" ht="12.75">
      <c r="A29" s="3">
        <v>18</v>
      </c>
      <c r="B29" s="53" t="s">
        <v>322</v>
      </c>
      <c r="C29" s="21">
        <v>620</v>
      </c>
      <c r="D29" s="5" t="s">
        <v>108</v>
      </c>
      <c r="E29" s="130"/>
      <c r="F29" s="41">
        <f t="shared" si="1"/>
        <v>0</v>
      </c>
      <c r="G29" s="41">
        <f t="shared" si="2"/>
        <v>0</v>
      </c>
      <c r="H29" s="133"/>
      <c r="I29" s="133"/>
      <c r="J29" s="133"/>
      <c r="K29" s="19">
        <f t="shared" si="3"/>
        <v>0</v>
      </c>
      <c r="L29" s="19">
        <f t="shared" si="4"/>
        <v>0</v>
      </c>
      <c r="M29" s="19">
        <f t="shared" si="7"/>
        <v>0</v>
      </c>
      <c r="N29" s="19">
        <f t="shared" si="5"/>
        <v>0</v>
      </c>
      <c r="O29" s="19">
        <f t="shared" si="6"/>
        <v>0</v>
      </c>
    </row>
    <row r="30" spans="1:15" ht="12.75">
      <c r="A30" s="3">
        <v>19</v>
      </c>
      <c r="B30" s="53" t="s">
        <v>323</v>
      </c>
      <c r="C30" s="21">
        <v>1200</v>
      </c>
      <c r="D30" s="5" t="s">
        <v>108</v>
      </c>
      <c r="E30" s="130"/>
      <c r="F30" s="41">
        <f t="shared" si="1"/>
        <v>0</v>
      </c>
      <c r="G30" s="41">
        <f t="shared" si="2"/>
        <v>0</v>
      </c>
      <c r="H30" s="133"/>
      <c r="I30" s="133"/>
      <c r="J30" s="133"/>
      <c r="K30" s="19">
        <f t="shared" si="3"/>
        <v>0</v>
      </c>
      <c r="L30" s="19">
        <f t="shared" si="4"/>
        <v>0</v>
      </c>
      <c r="M30" s="19">
        <f t="shared" si="7"/>
        <v>0</v>
      </c>
      <c r="N30" s="19">
        <f t="shared" si="5"/>
        <v>0</v>
      </c>
      <c r="O30" s="19">
        <f t="shared" si="6"/>
        <v>0</v>
      </c>
    </row>
    <row r="31" spans="1:15" ht="12.75">
      <c r="A31" s="3">
        <v>20</v>
      </c>
      <c r="B31" s="53" t="s">
        <v>324</v>
      </c>
      <c r="C31" s="21">
        <v>1200</v>
      </c>
      <c r="D31" s="5" t="s">
        <v>108</v>
      </c>
      <c r="E31" s="130"/>
      <c r="F31" s="41">
        <f t="shared" si="1"/>
        <v>0</v>
      </c>
      <c r="G31" s="41">
        <f t="shared" si="2"/>
        <v>0</v>
      </c>
      <c r="H31" s="133"/>
      <c r="I31" s="133"/>
      <c r="J31" s="133"/>
      <c r="K31" s="19">
        <f t="shared" si="3"/>
        <v>0</v>
      </c>
      <c r="L31" s="19">
        <f t="shared" si="4"/>
        <v>0</v>
      </c>
      <c r="M31" s="19">
        <f t="shared" si="7"/>
        <v>0</v>
      </c>
      <c r="N31" s="19">
        <f t="shared" si="5"/>
        <v>0</v>
      </c>
      <c r="O31" s="19">
        <f t="shared" si="6"/>
        <v>0</v>
      </c>
    </row>
    <row r="32" spans="1:15" ht="12.75">
      <c r="A32" s="3">
        <v>21</v>
      </c>
      <c r="B32" s="110" t="s">
        <v>695</v>
      </c>
      <c r="C32" s="189">
        <v>860</v>
      </c>
      <c r="D32" s="118" t="s">
        <v>108</v>
      </c>
      <c r="E32" s="130"/>
      <c r="F32" s="41">
        <v>0</v>
      </c>
      <c r="G32" s="41">
        <v>0</v>
      </c>
      <c r="H32" s="133"/>
      <c r="I32" s="133"/>
      <c r="J32" s="133"/>
      <c r="K32" s="19">
        <v>0</v>
      </c>
      <c r="L32" s="19">
        <v>0</v>
      </c>
      <c r="M32" s="19">
        <f t="shared" si="7"/>
        <v>0</v>
      </c>
      <c r="N32" s="19">
        <f t="shared" si="5"/>
        <v>0</v>
      </c>
      <c r="O32" s="19">
        <f t="shared" si="6"/>
        <v>0</v>
      </c>
    </row>
    <row r="33" spans="1:15" ht="12.75">
      <c r="A33" s="23"/>
      <c r="B33" s="110" t="s">
        <v>325</v>
      </c>
      <c r="C33" s="177" t="s">
        <v>6</v>
      </c>
      <c r="D33" s="177" t="s">
        <v>6</v>
      </c>
      <c r="E33" s="42" t="s">
        <v>6</v>
      </c>
      <c r="F33" s="42" t="s">
        <v>6</v>
      </c>
      <c r="G33" s="42" t="s">
        <v>6</v>
      </c>
      <c r="H33" s="42" t="s">
        <v>6</v>
      </c>
      <c r="I33" s="42" t="s">
        <v>6</v>
      </c>
      <c r="J33" s="42" t="s">
        <v>6</v>
      </c>
      <c r="K33" s="42" t="s">
        <v>6</v>
      </c>
      <c r="L33" s="42" t="s">
        <v>6</v>
      </c>
      <c r="M33" s="101">
        <f>SUM(M25:M32)</f>
        <v>0</v>
      </c>
      <c r="N33" s="101">
        <f t="shared" si="5"/>
        <v>0</v>
      </c>
      <c r="O33" s="101">
        <f t="shared" si="6"/>
        <v>0</v>
      </c>
    </row>
    <row r="34" spans="1:15" ht="12.75">
      <c r="A34" s="223" t="s">
        <v>696</v>
      </c>
      <c r="B34" s="226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</row>
    <row r="35" spans="1:15" ht="24">
      <c r="A35" s="3">
        <v>22</v>
      </c>
      <c r="B35" s="53" t="s">
        <v>328</v>
      </c>
      <c r="C35" s="21">
        <v>1200</v>
      </c>
      <c r="D35" s="5" t="s">
        <v>108</v>
      </c>
      <c r="E35" s="17"/>
      <c r="F35" s="41">
        <f t="shared" si="1"/>
        <v>0</v>
      </c>
      <c r="G35" s="41">
        <f t="shared" si="2"/>
        <v>0</v>
      </c>
      <c r="H35" s="133"/>
      <c r="I35" s="133"/>
      <c r="J35" s="133"/>
      <c r="K35" s="19">
        <f t="shared" si="3"/>
        <v>0</v>
      </c>
      <c r="L35" s="19">
        <f t="shared" si="4"/>
        <v>0</v>
      </c>
      <c r="M35" s="19">
        <f>+J35*C35</f>
        <v>0</v>
      </c>
      <c r="N35" s="19">
        <f t="shared" si="5"/>
        <v>0</v>
      </c>
      <c r="O35" s="19">
        <f t="shared" si="6"/>
        <v>0</v>
      </c>
    </row>
    <row r="36" spans="1:15" ht="24">
      <c r="A36" s="3">
        <v>23</v>
      </c>
      <c r="B36" s="53" t="s">
        <v>326</v>
      </c>
      <c r="C36" s="21">
        <v>1200</v>
      </c>
      <c r="D36" s="5" t="s">
        <v>108</v>
      </c>
      <c r="E36" s="17"/>
      <c r="F36" s="41">
        <f t="shared" si="1"/>
        <v>0</v>
      </c>
      <c r="G36" s="41">
        <f t="shared" si="2"/>
        <v>0</v>
      </c>
      <c r="H36" s="133"/>
      <c r="I36" s="133"/>
      <c r="J36" s="133"/>
      <c r="K36" s="19">
        <f t="shared" si="3"/>
        <v>0</v>
      </c>
      <c r="L36" s="19">
        <f t="shared" si="4"/>
        <v>0</v>
      </c>
      <c r="M36" s="19">
        <f>+J36*C36</f>
        <v>0</v>
      </c>
      <c r="N36" s="19">
        <f t="shared" si="5"/>
        <v>0</v>
      </c>
      <c r="O36" s="19">
        <f t="shared" si="6"/>
        <v>0</v>
      </c>
    </row>
    <row r="37" spans="1:15" ht="24">
      <c r="A37" s="3">
        <v>24</v>
      </c>
      <c r="B37" s="53" t="s">
        <v>329</v>
      </c>
      <c r="C37" s="21">
        <v>2400</v>
      </c>
      <c r="D37" s="5" t="s">
        <v>108</v>
      </c>
      <c r="E37" s="17"/>
      <c r="F37" s="41">
        <f t="shared" si="1"/>
        <v>0</v>
      </c>
      <c r="G37" s="41">
        <f t="shared" si="2"/>
        <v>0</v>
      </c>
      <c r="H37" s="133"/>
      <c r="I37" s="133"/>
      <c r="J37" s="133"/>
      <c r="K37" s="19">
        <f t="shared" si="3"/>
        <v>0</v>
      </c>
      <c r="L37" s="19">
        <f t="shared" si="4"/>
        <v>0</v>
      </c>
      <c r="M37" s="19">
        <f>+J37*C37</f>
        <v>0</v>
      </c>
      <c r="N37" s="19">
        <f t="shared" si="5"/>
        <v>0</v>
      </c>
      <c r="O37" s="19">
        <f t="shared" si="6"/>
        <v>0</v>
      </c>
    </row>
    <row r="38" spans="1:15" ht="24">
      <c r="A38" s="3">
        <v>25</v>
      </c>
      <c r="B38" s="53" t="s">
        <v>327</v>
      </c>
      <c r="C38" s="21">
        <v>2400</v>
      </c>
      <c r="D38" s="5" t="s">
        <v>108</v>
      </c>
      <c r="E38" s="17"/>
      <c r="F38" s="41">
        <f t="shared" si="1"/>
        <v>0</v>
      </c>
      <c r="G38" s="41">
        <f t="shared" si="2"/>
        <v>0</v>
      </c>
      <c r="H38" s="133"/>
      <c r="I38" s="133"/>
      <c r="J38" s="133"/>
      <c r="K38" s="19">
        <f t="shared" si="3"/>
        <v>0</v>
      </c>
      <c r="L38" s="19">
        <f t="shared" si="4"/>
        <v>0</v>
      </c>
      <c r="M38" s="19">
        <f>+J38*C38</f>
        <v>0</v>
      </c>
      <c r="N38" s="19">
        <f t="shared" si="5"/>
        <v>0</v>
      </c>
      <c r="O38" s="19">
        <f t="shared" si="6"/>
        <v>0</v>
      </c>
    </row>
    <row r="39" spans="1:15" ht="12.75">
      <c r="A39" s="111"/>
      <c r="B39" s="112" t="s">
        <v>128</v>
      </c>
      <c r="C39" s="177" t="s">
        <v>6</v>
      </c>
      <c r="D39" s="177" t="s">
        <v>6</v>
      </c>
      <c r="E39" s="42" t="s">
        <v>6</v>
      </c>
      <c r="F39" s="42" t="s">
        <v>6</v>
      </c>
      <c r="G39" s="42" t="s">
        <v>6</v>
      </c>
      <c r="H39" s="42" t="s">
        <v>6</v>
      </c>
      <c r="I39" s="42" t="s">
        <v>6</v>
      </c>
      <c r="J39" s="42" t="s">
        <v>6</v>
      </c>
      <c r="K39" s="42" t="s">
        <v>6</v>
      </c>
      <c r="L39" s="42" t="s">
        <v>6</v>
      </c>
      <c r="M39" s="101">
        <f>SUM(M35:M38)</f>
        <v>0</v>
      </c>
      <c r="N39" s="101">
        <f t="shared" si="5"/>
        <v>0</v>
      </c>
      <c r="O39" s="101">
        <f t="shared" si="6"/>
        <v>0</v>
      </c>
    </row>
    <row r="40" spans="1:15" ht="12.75">
      <c r="A40" s="223" t="s">
        <v>330</v>
      </c>
      <c r="B40" s="226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spans="1:15" ht="12.75">
      <c r="A41" s="113">
        <v>26</v>
      </c>
      <c r="B41" s="114" t="s">
        <v>331</v>
      </c>
      <c r="C41" s="170">
        <v>1200</v>
      </c>
      <c r="D41" s="170" t="s">
        <v>108</v>
      </c>
      <c r="E41" s="131"/>
      <c r="F41" s="41">
        <f t="shared" si="1"/>
        <v>0</v>
      </c>
      <c r="G41" s="41">
        <f t="shared" si="2"/>
        <v>0</v>
      </c>
      <c r="H41" s="133"/>
      <c r="I41" s="133"/>
      <c r="J41" s="133"/>
      <c r="K41" s="19">
        <f t="shared" si="3"/>
        <v>0</v>
      </c>
      <c r="L41" s="19">
        <f t="shared" si="4"/>
        <v>0</v>
      </c>
      <c r="M41" s="19">
        <f>+J41*C41</f>
        <v>0</v>
      </c>
      <c r="N41" s="19">
        <f t="shared" si="5"/>
        <v>0</v>
      </c>
      <c r="O41" s="19">
        <f t="shared" si="6"/>
        <v>0</v>
      </c>
    </row>
    <row r="42" spans="1:15" ht="24">
      <c r="A42" s="113">
        <v>27</v>
      </c>
      <c r="B42" s="114" t="s">
        <v>332</v>
      </c>
      <c r="C42" s="170">
        <v>160</v>
      </c>
      <c r="D42" s="170" t="s">
        <v>108</v>
      </c>
      <c r="E42" s="130"/>
      <c r="F42" s="41">
        <f t="shared" si="1"/>
        <v>0</v>
      </c>
      <c r="G42" s="41">
        <f t="shared" si="2"/>
        <v>0</v>
      </c>
      <c r="H42" s="133"/>
      <c r="I42" s="133"/>
      <c r="J42" s="133"/>
      <c r="K42" s="19">
        <f t="shared" si="3"/>
        <v>0</v>
      </c>
      <c r="L42" s="19">
        <f t="shared" si="4"/>
        <v>0</v>
      </c>
      <c r="M42" s="19">
        <f>+J42*C42</f>
        <v>0</v>
      </c>
      <c r="N42" s="19">
        <f t="shared" si="5"/>
        <v>0</v>
      </c>
      <c r="O42" s="19">
        <f t="shared" si="6"/>
        <v>0</v>
      </c>
    </row>
    <row r="43" spans="1:15" ht="12.75">
      <c r="A43" s="113"/>
      <c r="B43" s="114" t="s">
        <v>134</v>
      </c>
      <c r="C43" s="177" t="s">
        <v>6</v>
      </c>
      <c r="D43" s="177" t="s">
        <v>6</v>
      </c>
      <c r="E43" s="42" t="s">
        <v>6</v>
      </c>
      <c r="F43" s="42" t="s">
        <v>6</v>
      </c>
      <c r="G43" s="42" t="s">
        <v>6</v>
      </c>
      <c r="H43" s="42" t="s">
        <v>6</v>
      </c>
      <c r="I43" s="42" t="s">
        <v>6</v>
      </c>
      <c r="J43" s="42" t="s">
        <v>6</v>
      </c>
      <c r="K43" s="42" t="s">
        <v>6</v>
      </c>
      <c r="L43" s="42" t="s">
        <v>6</v>
      </c>
      <c r="M43" s="101">
        <f>SUM(M41:M42)</f>
        <v>0</v>
      </c>
      <c r="N43" s="101">
        <f t="shared" si="5"/>
        <v>0</v>
      </c>
      <c r="O43" s="101">
        <f t="shared" si="6"/>
        <v>0</v>
      </c>
    </row>
    <row r="44" spans="1:15" ht="12.75">
      <c r="A44" s="223" t="s">
        <v>333</v>
      </c>
      <c r="B44" s="226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</row>
    <row r="45" spans="1:15" ht="12.75">
      <c r="A45" s="3">
        <v>28</v>
      </c>
      <c r="B45" s="53" t="s">
        <v>334</v>
      </c>
      <c r="C45" s="5">
        <v>60</v>
      </c>
      <c r="D45" s="5" t="s">
        <v>108</v>
      </c>
      <c r="E45" s="130"/>
      <c r="F45" s="41">
        <f t="shared" si="1"/>
        <v>0</v>
      </c>
      <c r="G45" s="41">
        <f t="shared" si="2"/>
        <v>0</v>
      </c>
      <c r="H45" s="133"/>
      <c r="I45" s="133"/>
      <c r="J45" s="133"/>
      <c r="K45" s="19">
        <f t="shared" si="3"/>
        <v>0</v>
      </c>
      <c r="L45" s="19">
        <f t="shared" si="4"/>
        <v>0</v>
      </c>
      <c r="M45" s="19">
        <f>+J45*C45</f>
        <v>0</v>
      </c>
      <c r="N45" s="19">
        <f t="shared" si="5"/>
        <v>0</v>
      </c>
      <c r="O45" s="19">
        <f t="shared" si="6"/>
        <v>0</v>
      </c>
    </row>
    <row r="46" spans="1:15" ht="12.75">
      <c r="A46" s="3">
        <v>29</v>
      </c>
      <c r="B46" s="53" t="s">
        <v>335</v>
      </c>
      <c r="C46" s="5">
        <v>5400</v>
      </c>
      <c r="D46" s="5" t="s">
        <v>108</v>
      </c>
      <c r="E46" s="130"/>
      <c r="F46" s="41">
        <f t="shared" si="1"/>
        <v>0</v>
      </c>
      <c r="G46" s="41">
        <f t="shared" si="2"/>
        <v>0</v>
      </c>
      <c r="H46" s="133"/>
      <c r="I46" s="133"/>
      <c r="J46" s="133"/>
      <c r="K46" s="19">
        <f t="shared" si="3"/>
        <v>0</v>
      </c>
      <c r="L46" s="19">
        <f t="shared" si="4"/>
        <v>0</v>
      </c>
      <c r="M46" s="19">
        <f>+J46*C46</f>
        <v>0</v>
      </c>
      <c r="N46" s="19">
        <f t="shared" si="5"/>
        <v>0</v>
      </c>
      <c r="O46" s="19">
        <f t="shared" si="6"/>
        <v>0</v>
      </c>
    </row>
    <row r="47" spans="1:15" ht="12.75">
      <c r="A47" s="23"/>
      <c r="B47" s="33" t="s">
        <v>91</v>
      </c>
      <c r="C47" s="109" t="s">
        <v>6</v>
      </c>
      <c r="D47" s="109" t="s">
        <v>6</v>
      </c>
      <c r="E47" s="34" t="s">
        <v>6</v>
      </c>
      <c r="F47" s="34" t="s">
        <v>6</v>
      </c>
      <c r="G47" s="34" t="s">
        <v>6</v>
      </c>
      <c r="H47" s="34" t="s">
        <v>6</v>
      </c>
      <c r="I47" s="34" t="s">
        <v>6</v>
      </c>
      <c r="J47" s="34" t="s">
        <v>6</v>
      </c>
      <c r="K47" s="34" t="s">
        <v>6</v>
      </c>
      <c r="L47" s="34" t="s">
        <v>6</v>
      </c>
      <c r="M47" s="101">
        <f>SUM(M45:M46)</f>
        <v>0</v>
      </c>
      <c r="N47" s="101">
        <f>SUM(N45:N46)</f>
        <v>0</v>
      </c>
      <c r="O47" s="101">
        <f>SUM(O45:O46)</f>
        <v>0</v>
      </c>
    </row>
    <row r="48" spans="1:15" ht="14.25" hidden="1">
      <c r="A48" s="229"/>
      <c r="B48" s="257"/>
      <c r="C48" s="24"/>
      <c r="D48" s="18"/>
      <c r="E48" s="17"/>
      <c r="F48" s="17"/>
      <c r="G48" s="17"/>
      <c r="H48" s="12"/>
      <c r="I48" s="12"/>
      <c r="J48" s="15"/>
      <c r="K48" s="15"/>
      <c r="L48" s="15"/>
      <c r="M48" s="19"/>
      <c r="N48" s="13">
        <f aca="true" t="shared" si="8" ref="N48:N68">M48*0.085</f>
        <v>0</v>
      </c>
      <c r="O48" s="20"/>
    </row>
    <row r="49" spans="1:15" ht="14.25" hidden="1">
      <c r="A49" s="3"/>
      <c r="B49" s="50"/>
      <c r="C49" s="22">
        <v>50</v>
      </c>
      <c r="D49" s="5" t="s">
        <v>28</v>
      </c>
      <c r="E49" s="17"/>
      <c r="F49" s="17"/>
      <c r="G49" s="17"/>
      <c r="H49" s="12"/>
      <c r="I49" s="12"/>
      <c r="J49" s="15"/>
      <c r="K49" s="15"/>
      <c r="L49" s="16"/>
      <c r="M49" s="13"/>
      <c r="N49" s="13">
        <f t="shared" si="8"/>
        <v>0</v>
      </c>
      <c r="O49" s="14"/>
    </row>
    <row r="50" spans="1:15" ht="14.25" hidden="1">
      <c r="A50" s="3"/>
      <c r="B50" s="50"/>
      <c r="C50" s="22">
        <v>50</v>
      </c>
      <c r="D50" s="5" t="s">
        <v>28</v>
      </c>
      <c r="E50" s="17"/>
      <c r="F50" s="17"/>
      <c r="G50" s="17"/>
      <c r="H50" s="12"/>
      <c r="I50" s="12"/>
      <c r="J50" s="15"/>
      <c r="K50" s="15"/>
      <c r="L50" s="16"/>
      <c r="M50" s="13"/>
      <c r="N50" s="13">
        <f t="shared" si="8"/>
        <v>0</v>
      </c>
      <c r="O50" s="14"/>
    </row>
    <row r="51" spans="1:15" ht="14.25" hidden="1">
      <c r="A51" s="3"/>
      <c r="B51" s="50"/>
      <c r="C51" s="22">
        <v>50</v>
      </c>
      <c r="D51" s="5" t="s">
        <v>28</v>
      </c>
      <c r="E51" s="17"/>
      <c r="F51" s="17"/>
      <c r="G51" s="17"/>
      <c r="H51" s="12"/>
      <c r="I51" s="12"/>
      <c r="J51" s="15"/>
      <c r="K51" s="15"/>
      <c r="L51" s="16"/>
      <c r="M51" s="13"/>
      <c r="N51" s="13">
        <f t="shared" si="8"/>
        <v>0</v>
      </c>
      <c r="O51" s="14"/>
    </row>
    <row r="52" spans="1:15" ht="14.25" hidden="1">
      <c r="A52" s="3"/>
      <c r="B52" s="50"/>
      <c r="C52" s="22">
        <v>50</v>
      </c>
      <c r="D52" s="5" t="s">
        <v>28</v>
      </c>
      <c r="E52" s="17"/>
      <c r="F52" s="17"/>
      <c r="G52" s="17"/>
      <c r="H52" s="12"/>
      <c r="I52" s="12"/>
      <c r="J52" s="15"/>
      <c r="K52" s="15"/>
      <c r="L52" s="16"/>
      <c r="M52" s="13"/>
      <c r="N52" s="13">
        <f t="shared" si="8"/>
        <v>0</v>
      </c>
      <c r="O52" s="14"/>
    </row>
    <row r="53" spans="1:15" ht="14.25" hidden="1">
      <c r="A53" s="3"/>
      <c r="B53" s="50"/>
      <c r="C53" s="22">
        <v>50</v>
      </c>
      <c r="D53" s="5" t="s">
        <v>28</v>
      </c>
      <c r="E53" s="17"/>
      <c r="F53" s="17"/>
      <c r="G53" s="17"/>
      <c r="H53" s="12"/>
      <c r="I53" s="12"/>
      <c r="J53" s="15"/>
      <c r="K53" s="15"/>
      <c r="L53" s="16"/>
      <c r="M53" s="13"/>
      <c r="N53" s="13">
        <f t="shared" si="8"/>
        <v>0</v>
      </c>
      <c r="O53" s="14"/>
    </row>
    <row r="54" spans="1:15" ht="14.25" hidden="1">
      <c r="A54" s="3"/>
      <c r="B54" s="50"/>
      <c r="C54" s="22">
        <v>50</v>
      </c>
      <c r="D54" s="5" t="s">
        <v>28</v>
      </c>
      <c r="E54" s="17"/>
      <c r="F54" s="17"/>
      <c r="G54" s="17"/>
      <c r="H54" s="12"/>
      <c r="I54" s="12"/>
      <c r="J54" s="15"/>
      <c r="K54" s="15"/>
      <c r="L54" s="16"/>
      <c r="M54" s="13"/>
      <c r="N54" s="13">
        <f t="shared" si="8"/>
        <v>0</v>
      </c>
      <c r="O54" s="14"/>
    </row>
    <row r="55" spans="1:15" ht="14.25" hidden="1">
      <c r="A55" s="3"/>
      <c r="B55" s="50"/>
      <c r="C55" s="22">
        <v>50</v>
      </c>
      <c r="D55" s="5" t="s">
        <v>28</v>
      </c>
      <c r="E55" s="17"/>
      <c r="F55" s="17"/>
      <c r="G55" s="17"/>
      <c r="H55" s="12"/>
      <c r="I55" s="12"/>
      <c r="J55" s="15"/>
      <c r="K55" s="15"/>
      <c r="L55" s="16"/>
      <c r="M55" s="13"/>
      <c r="N55" s="13">
        <f t="shared" si="8"/>
        <v>0</v>
      </c>
      <c r="O55" s="14"/>
    </row>
    <row r="56" spans="1:15" ht="14.25" hidden="1">
      <c r="A56" s="35"/>
      <c r="B56" s="54"/>
      <c r="C56" s="22">
        <v>20</v>
      </c>
      <c r="D56" s="5" t="s">
        <v>28</v>
      </c>
      <c r="E56" s="17"/>
      <c r="F56" s="17"/>
      <c r="G56" s="17"/>
      <c r="H56" s="12"/>
      <c r="I56" s="12"/>
      <c r="J56" s="15"/>
      <c r="K56" s="15"/>
      <c r="L56" s="16"/>
      <c r="M56" s="13"/>
      <c r="N56" s="13">
        <f t="shared" si="8"/>
        <v>0</v>
      </c>
      <c r="O56" s="14"/>
    </row>
    <row r="57" spans="1:15" ht="14.25" hidden="1">
      <c r="A57" s="3"/>
      <c r="B57" s="4"/>
      <c r="C57" s="22" t="s">
        <v>25</v>
      </c>
      <c r="D57" s="5" t="s">
        <v>25</v>
      </c>
      <c r="E57" s="5" t="s">
        <v>25</v>
      </c>
      <c r="F57" s="5" t="s">
        <v>25</v>
      </c>
      <c r="G57" s="5" t="s">
        <v>25</v>
      </c>
      <c r="H57" s="5" t="s">
        <v>25</v>
      </c>
      <c r="I57" s="5" t="s">
        <v>25</v>
      </c>
      <c r="J57" s="5" t="s">
        <v>25</v>
      </c>
      <c r="K57" s="5" t="s">
        <v>25</v>
      </c>
      <c r="L57" s="5" t="s">
        <v>25</v>
      </c>
      <c r="M57" s="13"/>
      <c r="N57" s="13">
        <f t="shared" si="8"/>
        <v>0</v>
      </c>
      <c r="O57" s="14"/>
    </row>
    <row r="58" spans="1:15" ht="14.25" hidden="1">
      <c r="A58" s="229"/>
      <c r="B58" s="257"/>
      <c r="C58" s="24"/>
      <c r="D58" s="18"/>
      <c r="E58" s="17"/>
      <c r="F58" s="17"/>
      <c r="G58" s="17"/>
      <c r="H58" s="12"/>
      <c r="I58" s="12"/>
      <c r="J58" s="15"/>
      <c r="K58" s="15"/>
      <c r="L58" s="15"/>
      <c r="M58" s="19"/>
      <c r="N58" s="13">
        <f t="shared" si="8"/>
        <v>0</v>
      </c>
      <c r="O58" s="20"/>
    </row>
    <row r="59" spans="1:15" ht="14.25" hidden="1">
      <c r="A59" s="3"/>
      <c r="B59" s="50"/>
      <c r="C59" s="22">
        <v>150</v>
      </c>
      <c r="D59" s="5" t="s">
        <v>28</v>
      </c>
      <c r="E59" s="17"/>
      <c r="F59" s="17"/>
      <c r="G59" s="17"/>
      <c r="H59" s="12"/>
      <c r="I59" s="12"/>
      <c r="J59" s="15"/>
      <c r="K59" s="15"/>
      <c r="L59" s="16"/>
      <c r="M59" s="13"/>
      <c r="N59" s="13">
        <f t="shared" si="8"/>
        <v>0</v>
      </c>
      <c r="O59" s="14"/>
    </row>
    <row r="60" spans="1:15" ht="14.25" hidden="1">
      <c r="A60" s="3"/>
      <c r="B60" s="50"/>
      <c r="C60" s="22">
        <v>50</v>
      </c>
      <c r="D60" s="5" t="s">
        <v>28</v>
      </c>
      <c r="E60" s="17"/>
      <c r="F60" s="17"/>
      <c r="G60" s="17"/>
      <c r="H60" s="12"/>
      <c r="I60" s="12"/>
      <c r="J60" s="15"/>
      <c r="K60" s="15"/>
      <c r="L60" s="16"/>
      <c r="M60" s="13"/>
      <c r="N60" s="13">
        <f t="shared" si="8"/>
        <v>0</v>
      </c>
      <c r="O60" s="14"/>
    </row>
    <row r="61" spans="1:15" ht="14.25" hidden="1">
      <c r="A61" s="3"/>
      <c r="B61" s="50"/>
      <c r="C61" s="22">
        <v>450</v>
      </c>
      <c r="D61" s="5" t="s">
        <v>28</v>
      </c>
      <c r="E61" s="17"/>
      <c r="F61" s="17"/>
      <c r="G61" s="17"/>
      <c r="H61" s="12"/>
      <c r="I61" s="12"/>
      <c r="J61" s="15"/>
      <c r="K61" s="15"/>
      <c r="L61" s="16"/>
      <c r="M61" s="13"/>
      <c r="N61" s="13">
        <f t="shared" si="8"/>
        <v>0</v>
      </c>
      <c r="O61" s="14"/>
    </row>
    <row r="62" spans="1:15" ht="14.25" hidden="1">
      <c r="A62" s="3"/>
      <c r="B62" s="50"/>
      <c r="C62" s="22">
        <v>250</v>
      </c>
      <c r="D62" s="5" t="s">
        <v>28</v>
      </c>
      <c r="E62" s="17"/>
      <c r="F62" s="17"/>
      <c r="G62" s="17"/>
      <c r="H62" s="12"/>
      <c r="I62" s="12"/>
      <c r="J62" s="15"/>
      <c r="K62" s="15"/>
      <c r="L62" s="16"/>
      <c r="M62" s="13"/>
      <c r="N62" s="13">
        <f t="shared" si="8"/>
        <v>0</v>
      </c>
      <c r="O62" s="14"/>
    </row>
    <row r="63" spans="1:15" ht="14.25" hidden="1">
      <c r="A63" s="3"/>
      <c r="B63" s="4"/>
      <c r="C63" s="5" t="s">
        <v>25</v>
      </c>
      <c r="D63" s="5" t="s">
        <v>25</v>
      </c>
      <c r="E63" s="5" t="s">
        <v>25</v>
      </c>
      <c r="F63" s="5" t="s">
        <v>25</v>
      </c>
      <c r="G63" s="5" t="s">
        <v>25</v>
      </c>
      <c r="H63" s="5" t="s">
        <v>25</v>
      </c>
      <c r="I63" s="5" t="s">
        <v>25</v>
      </c>
      <c r="J63" s="5" t="s">
        <v>25</v>
      </c>
      <c r="K63" s="5" t="s">
        <v>25</v>
      </c>
      <c r="L63" s="5" t="s">
        <v>25</v>
      </c>
      <c r="M63" s="13"/>
      <c r="N63" s="13">
        <f t="shared" si="8"/>
        <v>0</v>
      </c>
      <c r="O63" s="14"/>
    </row>
    <row r="64" spans="1:15" ht="14.25" hidden="1">
      <c r="A64" s="254"/>
      <c r="B64" s="255"/>
      <c r="C64" s="18"/>
      <c r="D64" s="18"/>
      <c r="E64" s="17"/>
      <c r="F64" s="17"/>
      <c r="G64" s="17"/>
      <c r="H64" s="12"/>
      <c r="I64" s="12"/>
      <c r="J64" s="15"/>
      <c r="K64" s="15"/>
      <c r="L64" s="15"/>
      <c r="M64" s="19"/>
      <c r="N64" s="13">
        <f t="shared" si="8"/>
        <v>0</v>
      </c>
      <c r="O64" s="20"/>
    </row>
    <row r="65" spans="1:15" ht="14.25" hidden="1">
      <c r="A65" s="3"/>
      <c r="B65" s="50"/>
      <c r="C65" s="5"/>
      <c r="D65" s="5"/>
      <c r="E65" s="17"/>
      <c r="F65" s="17"/>
      <c r="G65" s="17"/>
      <c r="H65" s="12"/>
      <c r="I65" s="12"/>
      <c r="J65" s="15"/>
      <c r="K65" s="15"/>
      <c r="L65" s="16"/>
      <c r="M65" s="13"/>
      <c r="N65" s="13">
        <f t="shared" si="8"/>
        <v>0</v>
      </c>
      <c r="O65" s="14"/>
    </row>
    <row r="66" spans="1:15" ht="14.25" hidden="1">
      <c r="A66" s="3"/>
      <c r="B66" s="51"/>
      <c r="C66" s="5"/>
      <c r="D66" s="5"/>
      <c r="E66" s="17"/>
      <c r="F66" s="17"/>
      <c r="G66" s="17"/>
      <c r="H66" s="12"/>
      <c r="I66" s="12"/>
      <c r="J66" s="15"/>
      <c r="K66" s="15"/>
      <c r="L66" s="16"/>
      <c r="M66" s="13"/>
      <c r="N66" s="13">
        <f t="shared" si="8"/>
        <v>0</v>
      </c>
      <c r="O66" s="14"/>
    </row>
    <row r="67" spans="1:15" ht="14.25" hidden="1">
      <c r="A67" s="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13"/>
      <c r="N67" s="13">
        <f t="shared" si="8"/>
        <v>0</v>
      </c>
      <c r="O67" s="14"/>
    </row>
    <row r="68" spans="1:15" ht="14.25" hidden="1">
      <c r="A68" s="254"/>
      <c r="B68" s="255"/>
      <c r="C68" s="18"/>
      <c r="D68" s="18"/>
      <c r="E68" s="17"/>
      <c r="F68" s="17"/>
      <c r="G68" s="17"/>
      <c r="H68" s="12"/>
      <c r="I68" s="12"/>
      <c r="J68" s="15"/>
      <c r="K68" s="15"/>
      <c r="L68" s="15"/>
      <c r="M68" s="19"/>
      <c r="N68" s="13">
        <f t="shared" si="8"/>
        <v>0</v>
      </c>
      <c r="O68" s="20"/>
    </row>
    <row r="69" spans="1:15" ht="14.25" hidden="1">
      <c r="A69" s="3"/>
      <c r="B69" s="51"/>
      <c r="C69" s="5"/>
      <c r="D69" s="5"/>
      <c r="E69" s="17"/>
      <c r="F69" s="17"/>
      <c r="G69" s="17"/>
      <c r="H69" s="12"/>
      <c r="I69" s="12"/>
      <c r="J69" s="15"/>
      <c r="K69" s="15"/>
      <c r="L69" s="16"/>
      <c r="M69" s="13"/>
      <c r="N69" s="13">
        <f aca="true" t="shared" si="9" ref="N69:N132">M69*0.085</f>
        <v>0</v>
      </c>
      <c r="O69" s="14"/>
    </row>
    <row r="70" spans="1:15" ht="14.25" hidden="1">
      <c r="A70" s="3"/>
      <c r="B70" s="3"/>
      <c r="C70" s="5"/>
      <c r="D70" s="5"/>
      <c r="E70" s="17"/>
      <c r="F70" s="17"/>
      <c r="G70" s="17"/>
      <c r="H70" s="12"/>
      <c r="I70" s="12"/>
      <c r="J70" s="15"/>
      <c r="K70" s="15"/>
      <c r="L70" s="16"/>
      <c r="M70" s="13"/>
      <c r="N70" s="13">
        <f t="shared" si="9"/>
        <v>0</v>
      </c>
      <c r="O70" s="14"/>
    </row>
    <row r="71" spans="1:15" ht="14.25" hidden="1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13"/>
      <c r="N71" s="13">
        <f t="shared" si="9"/>
        <v>0</v>
      </c>
      <c r="O71" s="14"/>
    </row>
    <row r="72" spans="1:15" ht="14.25" hidden="1">
      <c r="A72" s="254"/>
      <c r="B72" s="255"/>
      <c r="C72" s="18"/>
      <c r="D72" s="18"/>
      <c r="E72" s="17"/>
      <c r="F72" s="17"/>
      <c r="G72" s="17"/>
      <c r="H72" s="12"/>
      <c r="I72" s="12"/>
      <c r="J72" s="15"/>
      <c r="K72" s="15"/>
      <c r="L72" s="15"/>
      <c r="M72" s="19"/>
      <c r="N72" s="13">
        <f t="shared" si="9"/>
        <v>0</v>
      </c>
      <c r="O72" s="20"/>
    </row>
    <row r="73" spans="1:15" ht="14.25" hidden="1">
      <c r="A73" s="3"/>
      <c r="B73" s="51"/>
      <c r="C73" s="5"/>
      <c r="D73" s="5"/>
      <c r="E73" s="17"/>
      <c r="F73" s="17"/>
      <c r="G73" s="17"/>
      <c r="H73" s="12"/>
      <c r="I73" s="12"/>
      <c r="J73" s="15"/>
      <c r="K73" s="15"/>
      <c r="L73" s="16"/>
      <c r="M73" s="13"/>
      <c r="N73" s="13">
        <f t="shared" si="9"/>
        <v>0</v>
      </c>
      <c r="O73" s="14"/>
    </row>
    <row r="74" spans="1:15" ht="14.25" hidden="1">
      <c r="A74" s="3"/>
      <c r="B74" s="3"/>
      <c r="C74" s="5"/>
      <c r="D74" s="5"/>
      <c r="E74" s="17"/>
      <c r="F74" s="17"/>
      <c r="G74" s="17"/>
      <c r="H74" s="12"/>
      <c r="I74" s="12"/>
      <c r="J74" s="15"/>
      <c r="K74" s="15"/>
      <c r="L74" s="16"/>
      <c r="M74" s="13"/>
      <c r="N74" s="13">
        <f t="shared" si="9"/>
        <v>0</v>
      </c>
      <c r="O74" s="14"/>
    </row>
    <row r="75" spans="1:15" ht="14.25" hidden="1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13"/>
      <c r="N75" s="13">
        <f t="shared" si="9"/>
        <v>0</v>
      </c>
      <c r="O75" s="14"/>
    </row>
    <row r="76" spans="1:15" ht="14.25" hidden="1">
      <c r="A76" s="254"/>
      <c r="B76" s="255"/>
      <c r="C76" s="18"/>
      <c r="D76" s="18"/>
      <c r="E76" s="17"/>
      <c r="F76" s="17"/>
      <c r="G76" s="17"/>
      <c r="H76" s="12"/>
      <c r="I76" s="12"/>
      <c r="J76" s="15"/>
      <c r="K76" s="15"/>
      <c r="L76" s="15"/>
      <c r="M76" s="19"/>
      <c r="N76" s="13">
        <f t="shared" si="9"/>
        <v>0</v>
      </c>
      <c r="O76" s="20"/>
    </row>
    <row r="77" spans="1:15" ht="14.25" hidden="1">
      <c r="A77" s="3"/>
      <c r="B77" s="50"/>
      <c r="C77" s="5"/>
      <c r="D77" s="5"/>
      <c r="E77" s="17"/>
      <c r="F77" s="17"/>
      <c r="G77" s="17"/>
      <c r="H77" s="12"/>
      <c r="I77" s="12"/>
      <c r="J77" s="15"/>
      <c r="K77" s="15"/>
      <c r="L77" s="16"/>
      <c r="M77" s="13"/>
      <c r="N77" s="13">
        <f t="shared" si="9"/>
        <v>0</v>
      </c>
      <c r="O77" s="14"/>
    </row>
    <row r="78" spans="1:15" ht="14.25" hidden="1">
      <c r="A78" s="3"/>
      <c r="B78" s="51"/>
      <c r="C78" s="5"/>
      <c r="D78" s="5"/>
      <c r="E78" s="17"/>
      <c r="F78" s="17"/>
      <c r="G78" s="17"/>
      <c r="H78" s="12"/>
      <c r="I78" s="12"/>
      <c r="J78" s="15"/>
      <c r="K78" s="15"/>
      <c r="L78" s="16"/>
      <c r="M78" s="13"/>
      <c r="N78" s="13">
        <f t="shared" si="9"/>
        <v>0</v>
      </c>
      <c r="O78" s="14"/>
    </row>
    <row r="79" spans="1:15" ht="14.25" hidden="1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13"/>
      <c r="N79" s="13">
        <f t="shared" si="9"/>
        <v>0</v>
      </c>
      <c r="O79" s="14"/>
    </row>
    <row r="80" spans="1:15" ht="14.25" hidden="1">
      <c r="A80" s="254"/>
      <c r="B80" s="255"/>
      <c r="C80" s="18"/>
      <c r="D80" s="18"/>
      <c r="E80" s="17"/>
      <c r="F80" s="17"/>
      <c r="G80" s="17"/>
      <c r="H80" s="12"/>
      <c r="I80" s="12"/>
      <c r="J80" s="15"/>
      <c r="K80" s="15"/>
      <c r="L80" s="15"/>
      <c r="M80" s="19"/>
      <c r="N80" s="13">
        <f t="shared" si="9"/>
        <v>0</v>
      </c>
      <c r="O80" s="20"/>
    </row>
    <row r="81" spans="1:15" ht="14.25" hidden="1">
      <c r="A81" s="3"/>
      <c r="B81" s="51"/>
      <c r="C81" s="5"/>
      <c r="D81" s="5"/>
      <c r="E81" s="17"/>
      <c r="F81" s="17"/>
      <c r="G81" s="17"/>
      <c r="H81" s="12"/>
      <c r="I81" s="12"/>
      <c r="J81" s="15"/>
      <c r="K81" s="15"/>
      <c r="L81" s="16"/>
      <c r="M81" s="13"/>
      <c r="N81" s="13">
        <f t="shared" si="9"/>
        <v>0</v>
      </c>
      <c r="O81" s="14"/>
    </row>
    <row r="82" spans="1:15" ht="14.25" hidden="1">
      <c r="A82" s="3"/>
      <c r="B82" s="3"/>
      <c r="C82" s="5"/>
      <c r="D82" s="5"/>
      <c r="E82" s="17"/>
      <c r="F82" s="17"/>
      <c r="G82" s="17"/>
      <c r="H82" s="12"/>
      <c r="I82" s="12"/>
      <c r="J82" s="15"/>
      <c r="K82" s="15"/>
      <c r="L82" s="16"/>
      <c r="M82" s="13"/>
      <c r="N82" s="13">
        <f t="shared" si="9"/>
        <v>0</v>
      </c>
      <c r="O82" s="14"/>
    </row>
    <row r="83" spans="1:15" ht="14.25" hidden="1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  <c r="N83" s="13">
        <f t="shared" si="9"/>
        <v>0</v>
      </c>
      <c r="O83" s="14"/>
    </row>
    <row r="84" spans="1:15" ht="14.25" hidden="1">
      <c r="A84" s="254"/>
      <c r="B84" s="255"/>
      <c r="C84" s="18"/>
      <c r="D84" s="18"/>
      <c r="E84" s="17"/>
      <c r="F84" s="17"/>
      <c r="G84" s="17"/>
      <c r="H84" s="12"/>
      <c r="I84" s="12"/>
      <c r="J84" s="15"/>
      <c r="K84" s="15"/>
      <c r="L84" s="15"/>
      <c r="M84" s="19"/>
      <c r="N84" s="13">
        <f t="shared" si="9"/>
        <v>0</v>
      </c>
      <c r="O84" s="20"/>
    </row>
    <row r="85" spans="1:15" ht="14.25" hidden="1">
      <c r="A85" s="3"/>
      <c r="B85" s="50"/>
      <c r="C85" s="5"/>
      <c r="D85" s="5"/>
      <c r="E85" s="17"/>
      <c r="F85" s="17"/>
      <c r="G85" s="17"/>
      <c r="H85" s="12"/>
      <c r="I85" s="12"/>
      <c r="J85" s="15"/>
      <c r="K85" s="15"/>
      <c r="L85" s="16"/>
      <c r="M85" s="13"/>
      <c r="N85" s="13">
        <f t="shared" si="9"/>
        <v>0</v>
      </c>
      <c r="O85" s="14"/>
    </row>
    <row r="86" spans="1:15" ht="14.25" hidden="1">
      <c r="A86" s="3"/>
      <c r="B86" s="51"/>
      <c r="C86" s="5"/>
      <c r="D86" s="5"/>
      <c r="E86" s="17"/>
      <c r="F86" s="17"/>
      <c r="G86" s="17"/>
      <c r="H86" s="12"/>
      <c r="I86" s="12"/>
      <c r="J86" s="15"/>
      <c r="K86" s="15"/>
      <c r="L86" s="16"/>
      <c r="M86" s="13"/>
      <c r="N86" s="13">
        <f t="shared" si="9"/>
        <v>0</v>
      </c>
      <c r="O86" s="14"/>
    </row>
    <row r="87" spans="1:15" ht="14.25" hidden="1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  <c r="N87" s="13">
        <f t="shared" si="9"/>
        <v>0</v>
      </c>
      <c r="O87" s="14"/>
    </row>
    <row r="88" spans="1:15" ht="14.25" hidden="1">
      <c r="A88" s="254"/>
      <c r="B88" s="255"/>
      <c r="C88" s="18"/>
      <c r="D88" s="18"/>
      <c r="E88" s="17"/>
      <c r="F88" s="17"/>
      <c r="G88" s="17"/>
      <c r="H88" s="12"/>
      <c r="I88" s="12"/>
      <c r="J88" s="15"/>
      <c r="K88" s="15"/>
      <c r="L88" s="15"/>
      <c r="M88" s="19"/>
      <c r="N88" s="13">
        <f t="shared" si="9"/>
        <v>0</v>
      </c>
      <c r="O88" s="20"/>
    </row>
    <row r="89" spans="1:15" ht="14.25" hidden="1">
      <c r="A89" s="3"/>
      <c r="B89" s="50"/>
      <c r="C89" s="21"/>
      <c r="D89" s="5"/>
      <c r="E89" s="17"/>
      <c r="F89" s="17"/>
      <c r="G89" s="17"/>
      <c r="H89" s="12"/>
      <c r="I89" s="12"/>
      <c r="J89" s="15"/>
      <c r="K89" s="15"/>
      <c r="L89" s="16"/>
      <c r="M89" s="13"/>
      <c r="N89" s="13">
        <f t="shared" si="9"/>
        <v>0</v>
      </c>
      <c r="O89" s="14"/>
    </row>
    <row r="90" spans="1:15" ht="14.25" hidden="1">
      <c r="A90" s="3"/>
      <c r="B90" s="50"/>
      <c r="C90" s="21"/>
      <c r="D90" s="5"/>
      <c r="E90" s="17"/>
      <c r="F90" s="17"/>
      <c r="G90" s="17"/>
      <c r="H90" s="12"/>
      <c r="I90" s="12"/>
      <c r="J90" s="15"/>
      <c r="K90" s="15"/>
      <c r="L90" s="16"/>
      <c r="M90" s="13"/>
      <c r="N90" s="13">
        <f t="shared" si="9"/>
        <v>0</v>
      </c>
      <c r="O90" s="14"/>
    </row>
    <row r="91" spans="1:15" ht="14.25" hidden="1">
      <c r="A91" s="3"/>
      <c r="B91" s="50"/>
      <c r="C91" s="5"/>
      <c r="D91" s="5"/>
      <c r="E91" s="17"/>
      <c r="F91" s="17"/>
      <c r="G91" s="17"/>
      <c r="H91" s="12"/>
      <c r="I91" s="12"/>
      <c r="J91" s="15"/>
      <c r="K91" s="15"/>
      <c r="L91" s="16"/>
      <c r="M91" s="13"/>
      <c r="N91" s="13">
        <f t="shared" si="9"/>
        <v>0</v>
      </c>
      <c r="O91" s="14"/>
    </row>
    <row r="92" spans="1:15" ht="14.25" hidden="1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13"/>
      <c r="N92" s="13">
        <f t="shared" si="9"/>
        <v>0</v>
      </c>
      <c r="O92" s="14"/>
    </row>
    <row r="93" spans="1:15" ht="14.25" hidden="1">
      <c r="A93" s="254"/>
      <c r="B93" s="255"/>
      <c r="C93" s="18"/>
      <c r="D93" s="18"/>
      <c r="E93" s="17"/>
      <c r="F93" s="17"/>
      <c r="G93" s="17"/>
      <c r="H93" s="12"/>
      <c r="I93" s="12"/>
      <c r="J93" s="15"/>
      <c r="K93" s="15"/>
      <c r="L93" s="15"/>
      <c r="M93" s="19"/>
      <c r="N93" s="13">
        <f t="shared" si="9"/>
        <v>0</v>
      </c>
      <c r="O93" s="20"/>
    </row>
    <row r="94" spans="1:15" ht="14.25" hidden="1">
      <c r="A94" s="3"/>
      <c r="B94" s="50"/>
      <c r="C94" s="5"/>
      <c r="D94" s="5"/>
      <c r="E94" s="17"/>
      <c r="F94" s="17"/>
      <c r="G94" s="17"/>
      <c r="H94" s="12"/>
      <c r="I94" s="12"/>
      <c r="J94" s="15"/>
      <c r="K94" s="15"/>
      <c r="L94" s="16"/>
      <c r="M94" s="13"/>
      <c r="N94" s="13">
        <f t="shared" si="9"/>
        <v>0</v>
      </c>
      <c r="O94" s="14"/>
    </row>
    <row r="95" spans="1:15" ht="14.25" hidden="1">
      <c r="A95" s="3"/>
      <c r="B95" s="50"/>
      <c r="C95" s="21"/>
      <c r="D95" s="5"/>
      <c r="E95" s="17"/>
      <c r="F95" s="17"/>
      <c r="G95" s="17"/>
      <c r="H95" s="12"/>
      <c r="I95" s="12"/>
      <c r="J95" s="15"/>
      <c r="K95" s="15"/>
      <c r="L95" s="16"/>
      <c r="M95" s="13"/>
      <c r="N95" s="13">
        <f t="shared" si="9"/>
        <v>0</v>
      </c>
      <c r="O95" s="14"/>
    </row>
    <row r="96" spans="1:15" ht="14.25" hidden="1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13"/>
      <c r="N96" s="13">
        <f t="shared" si="9"/>
        <v>0</v>
      </c>
      <c r="O96" s="14"/>
    </row>
    <row r="97" spans="1:15" ht="14.25" hidden="1">
      <c r="A97" s="254"/>
      <c r="B97" s="255"/>
      <c r="C97" s="18"/>
      <c r="D97" s="18"/>
      <c r="E97" s="17"/>
      <c r="F97" s="17"/>
      <c r="G97" s="17"/>
      <c r="H97" s="12"/>
      <c r="I97" s="12"/>
      <c r="J97" s="15"/>
      <c r="K97" s="15"/>
      <c r="L97" s="15"/>
      <c r="M97" s="19"/>
      <c r="N97" s="13">
        <f t="shared" si="9"/>
        <v>0</v>
      </c>
      <c r="O97" s="20"/>
    </row>
    <row r="98" spans="1:15" ht="14.25" hidden="1">
      <c r="A98" s="3"/>
      <c r="B98" s="50"/>
      <c r="C98" s="21"/>
      <c r="D98" s="5"/>
      <c r="E98" s="17"/>
      <c r="F98" s="17"/>
      <c r="G98" s="17"/>
      <c r="H98" s="12"/>
      <c r="I98" s="12"/>
      <c r="J98" s="15"/>
      <c r="K98" s="15"/>
      <c r="L98" s="16"/>
      <c r="M98" s="13"/>
      <c r="N98" s="13">
        <f t="shared" si="9"/>
        <v>0</v>
      </c>
      <c r="O98" s="14"/>
    </row>
    <row r="99" spans="1:15" ht="14.25" hidden="1">
      <c r="A99" s="3"/>
      <c r="B99" s="50"/>
      <c r="C99" s="5"/>
      <c r="D99" s="5"/>
      <c r="E99" s="17"/>
      <c r="F99" s="17"/>
      <c r="G99" s="17"/>
      <c r="H99" s="12"/>
      <c r="I99" s="12"/>
      <c r="J99" s="15"/>
      <c r="K99" s="15"/>
      <c r="L99" s="16"/>
      <c r="M99" s="13"/>
      <c r="N99" s="13">
        <f t="shared" si="9"/>
        <v>0</v>
      </c>
      <c r="O99" s="14"/>
    </row>
    <row r="100" spans="1:15" ht="14.25" hidden="1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3"/>
      <c r="N100" s="13">
        <f t="shared" si="9"/>
        <v>0</v>
      </c>
      <c r="O100" s="14"/>
    </row>
    <row r="101" spans="1:15" ht="14.25" hidden="1">
      <c r="A101" s="254"/>
      <c r="B101" s="255"/>
      <c r="C101" s="18"/>
      <c r="D101" s="18"/>
      <c r="E101" s="17"/>
      <c r="F101" s="17"/>
      <c r="G101" s="17"/>
      <c r="H101" s="12"/>
      <c r="I101" s="12"/>
      <c r="J101" s="15"/>
      <c r="K101" s="15"/>
      <c r="L101" s="15"/>
      <c r="M101" s="19"/>
      <c r="N101" s="13">
        <f t="shared" si="9"/>
        <v>0</v>
      </c>
      <c r="O101" s="20"/>
    </row>
    <row r="102" spans="1:15" ht="14.25" hidden="1">
      <c r="A102" s="3"/>
      <c r="B102" s="50"/>
      <c r="C102" s="21"/>
      <c r="D102" s="5"/>
      <c r="E102" s="17"/>
      <c r="F102" s="17"/>
      <c r="G102" s="17"/>
      <c r="H102" s="12"/>
      <c r="I102" s="12"/>
      <c r="J102" s="15"/>
      <c r="K102" s="15"/>
      <c r="L102" s="16"/>
      <c r="M102" s="13"/>
      <c r="N102" s="13">
        <f t="shared" si="9"/>
        <v>0</v>
      </c>
      <c r="O102" s="14"/>
    </row>
    <row r="103" spans="1:15" ht="14.25" hidden="1">
      <c r="A103" s="3"/>
      <c r="B103" s="50"/>
      <c r="C103" s="5"/>
      <c r="D103" s="5"/>
      <c r="E103" s="17"/>
      <c r="F103" s="17"/>
      <c r="G103" s="17"/>
      <c r="H103" s="12"/>
      <c r="I103" s="12"/>
      <c r="J103" s="15"/>
      <c r="K103" s="15"/>
      <c r="L103" s="16"/>
      <c r="M103" s="13"/>
      <c r="N103" s="13">
        <f t="shared" si="9"/>
        <v>0</v>
      </c>
      <c r="O103" s="14"/>
    </row>
    <row r="104" spans="1:15" ht="14.25" hidden="1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>
        <f t="shared" si="9"/>
        <v>0</v>
      </c>
      <c r="O104" s="14"/>
    </row>
    <row r="105" spans="1:15" ht="14.25" hidden="1">
      <c r="A105" s="254"/>
      <c r="B105" s="255"/>
      <c r="C105" s="18"/>
      <c r="D105" s="18"/>
      <c r="E105" s="17"/>
      <c r="F105" s="17"/>
      <c r="G105" s="17"/>
      <c r="H105" s="12"/>
      <c r="I105" s="12"/>
      <c r="J105" s="15"/>
      <c r="K105" s="15"/>
      <c r="L105" s="15"/>
      <c r="M105" s="19"/>
      <c r="N105" s="13">
        <f t="shared" si="9"/>
        <v>0</v>
      </c>
      <c r="O105" s="20"/>
    </row>
    <row r="106" spans="1:15" ht="14.25" hidden="1">
      <c r="A106" s="3"/>
      <c r="B106" s="51"/>
      <c r="C106" s="5"/>
      <c r="D106" s="5"/>
      <c r="E106" s="17"/>
      <c r="F106" s="17"/>
      <c r="G106" s="17"/>
      <c r="H106" s="12"/>
      <c r="I106" s="12"/>
      <c r="J106" s="15"/>
      <c r="K106" s="15"/>
      <c r="L106" s="16"/>
      <c r="M106" s="13"/>
      <c r="N106" s="13">
        <f t="shared" si="9"/>
        <v>0</v>
      </c>
      <c r="O106" s="14"/>
    </row>
    <row r="107" spans="1:15" ht="14.25" hidden="1">
      <c r="A107" s="3"/>
      <c r="B107" s="51"/>
      <c r="C107" s="5"/>
      <c r="D107" s="5"/>
      <c r="E107" s="17"/>
      <c r="F107" s="17"/>
      <c r="G107" s="17"/>
      <c r="H107" s="12"/>
      <c r="I107" s="12"/>
      <c r="J107" s="15"/>
      <c r="K107" s="15"/>
      <c r="L107" s="16"/>
      <c r="M107" s="13"/>
      <c r="N107" s="13">
        <f t="shared" si="9"/>
        <v>0</v>
      </c>
      <c r="O107" s="14"/>
    </row>
    <row r="108" spans="1:15" ht="14.25" hidden="1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3"/>
      <c r="N108" s="13">
        <f t="shared" si="9"/>
        <v>0</v>
      </c>
      <c r="O108" s="14"/>
    </row>
    <row r="109" spans="1:15" ht="14.25" hidden="1">
      <c r="A109" s="254"/>
      <c r="B109" s="255"/>
      <c r="C109" s="18"/>
      <c r="D109" s="18"/>
      <c r="E109" s="17"/>
      <c r="F109" s="17"/>
      <c r="G109" s="17"/>
      <c r="H109" s="12"/>
      <c r="I109" s="12"/>
      <c r="J109" s="15"/>
      <c r="K109" s="15"/>
      <c r="L109" s="15"/>
      <c r="M109" s="19"/>
      <c r="N109" s="13">
        <f t="shared" si="9"/>
        <v>0</v>
      </c>
      <c r="O109" s="20"/>
    </row>
    <row r="110" spans="1:15" ht="14.25" hidden="1">
      <c r="A110" s="3"/>
      <c r="B110" s="51"/>
      <c r="C110" s="21"/>
      <c r="D110" s="5"/>
      <c r="E110" s="17"/>
      <c r="F110" s="17"/>
      <c r="G110" s="17"/>
      <c r="H110" s="12"/>
      <c r="I110" s="12"/>
      <c r="J110" s="15"/>
      <c r="K110" s="15"/>
      <c r="L110" s="16"/>
      <c r="M110" s="13"/>
      <c r="N110" s="13">
        <f t="shared" si="9"/>
        <v>0</v>
      </c>
      <c r="O110" s="14"/>
    </row>
    <row r="111" spans="1:15" ht="14.25" hidden="1">
      <c r="A111" s="3"/>
      <c r="B111" s="51"/>
      <c r="C111" s="5"/>
      <c r="D111" s="5"/>
      <c r="E111" s="17"/>
      <c r="F111" s="17"/>
      <c r="G111" s="17"/>
      <c r="H111" s="12"/>
      <c r="I111" s="12"/>
      <c r="J111" s="15"/>
      <c r="K111" s="15"/>
      <c r="L111" s="16"/>
      <c r="M111" s="13"/>
      <c r="N111" s="13">
        <f t="shared" si="9"/>
        <v>0</v>
      </c>
      <c r="O111" s="14"/>
    </row>
    <row r="112" spans="1:15" ht="14.25" hidden="1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3"/>
      <c r="N112" s="13">
        <f t="shared" si="9"/>
        <v>0</v>
      </c>
      <c r="O112" s="14"/>
    </row>
    <row r="113" spans="1:15" ht="14.25" hidden="1">
      <c r="A113" s="254"/>
      <c r="B113" s="255"/>
      <c r="C113" s="18"/>
      <c r="D113" s="18"/>
      <c r="E113" s="17"/>
      <c r="F113" s="17"/>
      <c r="G113" s="17"/>
      <c r="H113" s="12"/>
      <c r="I113" s="12"/>
      <c r="J113" s="15"/>
      <c r="K113" s="15"/>
      <c r="L113" s="15"/>
      <c r="M113" s="19"/>
      <c r="N113" s="13">
        <f t="shared" si="9"/>
        <v>0</v>
      </c>
      <c r="O113" s="20"/>
    </row>
    <row r="114" spans="1:15" ht="14.25" hidden="1">
      <c r="A114" s="3"/>
      <c r="B114" s="51"/>
      <c r="C114" s="21"/>
      <c r="D114" s="5"/>
      <c r="E114" s="17"/>
      <c r="F114" s="17"/>
      <c r="G114" s="17"/>
      <c r="H114" s="12"/>
      <c r="I114" s="12"/>
      <c r="J114" s="15"/>
      <c r="K114" s="15"/>
      <c r="L114" s="16"/>
      <c r="M114" s="13"/>
      <c r="N114" s="13">
        <f t="shared" si="9"/>
        <v>0</v>
      </c>
      <c r="O114" s="14"/>
    </row>
    <row r="115" spans="1:15" ht="14.25" hidden="1">
      <c r="A115" s="3"/>
      <c r="B115" s="51"/>
      <c r="C115" s="5"/>
      <c r="D115" s="5"/>
      <c r="E115" s="17"/>
      <c r="F115" s="17"/>
      <c r="G115" s="17"/>
      <c r="H115" s="12"/>
      <c r="I115" s="12"/>
      <c r="J115" s="15"/>
      <c r="K115" s="15"/>
      <c r="L115" s="16"/>
      <c r="M115" s="13"/>
      <c r="N115" s="13">
        <f t="shared" si="9"/>
        <v>0</v>
      </c>
      <c r="O115" s="14"/>
    </row>
    <row r="116" spans="1:15" ht="14.25" hidden="1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3"/>
      <c r="N116" s="13">
        <f t="shared" si="9"/>
        <v>0</v>
      </c>
      <c r="O116" s="14"/>
    </row>
    <row r="117" spans="1:15" ht="14.25" hidden="1">
      <c r="A117" s="254"/>
      <c r="B117" s="258"/>
      <c r="C117" s="18"/>
      <c r="D117" s="18"/>
      <c r="E117" s="17"/>
      <c r="F117" s="17"/>
      <c r="G117" s="17"/>
      <c r="H117" s="12"/>
      <c r="I117" s="12"/>
      <c r="J117" s="15"/>
      <c r="K117" s="15"/>
      <c r="L117" s="15"/>
      <c r="M117" s="19"/>
      <c r="N117" s="13">
        <f t="shared" si="9"/>
        <v>0</v>
      </c>
      <c r="O117" s="20"/>
    </row>
    <row r="118" spans="1:15" ht="14.25" hidden="1">
      <c r="A118" s="3"/>
      <c r="B118" s="50"/>
      <c r="C118" s="22"/>
      <c r="D118" s="5"/>
      <c r="E118" s="17"/>
      <c r="F118" s="17"/>
      <c r="G118" s="17"/>
      <c r="H118" s="12"/>
      <c r="I118" s="12"/>
      <c r="J118" s="15"/>
      <c r="K118" s="15"/>
      <c r="L118" s="16"/>
      <c r="M118" s="13"/>
      <c r="N118" s="13">
        <f t="shared" si="9"/>
        <v>0</v>
      </c>
      <c r="O118" s="14"/>
    </row>
    <row r="119" spans="1:15" ht="14.25" hidden="1">
      <c r="A119" s="3"/>
      <c r="B119" s="50"/>
      <c r="C119" s="22"/>
      <c r="D119" s="5"/>
      <c r="E119" s="17"/>
      <c r="F119" s="17"/>
      <c r="G119" s="17"/>
      <c r="H119" s="12"/>
      <c r="I119" s="12"/>
      <c r="J119" s="15"/>
      <c r="K119" s="15"/>
      <c r="L119" s="16"/>
      <c r="M119" s="13"/>
      <c r="N119" s="13">
        <f t="shared" si="9"/>
        <v>0</v>
      </c>
      <c r="O119" s="14"/>
    </row>
    <row r="120" spans="1:15" ht="14.25" hidden="1">
      <c r="A120" s="3"/>
      <c r="B120" s="50"/>
      <c r="C120" s="22"/>
      <c r="D120" s="5"/>
      <c r="E120" s="17"/>
      <c r="F120" s="17"/>
      <c r="G120" s="17"/>
      <c r="H120" s="12"/>
      <c r="I120" s="12"/>
      <c r="J120" s="15"/>
      <c r="K120" s="15"/>
      <c r="L120" s="16"/>
      <c r="M120" s="13"/>
      <c r="N120" s="13">
        <f t="shared" si="9"/>
        <v>0</v>
      </c>
      <c r="O120" s="14"/>
    </row>
    <row r="121" spans="1:15" ht="14.25" hidden="1">
      <c r="A121" s="3"/>
      <c r="B121" s="50"/>
      <c r="C121" s="22"/>
      <c r="D121" s="5"/>
      <c r="E121" s="17"/>
      <c r="F121" s="17"/>
      <c r="G121" s="17"/>
      <c r="H121" s="12"/>
      <c r="I121" s="12"/>
      <c r="J121" s="15"/>
      <c r="K121" s="15"/>
      <c r="L121" s="16"/>
      <c r="M121" s="13"/>
      <c r="N121" s="13">
        <f t="shared" si="9"/>
        <v>0</v>
      </c>
      <c r="O121" s="14"/>
    </row>
    <row r="122" spans="1:15" ht="14.25" hidden="1">
      <c r="A122" s="3"/>
      <c r="B122" s="4"/>
      <c r="C122" s="22"/>
      <c r="D122" s="5"/>
      <c r="E122" s="5"/>
      <c r="F122" s="5"/>
      <c r="G122" s="5"/>
      <c r="H122" s="5"/>
      <c r="I122" s="5"/>
      <c r="J122" s="5"/>
      <c r="K122" s="5"/>
      <c r="L122" s="5"/>
      <c r="M122" s="13"/>
      <c r="N122" s="13">
        <f t="shared" si="9"/>
        <v>0</v>
      </c>
      <c r="O122" s="14"/>
    </row>
    <row r="123" spans="1:15" ht="14.25" hidden="1">
      <c r="A123" s="254"/>
      <c r="B123" s="255"/>
      <c r="C123" s="18"/>
      <c r="D123" s="18"/>
      <c r="E123" s="17"/>
      <c r="F123" s="17"/>
      <c r="G123" s="17"/>
      <c r="H123" s="12"/>
      <c r="I123" s="12"/>
      <c r="J123" s="15"/>
      <c r="K123" s="15"/>
      <c r="L123" s="15"/>
      <c r="M123" s="19"/>
      <c r="N123" s="13">
        <f t="shared" si="9"/>
        <v>0</v>
      </c>
      <c r="O123" s="20"/>
    </row>
    <row r="124" spans="1:15" ht="14.25" hidden="1">
      <c r="A124" s="3"/>
      <c r="B124" s="51"/>
      <c r="C124" s="5"/>
      <c r="D124" s="5"/>
      <c r="E124" s="17"/>
      <c r="F124" s="17"/>
      <c r="G124" s="17"/>
      <c r="H124" s="12"/>
      <c r="I124" s="12"/>
      <c r="J124" s="15"/>
      <c r="K124" s="15"/>
      <c r="L124" s="16"/>
      <c r="M124" s="13"/>
      <c r="N124" s="13">
        <f t="shared" si="9"/>
        <v>0</v>
      </c>
      <c r="O124" s="14"/>
    </row>
    <row r="125" spans="1:15" ht="14.25" hidden="1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3"/>
      <c r="N125" s="13">
        <f t="shared" si="9"/>
        <v>0</v>
      </c>
      <c r="O125" s="14"/>
    </row>
    <row r="126" spans="1:15" ht="14.25" hidden="1">
      <c r="A126" s="254"/>
      <c r="B126" s="255"/>
      <c r="C126" s="182"/>
      <c r="D126" s="182"/>
      <c r="E126" s="31"/>
      <c r="F126" s="31"/>
      <c r="G126" s="31"/>
      <c r="H126" s="31"/>
      <c r="I126" s="31"/>
      <c r="J126" s="31"/>
      <c r="K126" s="31"/>
      <c r="L126" s="31"/>
      <c r="M126" s="19"/>
      <c r="N126" s="13">
        <f t="shared" si="9"/>
        <v>0</v>
      </c>
      <c r="O126" s="20"/>
    </row>
    <row r="127" spans="1:15" ht="14.25" hidden="1">
      <c r="A127" s="3"/>
      <c r="B127" s="50"/>
      <c r="C127" s="32"/>
      <c r="D127" s="5"/>
      <c r="E127" s="17"/>
      <c r="F127" s="17"/>
      <c r="G127" s="17"/>
      <c r="H127" s="12"/>
      <c r="I127" s="12"/>
      <c r="J127" s="15"/>
      <c r="K127" s="15"/>
      <c r="L127" s="16"/>
      <c r="M127" s="13"/>
      <c r="N127" s="13">
        <f t="shared" si="9"/>
        <v>0</v>
      </c>
      <c r="O127" s="14"/>
    </row>
    <row r="128" spans="1:15" ht="14.25" hidden="1">
      <c r="A128" s="3"/>
      <c r="B128" s="50"/>
      <c r="C128" s="32"/>
      <c r="D128" s="5"/>
      <c r="E128" s="17"/>
      <c r="F128" s="17"/>
      <c r="G128" s="17"/>
      <c r="H128" s="12"/>
      <c r="I128" s="12"/>
      <c r="J128" s="15"/>
      <c r="K128" s="15"/>
      <c r="L128" s="16"/>
      <c r="M128" s="13"/>
      <c r="N128" s="13">
        <f t="shared" si="9"/>
        <v>0</v>
      </c>
      <c r="O128" s="14"/>
    </row>
    <row r="129" spans="1:15" ht="14.25" hidden="1">
      <c r="A129" s="3"/>
      <c r="B129" s="50"/>
      <c r="C129" s="32"/>
      <c r="D129" s="5"/>
      <c r="E129" s="17"/>
      <c r="F129" s="17"/>
      <c r="G129" s="17"/>
      <c r="H129" s="12"/>
      <c r="I129" s="12"/>
      <c r="J129" s="15"/>
      <c r="K129" s="15"/>
      <c r="L129" s="16"/>
      <c r="M129" s="13"/>
      <c r="N129" s="13">
        <f t="shared" si="9"/>
        <v>0</v>
      </c>
      <c r="O129" s="14"/>
    </row>
    <row r="130" spans="1:15" ht="14.25" hidden="1">
      <c r="A130" s="3"/>
      <c r="B130" s="50"/>
      <c r="C130" s="32"/>
      <c r="D130" s="5"/>
      <c r="E130" s="17"/>
      <c r="F130" s="17"/>
      <c r="G130" s="17"/>
      <c r="H130" s="12"/>
      <c r="I130" s="12"/>
      <c r="J130" s="15"/>
      <c r="K130" s="15"/>
      <c r="L130" s="16"/>
      <c r="M130" s="13"/>
      <c r="N130" s="13">
        <f t="shared" si="9"/>
        <v>0</v>
      </c>
      <c r="O130" s="14"/>
    </row>
    <row r="131" spans="1:15" ht="14.25" hidden="1">
      <c r="A131" s="3"/>
      <c r="B131" s="50"/>
      <c r="C131" s="32"/>
      <c r="D131" s="5"/>
      <c r="E131" s="17"/>
      <c r="F131" s="17"/>
      <c r="G131" s="17"/>
      <c r="H131" s="12"/>
      <c r="I131" s="12"/>
      <c r="J131" s="15"/>
      <c r="K131" s="15"/>
      <c r="L131" s="16"/>
      <c r="M131" s="13"/>
      <c r="N131" s="13">
        <f t="shared" si="9"/>
        <v>0</v>
      </c>
      <c r="O131" s="14"/>
    </row>
    <row r="132" spans="1:15" ht="14.25" hidden="1">
      <c r="A132" s="3"/>
      <c r="B132" s="50"/>
      <c r="C132" s="32"/>
      <c r="D132" s="5"/>
      <c r="E132" s="17"/>
      <c r="F132" s="17"/>
      <c r="G132" s="17"/>
      <c r="H132" s="12"/>
      <c r="I132" s="12"/>
      <c r="J132" s="15"/>
      <c r="K132" s="15"/>
      <c r="L132" s="16"/>
      <c r="M132" s="13"/>
      <c r="N132" s="13">
        <f t="shared" si="9"/>
        <v>0</v>
      </c>
      <c r="O132" s="14"/>
    </row>
    <row r="133" spans="1:15" ht="14.25" hidden="1">
      <c r="A133" s="3"/>
      <c r="B133" s="50"/>
      <c r="C133" s="22"/>
      <c r="D133" s="5"/>
      <c r="E133" s="17"/>
      <c r="F133" s="17"/>
      <c r="G133" s="17"/>
      <c r="H133" s="12"/>
      <c r="I133" s="12"/>
      <c r="J133" s="15"/>
      <c r="K133" s="15"/>
      <c r="L133" s="16"/>
      <c r="M133" s="13"/>
      <c r="N133" s="13">
        <f aca="true" t="shared" si="10" ref="N133:N151">M133*0.085</f>
        <v>0</v>
      </c>
      <c r="O133" s="14"/>
    </row>
    <row r="134" spans="1:15" ht="14.25" hidden="1">
      <c r="A134" s="3"/>
      <c r="B134" s="50"/>
      <c r="C134" s="22"/>
      <c r="D134" s="5"/>
      <c r="E134" s="17"/>
      <c r="F134" s="17"/>
      <c r="G134" s="17"/>
      <c r="H134" s="12"/>
      <c r="I134" s="12"/>
      <c r="J134" s="15"/>
      <c r="K134" s="15"/>
      <c r="L134" s="16"/>
      <c r="M134" s="13"/>
      <c r="N134" s="13">
        <f t="shared" si="10"/>
        <v>0</v>
      </c>
      <c r="O134" s="14"/>
    </row>
    <row r="135" spans="1:15" ht="14.25" hidden="1">
      <c r="A135" s="3"/>
      <c r="B135" s="51"/>
      <c r="C135" s="5"/>
      <c r="D135" s="5"/>
      <c r="E135" s="17"/>
      <c r="F135" s="17"/>
      <c r="G135" s="17"/>
      <c r="H135" s="12"/>
      <c r="I135" s="12"/>
      <c r="J135" s="15"/>
      <c r="K135" s="15"/>
      <c r="L135" s="16"/>
      <c r="M135" s="13"/>
      <c r="N135" s="13">
        <f t="shared" si="10"/>
        <v>0</v>
      </c>
      <c r="O135" s="14"/>
    </row>
    <row r="136" spans="1:15" ht="14.25" hidden="1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3"/>
      <c r="N136" s="13">
        <f t="shared" si="10"/>
        <v>0</v>
      </c>
      <c r="O136" s="14"/>
    </row>
    <row r="137" spans="1:15" ht="14.25" hidden="1">
      <c r="A137" s="254"/>
      <c r="B137" s="255"/>
      <c r="C137" s="18"/>
      <c r="D137" s="18"/>
      <c r="E137" s="17"/>
      <c r="F137" s="17"/>
      <c r="G137" s="17"/>
      <c r="H137" s="12"/>
      <c r="I137" s="12"/>
      <c r="J137" s="15"/>
      <c r="K137" s="15"/>
      <c r="L137" s="15"/>
      <c r="M137" s="19"/>
      <c r="N137" s="13">
        <f t="shared" si="10"/>
        <v>0</v>
      </c>
      <c r="O137" s="20"/>
    </row>
    <row r="138" spans="1:15" ht="14.25" hidden="1">
      <c r="A138" s="3"/>
      <c r="B138" s="50"/>
      <c r="C138" s="5"/>
      <c r="D138" s="5"/>
      <c r="E138" s="17"/>
      <c r="F138" s="17"/>
      <c r="G138" s="17"/>
      <c r="H138" s="12"/>
      <c r="I138" s="12"/>
      <c r="J138" s="15"/>
      <c r="K138" s="15"/>
      <c r="L138" s="16"/>
      <c r="M138" s="13"/>
      <c r="N138" s="13">
        <f t="shared" si="10"/>
        <v>0</v>
      </c>
      <c r="O138" s="14"/>
    </row>
    <row r="139" spans="1:15" ht="14.25" hidden="1">
      <c r="A139" s="3"/>
      <c r="B139" s="51"/>
      <c r="C139" s="5"/>
      <c r="D139" s="5"/>
      <c r="E139" s="17"/>
      <c r="F139" s="17"/>
      <c r="G139" s="17"/>
      <c r="H139" s="12"/>
      <c r="I139" s="12"/>
      <c r="J139" s="15"/>
      <c r="K139" s="15"/>
      <c r="L139" s="16"/>
      <c r="M139" s="13"/>
      <c r="N139" s="13">
        <f t="shared" si="10"/>
        <v>0</v>
      </c>
      <c r="O139" s="14"/>
    </row>
    <row r="140" spans="1:15" ht="14.25" hidden="1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3"/>
      <c r="N140" s="13">
        <f t="shared" si="10"/>
        <v>0</v>
      </c>
      <c r="O140" s="14"/>
    </row>
    <row r="141" spans="1:15" ht="14.25" hidden="1">
      <c r="A141" s="254"/>
      <c r="B141" s="255"/>
      <c r="C141" s="18"/>
      <c r="D141" s="18"/>
      <c r="E141" s="17"/>
      <c r="F141" s="17"/>
      <c r="G141" s="17"/>
      <c r="H141" s="12"/>
      <c r="I141" s="12"/>
      <c r="J141" s="15"/>
      <c r="K141" s="15"/>
      <c r="L141" s="15"/>
      <c r="M141" s="19"/>
      <c r="N141" s="13">
        <f t="shared" si="10"/>
        <v>0</v>
      </c>
      <c r="O141" s="20"/>
    </row>
    <row r="142" spans="1:15" ht="14.25" hidden="1">
      <c r="A142" s="3"/>
      <c r="B142" s="50"/>
      <c r="C142" s="21"/>
      <c r="D142" s="5"/>
      <c r="E142" s="17"/>
      <c r="F142" s="17"/>
      <c r="G142" s="17"/>
      <c r="H142" s="12"/>
      <c r="I142" s="12"/>
      <c r="J142" s="15"/>
      <c r="K142" s="15"/>
      <c r="L142" s="16"/>
      <c r="M142" s="13"/>
      <c r="N142" s="13">
        <f t="shared" si="10"/>
        <v>0</v>
      </c>
      <c r="O142" s="14"/>
    </row>
    <row r="143" spans="1:15" ht="14.25" hidden="1">
      <c r="A143" s="3"/>
      <c r="B143" s="50"/>
      <c r="C143" s="5"/>
      <c r="D143" s="5"/>
      <c r="E143" s="17"/>
      <c r="F143" s="17"/>
      <c r="G143" s="17"/>
      <c r="H143" s="12"/>
      <c r="I143" s="12"/>
      <c r="J143" s="15"/>
      <c r="K143" s="15"/>
      <c r="L143" s="16"/>
      <c r="M143" s="13"/>
      <c r="N143" s="13">
        <f t="shared" si="10"/>
        <v>0</v>
      </c>
      <c r="O143" s="14"/>
    </row>
    <row r="144" spans="1:15" ht="14.25" hidden="1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3"/>
      <c r="N144" s="13">
        <f t="shared" si="10"/>
        <v>0</v>
      </c>
      <c r="O144" s="14"/>
    </row>
    <row r="145" spans="1:15" ht="14.25" hidden="1">
      <c r="A145" s="25"/>
      <c r="B145" s="2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8"/>
      <c r="N145" s="13">
        <f t="shared" si="10"/>
        <v>0</v>
      </c>
      <c r="O145" s="29"/>
    </row>
    <row r="146" spans="1:15" ht="14.25" hidden="1">
      <c r="A146" s="25"/>
      <c r="B146" s="2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8"/>
      <c r="N146" s="13">
        <f t="shared" si="10"/>
        <v>0</v>
      </c>
      <c r="O146" s="29"/>
    </row>
    <row r="147" spans="1:15" ht="14.25" hidden="1">
      <c r="A147" s="25"/>
      <c r="B147" s="2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8"/>
      <c r="N147" s="13">
        <f t="shared" si="10"/>
        <v>0</v>
      </c>
      <c r="O147" s="29"/>
    </row>
    <row r="148" spans="1:15" ht="14.25" hidden="1">
      <c r="A148" s="229"/>
      <c r="B148" s="257"/>
      <c r="C148" s="24"/>
      <c r="D148" s="18"/>
      <c r="E148" s="17"/>
      <c r="F148" s="17"/>
      <c r="G148" s="17"/>
      <c r="H148" s="12"/>
      <c r="I148" s="12"/>
      <c r="J148" s="15"/>
      <c r="K148" s="15"/>
      <c r="L148" s="15"/>
      <c r="M148" s="19"/>
      <c r="N148" s="13">
        <f t="shared" si="10"/>
        <v>0</v>
      </c>
      <c r="O148" s="20"/>
    </row>
    <row r="149" spans="1:15" ht="14.25" hidden="1">
      <c r="A149" s="3"/>
      <c r="B149" s="50"/>
      <c r="C149" s="22">
        <v>200</v>
      </c>
      <c r="D149" s="5" t="s">
        <v>28</v>
      </c>
      <c r="E149" s="17"/>
      <c r="F149" s="17"/>
      <c r="G149" s="17"/>
      <c r="H149" s="12"/>
      <c r="I149" s="12"/>
      <c r="J149" s="15"/>
      <c r="K149" s="15"/>
      <c r="L149" s="16"/>
      <c r="M149" s="13"/>
      <c r="N149" s="13">
        <f t="shared" si="10"/>
        <v>0</v>
      </c>
      <c r="O149" s="14"/>
    </row>
    <row r="150" spans="1:15" ht="14.25" hidden="1">
      <c r="A150" s="3"/>
      <c r="B150" s="50"/>
      <c r="C150" s="22">
        <v>100</v>
      </c>
      <c r="D150" s="5" t="s">
        <v>28</v>
      </c>
      <c r="E150" s="17"/>
      <c r="F150" s="17"/>
      <c r="G150" s="17"/>
      <c r="H150" s="12"/>
      <c r="I150" s="12"/>
      <c r="J150" s="15"/>
      <c r="K150" s="15"/>
      <c r="L150" s="16"/>
      <c r="M150" s="13"/>
      <c r="N150" s="13">
        <f t="shared" si="10"/>
        <v>0</v>
      </c>
      <c r="O150" s="14"/>
    </row>
    <row r="151" spans="1:15" ht="14.25" hidden="1">
      <c r="A151" s="63"/>
      <c r="B151" s="64"/>
      <c r="C151" s="65" t="s">
        <v>6</v>
      </c>
      <c r="D151" s="66" t="s">
        <v>6</v>
      </c>
      <c r="E151" s="66" t="s">
        <v>6</v>
      </c>
      <c r="F151" s="66" t="s">
        <v>6</v>
      </c>
      <c r="G151" s="66" t="s">
        <v>6</v>
      </c>
      <c r="H151" s="66" t="s">
        <v>6</v>
      </c>
      <c r="I151" s="66" t="s">
        <v>6</v>
      </c>
      <c r="J151" s="66" t="s">
        <v>6</v>
      </c>
      <c r="K151" s="66" t="s">
        <v>6</v>
      </c>
      <c r="L151" s="67" t="s">
        <v>6</v>
      </c>
      <c r="M151" s="60">
        <f>SUM(M114:M125)</f>
        <v>0</v>
      </c>
      <c r="N151" s="13">
        <f t="shared" si="10"/>
        <v>0</v>
      </c>
      <c r="O151" s="60">
        <f>SUM(O114:O125)</f>
        <v>0</v>
      </c>
    </row>
    <row r="152" spans="1:15" ht="12.75">
      <c r="A152" s="223" t="s">
        <v>697</v>
      </c>
      <c r="B152" s="226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</row>
    <row r="153" spans="1:15" ht="12.75">
      <c r="A153" s="3">
        <v>30</v>
      </c>
      <c r="B153" s="53" t="s">
        <v>698</v>
      </c>
      <c r="C153" s="5">
        <v>300</v>
      </c>
      <c r="D153" s="5" t="s">
        <v>107</v>
      </c>
      <c r="E153" s="130"/>
      <c r="F153" s="41">
        <f aca="true" t="shared" si="11" ref="F153:F160">E153*0.085</f>
        <v>0</v>
      </c>
      <c r="G153" s="41">
        <f aca="true" t="shared" si="12" ref="G153:G160">E153+F153</f>
        <v>0</v>
      </c>
      <c r="H153" s="133"/>
      <c r="I153" s="133"/>
      <c r="J153" s="133"/>
      <c r="K153" s="19">
        <f aca="true" t="shared" si="13" ref="K153:K160">J153*0.085</f>
        <v>0</v>
      </c>
      <c r="L153" s="19">
        <f aca="true" t="shared" si="14" ref="L153:L160">+J153+K153</f>
        <v>0</v>
      </c>
      <c r="M153" s="19">
        <f aca="true" t="shared" si="15" ref="M153:M160">+J153*C153</f>
        <v>0</v>
      </c>
      <c r="N153" s="19">
        <f aca="true" t="shared" si="16" ref="N153:N160">M153*0.085</f>
        <v>0</v>
      </c>
      <c r="O153" s="19">
        <f aca="true" t="shared" si="17" ref="O153:O160">+M153+N153</f>
        <v>0</v>
      </c>
    </row>
    <row r="154" spans="1:15" ht="12.75">
      <c r="A154" s="3">
        <v>31</v>
      </c>
      <c r="B154" s="53" t="s">
        <v>699</v>
      </c>
      <c r="C154" s="5">
        <v>300</v>
      </c>
      <c r="D154" s="5" t="s">
        <v>107</v>
      </c>
      <c r="E154" s="130"/>
      <c r="F154" s="41">
        <f t="shared" si="11"/>
        <v>0</v>
      </c>
      <c r="G154" s="41">
        <f t="shared" si="12"/>
        <v>0</v>
      </c>
      <c r="H154" s="133"/>
      <c r="I154" s="133"/>
      <c r="J154" s="133"/>
      <c r="K154" s="19">
        <f t="shared" si="13"/>
        <v>0</v>
      </c>
      <c r="L154" s="19">
        <f t="shared" si="14"/>
        <v>0</v>
      </c>
      <c r="M154" s="19">
        <f t="shared" si="15"/>
        <v>0</v>
      </c>
      <c r="N154" s="19">
        <f t="shared" si="16"/>
        <v>0</v>
      </c>
      <c r="O154" s="19">
        <f t="shared" si="17"/>
        <v>0</v>
      </c>
    </row>
    <row r="155" spans="1:15" ht="12.75">
      <c r="A155" s="3">
        <v>32</v>
      </c>
      <c r="B155" s="53" t="s">
        <v>700</v>
      </c>
      <c r="C155" s="5">
        <v>300</v>
      </c>
      <c r="D155" s="5" t="s">
        <v>107</v>
      </c>
      <c r="E155" s="130"/>
      <c r="F155" s="41">
        <f t="shared" si="11"/>
        <v>0</v>
      </c>
      <c r="G155" s="41">
        <f t="shared" si="12"/>
        <v>0</v>
      </c>
      <c r="H155" s="133"/>
      <c r="I155" s="133"/>
      <c r="J155" s="133"/>
      <c r="K155" s="19">
        <f t="shared" si="13"/>
        <v>0</v>
      </c>
      <c r="L155" s="19">
        <f t="shared" si="14"/>
        <v>0</v>
      </c>
      <c r="M155" s="19">
        <f t="shared" si="15"/>
        <v>0</v>
      </c>
      <c r="N155" s="19">
        <f t="shared" si="16"/>
        <v>0</v>
      </c>
      <c r="O155" s="19">
        <f t="shared" si="17"/>
        <v>0</v>
      </c>
    </row>
    <row r="156" spans="1:15" ht="12.75">
      <c r="A156" s="3">
        <v>33</v>
      </c>
      <c r="B156" s="53" t="s">
        <v>701</v>
      </c>
      <c r="C156" s="5">
        <v>300</v>
      </c>
      <c r="D156" s="5" t="s">
        <v>107</v>
      </c>
      <c r="E156" s="130"/>
      <c r="F156" s="41">
        <f t="shared" si="11"/>
        <v>0</v>
      </c>
      <c r="G156" s="41">
        <f t="shared" si="12"/>
        <v>0</v>
      </c>
      <c r="H156" s="133"/>
      <c r="I156" s="133"/>
      <c r="J156" s="133"/>
      <c r="K156" s="19">
        <f t="shared" si="13"/>
        <v>0</v>
      </c>
      <c r="L156" s="19">
        <f t="shared" si="14"/>
        <v>0</v>
      </c>
      <c r="M156" s="19">
        <f t="shared" si="15"/>
        <v>0</v>
      </c>
      <c r="N156" s="19">
        <f t="shared" si="16"/>
        <v>0</v>
      </c>
      <c r="O156" s="19">
        <f t="shared" si="17"/>
        <v>0</v>
      </c>
    </row>
    <row r="157" spans="1:15" ht="12.75">
      <c r="A157" s="3">
        <v>34</v>
      </c>
      <c r="B157" s="53" t="s">
        <v>702</v>
      </c>
      <c r="C157" s="5">
        <v>300</v>
      </c>
      <c r="D157" s="5" t="s">
        <v>107</v>
      </c>
      <c r="E157" s="130"/>
      <c r="F157" s="41">
        <f t="shared" si="11"/>
        <v>0</v>
      </c>
      <c r="G157" s="41">
        <f t="shared" si="12"/>
        <v>0</v>
      </c>
      <c r="H157" s="133"/>
      <c r="I157" s="133"/>
      <c r="J157" s="133"/>
      <c r="K157" s="19">
        <f t="shared" si="13"/>
        <v>0</v>
      </c>
      <c r="L157" s="19">
        <f t="shared" si="14"/>
        <v>0</v>
      </c>
      <c r="M157" s="19">
        <f t="shared" si="15"/>
        <v>0</v>
      </c>
      <c r="N157" s="19">
        <f t="shared" si="16"/>
        <v>0</v>
      </c>
      <c r="O157" s="19">
        <f t="shared" si="17"/>
        <v>0</v>
      </c>
    </row>
    <row r="158" spans="1:15" ht="12.75" customHeight="1">
      <c r="A158" s="3">
        <v>35</v>
      </c>
      <c r="B158" s="53" t="s">
        <v>703</v>
      </c>
      <c r="C158" s="5">
        <v>300</v>
      </c>
      <c r="D158" s="5" t="s">
        <v>107</v>
      </c>
      <c r="E158" s="130"/>
      <c r="F158" s="41">
        <f t="shared" si="11"/>
        <v>0</v>
      </c>
      <c r="G158" s="41">
        <f t="shared" si="12"/>
        <v>0</v>
      </c>
      <c r="H158" s="133"/>
      <c r="I158" s="133"/>
      <c r="J158" s="133"/>
      <c r="K158" s="19">
        <f t="shared" si="13"/>
        <v>0</v>
      </c>
      <c r="L158" s="19">
        <f t="shared" si="14"/>
        <v>0</v>
      </c>
      <c r="M158" s="19">
        <f t="shared" si="15"/>
        <v>0</v>
      </c>
      <c r="N158" s="19">
        <f t="shared" si="16"/>
        <v>0</v>
      </c>
      <c r="O158" s="19">
        <f t="shared" si="17"/>
        <v>0</v>
      </c>
    </row>
    <row r="159" spans="1:15" ht="12.75" customHeight="1">
      <c r="A159" s="3">
        <v>36</v>
      </c>
      <c r="B159" s="53" t="s">
        <v>704</v>
      </c>
      <c r="C159" s="5">
        <v>300</v>
      </c>
      <c r="D159" s="5" t="s">
        <v>107</v>
      </c>
      <c r="E159" s="130"/>
      <c r="F159" s="41">
        <f t="shared" si="11"/>
        <v>0</v>
      </c>
      <c r="G159" s="41">
        <f t="shared" si="12"/>
        <v>0</v>
      </c>
      <c r="H159" s="133"/>
      <c r="I159" s="133"/>
      <c r="J159" s="133"/>
      <c r="K159" s="19">
        <f t="shared" si="13"/>
        <v>0</v>
      </c>
      <c r="L159" s="19">
        <f t="shared" si="14"/>
        <v>0</v>
      </c>
      <c r="M159" s="19">
        <f t="shared" si="15"/>
        <v>0</v>
      </c>
      <c r="N159" s="19">
        <f t="shared" si="16"/>
        <v>0</v>
      </c>
      <c r="O159" s="19">
        <f t="shared" si="17"/>
        <v>0</v>
      </c>
    </row>
    <row r="160" spans="1:15" ht="12.75" customHeight="1">
      <c r="A160" s="3">
        <v>37</v>
      </c>
      <c r="B160" s="53" t="s">
        <v>705</v>
      </c>
      <c r="C160" s="5">
        <v>300</v>
      </c>
      <c r="D160" s="5" t="s">
        <v>107</v>
      </c>
      <c r="E160" s="130"/>
      <c r="F160" s="41">
        <f t="shared" si="11"/>
        <v>0</v>
      </c>
      <c r="G160" s="41">
        <f t="shared" si="12"/>
        <v>0</v>
      </c>
      <c r="H160" s="133"/>
      <c r="I160" s="133"/>
      <c r="J160" s="133"/>
      <c r="K160" s="19">
        <f t="shared" si="13"/>
        <v>0</v>
      </c>
      <c r="L160" s="19">
        <f t="shared" si="14"/>
        <v>0</v>
      </c>
      <c r="M160" s="19">
        <f t="shared" si="15"/>
        <v>0</v>
      </c>
      <c r="N160" s="19">
        <f t="shared" si="16"/>
        <v>0</v>
      </c>
      <c r="O160" s="19">
        <f t="shared" si="17"/>
        <v>0</v>
      </c>
    </row>
    <row r="161" spans="1:15" ht="12.75" customHeight="1">
      <c r="A161" s="68"/>
      <c r="B161" s="69"/>
      <c r="C161" s="178"/>
      <c r="D161" s="178"/>
      <c r="E161" s="70"/>
      <c r="F161" s="70"/>
      <c r="G161" s="70"/>
      <c r="H161" s="70"/>
      <c r="I161" s="70"/>
      <c r="J161" s="70"/>
      <c r="K161" s="70"/>
      <c r="L161" s="70"/>
      <c r="M161" s="72"/>
      <c r="N161" s="72"/>
      <c r="O161" s="72"/>
    </row>
    <row r="162" spans="1:15" ht="24" customHeight="1">
      <c r="A162" s="68"/>
      <c r="B162" s="9" t="s">
        <v>20</v>
      </c>
      <c r="C162" s="164"/>
      <c r="D162" s="160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1:15" ht="12.75" customHeight="1">
      <c r="A163" s="61"/>
      <c r="B163" s="212" t="s">
        <v>33</v>
      </c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</row>
    <row r="164" spans="1:15" ht="12.75" customHeight="1">
      <c r="A164" s="2"/>
      <c r="B164" s="217" t="s">
        <v>34</v>
      </c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</row>
    <row r="165" spans="1:15" ht="12.75" customHeight="1">
      <c r="A165" s="1"/>
      <c r="B165" s="217" t="s">
        <v>658</v>
      </c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</row>
    <row r="166" spans="1:15" ht="12.75" customHeight="1">
      <c r="A166" s="1"/>
      <c r="B166" s="212" t="s">
        <v>659</v>
      </c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</row>
    <row r="167" spans="1:15" ht="12.75" customHeight="1">
      <c r="A167" s="1"/>
      <c r="B167" s="211" t="s">
        <v>660</v>
      </c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</row>
    <row r="168" spans="1:15" ht="12.75" customHeight="1">
      <c r="A168" s="1"/>
      <c r="B168" s="211" t="s">
        <v>36</v>
      </c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</row>
    <row r="169" spans="1:15" ht="12.75" customHeight="1">
      <c r="A169" s="1"/>
      <c r="B169" s="211" t="s">
        <v>661</v>
      </c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</row>
    <row r="170" spans="1:15" ht="12.75">
      <c r="A170" s="1"/>
      <c r="B170" s="211" t="s">
        <v>37</v>
      </c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</row>
    <row r="171" spans="1:15" ht="12.75">
      <c r="A171" s="1"/>
      <c r="B171" s="211" t="s">
        <v>38</v>
      </c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</row>
    <row r="172" spans="1:15" ht="12.75">
      <c r="A172" s="1"/>
      <c r="B172" s="211" t="s">
        <v>40</v>
      </c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</row>
    <row r="173" spans="1:15" ht="12.75">
      <c r="A173" s="1"/>
      <c r="B173" s="211" t="s">
        <v>42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</row>
    <row r="174" spans="1:15" ht="12.75">
      <c r="A174" s="1"/>
      <c r="B174" s="211" t="s">
        <v>43</v>
      </c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</row>
    <row r="175" spans="1:15" ht="12.75">
      <c r="A175" s="1"/>
      <c r="B175" s="211" t="s">
        <v>45</v>
      </c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</row>
    <row r="176" spans="1:15" ht="12.75">
      <c r="A176" s="1"/>
      <c r="B176" s="211" t="s">
        <v>46</v>
      </c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</row>
    <row r="177" spans="1:15" ht="12.75">
      <c r="A177" s="1"/>
      <c r="B177" s="209" t="s">
        <v>21</v>
      </c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</row>
    <row r="178" spans="1:15" ht="12.75">
      <c r="A178" s="1"/>
      <c r="B178" s="204" t="s">
        <v>662</v>
      </c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</row>
    <row r="179" spans="1:15" ht="12.75">
      <c r="A179" s="1"/>
      <c r="B179" s="71"/>
      <c r="C179" s="165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2.75">
      <c r="A180" s="1"/>
      <c r="B180" s="11" t="s">
        <v>7</v>
      </c>
      <c r="C180" s="162"/>
      <c r="D180" s="159"/>
      <c r="E180" s="39"/>
      <c r="F180" s="39"/>
      <c r="G180" s="39"/>
      <c r="H180" s="39" t="s">
        <v>24</v>
      </c>
      <c r="I180" s="39"/>
      <c r="J180" s="39"/>
      <c r="K180" s="39"/>
      <c r="L180" s="39"/>
      <c r="M180" s="39" t="s">
        <v>8</v>
      </c>
      <c r="N180" s="39"/>
      <c r="O180" s="39"/>
    </row>
    <row r="181" spans="1:15" ht="12.75">
      <c r="A181" s="1"/>
      <c r="B181" s="211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</row>
  </sheetData>
  <sheetProtection/>
  <mergeCells count="46">
    <mergeCell ref="A152:O152"/>
    <mergeCell ref="B170:O170"/>
    <mergeCell ref="B171:O171"/>
    <mergeCell ref="B175:O175"/>
    <mergeCell ref="B167:O167"/>
    <mergeCell ref="B163:O163"/>
    <mergeCell ref="B164:O164"/>
    <mergeCell ref="B177:O177"/>
    <mergeCell ref="B178:O178"/>
    <mergeCell ref="B165:O165"/>
    <mergeCell ref="B176:O176"/>
    <mergeCell ref="B172:O172"/>
    <mergeCell ref="B173:O173"/>
    <mergeCell ref="B174:O174"/>
    <mergeCell ref="B168:O168"/>
    <mergeCell ref="B169:O169"/>
    <mergeCell ref="B166:O166"/>
    <mergeCell ref="B181:O181"/>
    <mergeCell ref="A84:B84"/>
    <mergeCell ref="A68:B68"/>
    <mergeCell ref="A101:B101"/>
    <mergeCell ref="A97:B97"/>
    <mergeCell ref="A105:B105"/>
    <mergeCell ref="A148:B148"/>
    <mergeCell ref="A137:B137"/>
    <mergeCell ref="A141:B141"/>
    <mergeCell ref="A113:B113"/>
    <mergeCell ref="A126:B126"/>
    <mergeCell ref="A44:O44"/>
    <mergeCell ref="A88:B88"/>
    <mergeCell ref="A109:B109"/>
    <mergeCell ref="A123:B123"/>
    <mergeCell ref="A117:B117"/>
    <mergeCell ref="A72:B72"/>
    <mergeCell ref="A76:B76"/>
    <mergeCell ref="A93:B93"/>
    <mergeCell ref="A64:B64"/>
    <mergeCell ref="A3:O3"/>
    <mergeCell ref="A80:B80"/>
    <mergeCell ref="A7:O7"/>
    <mergeCell ref="A48:B48"/>
    <mergeCell ref="A58:B58"/>
    <mergeCell ref="A19:O19"/>
    <mergeCell ref="A24:O24"/>
    <mergeCell ref="A34:O34"/>
    <mergeCell ref="A40:O40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1"/>
  <sheetViews>
    <sheetView zoomScale="150" zoomScaleNormal="150" zoomScalePageLayoutView="0" workbookViewId="0" topLeftCell="A1">
      <pane ySplit="6" topLeftCell="A6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3.28125" style="140" customWidth="1"/>
    <col min="2" max="2" width="14.8515625" style="139" customWidth="1"/>
    <col min="3" max="3" width="5.421875" style="161" customWidth="1"/>
    <col min="4" max="4" width="4.8515625" style="161" customWidth="1"/>
    <col min="5" max="5" width="7.7109375" style="0" customWidth="1"/>
    <col min="6" max="6" width="7.140625" style="0" customWidth="1"/>
    <col min="7" max="7" width="7.421875" style="0" customWidth="1"/>
    <col min="10" max="10" width="7.7109375" style="0" customWidth="1"/>
    <col min="11" max="11" width="6.421875" style="0" customWidth="1"/>
    <col min="12" max="12" width="7.8515625" style="0" customWidth="1"/>
  </cols>
  <sheetData>
    <row r="1" spans="1:15" ht="12.75">
      <c r="A1" s="1" t="s">
        <v>32</v>
      </c>
      <c r="B1" s="11"/>
      <c r="C1" s="159"/>
      <c r="D1" s="159"/>
      <c r="E1" s="1"/>
      <c r="F1" s="1"/>
      <c r="G1" s="1"/>
      <c r="H1" s="1"/>
      <c r="I1" s="1"/>
      <c r="J1" s="1"/>
      <c r="K1" s="39" t="s">
        <v>663</v>
      </c>
      <c r="L1" s="39"/>
      <c r="M1" s="39"/>
      <c r="N1" s="39"/>
      <c r="O1" s="1"/>
    </row>
    <row r="2" spans="1:15" ht="12.75">
      <c r="A2" s="1"/>
      <c r="B2" s="11"/>
      <c r="C2" s="159"/>
      <c r="D2" s="159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13" t="s">
        <v>336</v>
      </c>
      <c r="B3" s="213"/>
      <c r="C3" s="213"/>
      <c r="D3" s="213"/>
      <c r="E3" s="213"/>
      <c r="F3" s="213"/>
      <c r="G3" s="213"/>
      <c r="H3" s="213"/>
      <c r="I3" s="213"/>
      <c r="J3" s="213"/>
      <c r="K3" s="210"/>
      <c r="L3" s="210"/>
      <c r="M3" s="210"/>
      <c r="N3" s="210"/>
      <c r="O3" s="210"/>
    </row>
    <row r="4" spans="1:15" ht="12.75">
      <c r="A4" s="1"/>
      <c r="B4" s="11"/>
      <c r="C4" s="159"/>
      <c r="D4" s="159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52" customFormat="1" ht="60">
      <c r="A5" s="38" t="s">
        <v>5</v>
      </c>
      <c r="B5" s="38" t="s">
        <v>0</v>
      </c>
      <c r="C5" s="38" t="s">
        <v>1</v>
      </c>
      <c r="D5" s="38" t="s">
        <v>22</v>
      </c>
      <c r="E5" s="40" t="s">
        <v>11</v>
      </c>
      <c r="F5" s="40" t="s">
        <v>35</v>
      </c>
      <c r="G5" s="40" t="s">
        <v>19</v>
      </c>
      <c r="H5" s="40" t="s">
        <v>9</v>
      </c>
      <c r="I5" s="40" t="s">
        <v>10</v>
      </c>
      <c r="J5" s="40" t="s">
        <v>23</v>
      </c>
      <c r="K5" s="40" t="s">
        <v>39</v>
      </c>
      <c r="L5" s="40" t="s">
        <v>41</v>
      </c>
      <c r="M5" s="40" t="s">
        <v>13</v>
      </c>
      <c r="N5" s="40" t="s">
        <v>44</v>
      </c>
      <c r="O5" s="40" t="s">
        <v>14</v>
      </c>
    </row>
    <row r="6" spans="1:15" ht="12.75">
      <c r="A6" s="38">
        <v>1</v>
      </c>
      <c r="B6" s="38">
        <v>2</v>
      </c>
      <c r="C6" s="38">
        <v>3</v>
      </c>
      <c r="D6" s="38">
        <v>4</v>
      </c>
      <c r="E6" s="49">
        <v>5</v>
      </c>
      <c r="F6" s="49">
        <v>6</v>
      </c>
      <c r="G6" s="40" t="s">
        <v>12</v>
      </c>
      <c r="H6" s="49">
        <v>8</v>
      </c>
      <c r="I6" s="49">
        <v>9</v>
      </c>
      <c r="J6" s="49">
        <v>10</v>
      </c>
      <c r="K6" s="49">
        <v>11</v>
      </c>
      <c r="L6" s="40" t="s">
        <v>16</v>
      </c>
      <c r="M6" s="40" t="s">
        <v>15</v>
      </c>
      <c r="N6" s="40" t="s">
        <v>17</v>
      </c>
      <c r="O6" s="40" t="s">
        <v>18</v>
      </c>
    </row>
    <row r="7" spans="1:15" ht="12.75">
      <c r="A7" s="234" t="s">
        <v>337</v>
      </c>
      <c r="B7" s="235"/>
      <c r="C7" s="236"/>
      <c r="D7" s="236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</row>
    <row r="8" spans="1:15" ht="12.75">
      <c r="A8" s="3">
        <v>1</v>
      </c>
      <c r="B8" s="53" t="s">
        <v>747</v>
      </c>
      <c r="C8" s="5">
        <v>800</v>
      </c>
      <c r="D8" s="5" t="s">
        <v>28</v>
      </c>
      <c r="E8" s="41"/>
      <c r="F8" s="41">
        <f>E8*0.085</f>
        <v>0</v>
      </c>
      <c r="G8" s="41">
        <f>+E8+F8</f>
        <v>0</v>
      </c>
      <c r="H8" s="19"/>
      <c r="I8" s="19"/>
      <c r="J8" s="19"/>
      <c r="K8" s="19">
        <f>J8*0.085</f>
        <v>0</v>
      </c>
      <c r="L8" s="19">
        <f>+J8+K8</f>
        <v>0</v>
      </c>
      <c r="M8" s="19">
        <f>J8*C8</f>
        <v>0</v>
      </c>
      <c r="N8" s="19">
        <f>M8*0.085</f>
        <v>0</v>
      </c>
      <c r="O8" s="19">
        <f>+M8+N8</f>
        <v>0</v>
      </c>
    </row>
    <row r="9" spans="1:15" ht="24">
      <c r="A9" s="3">
        <v>2</v>
      </c>
      <c r="B9" s="53" t="s">
        <v>338</v>
      </c>
      <c r="C9" s="5">
        <v>300</v>
      </c>
      <c r="D9" s="5" t="s">
        <v>28</v>
      </c>
      <c r="E9" s="41"/>
      <c r="F9" s="41">
        <f aca="true" t="shared" si="0" ref="F9:F69">E9*0.085</f>
        <v>0</v>
      </c>
      <c r="G9" s="41">
        <f aca="true" t="shared" si="1" ref="G9:G69">+E9+F9</f>
        <v>0</v>
      </c>
      <c r="H9" s="19"/>
      <c r="I9" s="19"/>
      <c r="J9" s="19"/>
      <c r="K9" s="19">
        <f aca="true" t="shared" si="2" ref="K9:K69">J9*0.085</f>
        <v>0</v>
      </c>
      <c r="L9" s="19">
        <f aca="true" t="shared" si="3" ref="L9:L69">+J9+K9</f>
        <v>0</v>
      </c>
      <c r="M9" s="19">
        <f>J9*C9</f>
        <v>0</v>
      </c>
      <c r="N9" s="19">
        <f aca="true" t="shared" si="4" ref="N9:N70">M9*0.085</f>
        <v>0</v>
      </c>
      <c r="O9" s="19">
        <f aca="true" t="shared" si="5" ref="O9:O70">+M9+N9</f>
        <v>0</v>
      </c>
    </row>
    <row r="10" spans="1:15" ht="24">
      <c r="A10" s="3">
        <v>3</v>
      </c>
      <c r="B10" s="53" t="s">
        <v>339</v>
      </c>
      <c r="C10" s="5">
        <v>100</v>
      </c>
      <c r="D10" s="5" t="s">
        <v>28</v>
      </c>
      <c r="E10" s="41"/>
      <c r="F10" s="41">
        <f t="shared" si="0"/>
        <v>0</v>
      </c>
      <c r="G10" s="41">
        <f t="shared" si="1"/>
        <v>0</v>
      </c>
      <c r="H10" s="19"/>
      <c r="I10" s="19"/>
      <c r="J10" s="19"/>
      <c r="K10" s="19">
        <f t="shared" si="2"/>
        <v>0</v>
      </c>
      <c r="L10" s="19">
        <f t="shared" si="3"/>
        <v>0</v>
      </c>
      <c r="M10" s="19">
        <f>J10*C10</f>
        <v>0</v>
      </c>
      <c r="N10" s="19">
        <f t="shared" si="4"/>
        <v>0</v>
      </c>
      <c r="O10" s="19">
        <f t="shared" si="5"/>
        <v>0</v>
      </c>
    </row>
    <row r="11" spans="1:15" ht="12.75">
      <c r="A11" s="3"/>
      <c r="B11" s="53" t="s">
        <v>65</v>
      </c>
      <c r="C11" s="177" t="s">
        <v>6</v>
      </c>
      <c r="D11" s="177" t="s">
        <v>6</v>
      </c>
      <c r="E11" s="42" t="s">
        <v>6</v>
      </c>
      <c r="F11" s="42" t="s">
        <v>6</v>
      </c>
      <c r="G11" s="42" t="s">
        <v>6</v>
      </c>
      <c r="H11" s="42" t="s">
        <v>6</v>
      </c>
      <c r="I11" s="42" t="s">
        <v>6</v>
      </c>
      <c r="J11" s="42" t="s">
        <v>6</v>
      </c>
      <c r="K11" s="42" t="s">
        <v>6</v>
      </c>
      <c r="L11" s="42" t="s">
        <v>6</v>
      </c>
      <c r="M11" s="101">
        <f>SUM(M8:M10)</f>
        <v>0</v>
      </c>
      <c r="N11" s="101">
        <f>SUM(N8:N10)</f>
        <v>0</v>
      </c>
      <c r="O11" s="101">
        <f>SUM(O8:O10)</f>
        <v>0</v>
      </c>
    </row>
    <row r="12" spans="1:15" ht="12.75">
      <c r="A12" s="223" t="s">
        <v>340</v>
      </c>
      <c r="B12" s="226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</row>
    <row r="13" spans="1:15" ht="12.75">
      <c r="A13" s="3">
        <v>4</v>
      </c>
      <c r="B13" s="53" t="s">
        <v>341</v>
      </c>
      <c r="C13" s="5">
        <v>2000</v>
      </c>
      <c r="D13" s="5" t="s">
        <v>28</v>
      </c>
      <c r="E13" s="41"/>
      <c r="F13" s="41">
        <f t="shared" si="0"/>
        <v>0</v>
      </c>
      <c r="G13" s="41">
        <f t="shared" si="1"/>
        <v>0</v>
      </c>
      <c r="H13" s="19"/>
      <c r="I13" s="19"/>
      <c r="J13" s="19"/>
      <c r="K13" s="19">
        <f t="shared" si="2"/>
        <v>0</v>
      </c>
      <c r="L13" s="19">
        <f t="shared" si="3"/>
        <v>0</v>
      </c>
      <c r="M13" s="19">
        <f aca="true" t="shared" si="6" ref="M13:M22">J13*C13</f>
        <v>0</v>
      </c>
      <c r="N13" s="19">
        <f t="shared" si="4"/>
        <v>0</v>
      </c>
      <c r="O13" s="19">
        <f t="shared" si="5"/>
        <v>0</v>
      </c>
    </row>
    <row r="14" spans="1:15" ht="12.75">
      <c r="A14" s="3">
        <v>5</v>
      </c>
      <c r="B14" s="53" t="s">
        <v>342</v>
      </c>
      <c r="C14" s="5">
        <v>600</v>
      </c>
      <c r="D14" s="5" t="s">
        <v>28</v>
      </c>
      <c r="E14" s="41"/>
      <c r="F14" s="41">
        <f t="shared" si="0"/>
        <v>0</v>
      </c>
      <c r="G14" s="41">
        <f t="shared" si="1"/>
        <v>0</v>
      </c>
      <c r="H14" s="19"/>
      <c r="I14" s="19"/>
      <c r="J14" s="19"/>
      <c r="K14" s="19">
        <f t="shared" si="2"/>
        <v>0</v>
      </c>
      <c r="L14" s="19">
        <f t="shared" si="3"/>
        <v>0</v>
      </c>
      <c r="M14" s="19">
        <f t="shared" si="6"/>
        <v>0</v>
      </c>
      <c r="N14" s="19">
        <f t="shared" si="4"/>
        <v>0</v>
      </c>
      <c r="O14" s="19">
        <f t="shared" si="5"/>
        <v>0</v>
      </c>
    </row>
    <row r="15" spans="1:15" ht="24">
      <c r="A15" s="3">
        <v>6</v>
      </c>
      <c r="B15" s="53" t="s">
        <v>343</v>
      </c>
      <c r="C15" s="5">
        <v>40</v>
      </c>
      <c r="D15" s="5" t="s">
        <v>28</v>
      </c>
      <c r="E15" s="41"/>
      <c r="F15" s="41">
        <f t="shared" si="0"/>
        <v>0</v>
      </c>
      <c r="G15" s="41">
        <f t="shared" si="1"/>
        <v>0</v>
      </c>
      <c r="H15" s="19"/>
      <c r="I15" s="19"/>
      <c r="J15" s="19"/>
      <c r="K15" s="19">
        <f t="shared" si="2"/>
        <v>0</v>
      </c>
      <c r="L15" s="19">
        <f t="shared" si="3"/>
        <v>0</v>
      </c>
      <c r="M15" s="19">
        <f t="shared" si="6"/>
        <v>0</v>
      </c>
      <c r="N15" s="19">
        <f t="shared" si="4"/>
        <v>0</v>
      </c>
      <c r="O15" s="19">
        <f t="shared" si="5"/>
        <v>0</v>
      </c>
    </row>
    <row r="16" spans="1:15" ht="12.75">
      <c r="A16" s="3">
        <v>7</v>
      </c>
      <c r="B16" s="53" t="s">
        <v>344</v>
      </c>
      <c r="C16" s="5">
        <v>60</v>
      </c>
      <c r="D16" s="5" t="s">
        <v>28</v>
      </c>
      <c r="E16" s="41"/>
      <c r="F16" s="41">
        <f t="shared" si="0"/>
        <v>0</v>
      </c>
      <c r="G16" s="41">
        <f t="shared" si="1"/>
        <v>0</v>
      </c>
      <c r="H16" s="19"/>
      <c r="I16" s="19"/>
      <c r="J16" s="19"/>
      <c r="K16" s="19">
        <f t="shared" si="2"/>
        <v>0</v>
      </c>
      <c r="L16" s="19">
        <f t="shared" si="3"/>
        <v>0</v>
      </c>
      <c r="M16" s="19">
        <f t="shared" si="6"/>
        <v>0</v>
      </c>
      <c r="N16" s="19">
        <f t="shared" si="4"/>
        <v>0</v>
      </c>
      <c r="O16" s="19">
        <f t="shared" si="5"/>
        <v>0</v>
      </c>
    </row>
    <row r="17" spans="1:15" ht="12.75">
      <c r="A17" s="3">
        <v>8</v>
      </c>
      <c r="B17" s="53" t="s">
        <v>345</v>
      </c>
      <c r="C17" s="5">
        <v>200</v>
      </c>
      <c r="D17" s="5" t="s">
        <v>28</v>
      </c>
      <c r="E17" s="41"/>
      <c r="F17" s="41">
        <f t="shared" si="0"/>
        <v>0</v>
      </c>
      <c r="G17" s="41">
        <f t="shared" si="1"/>
        <v>0</v>
      </c>
      <c r="H17" s="19"/>
      <c r="I17" s="19"/>
      <c r="J17" s="19"/>
      <c r="K17" s="19">
        <f t="shared" si="2"/>
        <v>0</v>
      </c>
      <c r="L17" s="19">
        <f t="shared" si="3"/>
        <v>0</v>
      </c>
      <c r="M17" s="19">
        <f t="shared" si="6"/>
        <v>0</v>
      </c>
      <c r="N17" s="19">
        <f t="shared" si="4"/>
        <v>0</v>
      </c>
      <c r="O17" s="19">
        <f t="shared" si="5"/>
        <v>0</v>
      </c>
    </row>
    <row r="18" spans="1:15" ht="12.75">
      <c r="A18" s="3">
        <v>9</v>
      </c>
      <c r="B18" s="53" t="s">
        <v>346</v>
      </c>
      <c r="C18" s="5">
        <v>30</v>
      </c>
      <c r="D18" s="5" t="s">
        <v>28</v>
      </c>
      <c r="E18" s="41"/>
      <c r="F18" s="41">
        <f t="shared" si="0"/>
        <v>0</v>
      </c>
      <c r="G18" s="41">
        <f t="shared" si="1"/>
        <v>0</v>
      </c>
      <c r="H18" s="19"/>
      <c r="I18" s="19"/>
      <c r="J18" s="19"/>
      <c r="K18" s="19">
        <f t="shared" si="2"/>
        <v>0</v>
      </c>
      <c r="L18" s="19">
        <f t="shared" si="3"/>
        <v>0</v>
      </c>
      <c r="M18" s="19">
        <f t="shared" si="6"/>
        <v>0</v>
      </c>
      <c r="N18" s="19">
        <f t="shared" si="4"/>
        <v>0</v>
      </c>
      <c r="O18" s="19">
        <f t="shared" si="5"/>
        <v>0</v>
      </c>
    </row>
    <row r="19" spans="1:15" ht="12.75">
      <c r="A19" s="3">
        <v>10</v>
      </c>
      <c r="B19" s="53" t="s">
        <v>347</v>
      </c>
      <c r="C19" s="5">
        <v>30</v>
      </c>
      <c r="D19" s="5" t="s">
        <v>28</v>
      </c>
      <c r="E19" s="41"/>
      <c r="F19" s="41">
        <f t="shared" si="0"/>
        <v>0</v>
      </c>
      <c r="G19" s="41">
        <f t="shared" si="1"/>
        <v>0</v>
      </c>
      <c r="H19" s="19"/>
      <c r="I19" s="19"/>
      <c r="J19" s="19"/>
      <c r="K19" s="19">
        <f t="shared" si="2"/>
        <v>0</v>
      </c>
      <c r="L19" s="19">
        <f t="shared" si="3"/>
        <v>0</v>
      </c>
      <c r="M19" s="19">
        <f t="shared" si="6"/>
        <v>0</v>
      </c>
      <c r="N19" s="19">
        <f t="shared" si="4"/>
        <v>0</v>
      </c>
      <c r="O19" s="19">
        <f t="shared" si="5"/>
        <v>0</v>
      </c>
    </row>
    <row r="20" spans="1:15" ht="12.75">
      <c r="A20" s="3">
        <v>11</v>
      </c>
      <c r="B20" s="53" t="s">
        <v>348</v>
      </c>
      <c r="C20" s="5">
        <v>60</v>
      </c>
      <c r="D20" s="5" t="s">
        <v>28</v>
      </c>
      <c r="E20" s="41"/>
      <c r="F20" s="41">
        <f t="shared" si="0"/>
        <v>0</v>
      </c>
      <c r="G20" s="41">
        <f t="shared" si="1"/>
        <v>0</v>
      </c>
      <c r="H20" s="19"/>
      <c r="I20" s="19"/>
      <c r="J20" s="19"/>
      <c r="K20" s="19">
        <f t="shared" si="2"/>
        <v>0</v>
      </c>
      <c r="L20" s="19">
        <f t="shared" si="3"/>
        <v>0</v>
      </c>
      <c r="M20" s="19">
        <f t="shared" si="6"/>
        <v>0</v>
      </c>
      <c r="N20" s="19">
        <f t="shared" si="4"/>
        <v>0</v>
      </c>
      <c r="O20" s="19">
        <f t="shared" si="5"/>
        <v>0</v>
      </c>
    </row>
    <row r="21" spans="1:15" ht="12.75">
      <c r="A21" s="3">
        <v>12</v>
      </c>
      <c r="B21" s="53" t="s">
        <v>349</v>
      </c>
      <c r="C21" s="5">
        <v>60</v>
      </c>
      <c r="D21" s="5" t="s">
        <v>28</v>
      </c>
      <c r="E21" s="41"/>
      <c r="F21" s="41">
        <f t="shared" si="0"/>
        <v>0</v>
      </c>
      <c r="G21" s="41">
        <f t="shared" si="1"/>
        <v>0</v>
      </c>
      <c r="H21" s="19"/>
      <c r="I21" s="19"/>
      <c r="J21" s="19"/>
      <c r="K21" s="19">
        <f t="shared" si="2"/>
        <v>0</v>
      </c>
      <c r="L21" s="19">
        <f t="shared" si="3"/>
        <v>0</v>
      </c>
      <c r="M21" s="19">
        <f t="shared" si="6"/>
        <v>0</v>
      </c>
      <c r="N21" s="19">
        <f t="shared" si="4"/>
        <v>0</v>
      </c>
      <c r="O21" s="19">
        <f t="shared" si="5"/>
        <v>0</v>
      </c>
    </row>
    <row r="22" spans="1:15" ht="12.75">
      <c r="A22" s="3">
        <v>13</v>
      </c>
      <c r="B22" s="53" t="s">
        <v>350</v>
      </c>
      <c r="C22" s="5">
        <v>120</v>
      </c>
      <c r="D22" s="5" t="s">
        <v>28</v>
      </c>
      <c r="E22" s="41"/>
      <c r="F22" s="41">
        <f t="shared" si="0"/>
        <v>0</v>
      </c>
      <c r="G22" s="41">
        <f t="shared" si="1"/>
        <v>0</v>
      </c>
      <c r="H22" s="19"/>
      <c r="I22" s="19"/>
      <c r="J22" s="19"/>
      <c r="K22" s="19">
        <f t="shared" si="2"/>
        <v>0</v>
      </c>
      <c r="L22" s="19">
        <f t="shared" si="3"/>
        <v>0</v>
      </c>
      <c r="M22" s="19">
        <f t="shared" si="6"/>
        <v>0</v>
      </c>
      <c r="N22" s="19">
        <f t="shared" si="4"/>
        <v>0</v>
      </c>
      <c r="O22" s="19">
        <f t="shared" si="5"/>
        <v>0</v>
      </c>
    </row>
    <row r="23" spans="1:15" ht="12.75">
      <c r="A23" s="3"/>
      <c r="B23" s="53" t="s">
        <v>121</v>
      </c>
      <c r="C23" s="177" t="s">
        <v>6</v>
      </c>
      <c r="D23" s="177" t="s">
        <v>6</v>
      </c>
      <c r="E23" s="42" t="s">
        <v>6</v>
      </c>
      <c r="F23" s="42" t="s">
        <v>6</v>
      </c>
      <c r="G23" s="42" t="s">
        <v>6</v>
      </c>
      <c r="H23" s="42" t="s">
        <v>6</v>
      </c>
      <c r="I23" s="42" t="s">
        <v>6</v>
      </c>
      <c r="J23" s="42" t="s">
        <v>6</v>
      </c>
      <c r="K23" s="42" t="s">
        <v>6</v>
      </c>
      <c r="L23" s="42" t="s">
        <v>6</v>
      </c>
      <c r="M23" s="101">
        <f>SUM(M13:M22)</f>
        <v>0</v>
      </c>
      <c r="N23" s="101">
        <f t="shared" si="4"/>
        <v>0</v>
      </c>
      <c r="O23" s="101">
        <f t="shared" si="5"/>
        <v>0</v>
      </c>
    </row>
    <row r="24" spans="1:15" ht="12" customHeight="1">
      <c r="A24" s="223" t="s">
        <v>351</v>
      </c>
      <c r="B24" s="226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</row>
    <row r="25" spans="1:15" ht="12.75">
      <c r="A25" s="3">
        <v>14</v>
      </c>
      <c r="B25" s="53" t="s">
        <v>616</v>
      </c>
      <c r="C25" s="5">
        <v>20</v>
      </c>
      <c r="D25" s="5" t="s">
        <v>28</v>
      </c>
      <c r="E25" s="41"/>
      <c r="F25" s="41">
        <f t="shared" si="0"/>
        <v>0</v>
      </c>
      <c r="G25" s="41">
        <f t="shared" si="1"/>
        <v>0</v>
      </c>
      <c r="H25" s="19"/>
      <c r="I25" s="19"/>
      <c r="J25" s="19"/>
      <c r="K25" s="19">
        <f t="shared" si="2"/>
        <v>0</v>
      </c>
      <c r="L25" s="19">
        <f t="shared" si="3"/>
        <v>0</v>
      </c>
      <c r="M25" s="19">
        <f aca="true" t="shared" si="7" ref="M25:M30">J25*C25</f>
        <v>0</v>
      </c>
      <c r="N25" s="19">
        <f t="shared" si="4"/>
        <v>0</v>
      </c>
      <c r="O25" s="19">
        <f t="shared" si="5"/>
        <v>0</v>
      </c>
    </row>
    <row r="26" spans="1:15" ht="12.75">
      <c r="A26" s="3">
        <v>15</v>
      </c>
      <c r="B26" s="53" t="s">
        <v>706</v>
      </c>
      <c r="C26" s="5">
        <v>300</v>
      </c>
      <c r="D26" s="5" t="s">
        <v>28</v>
      </c>
      <c r="E26" s="41"/>
      <c r="F26" s="41">
        <f t="shared" si="0"/>
        <v>0</v>
      </c>
      <c r="G26" s="41">
        <f t="shared" si="1"/>
        <v>0</v>
      </c>
      <c r="H26" s="19"/>
      <c r="I26" s="19"/>
      <c r="J26" s="19"/>
      <c r="K26" s="19">
        <f t="shared" si="2"/>
        <v>0</v>
      </c>
      <c r="L26" s="19">
        <f t="shared" si="3"/>
        <v>0</v>
      </c>
      <c r="M26" s="19">
        <f t="shared" si="7"/>
        <v>0</v>
      </c>
      <c r="N26" s="19">
        <f t="shared" si="4"/>
        <v>0</v>
      </c>
      <c r="O26" s="19">
        <f t="shared" si="5"/>
        <v>0</v>
      </c>
    </row>
    <row r="27" spans="1:15" ht="12.75">
      <c r="A27" s="3">
        <v>16</v>
      </c>
      <c r="B27" s="53" t="s">
        <v>617</v>
      </c>
      <c r="C27" s="5">
        <v>40</v>
      </c>
      <c r="D27" s="5" t="s">
        <v>28</v>
      </c>
      <c r="E27" s="41"/>
      <c r="F27" s="41">
        <f t="shared" si="0"/>
        <v>0</v>
      </c>
      <c r="G27" s="41">
        <f t="shared" si="1"/>
        <v>0</v>
      </c>
      <c r="H27" s="19"/>
      <c r="I27" s="19"/>
      <c r="J27" s="19"/>
      <c r="K27" s="19">
        <f t="shared" si="2"/>
        <v>0</v>
      </c>
      <c r="L27" s="19">
        <f t="shared" si="3"/>
        <v>0</v>
      </c>
      <c r="M27" s="19">
        <f t="shared" si="7"/>
        <v>0</v>
      </c>
      <c r="N27" s="19">
        <f t="shared" si="4"/>
        <v>0</v>
      </c>
      <c r="O27" s="19">
        <f t="shared" si="5"/>
        <v>0</v>
      </c>
    </row>
    <row r="28" spans="1:15" ht="12.75">
      <c r="A28" s="3">
        <v>17</v>
      </c>
      <c r="B28" s="53" t="s">
        <v>618</v>
      </c>
      <c r="C28" s="5">
        <v>40</v>
      </c>
      <c r="D28" s="5" t="s">
        <v>28</v>
      </c>
      <c r="E28" s="41"/>
      <c r="F28" s="41">
        <f t="shared" si="0"/>
        <v>0</v>
      </c>
      <c r="G28" s="41">
        <f t="shared" si="1"/>
        <v>0</v>
      </c>
      <c r="H28" s="19"/>
      <c r="I28" s="19"/>
      <c r="J28" s="19"/>
      <c r="K28" s="19">
        <f t="shared" si="2"/>
        <v>0</v>
      </c>
      <c r="L28" s="19">
        <f t="shared" si="3"/>
        <v>0</v>
      </c>
      <c r="M28" s="19">
        <f t="shared" si="7"/>
        <v>0</v>
      </c>
      <c r="N28" s="19">
        <f t="shared" si="4"/>
        <v>0</v>
      </c>
      <c r="O28" s="19">
        <f t="shared" si="5"/>
        <v>0</v>
      </c>
    </row>
    <row r="29" spans="1:15" ht="12.75">
      <c r="A29" s="3">
        <v>18</v>
      </c>
      <c r="B29" s="53" t="s">
        <v>352</v>
      </c>
      <c r="C29" s="5">
        <v>200</v>
      </c>
      <c r="D29" s="5" t="s">
        <v>28</v>
      </c>
      <c r="E29" s="41"/>
      <c r="F29" s="41">
        <f t="shared" si="0"/>
        <v>0</v>
      </c>
      <c r="G29" s="41">
        <f t="shared" si="1"/>
        <v>0</v>
      </c>
      <c r="H29" s="19"/>
      <c r="I29" s="19"/>
      <c r="J29" s="19"/>
      <c r="K29" s="19">
        <f t="shared" si="2"/>
        <v>0</v>
      </c>
      <c r="L29" s="19">
        <f t="shared" si="3"/>
        <v>0</v>
      </c>
      <c r="M29" s="19">
        <f t="shared" si="7"/>
        <v>0</v>
      </c>
      <c r="N29" s="19">
        <f t="shared" si="4"/>
        <v>0</v>
      </c>
      <c r="O29" s="19">
        <f t="shared" si="5"/>
        <v>0</v>
      </c>
    </row>
    <row r="30" spans="1:15" ht="12.75">
      <c r="A30" s="3">
        <v>19</v>
      </c>
      <c r="B30" s="53" t="s">
        <v>353</v>
      </c>
      <c r="C30" s="5">
        <v>320</v>
      </c>
      <c r="D30" s="5" t="s">
        <v>108</v>
      </c>
      <c r="E30" s="41"/>
      <c r="F30" s="41">
        <f t="shared" si="0"/>
        <v>0</v>
      </c>
      <c r="G30" s="41">
        <f t="shared" si="1"/>
        <v>0</v>
      </c>
      <c r="H30" s="19"/>
      <c r="I30" s="19"/>
      <c r="J30" s="19"/>
      <c r="K30" s="19">
        <f t="shared" si="2"/>
        <v>0</v>
      </c>
      <c r="L30" s="19">
        <f t="shared" si="3"/>
        <v>0</v>
      </c>
      <c r="M30" s="19">
        <f t="shared" si="7"/>
        <v>0</v>
      </c>
      <c r="N30" s="19">
        <f t="shared" si="4"/>
        <v>0</v>
      </c>
      <c r="O30" s="19">
        <f t="shared" si="5"/>
        <v>0</v>
      </c>
    </row>
    <row r="31" spans="1:15" ht="12.75">
      <c r="A31" s="3"/>
      <c r="B31" s="53" t="s">
        <v>325</v>
      </c>
      <c r="C31" s="177" t="s">
        <v>6</v>
      </c>
      <c r="D31" s="177" t="s">
        <v>6</v>
      </c>
      <c r="E31" s="42" t="s">
        <v>6</v>
      </c>
      <c r="F31" s="42" t="s">
        <v>6</v>
      </c>
      <c r="G31" s="42" t="s">
        <v>6</v>
      </c>
      <c r="H31" s="42" t="s">
        <v>6</v>
      </c>
      <c r="I31" s="42" t="s">
        <v>6</v>
      </c>
      <c r="J31" s="42" t="s">
        <v>6</v>
      </c>
      <c r="K31" s="42" t="s">
        <v>6</v>
      </c>
      <c r="L31" s="42" t="s">
        <v>6</v>
      </c>
      <c r="M31" s="101">
        <f>SUM(M25:M30)</f>
        <v>0</v>
      </c>
      <c r="N31" s="101">
        <f t="shared" si="4"/>
        <v>0</v>
      </c>
      <c r="O31" s="101">
        <f t="shared" si="5"/>
        <v>0</v>
      </c>
    </row>
    <row r="32" spans="1:15" ht="12.75">
      <c r="A32" s="223" t="s">
        <v>354</v>
      </c>
      <c r="B32" s="226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</row>
    <row r="33" spans="1:15" ht="12.75">
      <c r="A33" s="3">
        <v>20</v>
      </c>
      <c r="B33" s="3" t="s">
        <v>355</v>
      </c>
      <c r="C33" s="5">
        <v>120</v>
      </c>
      <c r="D33" s="5" t="s">
        <v>28</v>
      </c>
      <c r="E33" s="41"/>
      <c r="F33" s="41">
        <f t="shared" si="0"/>
        <v>0</v>
      </c>
      <c r="G33" s="41">
        <f t="shared" si="1"/>
        <v>0</v>
      </c>
      <c r="H33" s="19"/>
      <c r="I33" s="19"/>
      <c r="J33" s="19"/>
      <c r="K33" s="19">
        <f t="shared" si="2"/>
        <v>0</v>
      </c>
      <c r="L33" s="19">
        <f t="shared" si="3"/>
        <v>0</v>
      </c>
      <c r="M33" s="19">
        <f>J33*C33</f>
        <v>0</v>
      </c>
      <c r="N33" s="19">
        <f t="shared" si="4"/>
        <v>0</v>
      </c>
      <c r="O33" s="19">
        <f t="shared" si="5"/>
        <v>0</v>
      </c>
    </row>
    <row r="34" spans="1:15" ht="12.75">
      <c r="A34" s="3">
        <v>21</v>
      </c>
      <c r="B34" s="3" t="s">
        <v>356</v>
      </c>
      <c r="C34" s="5">
        <v>90</v>
      </c>
      <c r="D34" s="5" t="s">
        <v>28</v>
      </c>
      <c r="E34" s="41"/>
      <c r="F34" s="41">
        <f t="shared" si="0"/>
        <v>0</v>
      </c>
      <c r="G34" s="41">
        <f t="shared" si="1"/>
        <v>0</v>
      </c>
      <c r="H34" s="19"/>
      <c r="I34" s="19"/>
      <c r="J34" s="19"/>
      <c r="K34" s="19">
        <f t="shared" si="2"/>
        <v>0</v>
      </c>
      <c r="L34" s="19">
        <f t="shared" si="3"/>
        <v>0</v>
      </c>
      <c r="M34" s="19">
        <f>J34*C34</f>
        <v>0</v>
      </c>
      <c r="N34" s="19">
        <f t="shared" si="4"/>
        <v>0</v>
      </c>
      <c r="O34" s="19">
        <f t="shared" si="5"/>
        <v>0</v>
      </c>
    </row>
    <row r="35" spans="1:15" ht="12.75">
      <c r="A35" s="3">
        <v>22</v>
      </c>
      <c r="B35" s="3" t="s">
        <v>357</v>
      </c>
      <c r="C35" s="5">
        <v>20</v>
      </c>
      <c r="D35" s="5" t="s">
        <v>28</v>
      </c>
      <c r="E35" s="41"/>
      <c r="F35" s="41">
        <f t="shared" si="0"/>
        <v>0</v>
      </c>
      <c r="G35" s="41">
        <f t="shared" si="1"/>
        <v>0</v>
      </c>
      <c r="H35" s="19"/>
      <c r="I35" s="19"/>
      <c r="J35" s="19"/>
      <c r="K35" s="19">
        <f t="shared" si="2"/>
        <v>0</v>
      </c>
      <c r="L35" s="19">
        <f t="shared" si="3"/>
        <v>0</v>
      </c>
      <c r="M35" s="19">
        <f>J35*C35</f>
        <v>0</v>
      </c>
      <c r="N35" s="19">
        <f t="shared" si="4"/>
        <v>0</v>
      </c>
      <c r="O35" s="19">
        <f t="shared" si="5"/>
        <v>0</v>
      </c>
    </row>
    <row r="36" spans="1:15" ht="12.75">
      <c r="A36" s="3"/>
      <c r="B36" s="53" t="s">
        <v>222</v>
      </c>
      <c r="C36" s="177" t="s">
        <v>6</v>
      </c>
      <c r="D36" s="177" t="s">
        <v>6</v>
      </c>
      <c r="E36" s="42" t="s">
        <v>6</v>
      </c>
      <c r="F36" s="42" t="s">
        <v>6</v>
      </c>
      <c r="G36" s="42" t="s">
        <v>6</v>
      </c>
      <c r="H36" s="42" t="s">
        <v>6</v>
      </c>
      <c r="I36" s="42" t="s">
        <v>6</v>
      </c>
      <c r="J36" s="42" t="s">
        <v>6</v>
      </c>
      <c r="K36" s="42" t="s">
        <v>6</v>
      </c>
      <c r="L36" s="42" t="s">
        <v>6</v>
      </c>
      <c r="M36" s="101">
        <f>SUM(M33:M35)</f>
        <v>0</v>
      </c>
      <c r="N36" s="101">
        <f>SUM(N33:N35)</f>
        <v>0</v>
      </c>
      <c r="O36" s="101">
        <f>SUM(O33:O35)</f>
        <v>0</v>
      </c>
    </row>
    <row r="37" spans="1:15" ht="12.75">
      <c r="A37" s="223" t="s">
        <v>358</v>
      </c>
      <c r="B37" s="226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</row>
    <row r="38" spans="1:15" ht="12.75">
      <c r="A38" s="3">
        <v>23</v>
      </c>
      <c r="B38" s="53" t="s">
        <v>359</v>
      </c>
      <c r="C38" s="5">
        <v>20</v>
      </c>
      <c r="D38" s="5" t="s">
        <v>28</v>
      </c>
      <c r="E38" s="41"/>
      <c r="F38" s="41">
        <f t="shared" si="0"/>
        <v>0</v>
      </c>
      <c r="G38" s="41">
        <f t="shared" si="1"/>
        <v>0</v>
      </c>
      <c r="H38" s="19"/>
      <c r="I38" s="19"/>
      <c r="J38" s="19"/>
      <c r="K38" s="19">
        <f t="shared" si="2"/>
        <v>0</v>
      </c>
      <c r="L38" s="19">
        <f t="shared" si="3"/>
        <v>0</v>
      </c>
      <c r="M38" s="19">
        <f aca="true" t="shared" si="8" ref="M38:M45">J38*C38</f>
        <v>0</v>
      </c>
      <c r="N38" s="19">
        <f t="shared" si="4"/>
        <v>0</v>
      </c>
      <c r="O38" s="19">
        <f t="shared" si="5"/>
        <v>0</v>
      </c>
    </row>
    <row r="39" spans="1:15" ht="12.75">
      <c r="A39" s="3">
        <v>24</v>
      </c>
      <c r="B39" s="53" t="s">
        <v>774</v>
      </c>
      <c r="C39" s="5">
        <v>300</v>
      </c>
      <c r="D39" s="5" t="s">
        <v>108</v>
      </c>
      <c r="E39" s="41"/>
      <c r="F39" s="41">
        <v>0</v>
      </c>
      <c r="G39" s="41">
        <v>0</v>
      </c>
      <c r="H39" s="19"/>
      <c r="I39" s="19"/>
      <c r="J39" s="19"/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2.75">
      <c r="A40" s="3">
        <v>25</v>
      </c>
      <c r="B40" s="53" t="s">
        <v>360</v>
      </c>
      <c r="C40" s="5">
        <v>200</v>
      </c>
      <c r="D40" s="5" t="s">
        <v>108</v>
      </c>
      <c r="E40" s="41"/>
      <c r="F40" s="41">
        <f t="shared" si="0"/>
        <v>0</v>
      </c>
      <c r="G40" s="41">
        <f t="shared" si="1"/>
        <v>0</v>
      </c>
      <c r="H40" s="19"/>
      <c r="I40" s="19"/>
      <c r="J40" s="19"/>
      <c r="K40" s="19">
        <f t="shared" si="2"/>
        <v>0</v>
      </c>
      <c r="L40" s="19">
        <f t="shared" si="3"/>
        <v>0</v>
      </c>
      <c r="M40" s="19">
        <f t="shared" si="8"/>
        <v>0</v>
      </c>
      <c r="N40" s="19">
        <f t="shared" si="4"/>
        <v>0</v>
      </c>
      <c r="O40" s="19">
        <f t="shared" si="5"/>
        <v>0</v>
      </c>
    </row>
    <row r="41" spans="1:15" ht="12.75">
      <c r="A41" s="3">
        <v>26</v>
      </c>
      <c r="B41" s="53" t="s">
        <v>619</v>
      </c>
      <c r="C41" s="5">
        <v>3</v>
      </c>
      <c r="D41" s="5" t="s">
        <v>28</v>
      </c>
      <c r="E41" s="41"/>
      <c r="F41" s="41">
        <f t="shared" si="0"/>
        <v>0</v>
      </c>
      <c r="G41" s="41">
        <f t="shared" si="1"/>
        <v>0</v>
      </c>
      <c r="H41" s="19"/>
      <c r="I41" s="19"/>
      <c r="J41" s="19"/>
      <c r="K41" s="19">
        <f t="shared" si="2"/>
        <v>0</v>
      </c>
      <c r="L41" s="19">
        <f t="shared" si="3"/>
        <v>0</v>
      </c>
      <c r="M41" s="19">
        <f t="shared" si="8"/>
        <v>0</v>
      </c>
      <c r="N41" s="19">
        <f t="shared" si="4"/>
        <v>0</v>
      </c>
      <c r="O41" s="19">
        <f t="shared" si="5"/>
        <v>0</v>
      </c>
    </row>
    <row r="42" spans="1:15" ht="12.75">
      <c r="A42" s="3">
        <v>27</v>
      </c>
      <c r="B42" s="53" t="s">
        <v>620</v>
      </c>
      <c r="C42" s="5">
        <v>10</v>
      </c>
      <c r="D42" s="5" t="s">
        <v>28</v>
      </c>
      <c r="E42" s="41"/>
      <c r="F42" s="41">
        <f t="shared" si="0"/>
        <v>0</v>
      </c>
      <c r="G42" s="41">
        <f t="shared" si="1"/>
        <v>0</v>
      </c>
      <c r="H42" s="19"/>
      <c r="I42" s="19"/>
      <c r="J42" s="19"/>
      <c r="K42" s="19">
        <f t="shared" si="2"/>
        <v>0</v>
      </c>
      <c r="L42" s="19">
        <f t="shared" si="3"/>
        <v>0</v>
      </c>
      <c r="M42" s="19">
        <f t="shared" si="8"/>
        <v>0</v>
      </c>
      <c r="N42" s="19">
        <f t="shared" si="4"/>
        <v>0</v>
      </c>
      <c r="O42" s="19">
        <f t="shared" si="5"/>
        <v>0</v>
      </c>
    </row>
    <row r="43" spans="1:15" ht="12.75">
      <c r="A43" s="3">
        <v>28</v>
      </c>
      <c r="B43" s="53" t="s">
        <v>621</v>
      </c>
      <c r="C43" s="5">
        <v>30</v>
      </c>
      <c r="D43" s="5" t="s">
        <v>28</v>
      </c>
      <c r="E43" s="41"/>
      <c r="F43" s="41">
        <f t="shared" si="0"/>
        <v>0</v>
      </c>
      <c r="G43" s="41">
        <f t="shared" si="1"/>
        <v>0</v>
      </c>
      <c r="H43" s="19"/>
      <c r="I43" s="19"/>
      <c r="J43" s="19"/>
      <c r="K43" s="19">
        <f t="shared" si="2"/>
        <v>0</v>
      </c>
      <c r="L43" s="19">
        <f t="shared" si="3"/>
        <v>0</v>
      </c>
      <c r="M43" s="19">
        <f t="shared" si="8"/>
        <v>0</v>
      </c>
      <c r="N43" s="19">
        <f t="shared" si="4"/>
        <v>0</v>
      </c>
      <c r="O43" s="19">
        <f t="shared" si="5"/>
        <v>0</v>
      </c>
    </row>
    <row r="44" spans="1:15" ht="36">
      <c r="A44" s="3">
        <v>29</v>
      </c>
      <c r="B44" s="53" t="s">
        <v>622</v>
      </c>
      <c r="C44" s="5">
        <v>30</v>
      </c>
      <c r="D44" s="5" t="s">
        <v>28</v>
      </c>
      <c r="E44" s="41"/>
      <c r="F44" s="41">
        <f t="shared" si="0"/>
        <v>0</v>
      </c>
      <c r="G44" s="41">
        <f t="shared" si="1"/>
        <v>0</v>
      </c>
      <c r="H44" s="19"/>
      <c r="I44" s="19"/>
      <c r="J44" s="19"/>
      <c r="K44" s="19">
        <f t="shared" si="2"/>
        <v>0</v>
      </c>
      <c r="L44" s="19">
        <f t="shared" si="3"/>
        <v>0</v>
      </c>
      <c r="M44" s="19">
        <f t="shared" si="8"/>
        <v>0</v>
      </c>
      <c r="N44" s="19">
        <f t="shared" si="4"/>
        <v>0</v>
      </c>
      <c r="O44" s="19">
        <f t="shared" si="5"/>
        <v>0</v>
      </c>
    </row>
    <row r="45" spans="1:15" ht="36">
      <c r="A45" s="3">
        <v>30</v>
      </c>
      <c r="B45" s="53" t="s">
        <v>361</v>
      </c>
      <c r="C45" s="5">
        <v>20</v>
      </c>
      <c r="D45" s="5" t="s">
        <v>108</v>
      </c>
      <c r="E45" s="41"/>
      <c r="F45" s="41">
        <f t="shared" si="0"/>
        <v>0</v>
      </c>
      <c r="G45" s="41">
        <f t="shared" si="1"/>
        <v>0</v>
      </c>
      <c r="H45" s="19"/>
      <c r="I45" s="19"/>
      <c r="J45" s="19"/>
      <c r="K45" s="19">
        <f t="shared" si="2"/>
        <v>0</v>
      </c>
      <c r="L45" s="19">
        <f t="shared" si="3"/>
        <v>0</v>
      </c>
      <c r="M45" s="19">
        <f t="shared" si="8"/>
        <v>0</v>
      </c>
      <c r="N45" s="19">
        <f t="shared" si="4"/>
        <v>0</v>
      </c>
      <c r="O45" s="19">
        <f t="shared" si="5"/>
        <v>0</v>
      </c>
    </row>
    <row r="46" spans="1:15" ht="12.75">
      <c r="A46" s="3"/>
      <c r="B46" s="53" t="s">
        <v>134</v>
      </c>
      <c r="C46" s="177" t="s">
        <v>6</v>
      </c>
      <c r="D46" s="177" t="s">
        <v>6</v>
      </c>
      <c r="E46" s="42" t="s">
        <v>6</v>
      </c>
      <c r="F46" s="42" t="s">
        <v>6</v>
      </c>
      <c r="G46" s="42" t="s">
        <v>6</v>
      </c>
      <c r="H46" s="42" t="s">
        <v>6</v>
      </c>
      <c r="I46" s="42" t="s">
        <v>6</v>
      </c>
      <c r="J46" s="42" t="s">
        <v>6</v>
      </c>
      <c r="K46" s="42" t="s">
        <v>6</v>
      </c>
      <c r="L46" s="42" t="s">
        <v>6</v>
      </c>
      <c r="M46" s="101">
        <f>SUM(M38:M45)</f>
        <v>0</v>
      </c>
      <c r="N46" s="101">
        <f t="shared" si="4"/>
        <v>0</v>
      </c>
      <c r="O46" s="101">
        <f t="shared" si="5"/>
        <v>0</v>
      </c>
    </row>
    <row r="47" spans="1:15" ht="12.75">
      <c r="A47" s="223" t="s">
        <v>362</v>
      </c>
      <c r="B47" s="226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</row>
    <row r="48" spans="1:15" ht="12.75">
      <c r="A48" s="3">
        <v>31</v>
      </c>
      <c r="B48" s="53" t="s">
        <v>363</v>
      </c>
      <c r="C48" s="5">
        <v>60</v>
      </c>
      <c r="D48" s="5" t="s">
        <v>28</v>
      </c>
      <c r="E48" s="41"/>
      <c r="F48" s="41">
        <f t="shared" si="0"/>
        <v>0</v>
      </c>
      <c r="G48" s="41">
        <f t="shared" si="1"/>
        <v>0</v>
      </c>
      <c r="H48" s="19"/>
      <c r="I48" s="19"/>
      <c r="J48" s="19"/>
      <c r="K48" s="19">
        <f t="shared" si="2"/>
        <v>0</v>
      </c>
      <c r="L48" s="19">
        <f t="shared" si="3"/>
        <v>0</v>
      </c>
      <c r="M48" s="19">
        <f aca="true" t="shared" si="9" ref="M48:M63">J48*C48</f>
        <v>0</v>
      </c>
      <c r="N48" s="19">
        <f t="shared" si="4"/>
        <v>0</v>
      </c>
      <c r="O48" s="19">
        <f t="shared" si="5"/>
        <v>0</v>
      </c>
    </row>
    <row r="49" spans="1:15" ht="12.75">
      <c r="A49" s="3">
        <v>32</v>
      </c>
      <c r="B49" s="53" t="s">
        <v>364</v>
      </c>
      <c r="C49" s="5">
        <v>60</v>
      </c>
      <c r="D49" s="5" t="s">
        <v>28</v>
      </c>
      <c r="E49" s="41"/>
      <c r="F49" s="41">
        <f t="shared" si="0"/>
        <v>0</v>
      </c>
      <c r="G49" s="41">
        <f t="shared" si="1"/>
        <v>0</v>
      </c>
      <c r="H49" s="19"/>
      <c r="I49" s="19"/>
      <c r="J49" s="19"/>
      <c r="K49" s="19">
        <f t="shared" si="2"/>
        <v>0</v>
      </c>
      <c r="L49" s="19">
        <f t="shared" si="3"/>
        <v>0</v>
      </c>
      <c r="M49" s="19">
        <f t="shared" si="9"/>
        <v>0</v>
      </c>
      <c r="N49" s="19">
        <f t="shared" si="4"/>
        <v>0</v>
      </c>
      <c r="O49" s="19">
        <f t="shared" si="5"/>
        <v>0</v>
      </c>
    </row>
    <row r="50" spans="1:15" ht="12.75">
      <c r="A50" s="3">
        <v>33</v>
      </c>
      <c r="B50" s="53" t="s">
        <v>365</v>
      </c>
      <c r="C50" s="5">
        <v>160</v>
      </c>
      <c r="D50" s="5" t="s">
        <v>28</v>
      </c>
      <c r="E50" s="41"/>
      <c r="F50" s="41">
        <f t="shared" si="0"/>
        <v>0</v>
      </c>
      <c r="G50" s="41">
        <f t="shared" si="1"/>
        <v>0</v>
      </c>
      <c r="H50" s="19"/>
      <c r="I50" s="19"/>
      <c r="J50" s="19"/>
      <c r="K50" s="19">
        <f t="shared" si="2"/>
        <v>0</v>
      </c>
      <c r="L50" s="19">
        <f t="shared" si="3"/>
        <v>0</v>
      </c>
      <c r="M50" s="19">
        <f t="shared" si="9"/>
        <v>0</v>
      </c>
      <c r="N50" s="19">
        <f t="shared" si="4"/>
        <v>0</v>
      </c>
      <c r="O50" s="19">
        <f t="shared" si="5"/>
        <v>0</v>
      </c>
    </row>
    <row r="51" spans="1:15" ht="12.75">
      <c r="A51" s="3">
        <v>34</v>
      </c>
      <c r="B51" s="53" t="s">
        <v>366</v>
      </c>
      <c r="C51" s="5">
        <v>160</v>
      </c>
      <c r="D51" s="5" t="s">
        <v>28</v>
      </c>
      <c r="E51" s="41"/>
      <c r="F51" s="41">
        <f t="shared" si="0"/>
        <v>0</v>
      </c>
      <c r="G51" s="41">
        <f t="shared" si="1"/>
        <v>0</v>
      </c>
      <c r="H51" s="19"/>
      <c r="I51" s="19"/>
      <c r="J51" s="19"/>
      <c r="K51" s="19">
        <f t="shared" si="2"/>
        <v>0</v>
      </c>
      <c r="L51" s="19">
        <f t="shared" si="3"/>
        <v>0</v>
      </c>
      <c r="M51" s="19">
        <f t="shared" si="9"/>
        <v>0</v>
      </c>
      <c r="N51" s="19">
        <f t="shared" si="4"/>
        <v>0</v>
      </c>
      <c r="O51" s="19">
        <f t="shared" si="5"/>
        <v>0</v>
      </c>
    </row>
    <row r="52" spans="1:15" ht="12.75">
      <c r="A52" s="3">
        <v>35</v>
      </c>
      <c r="B52" s="53" t="s">
        <v>367</v>
      </c>
      <c r="C52" s="5">
        <v>300</v>
      </c>
      <c r="D52" s="5" t="s">
        <v>28</v>
      </c>
      <c r="E52" s="41"/>
      <c r="F52" s="41">
        <f t="shared" si="0"/>
        <v>0</v>
      </c>
      <c r="G52" s="41">
        <f t="shared" si="1"/>
        <v>0</v>
      </c>
      <c r="H52" s="19"/>
      <c r="I52" s="19"/>
      <c r="J52" s="19"/>
      <c r="K52" s="19">
        <f t="shared" si="2"/>
        <v>0</v>
      </c>
      <c r="L52" s="19">
        <f t="shared" si="3"/>
        <v>0</v>
      </c>
      <c r="M52" s="19">
        <f t="shared" si="9"/>
        <v>0</v>
      </c>
      <c r="N52" s="19">
        <f t="shared" si="4"/>
        <v>0</v>
      </c>
      <c r="O52" s="19">
        <f t="shared" si="5"/>
        <v>0</v>
      </c>
    </row>
    <row r="53" spans="1:15" ht="12.75">
      <c r="A53" s="3">
        <v>36</v>
      </c>
      <c r="B53" s="53" t="s">
        <v>748</v>
      </c>
      <c r="C53" s="5">
        <v>60</v>
      </c>
      <c r="D53" s="5" t="s">
        <v>28</v>
      </c>
      <c r="E53" s="41"/>
      <c r="F53" s="41">
        <v>0</v>
      </c>
      <c r="G53" s="41">
        <v>0</v>
      </c>
      <c r="H53" s="19"/>
      <c r="I53" s="19"/>
      <c r="J53" s="19"/>
      <c r="K53" s="19">
        <v>0</v>
      </c>
      <c r="L53" s="19">
        <v>0</v>
      </c>
      <c r="M53" s="19">
        <v>0</v>
      </c>
      <c r="N53" s="19">
        <f t="shared" si="4"/>
        <v>0</v>
      </c>
      <c r="O53" s="19">
        <f t="shared" si="5"/>
        <v>0</v>
      </c>
    </row>
    <row r="54" spans="1:15" ht="12.75">
      <c r="A54" s="3">
        <v>37</v>
      </c>
      <c r="B54" s="53" t="s">
        <v>368</v>
      </c>
      <c r="C54" s="5">
        <v>60</v>
      </c>
      <c r="D54" s="5" t="s">
        <v>28</v>
      </c>
      <c r="E54" s="41"/>
      <c r="F54" s="41">
        <f t="shared" si="0"/>
        <v>0</v>
      </c>
      <c r="G54" s="41">
        <f t="shared" si="1"/>
        <v>0</v>
      </c>
      <c r="H54" s="19"/>
      <c r="I54" s="19"/>
      <c r="J54" s="19"/>
      <c r="K54" s="19">
        <f t="shared" si="2"/>
        <v>0</v>
      </c>
      <c r="L54" s="19">
        <f t="shared" si="3"/>
        <v>0</v>
      </c>
      <c r="M54" s="19">
        <f t="shared" si="9"/>
        <v>0</v>
      </c>
      <c r="N54" s="19">
        <f t="shared" si="4"/>
        <v>0</v>
      </c>
      <c r="O54" s="19">
        <f t="shared" si="5"/>
        <v>0</v>
      </c>
    </row>
    <row r="55" spans="1:15" ht="12.75">
      <c r="A55" s="3">
        <v>38</v>
      </c>
      <c r="B55" s="53" t="s">
        <v>369</v>
      </c>
      <c r="C55" s="5">
        <v>250</v>
      </c>
      <c r="D55" s="5" t="s">
        <v>28</v>
      </c>
      <c r="E55" s="41"/>
      <c r="F55" s="41">
        <f t="shared" si="0"/>
        <v>0</v>
      </c>
      <c r="G55" s="41">
        <f t="shared" si="1"/>
        <v>0</v>
      </c>
      <c r="H55" s="19"/>
      <c r="I55" s="19"/>
      <c r="J55" s="19"/>
      <c r="K55" s="19">
        <f t="shared" si="2"/>
        <v>0</v>
      </c>
      <c r="L55" s="19">
        <f t="shared" si="3"/>
        <v>0</v>
      </c>
      <c r="M55" s="19">
        <f t="shared" si="9"/>
        <v>0</v>
      </c>
      <c r="N55" s="19">
        <f t="shared" si="4"/>
        <v>0</v>
      </c>
      <c r="O55" s="19">
        <f t="shared" si="5"/>
        <v>0</v>
      </c>
    </row>
    <row r="56" spans="1:15" ht="12.75">
      <c r="A56" s="3">
        <v>39</v>
      </c>
      <c r="B56" s="53" t="s">
        <v>370</v>
      </c>
      <c r="C56" s="5">
        <v>1100</v>
      </c>
      <c r="D56" s="5" t="s">
        <v>28</v>
      </c>
      <c r="E56" s="41"/>
      <c r="F56" s="41">
        <f t="shared" si="0"/>
        <v>0</v>
      </c>
      <c r="G56" s="41">
        <f t="shared" si="1"/>
        <v>0</v>
      </c>
      <c r="H56" s="19"/>
      <c r="I56" s="19"/>
      <c r="J56" s="19"/>
      <c r="K56" s="19">
        <f t="shared" si="2"/>
        <v>0</v>
      </c>
      <c r="L56" s="19">
        <f t="shared" si="3"/>
        <v>0</v>
      </c>
      <c r="M56" s="19">
        <f t="shared" si="9"/>
        <v>0</v>
      </c>
      <c r="N56" s="19">
        <f t="shared" si="4"/>
        <v>0</v>
      </c>
      <c r="O56" s="19">
        <f t="shared" si="5"/>
        <v>0</v>
      </c>
    </row>
    <row r="57" spans="1:15" ht="12.75">
      <c r="A57" s="3">
        <v>40</v>
      </c>
      <c r="B57" s="53" t="s">
        <v>371</v>
      </c>
      <c r="C57" s="5">
        <v>350</v>
      </c>
      <c r="D57" s="5" t="s">
        <v>28</v>
      </c>
      <c r="E57" s="41"/>
      <c r="F57" s="41">
        <f t="shared" si="0"/>
        <v>0</v>
      </c>
      <c r="G57" s="41">
        <f t="shared" si="1"/>
        <v>0</v>
      </c>
      <c r="H57" s="19"/>
      <c r="I57" s="19"/>
      <c r="J57" s="19"/>
      <c r="K57" s="19">
        <f t="shared" si="2"/>
        <v>0</v>
      </c>
      <c r="L57" s="19">
        <f t="shared" si="3"/>
        <v>0</v>
      </c>
      <c r="M57" s="19">
        <f t="shared" si="9"/>
        <v>0</v>
      </c>
      <c r="N57" s="19">
        <f t="shared" si="4"/>
        <v>0</v>
      </c>
      <c r="O57" s="19">
        <f t="shared" si="5"/>
        <v>0</v>
      </c>
    </row>
    <row r="58" spans="1:15" ht="12.75">
      <c r="A58" s="3">
        <v>41</v>
      </c>
      <c r="B58" s="53" t="s">
        <v>749</v>
      </c>
      <c r="C58" s="5">
        <v>120</v>
      </c>
      <c r="D58" s="5" t="s">
        <v>28</v>
      </c>
      <c r="E58" s="41"/>
      <c r="F58" s="41">
        <v>0</v>
      </c>
      <c r="G58" s="41">
        <v>0</v>
      </c>
      <c r="H58" s="19"/>
      <c r="I58" s="19"/>
      <c r="J58" s="19"/>
      <c r="K58" s="19">
        <v>0</v>
      </c>
      <c r="L58" s="19">
        <v>0</v>
      </c>
      <c r="M58" s="19">
        <f t="shared" si="9"/>
        <v>0</v>
      </c>
      <c r="N58" s="19">
        <f t="shared" si="4"/>
        <v>0</v>
      </c>
      <c r="O58" s="19">
        <f t="shared" si="5"/>
        <v>0</v>
      </c>
    </row>
    <row r="59" spans="1:15" ht="12.75">
      <c r="A59" s="3">
        <v>42</v>
      </c>
      <c r="B59" s="53" t="s">
        <v>372</v>
      </c>
      <c r="C59" s="5">
        <v>20</v>
      </c>
      <c r="D59" s="5" t="s">
        <v>28</v>
      </c>
      <c r="E59" s="41"/>
      <c r="F59" s="41">
        <f t="shared" si="0"/>
        <v>0</v>
      </c>
      <c r="G59" s="41">
        <f t="shared" si="1"/>
        <v>0</v>
      </c>
      <c r="H59" s="19"/>
      <c r="I59" s="19"/>
      <c r="J59" s="19"/>
      <c r="K59" s="19">
        <f t="shared" si="2"/>
        <v>0</v>
      </c>
      <c r="L59" s="19">
        <f t="shared" si="3"/>
        <v>0</v>
      </c>
      <c r="M59" s="19">
        <f t="shared" si="9"/>
        <v>0</v>
      </c>
      <c r="N59" s="19">
        <f t="shared" si="4"/>
        <v>0</v>
      </c>
      <c r="O59" s="19">
        <f t="shared" si="5"/>
        <v>0</v>
      </c>
    </row>
    <row r="60" spans="1:15" ht="12.75">
      <c r="A60" s="3">
        <v>43</v>
      </c>
      <c r="B60" s="53" t="s">
        <v>707</v>
      </c>
      <c r="C60" s="5">
        <v>1100</v>
      </c>
      <c r="D60" s="5" t="s">
        <v>28</v>
      </c>
      <c r="E60" s="41"/>
      <c r="F60" s="41">
        <f t="shared" si="0"/>
        <v>0</v>
      </c>
      <c r="G60" s="41">
        <f t="shared" si="1"/>
        <v>0</v>
      </c>
      <c r="H60" s="19"/>
      <c r="I60" s="19"/>
      <c r="J60" s="19"/>
      <c r="K60" s="19">
        <f t="shared" si="2"/>
        <v>0</v>
      </c>
      <c r="L60" s="19">
        <f t="shared" si="3"/>
        <v>0</v>
      </c>
      <c r="M60" s="19">
        <f t="shared" si="9"/>
        <v>0</v>
      </c>
      <c r="N60" s="19">
        <f t="shared" si="4"/>
        <v>0</v>
      </c>
      <c r="O60" s="19">
        <f t="shared" si="5"/>
        <v>0</v>
      </c>
    </row>
    <row r="61" spans="1:15" ht="12.75">
      <c r="A61" s="3">
        <v>44</v>
      </c>
      <c r="B61" s="53" t="s">
        <v>373</v>
      </c>
      <c r="C61" s="5">
        <v>20</v>
      </c>
      <c r="D61" s="5" t="s">
        <v>28</v>
      </c>
      <c r="E61" s="41"/>
      <c r="F61" s="41">
        <f t="shared" si="0"/>
        <v>0</v>
      </c>
      <c r="G61" s="41">
        <f t="shared" si="1"/>
        <v>0</v>
      </c>
      <c r="H61" s="19"/>
      <c r="I61" s="19"/>
      <c r="J61" s="19"/>
      <c r="K61" s="19">
        <f t="shared" si="2"/>
        <v>0</v>
      </c>
      <c r="L61" s="19">
        <f t="shared" si="3"/>
        <v>0</v>
      </c>
      <c r="M61" s="19">
        <f t="shared" si="9"/>
        <v>0</v>
      </c>
      <c r="N61" s="19">
        <f t="shared" si="4"/>
        <v>0</v>
      </c>
      <c r="O61" s="19">
        <f t="shared" si="5"/>
        <v>0</v>
      </c>
    </row>
    <row r="62" spans="1:15" ht="12.75">
      <c r="A62" s="3">
        <v>45</v>
      </c>
      <c r="B62" s="53" t="s">
        <v>374</v>
      </c>
      <c r="C62" s="5">
        <v>300</v>
      </c>
      <c r="D62" s="5" t="s">
        <v>28</v>
      </c>
      <c r="E62" s="41"/>
      <c r="F62" s="41">
        <f t="shared" si="0"/>
        <v>0</v>
      </c>
      <c r="G62" s="41">
        <f t="shared" si="1"/>
        <v>0</v>
      </c>
      <c r="H62" s="19"/>
      <c r="I62" s="19"/>
      <c r="J62" s="19"/>
      <c r="K62" s="19">
        <f t="shared" si="2"/>
        <v>0</v>
      </c>
      <c r="L62" s="19">
        <f t="shared" si="3"/>
        <v>0</v>
      </c>
      <c r="M62" s="19">
        <f t="shared" si="9"/>
        <v>0</v>
      </c>
      <c r="N62" s="19">
        <f t="shared" si="4"/>
        <v>0</v>
      </c>
      <c r="O62" s="19">
        <f t="shared" si="5"/>
        <v>0</v>
      </c>
    </row>
    <row r="63" spans="1:15" ht="12.75">
      <c r="A63" s="3">
        <v>46</v>
      </c>
      <c r="B63" s="53" t="s">
        <v>375</v>
      </c>
      <c r="C63" s="5">
        <v>220</v>
      </c>
      <c r="D63" s="5" t="s">
        <v>28</v>
      </c>
      <c r="E63" s="41"/>
      <c r="F63" s="41">
        <f t="shared" si="0"/>
        <v>0</v>
      </c>
      <c r="G63" s="41">
        <f t="shared" si="1"/>
        <v>0</v>
      </c>
      <c r="H63" s="19"/>
      <c r="I63" s="19"/>
      <c r="J63" s="19"/>
      <c r="K63" s="19">
        <f t="shared" si="2"/>
        <v>0</v>
      </c>
      <c r="L63" s="19">
        <f t="shared" si="3"/>
        <v>0</v>
      </c>
      <c r="M63" s="19">
        <f t="shared" si="9"/>
        <v>0</v>
      </c>
      <c r="N63" s="19">
        <f t="shared" si="4"/>
        <v>0</v>
      </c>
      <c r="O63" s="19">
        <f t="shared" si="5"/>
        <v>0</v>
      </c>
    </row>
    <row r="64" spans="1:15" ht="12.75">
      <c r="A64" s="3"/>
      <c r="B64" s="53" t="s">
        <v>376</v>
      </c>
      <c r="C64" s="177" t="s">
        <v>6</v>
      </c>
      <c r="D64" s="177" t="s">
        <v>6</v>
      </c>
      <c r="E64" s="42" t="s">
        <v>6</v>
      </c>
      <c r="F64" s="42" t="s">
        <v>6</v>
      </c>
      <c r="G64" s="42" t="s">
        <v>6</v>
      </c>
      <c r="H64" s="42" t="s">
        <v>6</v>
      </c>
      <c r="I64" s="42" t="s">
        <v>6</v>
      </c>
      <c r="J64" s="42" t="s">
        <v>6</v>
      </c>
      <c r="K64" s="42" t="s">
        <v>6</v>
      </c>
      <c r="L64" s="42" t="s">
        <v>6</v>
      </c>
      <c r="M64" s="101">
        <f>SUM(M48:M63)</f>
        <v>0</v>
      </c>
      <c r="N64" s="101">
        <f t="shared" si="4"/>
        <v>0</v>
      </c>
      <c r="O64" s="101">
        <f t="shared" si="5"/>
        <v>0</v>
      </c>
    </row>
    <row r="65" spans="1:15" ht="12.75">
      <c r="A65" s="223" t="s">
        <v>377</v>
      </c>
      <c r="B65" s="226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</row>
    <row r="66" spans="1:15" ht="12.75">
      <c r="A66" s="3">
        <v>47</v>
      </c>
      <c r="B66" s="53" t="s">
        <v>750</v>
      </c>
      <c r="C66" s="5">
        <v>100</v>
      </c>
      <c r="D66" s="5" t="s">
        <v>28</v>
      </c>
      <c r="E66" s="41"/>
      <c r="F66" s="41">
        <f t="shared" si="0"/>
        <v>0</v>
      </c>
      <c r="G66" s="41">
        <f t="shared" si="1"/>
        <v>0</v>
      </c>
      <c r="H66" s="19"/>
      <c r="I66" s="19"/>
      <c r="J66" s="19"/>
      <c r="K66" s="19">
        <f t="shared" si="2"/>
        <v>0</v>
      </c>
      <c r="L66" s="19">
        <f t="shared" si="3"/>
        <v>0</v>
      </c>
      <c r="M66" s="19">
        <f>J66*C66</f>
        <v>0</v>
      </c>
      <c r="N66" s="19">
        <f t="shared" si="4"/>
        <v>0</v>
      </c>
      <c r="O66" s="19">
        <f t="shared" si="5"/>
        <v>0</v>
      </c>
    </row>
    <row r="67" spans="1:15" ht="12.75">
      <c r="A67" s="3">
        <v>48</v>
      </c>
      <c r="B67" s="53" t="s">
        <v>378</v>
      </c>
      <c r="C67" s="5">
        <v>100</v>
      </c>
      <c r="D67" s="5" t="s">
        <v>28</v>
      </c>
      <c r="E67" s="41"/>
      <c r="F67" s="41">
        <f t="shared" si="0"/>
        <v>0</v>
      </c>
      <c r="G67" s="41">
        <f t="shared" si="1"/>
        <v>0</v>
      </c>
      <c r="H67" s="19"/>
      <c r="I67" s="19"/>
      <c r="J67" s="19"/>
      <c r="K67" s="19">
        <f t="shared" si="2"/>
        <v>0</v>
      </c>
      <c r="L67" s="19">
        <f t="shared" si="3"/>
        <v>0</v>
      </c>
      <c r="M67" s="19">
        <f>J67*C67</f>
        <v>0</v>
      </c>
      <c r="N67" s="19">
        <f t="shared" si="4"/>
        <v>0</v>
      </c>
      <c r="O67" s="19">
        <f t="shared" si="5"/>
        <v>0</v>
      </c>
    </row>
    <row r="68" spans="1:15" ht="12.75">
      <c r="A68" s="3">
        <v>49</v>
      </c>
      <c r="B68" s="53" t="s">
        <v>708</v>
      </c>
      <c r="C68" s="5">
        <v>100</v>
      </c>
      <c r="D68" s="5" t="s">
        <v>28</v>
      </c>
      <c r="E68" s="41"/>
      <c r="F68" s="41">
        <f t="shared" si="0"/>
        <v>0</v>
      </c>
      <c r="G68" s="41">
        <f t="shared" si="1"/>
        <v>0</v>
      </c>
      <c r="H68" s="19"/>
      <c r="I68" s="19"/>
      <c r="J68" s="19"/>
      <c r="K68" s="19">
        <f t="shared" si="2"/>
        <v>0</v>
      </c>
      <c r="L68" s="19">
        <f t="shared" si="3"/>
        <v>0</v>
      </c>
      <c r="M68" s="19">
        <f>J68*C68</f>
        <v>0</v>
      </c>
      <c r="N68" s="19">
        <f t="shared" si="4"/>
        <v>0</v>
      </c>
      <c r="O68" s="19">
        <f t="shared" si="5"/>
        <v>0</v>
      </c>
    </row>
    <row r="69" spans="1:15" ht="12.75">
      <c r="A69" s="3">
        <v>50</v>
      </c>
      <c r="B69" s="53" t="s">
        <v>379</v>
      </c>
      <c r="C69" s="5">
        <v>20</v>
      </c>
      <c r="D69" s="5" t="s">
        <v>28</v>
      </c>
      <c r="E69" s="41"/>
      <c r="F69" s="41">
        <f t="shared" si="0"/>
        <v>0</v>
      </c>
      <c r="G69" s="41">
        <f t="shared" si="1"/>
        <v>0</v>
      </c>
      <c r="H69" s="19"/>
      <c r="I69" s="19"/>
      <c r="J69" s="19"/>
      <c r="K69" s="19">
        <f t="shared" si="2"/>
        <v>0</v>
      </c>
      <c r="L69" s="19">
        <f t="shared" si="3"/>
        <v>0</v>
      </c>
      <c r="M69" s="19">
        <f>J69*C69</f>
        <v>0</v>
      </c>
      <c r="N69" s="19">
        <f t="shared" si="4"/>
        <v>0</v>
      </c>
      <c r="O69" s="19">
        <f t="shared" si="5"/>
        <v>0</v>
      </c>
    </row>
    <row r="70" spans="1:15" ht="12.75">
      <c r="A70" s="3"/>
      <c r="B70" s="53" t="s">
        <v>150</v>
      </c>
      <c r="C70" s="177" t="s">
        <v>6</v>
      </c>
      <c r="D70" s="177" t="s">
        <v>6</v>
      </c>
      <c r="E70" s="42" t="s">
        <v>6</v>
      </c>
      <c r="F70" s="42" t="s">
        <v>6</v>
      </c>
      <c r="G70" s="42" t="s">
        <v>6</v>
      </c>
      <c r="H70" s="42" t="s">
        <v>6</v>
      </c>
      <c r="I70" s="42" t="s">
        <v>6</v>
      </c>
      <c r="J70" s="42" t="s">
        <v>6</v>
      </c>
      <c r="K70" s="42" t="s">
        <v>6</v>
      </c>
      <c r="L70" s="42" t="s">
        <v>6</v>
      </c>
      <c r="M70" s="101">
        <f>SUM(M66:M69)</f>
        <v>0</v>
      </c>
      <c r="N70" s="101">
        <f t="shared" si="4"/>
        <v>0</v>
      </c>
      <c r="O70" s="101">
        <f t="shared" si="5"/>
        <v>0</v>
      </c>
    </row>
    <row r="71" spans="1:15" ht="12.75" customHeight="1">
      <c r="A71" s="223" t="s">
        <v>380</v>
      </c>
      <c r="B71" s="226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</row>
    <row r="72" spans="1:15" ht="12.75">
      <c r="A72" s="3">
        <v>51</v>
      </c>
      <c r="B72" s="53" t="s">
        <v>709</v>
      </c>
      <c r="C72" s="5">
        <v>30</v>
      </c>
      <c r="D72" s="5" t="s">
        <v>28</v>
      </c>
      <c r="E72" s="41"/>
      <c r="F72" s="41">
        <f>E72*0.085</f>
        <v>0</v>
      </c>
      <c r="G72" s="41">
        <f>+E72+F72</f>
        <v>0</v>
      </c>
      <c r="H72" s="19"/>
      <c r="I72" s="19"/>
      <c r="J72" s="19"/>
      <c r="K72" s="19">
        <f>J72*0.085</f>
        <v>0</v>
      </c>
      <c r="L72" s="19">
        <f>+J72+K72</f>
        <v>0</v>
      </c>
      <c r="M72" s="19">
        <f>J72*C72</f>
        <v>0</v>
      </c>
      <c r="N72" s="19">
        <f>M72*0.085</f>
        <v>0</v>
      </c>
      <c r="O72" s="19">
        <f>+M72+N72</f>
        <v>0</v>
      </c>
    </row>
    <row r="73" spans="1:15" ht="12.75">
      <c r="A73" s="3">
        <v>52</v>
      </c>
      <c r="B73" s="53" t="s">
        <v>751</v>
      </c>
      <c r="C73" s="5">
        <v>20</v>
      </c>
      <c r="D73" s="5" t="s">
        <v>28</v>
      </c>
      <c r="E73" s="41"/>
      <c r="F73" s="41">
        <v>0</v>
      </c>
      <c r="G73" s="41">
        <v>0</v>
      </c>
      <c r="H73" s="19"/>
      <c r="I73" s="19"/>
      <c r="J73" s="19"/>
      <c r="K73" s="19">
        <v>0</v>
      </c>
      <c r="L73" s="19">
        <v>0</v>
      </c>
      <c r="M73" s="19">
        <v>0</v>
      </c>
      <c r="N73" s="19">
        <v>0</v>
      </c>
      <c r="O73" s="19">
        <v>0</v>
      </c>
    </row>
    <row r="74" spans="1:15" ht="12.75">
      <c r="A74" s="3">
        <v>53</v>
      </c>
      <c r="B74" s="53" t="s">
        <v>623</v>
      </c>
      <c r="C74" s="5">
        <v>60</v>
      </c>
      <c r="D74" s="5" t="s">
        <v>28</v>
      </c>
      <c r="E74" s="41"/>
      <c r="F74" s="41">
        <f>E74*0.085</f>
        <v>0</v>
      </c>
      <c r="G74" s="41">
        <f>+E74+F74</f>
        <v>0</v>
      </c>
      <c r="H74" s="19"/>
      <c r="I74" s="19"/>
      <c r="J74" s="19"/>
      <c r="K74" s="19">
        <f>J74*0.085</f>
        <v>0</v>
      </c>
      <c r="L74" s="19">
        <f>+J74+K74</f>
        <v>0</v>
      </c>
      <c r="M74" s="19">
        <f>J74*C74</f>
        <v>0</v>
      </c>
      <c r="N74" s="19">
        <f>M74*0.085</f>
        <v>0</v>
      </c>
      <c r="O74" s="19">
        <f>+M74+N74</f>
        <v>0</v>
      </c>
    </row>
    <row r="75" spans="1:15" ht="12.75">
      <c r="A75" s="3"/>
      <c r="B75" s="53" t="s">
        <v>99</v>
      </c>
      <c r="C75" s="177" t="s">
        <v>6</v>
      </c>
      <c r="D75" s="177" t="s">
        <v>6</v>
      </c>
      <c r="E75" s="42" t="s">
        <v>6</v>
      </c>
      <c r="F75" s="42" t="s">
        <v>6</v>
      </c>
      <c r="G75" s="42" t="s">
        <v>6</v>
      </c>
      <c r="H75" s="42" t="s">
        <v>6</v>
      </c>
      <c r="I75" s="42" t="s">
        <v>6</v>
      </c>
      <c r="J75" s="42" t="s">
        <v>6</v>
      </c>
      <c r="K75" s="42" t="s">
        <v>6</v>
      </c>
      <c r="L75" s="42" t="s">
        <v>6</v>
      </c>
      <c r="M75" s="101">
        <f>SUM(M72:M74)</f>
        <v>0</v>
      </c>
      <c r="N75" s="101">
        <f>SUM(N72:N74)</f>
        <v>0</v>
      </c>
      <c r="O75" s="101">
        <f>SUM(O72:O74)</f>
        <v>0</v>
      </c>
    </row>
    <row r="76" spans="1:15" ht="15.75">
      <c r="A76" s="2"/>
      <c r="B76" s="78"/>
      <c r="C76" s="160"/>
      <c r="D76" s="160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3.5">
      <c r="A77" s="1"/>
      <c r="B77" s="9" t="s">
        <v>20</v>
      </c>
      <c r="C77" s="164"/>
      <c r="D77" s="160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2.75">
      <c r="A78" s="1"/>
      <c r="B78" s="212" t="s">
        <v>33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</row>
    <row r="79" spans="1:15" ht="12.75">
      <c r="A79" s="1"/>
      <c r="B79" s="217" t="s">
        <v>34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</row>
    <row r="80" spans="1:15" ht="12.75">
      <c r="A80" s="1"/>
      <c r="B80" s="217" t="s">
        <v>658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</row>
    <row r="81" spans="1:15" ht="12.75">
      <c r="A81" s="1"/>
      <c r="B81" s="212" t="s">
        <v>659</v>
      </c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</row>
    <row r="82" spans="1:15" ht="12.75">
      <c r="A82" s="1"/>
      <c r="B82" s="211" t="s">
        <v>660</v>
      </c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ht="12.75">
      <c r="A83" s="1"/>
      <c r="B83" s="211" t="s">
        <v>36</v>
      </c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1:15" ht="12.75">
      <c r="A84" s="1"/>
      <c r="B84" s="211" t="s">
        <v>661</v>
      </c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5" ht="12.75">
      <c r="A85" s="1"/>
      <c r="B85" s="211" t="s">
        <v>37</v>
      </c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1:15" ht="25.5" customHeight="1">
      <c r="A86" s="1"/>
      <c r="B86" s="211" t="s">
        <v>38</v>
      </c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</row>
    <row r="87" spans="1:15" ht="12.75">
      <c r="A87" s="1"/>
      <c r="B87" s="211" t="s">
        <v>40</v>
      </c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</row>
    <row r="88" spans="1:15" ht="12.75">
      <c r="A88" s="1"/>
      <c r="B88" s="211" t="s">
        <v>42</v>
      </c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</row>
    <row r="89" spans="1:15" ht="12.75">
      <c r="A89" s="1"/>
      <c r="B89" s="211" t="s">
        <v>43</v>
      </c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</row>
    <row r="90" spans="1:15" ht="12.75">
      <c r="A90" s="1"/>
      <c r="B90" s="211" t="s">
        <v>45</v>
      </c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</row>
    <row r="91" spans="1:15" ht="12.75">
      <c r="A91" s="1"/>
      <c r="B91" s="211" t="s">
        <v>46</v>
      </c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</row>
    <row r="92" spans="1:15" ht="12.75" customHeight="1">
      <c r="A92" s="1"/>
      <c r="B92" s="209" t="s">
        <v>21</v>
      </c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</row>
    <row r="93" spans="1:15" ht="12.75">
      <c r="A93" s="1"/>
      <c r="B93" s="204" t="s">
        <v>662</v>
      </c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</row>
    <row r="94" spans="1:15" ht="12.75">
      <c r="A94" s="1"/>
      <c r="B94" s="71"/>
      <c r="C94" s="165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2.75">
      <c r="A95" s="1"/>
      <c r="B95" s="11" t="s">
        <v>7</v>
      </c>
      <c r="C95" s="162"/>
      <c r="D95" s="159"/>
      <c r="E95" s="39"/>
      <c r="F95" s="39"/>
      <c r="G95" s="39"/>
      <c r="H95" s="39" t="s">
        <v>24</v>
      </c>
      <c r="I95" s="39"/>
      <c r="J95" s="39"/>
      <c r="K95" s="39"/>
      <c r="L95" s="39"/>
      <c r="M95" s="39" t="s">
        <v>8</v>
      </c>
      <c r="N95" s="39"/>
      <c r="O95" s="39"/>
    </row>
    <row r="96" spans="2:15" ht="12.75">
      <c r="B96" s="211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</row>
    <row r="97" spans="2:15" ht="12.75">
      <c r="B97" s="211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</row>
    <row r="99" spans="2:15" ht="12.75">
      <c r="B99" s="209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</row>
    <row r="100" spans="2:15" ht="12.75">
      <c r="B100" s="71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2:15" ht="12.75">
      <c r="B101" s="11"/>
      <c r="C101" s="159"/>
      <c r="D101" s="15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</sheetData>
  <sheetProtection/>
  <mergeCells count="28">
    <mergeCell ref="B83:O83"/>
    <mergeCell ref="B86:O86"/>
    <mergeCell ref="B84:O84"/>
    <mergeCell ref="B85:O85"/>
    <mergeCell ref="B99:O99"/>
    <mergeCell ref="B91:O91"/>
    <mergeCell ref="B92:O92"/>
    <mergeCell ref="B93:O93"/>
    <mergeCell ref="B96:O96"/>
    <mergeCell ref="B97:O97"/>
    <mergeCell ref="B90:O90"/>
    <mergeCell ref="B88:O88"/>
    <mergeCell ref="A71:O71"/>
    <mergeCell ref="A24:O24"/>
    <mergeCell ref="A32:O32"/>
    <mergeCell ref="A37:O37"/>
    <mergeCell ref="B87:O87"/>
    <mergeCell ref="B89:O89"/>
    <mergeCell ref="A47:O47"/>
    <mergeCell ref="B81:O81"/>
    <mergeCell ref="B82:O82"/>
    <mergeCell ref="B79:O79"/>
    <mergeCell ref="A3:O3"/>
    <mergeCell ref="A7:O7"/>
    <mergeCell ref="B80:O80"/>
    <mergeCell ref="B78:O78"/>
    <mergeCell ref="A12:O12"/>
    <mergeCell ref="A65:O65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stopar</cp:lastModifiedBy>
  <cp:lastPrinted>2012-05-10T09:29:58Z</cp:lastPrinted>
  <dcterms:created xsi:type="dcterms:W3CDTF">2011-09-19T19:31:00Z</dcterms:created>
  <dcterms:modified xsi:type="dcterms:W3CDTF">2012-05-24T07:45:09Z</dcterms:modified>
  <cp:category/>
  <cp:version/>
  <cp:contentType/>
  <cp:contentStatus/>
</cp:coreProperties>
</file>