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19440" windowHeight="13176" tabRatio="500" activeTab="0"/>
  </bookViews>
  <sheets>
    <sheet name="popravljen popis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<sst xmlns="http://schemas.openxmlformats.org/spreadsheetml/2006/main" count="207" uniqueCount="126">
  <si>
    <t>Enota</t>
  </si>
  <si>
    <t>Cena</t>
  </si>
  <si>
    <t>Postavka</t>
  </si>
  <si>
    <t>Opis</t>
  </si>
  <si>
    <t>mere</t>
  </si>
  <si>
    <t>Količina</t>
  </si>
  <si>
    <t>enotna</t>
  </si>
  <si>
    <t>Skupaj</t>
  </si>
  <si>
    <t>m1</t>
  </si>
  <si>
    <t>Objekt: Obnova pisarn na Resljevi 18 - 3. nadstropje</t>
  </si>
  <si>
    <t>RUŠITVENA DELA</t>
  </si>
  <si>
    <t>I.</t>
  </si>
  <si>
    <t>1.</t>
  </si>
  <si>
    <t>Ureditev gradbišča</t>
  </si>
  <si>
    <t>kpl</t>
  </si>
  <si>
    <t>2.</t>
  </si>
  <si>
    <t>Izvedba odra za dvig materiala</t>
  </si>
  <si>
    <t>3.</t>
  </si>
  <si>
    <t>Izvedba mehanske zaščite tlakov ter stopnišča</t>
  </si>
  <si>
    <t>4.</t>
  </si>
  <si>
    <t>Demontaža PVC tlakov</t>
  </si>
  <si>
    <t>m2</t>
  </si>
  <si>
    <t>5.</t>
  </si>
  <si>
    <t>6.</t>
  </si>
  <si>
    <t>7.</t>
  </si>
  <si>
    <t>kos</t>
  </si>
  <si>
    <t>8.</t>
  </si>
  <si>
    <t>9.</t>
  </si>
  <si>
    <t>Izbijanje utorov za potrebe instalacij in sicer:</t>
  </si>
  <si>
    <t>po stenah</t>
  </si>
  <si>
    <t>po tlaku</t>
  </si>
  <si>
    <t>10.</t>
  </si>
  <si>
    <t xml:space="preserve">Izvedba prebojev za potrebe instalacij </t>
  </si>
  <si>
    <t>11.</t>
  </si>
  <si>
    <t>Odbijanje preperelih ometov</t>
  </si>
  <si>
    <t>12.</t>
  </si>
  <si>
    <t>13.</t>
  </si>
  <si>
    <t>Demontaža obstenskih hrastovih letvic parketa</t>
  </si>
  <si>
    <t>14.</t>
  </si>
  <si>
    <t>15.</t>
  </si>
  <si>
    <t>Iznos ruševin iz objekta na gradbiščno deponijo</t>
  </si>
  <si>
    <t>m3</t>
  </si>
  <si>
    <t>16.</t>
  </si>
  <si>
    <t>Nakladanje ruševin na prevozno sredstvo ter odvoz na mestno deponijo s plačilom pristojbine</t>
  </si>
  <si>
    <t>17.</t>
  </si>
  <si>
    <t>Čiščenje po končanih rušitvenih delih</t>
  </si>
  <si>
    <t>SKUPAJ RUŠITVENA DELA</t>
  </si>
  <si>
    <t>II.</t>
  </si>
  <si>
    <t>GRADBENO OBRTNIŠKA DELA</t>
  </si>
  <si>
    <t>Popravilo ometov po rušenju stenske keramike ter odbijanju preperelih ometov</t>
  </si>
  <si>
    <t>Zazidava utorov po položitvi instalacij</t>
  </si>
  <si>
    <t>tlak</t>
  </si>
  <si>
    <t>stene</t>
  </si>
  <si>
    <t>Zazidava prebojev po položitvi instalacij</t>
  </si>
  <si>
    <t>Popravilo špalet po rušenju oken</t>
  </si>
  <si>
    <t>Izravnava tlakov po odstranitvi PVC obloge ter keramike</t>
  </si>
  <si>
    <t>Dobava in polaganje keramike:</t>
  </si>
  <si>
    <t>stenska keramika</t>
  </si>
  <si>
    <t>talna keramika</t>
  </si>
  <si>
    <t>Struganje beleža, krede z zidov in stropov</t>
  </si>
  <si>
    <t>Barvanje sten in stropov z notranjo barvo</t>
  </si>
  <si>
    <t>Pregled obstoječega parketa ter krpanje na mestih poškodovanega</t>
  </si>
  <si>
    <t>Grobo brušenje ter kitanje parketa</t>
  </si>
  <si>
    <t>Fino brušenje ter lakiranje parketa</t>
  </si>
  <si>
    <t>Dobava in montaža obstenskih letvic parketa</t>
  </si>
  <si>
    <t>Barvanje cevi centralne kurjave</t>
  </si>
  <si>
    <t>18.</t>
  </si>
  <si>
    <t>19.</t>
  </si>
  <si>
    <t>20.</t>
  </si>
  <si>
    <t>21.</t>
  </si>
  <si>
    <t>22.</t>
  </si>
  <si>
    <t>%</t>
  </si>
  <si>
    <t>SKUPAJ GRADBENO OBRTNIŠKA DELA</t>
  </si>
  <si>
    <t>SKUPAJ VSA DELA BREZ DDV</t>
  </si>
  <si>
    <t>Čiščenje po končanih delih</t>
  </si>
  <si>
    <t>Nepredvidena dela 10 % na vsa dela</t>
  </si>
  <si>
    <t>Demontaža obstoječih radiatorjev</t>
  </si>
  <si>
    <t>5,</t>
  </si>
  <si>
    <t>Demontaža stene z vhodnimi vrati - vhod v 3. nadstropje velikosti do 7 m2</t>
  </si>
  <si>
    <t>Demontaža keramične obloge</t>
  </si>
  <si>
    <t>Pregled in popravilo notranjih vrat komplet z zamenjavo kljuk in ključavnic</t>
  </si>
  <si>
    <t>Demontaža stene z vhodnimi vrati velikosti do 6 m2 - pisarne 301 in 314</t>
  </si>
  <si>
    <t>Dobava in montaža novih radiatorjev dim. 80 x 60 cm T22, komplet z novimi konzolami, ventilimi in termostatskimi glavami</t>
  </si>
  <si>
    <t>Izravnava tlaka na hodniku pred polaganjem PVC tlaka</t>
  </si>
  <si>
    <t>Dobava in polaganje obstenskih PVC zaključnih trakov</t>
  </si>
  <si>
    <t>Dobava in polaganje PVC tlaka srednje cenovne vrednosti - hodnik in shrambe</t>
  </si>
  <si>
    <t xml:space="preserve">Barvanje notranjih vrat komplet s podboji </t>
  </si>
  <si>
    <t xml:space="preserve">umivalnik </t>
  </si>
  <si>
    <t>Predelava vodovodnih in kanalizacijskih instalacij  - priprava za čajno kuhinjo</t>
  </si>
  <si>
    <t>Dobava in vgradnja sanitarne opreme z vsemi potrebnimi ventili, sifoni in pritrdilnim materialom</t>
  </si>
  <si>
    <t>Demontaža stikal, vtičnic, ...</t>
  </si>
  <si>
    <t>Predelava elektro instalacij</t>
  </si>
  <si>
    <t>dobava in vgradnja UTP kablov</t>
  </si>
  <si>
    <t>Popravilo sten in stropov - stik z porušenimi predelnimi stenami</t>
  </si>
  <si>
    <t>stikala</t>
  </si>
  <si>
    <t>Dobava in montaža novih elektro elementov</t>
  </si>
  <si>
    <t>vtičnice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</si>
  <si>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</si>
  <si>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</si>
  <si>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</si>
  <si>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</si>
  <si>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</si>
  <si>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</si>
  <si>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</si>
  <si>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</si>
  <si>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</si>
  <si>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Naročnik: Mestna Občina Ljubljana</t>
  </si>
  <si>
    <t>Demontaža karnis</t>
  </si>
  <si>
    <t>Glajenje sten in stropov</t>
  </si>
  <si>
    <t>Demontaža sanitarne opreme (WC školjka, umivalnik, kotliček, el. grelec,...)</t>
  </si>
  <si>
    <t>Demontaža notranjih lesenih vrat velikosti do 2 m2 komplet z podbojem</t>
  </si>
  <si>
    <t>Dobava in vgradnja lesene štirikrilne vhodne stene dimenzij 260 x 270 cm v sredini dvokrilna vrata z vso opremo in pripravo za elektro odpiranje</t>
  </si>
  <si>
    <t>Zapiranje vratnih odprtin po odstranitvi vrat z knauf ploščami pritjenimi na kovinsko podkonstrukcijo ter z vmesno toplotno izolacijo iz kamene volne debeline do 20 cm - velikost odprtine do 2 m2</t>
  </si>
  <si>
    <t>Izdelava montažne predelne stene  na mestu odstranjenih sten z vhodnimi vrati (pisarna 301 in 314) komplet z toplotno izolacijo in ojačitvami za montažo novih vrat</t>
  </si>
  <si>
    <t>kotliček</t>
  </si>
  <si>
    <t>Dobava in vgradnja novih lesenih notranjih vrat v beli barvi dim. 90x200 cmz vso pripadajočo opremo (pisarne 301 in 314)</t>
  </si>
  <si>
    <t>pipa za umivalnik</t>
  </si>
  <si>
    <t>pipa za pomivalno korito - čajna kuhinja</t>
  </si>
  <si>
    <t>WC školjka z desko</t>
  </si>
  <si>
    <t>držala (milo, brisaća, WC papir, metlica,...)</t>
  </si>
  <si>
    <t>ogledalo z poličko</t>
  </si>
  <si>
    <t>el. grelec kapacitete 10 litrov</t>
  </si>
  <si>
    <t>dobava in vgradnja kablov 3x2,5 mm</t>
  </si>
  <si>
    <t>dobava in vgradnja kablov 3x1,5 mm</t>
  </si>
  <si>
    <t>Zapiranje vratnih odprtin po odstranitvi notranjih vrat z knauf ploščami pritjenimi na kovinsko podkonstrukcijo ter z vmesno toplotno izolacijo iz kamene volne debeline do 40 cm - velikost odprtine do 2 m2 (pisarne 304 in 312)</t>
  </si>
  <si>
    <t>Rušenje predelnih sten debeline do 20 cm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</si>
</sst>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0.0"/>
    <numFmt numFmtId="181" formatCode="#,##0.00\ _€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i/>
      <sz val="12"/>
      <color indexed="8"/>
      <name val="Calibri"/>
      <family val="0"/>
    </font>
    <font>
      <b/>
      <i/>
      <sz val="8"/>
      <color indexed="8"/>
      <name val="Arial"/>
      <family val="2"/>
    </font>
    <font>
      <b/>
      <i/>
      <sz val="8"/>
      <color indexed="8"/>
      <name val="Calibri"/>
      <family val="2"/>
    </font>
    <font>
      <b/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i/>
      <sz val="12"/>
      <color theme="1"/>
      <name val="Calibri"/>
      <family val="0"/>
    </font>
    <font>
      <b/>
      <i/>
      <sz val="8"/>
      <color theme="1"/>
      <name val="Arial"/>
      <family val="2"/>
    </font>
    <font>
      <b/>
      <i/>
      <sz val="8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38" fillId="0" borderId="10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40" fillId="0" borderId="0" xfId="0" applyFont="1" applyFill="1" applyAlignment="1">
      <alignment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wrapText="1"/>
    </xf>
    <xf numFmtId="49" fontId="41" fillId="0" borderId="11" xfId="0" applyNumberFormat="1" applyFont="1" applyFill="1" applyBorder="1" applyAlignment="1">
      <alignment horizontal="center" vertical="top"/>
    </xf>
    <xf numFmtId="49" fontId="41" fillId="0" borderId="11" xfId="0" applyNumberFormat="1" applyFont="1" applyFill="1" applyBorder="1" applyAlignment="1">
      <alignment horizontal="center" wrapText="1"/>
    </xf>
    <xf numFmtId="0" fontId="41" fillId="0" borderId="11" xfId="0" applyFont="1" applyFill="1" applyBorder="1" applyAlignment="1">
      <alignment horizontal="center"/>
    </xf>
    <xf numFmtId="4" fontId="41" fillId="0" borderId="11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49" fontId="39" fillId="0" borderId="0" xfId="0" applyNumberFormat="1" applyFont="1" applyFill="1" applyBorder="1" applyAlignment="1">
      <alignment vertical="top"/>
    </xf>
    <xf numFmtId="49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/>
    </xf>
    <xf numFmtId="49" fontId="43" fillId="0" borderId="0" xfId="0" applyNumberFormat="1" applyFont="1" applyFill="1" applyBorder="1" applyAlignment="1">
      <alignment vertical="top"/>
    </xf>
    <xf numFmtId="49" fontId="43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vertical="top" wrapText="1"/>
    </xf>
    <xf numFmtId="0" fontId="0" fillId="0" borderId="0" xfId="0" applyFill="1" applyAlignment="1">
      <alignment wrapText="1"/>
    </xf>
    <xf numFmtId="49" fontId="0" fillId="0" borderId="0" xfId="0" applyNumberFormat="1" applyFill="1" applyBorder="1" applyAlignment="1">
      <alignment horizontal="left" wrapText="1"/>
    </xf>
    <xf numFmtId="0" fontId="38" fillId="0" borderId="10" xfId="0" applyFont="1" applyFill="1" applyBorder="1" applyAlignment="1">
      <alignment vertical="top"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181" fontId="0" fillId="0" borderId="0" xfId="0" applyNumberFormat="1" applyFill="1" applyAlignment="1">
      <alignment/>
    </xf>
    <xf numFmtId="181" fontId="0" fillId="0" borderId="0" xfId="0" applyNumberFormat="1" applyFill="1" applyBorder="1" applyAlignment="1">
      <alignment/>
    </xf>
    <xf numFmtId="181" fontId="41" fillId="0" borderId="11" xfId="0" applyNumberFormat="1" applyFont="1" applyFill="1" applyBorder="1" applyAlignment="1">
      <alignment horizontal="center"/>
    </xf>
    <xf numFmtId="181" fontId="39" fillId="0" borderId="0" xfId="0" applyNumberFormat="1" applyFont="1" applyFill="1" applyBorder="1" applyAlignment="1">
      <alignment/>
    </xf>
    <xf numFmtId="181" fontId="38" fillId="0" borderId="10" xfId="0" applyNumberFormat="1" applyFont="1" applyFill="1" applyBorder="1" applyAlignment="1">
      <alignment/>
    </xf>
    <xf numFmtId="4" fontId="41" fillId="0" borderId="11" xfId="0" applyNumberFormat="1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="130" zoomScaleNormal="130" zoomScalePageLayoutView="0" workbookViewId="0" topLeftCell="A70">
      <selection activeCell="F143" sqref="F143"/>
    </sheetView>
  </sheetViews>
  <sheetFormatPr defaultColWidth="10.875" defaultRowHeight="15.75"/>
  <cols>
    <col min="1" max="1" width="7.875" style="7" customWidth="1"/>
    <col min="2" max="2" width="45.125" style="26" customWidth="1"/>
    <col min="3" max="3" width="5.375" style="1" bestFit="1" customWidth="1"/>
    <col min="4" max="4" width="8.75390625" style="1" customWidth="1"/>
    <col min="5" max="5" width="10.875" style="1" customWidth="1"/>
    <col min="6" max="6" width="11.875" style="33" customWidth="1"/>
    <col min="7" max="7" width="5.875" style="1" customWidth="1"/>
    <col min="8" max="16384" width="10.875" style="1" customWidth="1"/>
  </cols>
  <sheetData>
    <row r="1" ht="15">
      <c r="B1" s="8" t="s">
        <v>106</v>
      </c>
    </row>
    <row r="2" ht="15">
      <c r="B2" s="8"/>
    </row>
    <row r="3" ht="30.75">
      <c r="B3" s="8" t="s">
        <v>9</v>
      </c>
    </row>
    <row r="4" spans="1:7" ht="15">
      <c r="A4" s="9"/>
      <c r="B4" s="10"/>
      <c r="C4" s="2"/>
      <c r="D4" s="2"/>
      <c r="E4" s="2"/>
      <c r="F4" s="34"/>
      <c r="G4" s="2"/>
    </row>
    <row r="5" spans="1:7" s="16" customFormat="1" ht="9.75">
      <c r="A5" s="11"/>
      <c r="B5" s="12"/>
      <c r="C5" s="13" t="s">
        <v>0</v>
      </c>
      <c r="D5" s="14"/>
      <c r="E5" s="38" t="s">
        <v>1</v>
      </c>
      <c r="F5" s="38"/>
      <c r="G5" s="15"/>
    </row>
    <row r="6" spans="1:7" s="16" customFormat="1" ht="9.75">
      <c r="A6" s="11" t="s">
        <v>2</v>
      </c>
      <c r="B6" s="12" t="s">
        <v>3</v>
      </c>
      <c r="C6" s="13" t="s">
        <v>4</v>
      </c>
      <c r="D6" s="14" t="s">
        <v>5</v>
      </c>
      <c r="E6" s="14" t="s">
        <v>6</v>
      </c>
      <c r="F6" s="35" t="s">
        <v>7</v>
      </c>
      <c r="G6" s="15"/>
    </row>
    <row r="7" spans="1:7" ht="15">
      <c r="A7" s="17"/>
      <c r="B7" s="18"/>
      <c r="C7" s="19"/>
      <c r="D7" s="3"/>
      <c r="E7" s="3"/>
      <c r="F7" s="36"/>
      <c r="G7" s="2"/>
    </row>
    <row r="8" spans="1:7" ht="15">
      <c r="A8" s="20" t="s">
        <v>11</v>
      </c>
      <c r="B8" s="21" t="s">
        <v>10</v>
      </c>
      <c r="C8" s="2"/>
      <c r="D8" s="4"/>
      <c r="E8" s="4"/>
      <c r="F8" s="34"/>
      <c r="G8" s="2"/>
    </row>
    <row r="9" spans="1:7" ht="15">
      <c r="A9" s="22"/>
      <c r="B9" s="23"/>
      <c r="C9" s="2"/>
      <c r="D9" s="4"/>
      <c r="E9" s="4"/>
      <c r="F9" s="34"/>
      <c r="G9" s="2"/>
    </row>
    <row r="10" spans="1:7" ht="15">
      <c r="A10" s="22" t="s">
        <v>12</v>
      </c>
      <c r="B10" s="23" t="s">
        <v>13</v>
      </c>
      <c r="C10" s="2" t="s">
        <v>14</v>
      </c>
      <c r="D10" s="24">
        <v>1</v>
      </c>
      <c r="E10" s="31"/>
      <c r="F10" s="34">
        <f>D10*E10</f>
        <v>0</v>
      </c>
      <c r="G10" s="2"/>
    </row>
    <row r="11" spans="1:7" ht="15">
      <c r="A11" s="22"/>
      <c r="B11" s="23"/>
      <c r="C11" s="2"/>
      <c r="D11" s="24"/>
      <c r="E11" s="24"/>
      <c r="F11" s="34"/>
      <c r="G11" s="2"/>
    </row>
    <row r="12" spans="1:7" ht="15">
      <c r="A12" s="22" t="s">
        <v>15</v>
      </c>
      <c r="B12" s="25" t="s">
        <v>16</v>
      </c>
      <c r="C12" s="2" t="s">
        <v>14</v>
      </c>
      <c r="D12" s="24">
        <v>1</v>
      </c>
      <c r="E12" s="31"/>
      <c r="F12" s="34">
        <f>D12*E12</f>
        <v>0</v>
      </c>
      <c r="G12" s="2"/>
    </row>
    <row r="13" spans="1:7" ht="15">
      <c r="A13" s="22"/>
      <c r="B13" s="23"/>
      <c r="C13" s="2"/>
      <c r="D13" s="24"/>
      <c r="E13" s="24"/>
      <c r="F13" s="34"/>
      <c r="G13" s="2"/>
    </row>
    <row r="14" spans="1:7" ht="15">
      <c r="A14" s="22" t="s">
        <v>17</v>
      </c>
      <c r="B14" s="25" t="s">
        <v>18</v>
      </c>
      <c r="C14" s="2" t="s">
        <v>21</v>
      </c>
      <c r="D14" s="24">
        <v>450</v>
      </c>
      <c r="E14" s="31"/>
      <c r="F14" s="34">
        <f>D14*E14</f>
        <v>0</v>
      </c>
      <c r="G14" s="2"/>
    </row>
    <row r="15" spans="1:7" ht="15">
      <c r="A15" s="22"/>
      <c r="B15" s="23"/>
      <c r="C15" s="2"/>
      <c r="D15" s="24"/>
      <c r="E15" s="24"/>
      <c r="F15" s="34"/>
      <c r="G15" s="2"/>
    </row>
    <row r="16" spans="1:7" ht="15">
      <c r="A16" s="22" t="s">
        <v>19</v>
      </c>
      <c r="B16" s="25" t="s">
        <v>20</v>
      </c>
      <c r="C16" s="2" t="s">
        <v>21</v>
      </c>
      <c r="D16" s="24">
        <v>6.5</v>
      </c>
      <c r="E16" s="31"/>
      <c r="F16" s="34">
        <f>D16*E16</f>
        <v>0</v>
      </c>
      <c r="G16" s="2"/>
    </row>
    <row r="17" spans="1:7" ht="15">
      <c r="A17" s="22"/>
      <c r="B17" s="25"/>
      <c r="C17" s="2"/>
      <c r="D17" s="24"/>
      <c r="E17" s="24"/>
      <c r="F17" s="34"/>
      <c r="G17" s="2"/>
    </row>
    <row r="18" spans="1:7" ht="30.75">
      <c r="A18" s="22" t="s">
        <v>77</v>
      </c>
      <c r="B18" s="26" t="s">
        <v>109</v>
      </c>
      <c r="C18" s="1" t="s">
        <v>25</v>
      </c>
      <c r="D18" s="5">
        <v>14</v>
      </c>
      <c r="E18" s="31"/>
      <c r="F18" s="34">
        <f>D18*E18</f>
        <v>0</v>
      </c>
      <c r="G18" s="2"/>
    </row>
    <row r="19" spans="1:7" ht="15">
      <c r="A19" s="22"/>
      <c r="D19" s="5"/>
      <c r="E19" s="24"/>
      <c r="F19" s="34"/>
      <c r="G19" s="2"/>
    </row>
    <row r="20" spans="1:7" ht="15">
      <c r="A20" s="22" t="s">
        <v>23</v>
      </c>
      <c r="B20" s="23" t="s">
        <v>79</v>
      </c>
      <c r="C20" s="2"/>
      <c r="D20" s="24"/>
      <c r="E20" s="24"/>
      <c r="F20" s="34"/>
      <c r="G20" s="2"/>
    </row>
    <row r="21" spans="1:7" ht="15">
      <c r="A21" s="22"/>
      <c r="B21" s="23" t="s">
        <v>57</v>
      </c>
      <c r="C21" s="2" t="s">
        <v>21</v>
      </c>
      <c r="D21" s="24">
        <v>60</v>
      </c>
      <c r="E21" s="31"/>
      <c r="F21" s="34">
        <f>D21*E21</f>
        <v>0</v>
      </c>
      <c r="G21" s="2"/>
    </row>
    <row r="22" spans="1:7" ht="15">
      <c r="A22" s="22"/>
      <c r="B22" s="23" t="s">
        <v>58</v>
      </c>
      <c r="C22" s="2" t="s">
        <v>21</v>
      </c>
      <c r="D22" s="24">
        <v>25</v>
      </c>
      <c r="E22" s="31"/>
      <c r="F22" s="34">
        <f>D22*E22</f>
        <v>0</v>
      </c>
      <c r="G22" s="2"/>
    </row>
    <row r="23" spans="1:7" ht="15">
      <c r="A23" s="22"/>
      <c r="B23" s="23"/>
      <c r="C23" s="2"/>
      <c r="D23" s="24"/>
      <c r="E23" s="24"/>
      <c r="F23" s="34"/>
      <c r="G23" s="2"/>
    </row>
    <row r="24" spans="1:7" ht="15">
      <c r="A24" s="22" t="s">
        <v>24</v>
      </c>
      <c r="B24" s="26" t="s">
        <v>34</v>
      </c>
      <c r="C24" s="1" t="s">
        <v>21</v>
      </c>
      <c r="D24" s="5">
        <v>60</v>
      </c>
      <c r="E24" s="31"/>
      <c r="F24" s="34">
        <f>D24*E24</f>
        <v>0</v>
      </c>
      <c r="G24" s="2"/>
    </row>
    <row r="25" spans="1:7" ht="15">
      <c r="A25" s="22"/>
      <c r="D25" s="5"/>
      <c r="E25" s="24"/>
      <c r="F25" s="34"/>
      <c r="G25" s="2"/>
    </row>
    <row r="26" spans="1:7" ht="15">
      <c r="A26" s="22" t="s">
        <v>26</v>
      </c>
      <c r="B26" s="27" t="s">
        <v>107</v>
      </c>
      <c r="C26" s="2" t="s">
        <v>8</v>
      </c>
      <c r="D26" s="24">
        <v>45</v>
      </c>
      <c r="E26" s="31"/>
      <c r="F26" s="34">
        <f>D26*E26</f>
        <v>0</v>
      </c>
      <c r="G26" s="2"/>
    </row>
    <row r="27" spans="1:7" ht="15">
      <c r="A27" s="9"/>
      <c r="B27" s="10"/>
      <c r="C27" s="2"/>
      <c r="D27" s="24"/>
      <c r="E27" s="24"/>
      <c r="F27" s="34"/>
      <c r="G27" s="2"/>
    </row>
    <row r="28" spans="1:6" ht="30.75">
      <c r="A28" s="7" t="s">
        <v>27</v>
      </c>
      <c r="B28" s="26" t="s">
        <v>110</v>
      </c>
      <c r="C28" s="1" t="s">
        <v>25</v>
      </c>
      <c r="D28" s="5">
        <v>15</v>
      </c>
      <c r="E28" s="32"/>
      <c r="F28" s="34">
        <f>D28*E28</f>
        <v>0</v>
      </c>
    </row>
    <row r="29" spans="4:6" ht="15">
      <c r="D29" s="5"/>
      <c r="E29" s="5"/>
      <c r="F29" s="34"/>
    </row>
    <row r="30" spans="1:6" ht="30.75">
      <c r="A30" s="7" t="s">
        <v>31</v>
      </c>
      <c r="B30" s="26" t="s">
        <v>81</v>
      </c>
      <c r="C30" s="1" t="s">
        <v>25</v>
      </c>
      <c r="D30" s="5">
        <v>2</v>
      </c>
      <c r="E30" s="32"/>
      <c r="F30" s="34">
        <f>D30*E30</f>
        <v>0</v>
      </c>
    </row>
    <row r="31" spans="4:6" ht="15">
      <c r="D31" s="5"/>
      <c r="E31" s="5"/>
      <c r="F31" s="34"/>
    </row>
    <row r="32" spans="1:6" ht="30.75">
      <c r="A32" s="7" t="s">
        <v>33</v>
      </c>
      <c r="B32" s="26" t="s">
        <v>78</v>
      </c>
      <c r="C32" s="1" t="s">
        <v>25</v>
      </c>
      <c r="D32" s="5">
        <v>1</v>
      </c>
      <c r="E32" s="32"/>
      <c r="F32" s="34">
        <f>D32*E32</f>
        <v>0</v>
      </c>
    </row>
    <row r="33" spans="4:6" ht="15">
      <c r="D33" s="5"/>
      <c r="E33" s="5"/>
      <c r="F33" s="34"/>
    </row>
    <row r="34" spans="1:6" ht="15">
      <c r="A34" s="7" t="s">
        <v>35</v>
      </c>
      <c r="B34" s="26" t="s">
        <v>125</v>
      </c>
      <c r="C34" s="1" t="s">
        <v>21</v>
      </c>
      <c r="D34" s="5">
        <v>51.15</v>
      </c>
      <c r="E34" s="32"/>
      <c r="F34" s="34">
        <f>D34*E34</f>
        <v>0</v>
      </c>
    </row>
    <row r="35" spans="4:6" ht="15">
      <c r="D35" s="5"/>
      <c r="E35" s="5"/>
      <c r="F35" s="34"/>
    </row>
    <row r="36" spans="1:6" ht="15">
      <c r="A36" s="7" t="s">
        <v>36</v>
      </c>
      <c r="B36" s="26" t="s">
        <v>37</v>
      </c>
      <c r="C36" s="1" t="s">
        <v>8</v>
      </c>
      <c r="D36" s="5">
        <v>340</v>
      </c>
      <c r="E36" s="32"/>
      <c r="F36" s="34">
        <f>D36*E36</f>
        <v>0</v>
      </c>
    </row>
    <row r="37" spans="4:6" ht="15">
      <c r="D37" s="5"/>
      <c r="E37" s="5"/>
      <c r="F37" s="34"/>
    </row>
    <row r="38" spans="1:6" ht="15">
      <c r="A38" s="7" t="s">
        <v>38</v>
      </c>
      <c r="B38" s="26" t="s">
        <v>76</v>
      </c>
      <c r="C38" s="1" t="s">
        <v>25</v>
      </c>
      <c r="D38" s="5">
        <v>18</v>
      </c>
      <c r="E38" s="32"/>
      <c r="F38" s="34">
        <f>D38*E38</f>
        <v>0</v>
      </c>
    </row>
    <row r="39" spans="4:5" ht="15">
      <c r="D39" s="5"/>
      <c r="E39" s="5"/>
    </row>
    <row r="40" spans="1:5" ht="15">
      <c r="A40" s="7" t="s">
        <v>39</v>
      </c>
      <c r="B40" s="26" t="s">
        <v>28</v>
      </c>
      <c r="D40" s="5"/>
      <c r="E40" s="5"/>
    </row>
    <row r="41" spans="2:6" ht="15">
      <c r="B41" s="26" t="s">
        <v>29</v>
      </c>
      <c r="C41" s="1" t="s">
        <v>8</v>
      </c>
      <c r="D41" s="5">
        <v>280</v>
      </c>
      <c r="E41" s="32"/>
      <c r="F41" s="34">
        <f>D41*E41</f>
        <v>0</v>
      </c>
    </row>
    <row r="42" spans="2:6" ht="15">
      <c r="B42" s="26" t="s">
        <v>30</v>
      </c>
      <c r="C42" s="1" t="s">
        <v>8</v>
      </c>
      <c r="D42" s="5">
        <v>20</v>
      </c>
      <c r="E42" s="32"/>
      <c r="F42" s="34">
        <f>D42*E42</f>
        <v>0</v>
      </c>
    </row>
    <row r="43" spans="4:5" ht="15">
      <c r="D43" s="5"/>
      <c r="E43" s="5"/>
    </row>
    <row r="44" spans="1:6" ht="15">
      <c r="A44" s="7" t="s">
        <v>42</v>
      </c>
      <c r="B44" s="26" t="s">
        <v>32</v>
      </c>
      <c r="C44" s="1" t="s">
        <v>25</v>
      </c>
      <c r="D44" s="5">
        <v>30</v>
      </c>
      <c r="E44" s="32"/>
      <c r="F44" s="34">
        <f>D44*E44</f>
        <v>0</v>
      </c>
    </row>
    <row r="45" spans="4:5" ht="15">
      <c r="D45" s="5"/>
      <c r="E45" s="5"/>
    </row>
    <row r="46" spans="1:6" ht="15">
      <c r="A46" s="7" t="s">
        <v>44</v>
      </c>
      <c r="B46" s="26" t="s">
        <v>90</v>
      </c>
      <c r="C46" s="1" t="s">
        <v>25</v>
      </c>
      <c r="D46" s="5">
        <v>80</v>
      </c>
      <c r="E46" s="32"/>
      <c r="F46" s="34">
        <f>D46*E46</f>
        <v>0</v>
      </c>
    </row>
    <row r="47" spans="4:5" ht="15">
      <c r="D47" s="5"/>
      <c r="E47" s="5"/>
    </row>
    <row r="48" spans="1:6" ht="15">
      <c r="A48" s="7" t="s">
        <v>66</v>
      </c>
      <c r="B48" s="26" t="s">
        <v>40</v>
      </c>
      <c r="C48" s="1" t="s">
        <v>41</v>
      </c>
      <c r="D48" s="5">
        <v>32</v>
      </c>
      <c r="E48" s="32"/>
      <c r="F48" s="34">
        <f>D48*E48</f>
        <v>0</v>
      </c>
    </row>
    <row r="49" spans="4:5" ht="15">
      <c r="D49" s="5"/>
      <c r="E49" s="5"/>
    </row>
    <row r="50" spans="1:6" ht="30.75">
      <c r="A50" s="7" t="s">
        <v>67</v>
      </c>
      <c r="B50" s="26" t="s">
        <v>43</v>
      </c>
      <c r="C50" s="1" t="s">
        <v>41</v>
      </c>
      <c r="D50" s="5">
        <v>32</v>
      </c>
      <c r="E50" s="32"/>
      <c r="F50" s="34">
        <f>D50*E50</f>
        <v>0</v>
      </c>
    </row>
    <row r="51" spans="4:5" ht="15">
      <c r="D51" s="5"/>
      <c r="E51" s="5"/>
    </row>
    <row r="52" spans="1:6" ht="15">
      <c r="A52" s="7" t="s">
        <v>68</v>
      </c>
      <c r="B52" s="26" t="s">
        <v>45</v>
      </c>
      <c r="C52" s="1" t="s">
        <v>21</v>
      </c>
      <c r="D52" s="5">
        <v>450</v>
      </c>
      <c r="E52" s="32"/>
      <c r="F52" s="34">
        <f>D52*E52</f>
        <v>0</v>
      </c>
    </row>
    <row r="54" spans="1:6" ht="15.75" thickBot="1">
      <c r="A54" s="28"/>
      <c r="B54" s="29" t="s">
        <v>46</v>
      </c>
      <c r="C54" s="30"/>
      <c r="D54" s="30"/>
      <c r="E54" s="30"/>
      <c r="F54" s="37">
        <f>SUM(F7:F53)</f>
        <v>0</v>
      </c>
    </row>
    <row r="55" ht="15.75" thickTop="1"/>
    <row r="57" spans="1:2" ht="15">
      <c r="A57" s="7" t="s">
        <v>47</v>
      </c>
      <c r="B57" s="26" t="s">
        <v>48</v>
      </c>
    </row>
    <row r="59" spans="1:6" ht="30.75">
      <c r="A59" s="7" t="s">
        <v>12</v>
      </c>
      <c r="B59" s="26" t="s">
        <v>49</v>
      </c>
      <c r="C59" s="1" t="s">
        <v>21</v>
      </c>
      <c r="D59" s="5">
        <v>120</v>
      </c>
      <c r="E59" s="32"/>
      <c r="F59" s="34">
        <f>D59*E59</f>
        <v>0</v>
      </c>
    </row>
    <row r="60" spans="4:5" ht="15">
      <c r="D60" s="5"/>
      <c r="E60" s="5"/>
    </row>
    <row r="61" spans="1:5" ht="15">
      <c r="A61" s="7" t="s">
        <v>15</v>
      </c>
      <c r="B61" s="26" t="s">
        <v>50</v>
      </c>
      <c r="D61" s="5"/>
      <c r="E61" s="5"/>
    </row>
    <row r="62" spans="2:6" ht="15">
      <c r="B62" s="26" t="s">
        <v>51</v>
      </c>
      <c r="C62" s="1" t="s">
        <v>8</v>
      </c>
      <c r="D62" s="5">
        <v>20</v>
      </c>
      <c r="E62" s="32"/>
      <c r="F62" s="34">
        <f>D62*E62</f>
        <v>0</v>
      </c>
    </row>
    <row r="63" spans="2:6" ht="15">
      <c r="B63" s="26" t="s">
        <v>52</v>
      </c>
      <c r="C63" s="1" t="s">
        <v>8</v>
      </c>
      <c r="D63" s="5">
        <v>280</v>
      </c>
      <c r="E63" s="32"/>
      <c r="F63" s="34">
        <f>D63*E63</f>
        <v>0</v>
      </c>
    </row>
    <row r="64" spans="4:5" ht="15">
      <c r="D64" s="5"/>
      <c r="E64" s="5"/>
    </row>
    <row r="65" spans="1:6" ht="15">
      <c r="A65" s="7" t="s">
        <v>17</v>
      </c>
      <c r="B65" s="26" t="s">
        <v>53</v>
      </c>
      <c r="C65" s="1" t="s">
        <v>25</v>
      </c>
      <c r="D65" s="5">
        <v>30</v>
      </c>
      <c r="E65" s="32"/>
      <c r="F65" s="34">
        <f>D65*E65</f>
        <v>0</v>
      </c>
    </row>
    <row r="66" spans="4:5" ht="15">
      <c r="D66" s="5"/>
      <c r="E66" s="5"/>
    </row>
    <row r="67" spans="1:6" ht="15">
      <c r="A67" s="7" t="s">
        <v>19</v>
      </c>
      <c r="B67" s="26" t="s">
        <v>54</v>
      </c>
      <c r="C67" s="1" t="s">
        <v>8</v>
      </c>
      <c r="D67" s="5">
        <v>120</v>
      </c>
      <c r="E67" s="32"/>
      <c r="F67" s="34">
        <f>D67*E67</f>
        <v>0</v>
      </c>
    </row>
    <row r="68" spans="4:6" ht="15">
      <c r="D68" s="5"/>
      <c r="E68" s="5"/>
      <c r="F68" s="34"/>
    </row>
    <row r="69" spans="1:6" ht="30.75">
      <c r="A69" s="7" t="s">
        <v>22</v>
      </c>
      <c r="B69" s="26" t="s">
        <v>93</v>
      </c>
      <c r="C69" s="1" t="s">
        <v>8</v>
      </c>
      <c r="D69" s="5">
        <v>45</v>
      </c>
      <c r="E69" s="32"/>
      <c r="F69" s="34">
        <f>D69*E69</f>
        <v>0</v>
      </c>
    </row>
    <row r="70" spans="4:5" ht="15">
      <c r="D70" s="5"/>
      <c r="E70" s="5"/>
    </row>
    <row r="71" spans="1:6" ht="30.75">
      <c r="A71" s="7" t="s">
        <v>23</v>
      </c>
      <c r="B71" s="26" t="s">
        <v>55</v>
      </c>
      <c r="C71" s="1" t="s">
        <v>21</v>
      </c>
      <c r="D71" s="5">
        <v>25</v>
      </c>
      <c r="E71" s="32"/>
      <c r="F71" s="34">
        <f>D71*E71</f>
        <v>0</v>
      </c>
    </row>
    <row r="72" spans="4:6" ht="15">
      <c r="D72" s="5"/>
      <c r="E72" s="5"/>
      <c r="F72" s="34"/>
    </row>
    <row r="73" spans="1:6" ht="30.75">
      <c r="A73" s="7" t="s">
        <v>24</v>
      </c>
      <c r="B73" s="26" t="s">
        <v>83</v>
      </c>
      <c r="C73" s="1" t="s">
        <v>21</v>
      </c>
      <c r="D73" s="5">
        <v>54.5</v>
      </c>
      <c r="E73" s="32"/>
      <c r="F73" s="34">
        <f>D73*E73</f>
        <v>0</v>
      </c>
    </row>
    <row r="74" spans="4:5" ht="15">
      <c r="D74" s="5"/>
      <c r="E74" s="5"/>
    </row>
    <row r="75" spans="1:6" ht="30.75">
      <c r="A75" s="7" t="s">
        <v>26</v>
      </c>
      <c r="B75" s="26" t="s">
        <v>85</v>
      </c>
      <c r="C75" s="1" t="s">
        <v>21</v>
      </c>
      <c r="D75" s="5">
        <v>54.5</v>
      </c>
      <c r="E75" s="32"/>
      <c r="F75" s="34">
        <f>D75*E75</f>
        <v>0</v>
      </c>
    </row>
    <row r="76" spans="4:6" ht="15">
      <c r="D76" s="5"/>
      <c r="E76" s="5"/>
      <c r="F76" s="34"/>
    </row>
    <row r="77" spans="1:6" ht="30.75">
      <c r="A77" s="7" t="s">
        <v>27</v>
      </c>
      <c r="B77" s="26" t="s">
        <v>84</v>
      </c>
      <c r="C77" s="1" t="s">
        <v>8</v>
      </c>
      <c r="D77" s="5">
        <v>65</v>
      </c>
      <c r="E77" s="32"/>
      <c r="F77" s="34">
        <f>D77*E77</f>
        <v>0</v>
      </c>
    </row>
    <row r="78" spans="4:5" ht="15">
      <c r="D78" s="5"/>
      <c r="E78" s="5"/>
    </row>
    <row r="79" spans="1:5" ht="15">
      <c r="A79" s="7" t="s">
        <v>31</v>
      </c>
      <c r="B79" s="26" t="s">
        <v>56</v>
      </c>
      <c r="D79" s="5"/>
      <c r="E79" s="5"/>
    </row>
    <row r="80" spans="2:6" ht="15">
      <c r="B80" s="26" t="s">
        <v>57</v>
      </c>
      <c r="C80" s="1" t="s">
        <v>21</v>
      </c>
      <c r="D80" s="5">
        <v>60</v>
      </c>
      <c r="E80" s="32"/>
      <c r="F80" s="34">
        <f>D80*E80</f>
        <v>0</v>
      </c>
    </row>
    <row r="81" spans="2:6" ht="15">
      <c r="B81" s="26" t="s">
        <v>58</v>
      </c>
      <c r="C81" s="1" t="s">
        <v>21</v>
      </c>
      <c r="D81" s="5">
        <v>25</v>
      </c>
      <c r="E81" s="32"/>
      <c r="F81" s="34">
        <f>D81*E81</f>
        <v>0</v>
      </c>
    </row>
    <row r="82" spans="4:5" ht="15">
      <c r="D82" s="5"/>
      <c r="E82" s="5"/>
    </row>
    <row r="83" spans="1:6" ht="15">
      <c r="A83" s="7" t="s">
        <v>33</v>
      </c>
      <c r="B83" s="26" t="s">
        <v>59</v>
      </c>
      <c r="C83" s="1" t="s">
        <v>21</v>
      </c>
      <c r="D83" s="5">
        <v>1180</v>
      </c>
      <c r="E83" s="32"/>
      <c r="F83" s="34">
        <f>D83*E83</f>
        <v>0</v>
      </c>
    </row>
    <row r="84" spans="4:5" ht="15">
      <c r="D84" s="5"/>
      <c r="E84" s="5"/>
    </row>
    <row r="85" spans="2:6" ht="15">
      <c r="B85" s="26" t="s">
        <v>108</v>
      </c>
      <c r="C85" s="1" t="s">
        <v>21</v>
      </c>
      <c r="D85" s="5">
        <v>1180</v>
      </c>
      <c r="E85" s="32"/>
      <c r="F85" s="34">
        <f>D85*E85</f>
        <v>0</v>
      </c>
    </row>
    <row r="86" spans="4:5" ht="15">
      <c r="D86" s="5"/>
      <c r="E86" s="5"/>
    </row>
    <row r="87" spans="1:6" ht="15">
      <c r="A87" s="7" t="s">
        <v>35</v>
      </c>
      <c r="B87" s="26" t="s">
        <v>60</v>
      </c>
      <c r="C87" s="1" t="s">
        <v>21</v>
      </c>
      <c r="D87" s="5">
        <v>1180</v>
      </c>
      <c r="E87" s="32"/>
      <c r="F87" s="34">
        <f>D87*E87</f>
        <v>0</v>
      </c>
    </row>
    <row r="88" spans="4:5" ht="15">
      <c r="D88" s="5"/>
      <c r="E88" s="5"/>
    </row>
    <row r="89" spans="1:6" ht="30.75">
      <c r="A89" s="7" t="s">
        <v>36</v>
      </c>
      <c r="B89" s="26" t="s">
        <v>61</v>
      </c>
      <c r="C89" s="1" t="s">
        <v>21</v>
      </c>
      <c r="D89" s="5">
        <v>310</v>
      </c>
      <c r="E89" s="32"/>
      <c r="F89" s="34">
        <f>D89*E89</f>
        <v>0</v>
      </c>
    </row>
    <row r="90" spans="4:5" ht="15">
      <c r="D90" s="5"/>
      <c r="E90" s="5"/>
    </row>
    <row r="91" spans="1:6" ht="15">
      <c r="A91" s="7" t="s">
        <v>38</v>
      </c>
      <c r="B91" s="26" t="s">
        <v>62</v>
      </c>
      <c r="C91" s="1" t="s">
        <v>21</v>
      </c>
      <c r="D91" s="5">
        <v>310</v>
      </c>
      <c r="E91" s="32"/>
      <c r="F91" s="34">
        <f>D91*E91</f>
        <v>0</v>
      </c>
    </row>
    <row r="92" spans="4:5" ht="15">
      <c r="D92" s="5"/>
      <c r="E92" s="5"/>
    </row>
    <row r="93" spans="1:6" ht="15">
      <c r="A93" s="7" t="s">
        <v>39</v>
      </c>
      <c r="B93" s="26" t="s">
        <v>63</v>
      </c>
      <c r="C93" s="1" t="s">
        <v>21</v>
      </c>
      <c r="D93" s="5">
        <v>310</v>
      </c>
      <c r="E93" s="32"/>
      <c r="F93" s="34">
        <f>D93*E93</f>
        <v>0</v>
      </c>
    </row>
    <row r="94" spans="4:5" ht="15">
      <c r="D94" s="5"/>
      <c r="E94" s="5"/>
    </row>
    <row r="95" spans="1:6" ht="15">
      <c r="A95" s="7" t="s">
        <v>42</v>
      </c>
      <c r="B95" s="26" t="s">
        <v>64</v>
      </c>
      <c r="C95" s="1" t="s">
        <v>8</v>
      </c>
      <c r="D95" s="5">
        <v>340</v>
      </c>
      <c r="E95" s="32"/>
      <c r="F95" s="34">
        <f>D95*E95</f>
        <v>0</v>
      </c>
    </row>
    <row r="96" spans="4:6" ht="15">
      <c r="D96" s="5"/>
      <c r="E96" s="5"/>
      <c r="F96" s="34"/>
    </row>
    <row r="97" spans="1:6" ht="30.75">
      <c r="A97" s="7" t="s">
        <v>44</v>
      </c>
      <c r="B97" s="26" t="s">
        <v>80</v>
      </c>
      <c r="C97" s="1" t="s">
        <v>25</v>
      </c>
      <c r="D97" s="5">
        <v>18</v>
      </c>
      <c r="E97" s="32"/>
      <c r="F97" s="34">
        <f>D97*E97</f>
        <v>0</v>
      </c>
    </row>
    <row r="98" spans="4:5" ht="15">
      <c r="D98" s="5"/>
      <c r="E98" s="5"/>
    </row>
    <row r="99" spans="1:6" ht="15">
      <c r="A99" s="7" t="s">
        <v>66</v>
      </c>
      <c r="B99" s="1" t="s">
        <v>86</v>
      </c>
      <c r="C99" s="1" t="s">
        <v>25</v>
      </c>
      <c r="D99" s="5">
        <v>18</v>
      </c>
      <c r="E99" s="32"/>
      <c r="F99" s="34">
        <f>D99*E99</f>
        <v>0</v>
      </c>
    </row>
    <row r="100" spans="4:5" ht="15">
      <c r="D100" s="5"/>
      <c r="E100" s="5"/>
    </row>
    <row r="101" spans="1:6" ht="46.5">
      <c r="A101" s="7" t="s">
        <v>67</v>
      </c>
      <c r="B101" s="26" t="s">
        <v>82</v>
      </c>
      <c r="C101" s="1" t="s">
        <v>25</v>
      </c>
      <c r="D101" s="5">
        <v>18</v>
      </c>
      <c r="E101" s="32"/>
      <c r="F101" s="34">
        <f>D101*E101</f>
        <v>0</v>
      </c>
    </row>
    <row r="102" spans="4:5" ht="15">
      <c r="D102" s="5"/>
      <c r="E102" s="5"/>
    </row>
    <row r="103" spans="1:6" ht="15">
      <c r="A103" s="7" t="s">
        <v>68</v>
      </c>
      <c r="B103" s="1" t="s">
        <v>65</v>
      </c>
      <c r="C103" s="1" t="s">
        <v>8</v>
      </c>
      <c r="D103" s="5">
        <v>120</v>
      </c>
      <c r="E103" s="32"/>
      <c r="F103" s="34">
        <f>D103*E103</f>
        <v>0</v>
      </c>
    </row>
    <row r="104" spans="4:5" ht="15">
      <c r="D104" s="5"/>
      <c r="E104" s="5"/>
    </row>
    <row r="105" spans="1:6" ht="46.5">
      <c r="A105" s="7" t="s">
        <v>69</v>
      </c>
      <c r="B105" s="26" t="s">
        <v>111</v>
      </c>
      <c r="C105" s="1" t="s">
        <v>25</v>
      </c>
      <c r="D105" s="5">
        <v>1</v>
      </c>
      <c r="E105" s="32"/>
      <c r="F105" s="34">
        <f>D105*E105</f>
        <v>0</v>
      </c>
    </row>
    <row r="106" spans="4:6" ht="15">
      <c r="D106" s="5"/>
      <c r="E106" s="5"/>
      <c r="F106" s="34"/>
    </row>
    <row r="107" spans="1:6" ht="78">
      <c r="A107" s="7" t="s">
        <v>70</v>
      </c>
      <c r="B107" s="26" t="s">
        <v>112</v>
      </c>
      <c r="C107" s="1" t="s">
        <v>25</v>
      </c>
      <c r="D107" s="5">
        <v>9</v>
      </c>
      <c r="E107" s="32"/>
      <c r="F107" s="34">
        <f>D107*E107</f>
        <v>0</v>
      </c>
    </row>
    <row r="108" spans="4:6" ht="15">
      <c r="D108" s="5"/>
      <c r="E108" s="5"/>
      <c r="F108" s="34"/>
    </row>
    <row r="109" spans="1:6" ht="78">
      <c r="A109" s="7" t="s">
        <v>97</v>
      </c>
      <c r="B109" s="26" t="s">
        <v>124</v>
      </c>
      <c r="C109" s="1" t="s">
        <v>25</v>
      </c>
      <c r="D109" s="5">
        <v>2</v>
      </c>
      <c r="E109" s="32"/>
      <c r="F109" s="34">
        <f>D109*E109</f>
        <v>0</v>
      </c>
    </row>
    <row r="110" spans="4:6" ht="15">
      <c r="D110" s="5"/>
      <c r="E110" s="5"/>
      <c r="F110" s="34"/>
    </row>
    <row r="111" spans="1:6" ht="62.25">
      <c r="A111" s="7" t="s">
        <v>98</v>
      </c>
      <c r="B111" s="26" t="s">
        <v>113</v>
      </c>
      <c r="C111" s="1" t="s">
        <v>21</v>
      </c>
      <c r="D111" s="5">
        <v>12</v>
      </c>
      <c r="E111" s="32"/>
      <c r="F111" s="34">
        <f>D111*E111</f>
        <v>0</v>
      </c>
    </row>
    <row r="112" spans="4:5" ht="15">
      <c r="D112" s="5"/>
      <c r="E112" s="5"/>
    </row>
    <row r="113" spans="1:6" ht="46.5">
      <c r="A113" s="7" t="s">
        <v>99</v>
      </c>
      <c r="B113" s="26" t="s">
        <v>115</v>
      </c>
      <c r="C113" s="1" t="s">
        <v>25</v>
      </c>
      <c r="D113" s="5">
        <v>2</v>
      </c>
      <c r="E113" s="32"/>
      <c r="F113" s="34">
        <f>D113*E113</f>
        <v>0</v>
      </c>
    </row>
    <row r="114" spans="4:5" ht="15">
      <c r="D114" s="5"/>
      <c r="E114" s="5"/>
    </row>
    <row r="115" spans="1:5" ht="30.75">
      <c r="A115" s="7" t="s">
        <v>100</v>
      </c>
      <c r="B115" s="26" t="s">
        <v>89</v>
      </c>
      <c r="D115" s="5"/>
      <c r="E115" s="5"/>
    </row>
    <row r="116" spans="2:6" ht="15">
      <c r="B116" s="26" t="s">
        <v>118</v>
      </c>
      <c r="C116" s="1" t="s">
        <v>25</v>
      </c>
      <c r="D116" s="5">
        <v>2</v>
      </c>
      <c r="E116" s="32"/>
      <c r="F116" s="34">
        <f aca="true" t="shared" si="0" ref="F116:F123">D116*E116</f>
        <v>0</v>
      </c>
    </row>
    <row r="117" spans="2:6" ht="15">
      <c r="B117" s="26" t="s">
        <v>114</v>
      </c>
      <c r="C117" s="1" t="s">
        <v>25</v>
      </c>
      <c r="D117" s="5">
        <v>2</v>
      </c>
      <c r="E117" s="32"/>
      <c r="F117" s="34">
        <f t="shared" si="0"/>
        <v>0</v>
      </c>
    </row>
    <row r="118" spans="2:6" ht="15">
      <c r="B118" s="26" t="s">
        <v>87</v>
      </c>
      <c r="C118" s="1" t="s">
        <v>25</v>
      </c>
      <c r="D118" s="5">
        <v>1</v>
      </c>
      <c r="E118" s="32"/>
      <c r="F118" s="34">
        <f t="shared" si="0"/>
        <v>0</v>
      </c>
    </row>
    <row r="119" spans="2:6" ht="15">
      <c r="B119" s="26" t="s">
        <v>116</v>
      </c>
      <c r="C119" s="1" t="s">
        <v>25</v>
      </c>
      <c r="D119" s="5">
        <v>1</v>
      </c>
      <c r="E119" s="32"/>
      <c r="F119" s="34">
        <f t="shared" si="0"/>
        <v>0</v>
      </c>
    </row>
    <row r="120" spans="2:6" ht="15">
      <c r="B120" s="26" t="s">
        <v>121</v>
      </c>
      <c r="C120" s="1" t="s">
        <v>25</v>
      </c>
      <c r="D120" s="5">
        <v>2</v>
      </c>
      <c r="E120" s="32"/>
      <c r="F120" s="34">
        <f t="shared" si="0"/>
        <v>0</v>
      </c>
    </row>
    <row r="121" spans="2:6" ht="15">
      <c r="B121" s="26" t="s">
        <v>117</v>
      </c>
      <c r="C121" s="1" t="s">
        <v>25</v>
      </c>
      <c r="D121" s="5">
        <v>1</v>
      </c>
      <c r="E121" s="32"/>
      <c r="F121" s="34">
        <f t="shared" si="0"/>
        <v>0</v>
      </c>
    </row>
    <row r="122" spans="2:6" ht="15">
      <c r="B122" s="26" t="s">
        <v>120</v>
      </c>
      <c r="C122" s="1" t="s">
        <v>25</v>
      </c>
      <c r="D122" s="5">
        <v>1</v>
      </c>
      <c r="E122" s="32"/>
      <c r="F122" s="34">
        <f t="shared" si="0"/>
        <v>0</v>
      </c>
    </row>
    <row r="123" spans="2:6" ht="15">
      <c r="B123" s="26" t="s">
        <v>119</v>
      </c>
      <c r="C123" s="1" t="s">
        <v>25</v>
      </c>
      <c r="D123" s="5">
        <v>5</v>
      </c>
      <c r="E123" s="32"/>
      <c r="F123" s="34">
        <f t="shared" si="0"/>
        <v>0</v>
      </c>
    </row>
    <row r="124" spans="4:6" ht="15">
      <c r="D124" s="5"/>
      <c r="E124" s="5"/>
      <c r="F124" s="34"/>
    </row>
    <row r="125" spans="1:6" ht="30.75">
      <c r="A125" s="7" t="s">
        <v>101</v>
      </c>
      <c r="B125" s="26" t="s">
        <v>88</v>
      </c>
      <c r="C125" s="1" t="s">
        <v>14</v>
      </c>
      <c r="D125" s="5">
        <v>1</v>
      </c>
      <c r="E125" s="32"/>
      <c r="F125" s="34">
        <f>D125*E125</f>
        <v>0</v>
      </c>
    </row>
    <row r="126" spans="4:5" ht="15">
      <c r="D126" s="5"/>
      <c r="E126" s="5"/>
    </row>
    <row r="127" spans="1:5" ht="15">
      <c r="A127" s="7" t="s">
        <v>102</v>
      </c>
      <c r="B127" s="26" t="s">
        <v>91</v>
      </c>
      <c r="D127" s="5"/>
      <c r="E127" s="5"/>
    </row>
    <row r="128" spans="2:6" ht="15">
      <c r="B128" s="26" t="s">
        <v>122</v>
      </c>
      <c r="C128" s="1" t="s">
        <v>8</v>
      </c>
      <c r="D128" s="5">
        <v>150</v>
      </c>
      <c r="E128" s="32"/>
      <c r="F128" s="34">
        <f>D128*E128</f>
        <v>0</v>
      </c>
    </row>
    <row r="129" spans="2:6" ht="15">
      <c r="B129" s="26" t="s">
        <v>123</v>
      </c>
      <c r="C129" s="1" t="s">
        <v>8</v>
      </c>
      <c r="D129" s="5">
        <v>150</v>
      </c>
      <c r="E129" s="32"/>
      <c r="F129" s="34">
        <f>D129*E129</f>
        <v>0</v>
      </c>
    </row>
    <row r="130" spans="2:6" ht="15">
      <c r="B130" s="26" t="s">
        <v>92</v>
      </c>
      <c r="C130" s="1" t="s">
        <v>8</v>
      </c>
      <c r="D130" s="5">
        <v>150</v>
      </c>
      <c r="E130" s="32"/>
      <c r="F130" s="34">
        <f>D130*E130</f>
        <v>0</v>
      </c>
    </row>
    <row r="131" spans="4:5" ht="15">
      <c r="D131" s="5"/>
      <c r="E131" s="5"/>
    </row>
    <row r="132" spans="1:5" ht="15">
      <c r="A132" s="7" t="s">
        <v>103</v>
      </c>
      <c r="B132" s="26" t="s">
        <v>95</v>
      </c>
      <c r="D132" s="5"/>
      <c r="E132" s="5"/>
    </row>
    <row r="133" spans="2:6" ht="15">
      <c r="B133" s="26" t="s">
        <v>94</v>
      </c>
      <c r="C133" s="1" t="s">
        <v>25</v>
      </c>
      <c r="D133" s="5">
        <v>30</v>
      </c>
      <c r="E133" s="32"/>
      <c r="F133" s="34">
        <f>D133*E133</f>
        <v>0</v>
      </c>
    </row>
    <row r="134" spans="2:6" ht="15">
      <c r="B134" s="26" t="s">
        <v>96</v>
      </c>
      <c r="C134" s="1" t="s">
        <v>25</v>
      </c>
      <c r="D134" s="5">
        <v>75</v>
      </c>
      <c r="E134" s="32"/>
      <c r="F134" s="34">
        <f>D134*E134</f>
        <v>0</v>
      </c>
    </row>
    <row r="135" spans="4:5" ht="15">
      <c r="D135" s="5"/>
      <c r="E135" s="5"/>
    </row>
    <row r="136" spans="1:6" ht="15">
      <c r="A136" s="7" t="s">
        <v>104</v>
      </c>
      <c r="B136" s="26" t="s">
        <v>74</v>
      </c>
      <c r="C136" s="1" t="s">
        <v>21</v>
      </c>
      <c r="D136" s="5">
        <v>450</v>
      </c>
      <c r="E136" s="32"/>
      <c r="F136" s="34">
        <f>D136*E136</f>
        <v>0</v>
      </c>
    </row>
    <row r="137" spans="4:5" ht="15">
      <c r="D137" s="5"/>
      <c r="E137" s="5"/>
    </row>
    <row r="138" spans="1:6" ht="15.75" thickBot="1">
      <c r="A138" s="28"/>
      <c r="B138" s="29" t="s">
        <v>72</v>
      </c>
      <c r="C138" s="30"/>
      <c r="D138" s="6"/>
      <c r="E138" s="6"/>
      <c r="F138" s="37">
        <f>SUM(F58:F137)</f>
        <v>0</v>
      </c>
    </row>
    <row r="139" ht="15.75" thickTop="1"/>
    <row r="141" spans="1:6" ht="15">
      <c r="A141" s="7" t="s">
        <v>105</v>
      </c>
      <c r="B141" s="26" t="s">
        <v>75</v>
      </c>
      <c r="C141" s="1" t="s">
        <v>71</v>
      </c>
      <c r="D141" s="5">
        <v>10</v>
      </c>
      <c r="E141" s="5">
        <f>F138+F54</f>
        <v>0</v>
      </c>
      <c r="F141" s="34">
        <f>D141*E141/100</f>
        <v>0</v>
      </c>
    </row>
    <row r="143" spans="1:6" ht="15.75" thickBot="1">
      <c r="A143" s="28"/>
      <c r="B143" s="29" t="s">
        <v>73</v>
      </c>
      <c r="C143" s="30"/>
      <c r="D143" s="6"/>
      <c r="E143" s="6"/>
      <c r="F143" s="37">
        <f>F141+F138+F54</f>
        <v>0</v>
      </c>
    </row>
    <row r="144" ht="15.75" thickTop="1"/>
  </sheetData>
  <sheetProtection password="9E0F" sheet="1"/>
  <mergeCells count="1"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gitri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pilic</dc:creator>
  <cp:keywords/>
  <dc:description/>
  <cp:lastModifiedBy>Špela Knol</cp:lastModifiedBy>
  <cp:lastPrinted>2015-06-17T08:19:03Z</cp:lastPrinted>
  <dcterms:created xsi:type="dcterms:W3CDTF">2015-03-18T12:54:54Z</dcterms:created>
  <dcterms:modified xsi:type="dcterms:W3CDTF">2015-08-20T06:10:44Z</dcterms:modified>
  <cp:category/>
  <cp:version/>
  <cp:contentType/>
  <cp:contentStatus/>
</cp:coreProperties>
</file>