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Objects="placeholders" defaultThemeVersion="124226"/>
  <bookViews>
    <workbookView xWindow="120" yWindow="135" windowWidth="19320" windowHeight="11760" tabRatio="644" firstSheet="8" activeTab="11"/>
  </bookViews>
  <sheets>
    <sheet name="MLEKO IN ML. IZDELKI" sheetId="2" r:id="rId1"/>
    <sheet name="MESO IN MESNI IZD." sheetId="7" r:id="rId2"/>
    <sheet name="RIBE" sheetId="17" r:id="rId3"/>
    <sheet name="JAJCA" sheetId="9" r:id="rId4"/>
    <sheet name="OLJA IN IZDELKI" sheetId="18" r:id="rId5"/>
    <sheet name="SADJE IN ZELENJAVA" sheetId="10" r:id="rId6"/>
    <sheet name="KONZ.SADJE IN ZEL." sheetId="11" r:id="rId7"/>
    <sheet name="SOKOVI" sheetId="12" r:id="rId8"/>
    <sheet name="ŽITA in MLEVSKI IZDELKI" sheetId="13" r:id="rId9"/>
    <sheet name="ZMRZNJENI IZD. IZ TESTA" sheetId="14" r:id="rId10"/>
    <sheet name="KRUH in PEKOVSKO PECIVO" sheetId="15" r:id="rId11"/>
    <sheet name="SPLOŠNO PREH BLAGO" sheetId="16" r:id="rId12"/>
  </sheets>
  <definedNames>
    <definedName name="_xlnm.Print_Titles" localSheetId="10">'KRUH in PEKOVSKO PECIVO'!$5:$6</definedName>
    <definedName name="_xlnm.Print_Titles" localSheetId="1">'MESO IN MESNI IZD.'!$5:$6</definedName>
    <definedName name="_xlnm.Print_Titles" localSheetId="0">'MLEKO IN ML. IZDELKI'!$5:$5</definedName>
    <definedName name="_xlnm.Print_Titles" localSheetId="5">'SADJE IN ZELENJAVA'!$5:$6</definedName>
    <definedName name="_xlnm.Print_Titles" localSheetId="7">SOKOVI!$5:$6</definedName>
    <definedName name="_xlnm.Print_Titles" localSheetId="11">'SPLOŠNO PREH BLAGO'!$5:$6</definedName>
    <definedName name="_xlnm.Print_Titles" localSheetId="9">'ZMRZNJENI IZD. IZ TESTA'!$5:$6</definedName>
    <definedName name="_xlnm.Print_Titles" localSheetId="8">'ŽITA in MLEVSKI IZDELKI'!$5:$6</definedName>
  </definedNames>
  <calcPr calcId="125725"/>
</workbook>
</file>

<file path=xl/calcChain.xml><?xml version="1.0" encoding="utf-8"?>
<calcChain xmlns="http://schemas.openxmlformats.org/spreadsheetml/2006/main">
  <c r="O74" i="2"/>
  <c r="N74"/>
  <c r="M74"/>
  <c r="F75" i="13"/>
  <c r="G75" s="1"/>
  <c r="K75"/>
  <c r="L75"/>
  <c r="M75"/>
  <c r="N75"/>
  <c r="O75"/>
  <c r="O74"/>
  <c r="N74"/>
  <c r="M74"/>
  <c r="L74"/>
  <c r="K74"/>
  <c r="G74"/>
  <c r="F74"/>
  <c r="N73"/>
  <c r="M73"/>
  <c r="O73" s="1"/>
  <c r="L73"/>
  <c r="K73"/>
  <c r="F73"/>
  <c r="G73" s="1"/>
  <c r="M72"/>
  <c r="N72" s="1"/>
  <c r="L72"/>
  <c r="K72"/>
  <c r="G72"/>
  <c r="F72"/>
  <c r="F68"/>
  <c r="G68" s="1"/>
  <c r="K68"/>
  <c r="L68"/>
  <c r="M68"/>
  <c r="F69"/>
  <c r="G69"/>
  <c r="K69"/>
  <c r="L69" s="1"/>
  <c r="M69"/>
  <c r="N69" s="1"/>
  <c r="F48"/>
  <c r="G48" s="1"/>
  <c r="K48"/>
  <c r="L48" s="1"/>
  <c r="M48"/>
  <c r="N48"/>
  <c r="O48"/>
  <c r="F49"/>
  <c r="G49"/>
  <c r="K49"/>
  <c r="L49" s="1"/>
  <c r="M49"/>
  <c r="F50"/>
  <c r="G50" s="1"/>
  <c r="K50"/>
  <c r="L50" s="1"/>
  <c r="M50"/>
  <c r="N50" s="1"/>
  <c r="F51"/>
  <c r="G51"/>
  <c r="K51"/>
  <c r="L51"/>
  <c r="M51"/>
  <c r="F52"/>
  <c r="G52"/>
  <c r="K52"/>
  <c r="L52" s="1"/>
  <c r="M52"/>
  <c r="N52" s="1"/>
  <c r="F53"/>
  <c r="G53" s="1"/>
  <c r="K53"/>
  <c r="L53"/>
  <c r="M53"/>
  <c r="N53"/>
  <c r="O53" s="1"/>
  <c r="F54"/>
  <c r="G54" s="1"/>
  <c r="K54"/>
  <c r="L54"/>
  <c r="M54"/>
  <c r="N54" s="1"/>
  <c r="O54" s="1"/>
  <c r="F55"/>
  <c r="G55" s="1"/>
  <c r="K55"/>
  <c r="L55" s="1"/>
  <c r="M55"/>
  <c r="O55" s="1"/>
  <c r="N55"/>
  <c r="F56"/>
  <c r="G56" s="1"/>
  <c r="K56"/>
  <c r="L56" s="1"/>
  <c r="M56"/>
  <c r="N56"/>
  <c r="O56"/>
  <c r="F57"/>
  <c r="G57"/>
  <c r="K57"/>
  <c r="L57" s="1"/>
  <c r="M57"/>
  <c r="F58"/>
  <c r="G58" s="1"/>
  <c r="K58"/>
  <c r="L58" s="1"/>
  <c r="M58"/>
  <c r="F59"/>
  <c r="G59"/>
  <c r="K59"/>
  <c r="L59"/>
  <c r="M59"/>
  <c r="N59" s="1"/>
  <c r="F60"/>
  <c r="G60"/>
  <c r="K60"/>
  <c r="L60" s="1"/>
  <c r="M60"/>
  <c r="F61"/>
  <c r="G61" s="1"/>
  <c r="K61"/>
  <c r="L61"/>
  <c r="M61"/>
  <c r="N61"/>
  <c r="O61" s="1"/>
  <c r="F62"/>
  <c r="G62" s="1"/>
  <c r="K62"/>
  <c r="L62"/>
  <c r="M62"/>
  <c r="N62" s="1"/>
  <c r="O62" s="1"/>
  <c r="F63"/>
  <c r="G63" s="1"/>
  <c r="K63"/>
  <c r="L63" s="1"/>
  <c r="M63"/>
  <c r="N63"/>
  <c r="O63" s="1"/>
  <c r="F64"/>
  <c r="G64" s="1"/>
  <c r="K64"/>
  <c r="L64" s="1"/>
  <c r="M64"/>
  <c r="N64"/>
  <c r="O64"/>
  <c r="O180" i="12"/>
  <c r="N180"/>
  <c r="M180"/>
  <c r="F178"/>
  <c r="G178" s="1"/>
  <c r="K178"/>
  <c r="L178"/>
  <c r="M178"/>
  <c r="F179"/>
  <c r="G179"/>
  <c r="K179"/>
  <c r="L179" s="1"/>
  <c r="M179"/>
  <c r="N179" s="1"/>
  <c r="F174"/>
  <c r="G174" s="1"/>
  <c r="K174"/>
  <c r="L174" s="1"/>
  <c r="M174"/>
  <c r="N174" s="1"/>
  <c r="O174" s="1"/>
  <c r="F165"/>
  <c r="G165" s="1"/>
  <c r="K165"/>
  <c r="L165" s="1"/>
  <c r="M165"/>
  <c r="N165"/>
  <c r="O165" s="1"/>
  <c r="F166"/>
  <c r="G166"/>
  <c r="K166"/>
  <c r="L166" s="1"/>
  <c r="M166"/>
  <c r="F167"/>
  <c r="G167" s="1"/>
  <c r="K167"/>
  <c r="L167" s="1"/>
  <c r="M167"/>
  <c r="N167" s="1"/>
  <c r="F168"/>
  <c r="G168" s="1"/>
  <c r="K168"/>
  <c r="L168"/>
  <c r="M168"/>
  <c r="F169"/>
  <c r="G169"/>
  <c r="K169"/>
  <c r="L169" s="1"/>
  <c r="M169"/>
  <c r="F170"/>
  <c r="G170" s="1"/>
  <c r="K170"/>
  <c r="L170" s="1"/>
  <c r="M170"/>
  <c r="N170"/>
  <c r="O170" s="1"/>
  <c r="F53"/>
  <c r="G53" s="1"/>
  <c r="K53"/>
  <c r="L53" s="1"/>
  <c r="M53"/>
  <c r="N53"/>
  <c r="O53" s="1"/>
  <c r="F54"/>
  <c r="G54"/>
  <c r="K54"/>
  <c r="L54" s="1"/>
  <c r="M54"/>
  <c r="N54" s="1"/>
  <c r="O54" s="1"/>
  <c r="F55"/>
  <c r="G55"/>
  <c r="K55"/>
  <c r="L55" s="1"/>
  <c r="M55"/>
  <c r="F56"/>
  <c r="G56" s="1"/>
  <c r="K56"/>
  <c r="L56"/>
  <c r="M56"/>
  <c r="F57"/>
  <c r="G57"/>
  <c r="K57"/>
  <c r="L57"/>
  <c r="M57"/>
  <c r="M58"/>
  <c r="N58"/>
  <c r="O58"/>
  <c r="F50" i="11"/>
  <c r="G50" s="1"/>
  <c r="K50"/>
  <c r="L50"/>
  <c r="M50"/>
  <c r="F51"/>
  <c r="G51" s="1"/>
  <c r="K51"/>
  <c r="L51" s="1"/>
  <c r="M51"/>
  <c r="F52"/>
  <c r="G52" s="1"/>
  <c r="K52"/>
  <c r="L52" s="1"/>
  <c r="M52"/>
  <c r="N52"/>
  <c r="O52" s="1"/>
  <c r="F39"/>
  <c r="G39"/>
  <c r="K39"/>
  <c r="L39" s="1"/>
  <c r="M39"/>
  <c r="F40"/>
  <c r="G40" s="1"/>
  <c r="K40"/>
  <c r="L40" s="1"/>
  <c r="M40"/>
  <c r="N40" s="1"/>
  <c r="F41"/>
  <c r="G41"/>
  <c r="K41"/>
  <c r="L41"/>
  <c r="M41"/>
  <c r="N41" s="1"/>
  <c r="F42"/>
  <c r="G42"/>
  <c r="K42"/>
  <c r="L42" s="1"/>
  <c r="M42"/>
  <c r="F43"/>
  <c r="G43" s="1"/>
  <c r="K43"/>
  <c r="L43"/>
  <c r="M43"/>
  <c r="N43"/>
  <c r="O43" s="1"/>
  <c r="F44"/>
  <c r="G44" s="1"/>
  <c r="K44"/>
  <c r="L44" s="1"/>
  <c r="M44"/>
  <c r="N44" s="1"/>
  <c r="O44" s="1"/>
  <c r="F45"/>
  <c r="G45" s="1"/>
  <c r="K45"/>
  <c r="L45" s="1"/>
  <c r="M45"/>
  <c r="N45"/>
  <c r="F22"/>
  <c r="G22" s="1"/>
  <c r="K22"/>
  <c r="L22"/>
  <c r="M22"/>
  <c r="F23"/>
  <c r="G23"/>
  <c r="K23"/>
  <c r="L23" s="1"/>
  <c r="M23"/>
  <c r="N23" s="1"/>
  <c r="F24"/>
  <c r="G24" s="1"/>
  <c r="K24"/>
  <c r="L24" s="1"/>
  <c r="M24"/>
  <c r="N24"/>
  <c r="O24" s="1"/>
  <c r="F25"/>
  <c r="G25"/>
  <c r="K25"/>
  <c r="L25"/>
  <c r="M25"/>
  <c r="N25" s="1"/>
  <c r="O25" s="1"/>
  <c r="F26"/>
  <c r="G26" s="1"/>
  <c r="K26"/>
  <c r="L26" s="1"/>
  <c r="M26"/>
  <c r="F27"/>
  <c r="G27" s="1"/>
  <c r="K27"/>
  <c r="L27" s="1"/>
  <c r="M27"/>
  <c r="N27" s="1"/>
  <c r="O27" s="1"/>
  <c r="F28"/>
  <c r="G28"/>
  <c r="K28"/>
  <c r="L28" s="1"/>
  <c r="M28"/>
  <c r="N28" s="1"/>
  <c r="O28" s="1"/>
  <c r="F29"/>
  <c r="G29" s="1"/>
  <c r="K29"/>
  <c r="L29" s="1"/>
  <c r="M29"/>
  <c r="N29"/>
  <c r="F30"/>
  <c r="G30" s="1"/>
  <c r="K30"/>
  <c r="L30"/>
  <c r="M30"/>
  <c r="F31"/>
  <c r="G31" s="1"/>
  <c r="K31"/>
  <c r="L31" s="1"/>
  <c r="M31"/>
  <c r="F32"/>
  <c r="G32" s="1"/>
  <c r="K32"/>
  <c r="L32" s="1"/>
  <c r="M32"/>
  <c r="N32" s="1"/>
  <c r="O32" s="1"/>
  <c r="F33"/>
  <c r="G33" s="1"/>
  <c r="K33"/>
  <c r="L33" s="1"/>
  <c r="M33"/>
  <c r="N33" s="1"/>
  <c r="O33" s="1"/>
  <c r="F34"/>
  <c r="G34" s="1"/>
  <c r="K34"/>
  <c r="L34" s="1"/>
  <c r="M34"/>
  <c r="F35"/>
  <c r="G35" s="1"/>
  <c r="K35"/>
  <c r="L35"/>
  <c r="M35"/>
  <c r="N35"/>
  <c r="O35" s="1"/>
  <c r="F9"/>
  <c r="G9" s="1"/>
  <c r="K9"/>
  <c r="L9" s="1"/>
  <c r="M9"/>
  <c r="F10"/>
  <c r="G10"/>
  <c r="K10"/>
  <c r="L10" s="1"/>
  <c r="M10"/>
  <c r="N10" s="1"/>
  <c r="F11"/>
  <c r="G11"/>
  <c r="K11"/>
  <c r="L11" s="1"/>
  <c r="M11"/>
  <c r="N11" s="1"/>
  <c r="O11" s="1"/>
  <c r="F12"/>
  <c r="G12" s="1"/>
  <c r="K12"/>
  <c r="L12" s="1"/>
  <c r="M12"/>
  <c r="N12" s="1"/>
  <c r="O12" s="1"/>
  <c r="F13"/>
  <c r="G13" s="1"/>
  <c r="K13"/>
  <c r="L13" s="1"/>
  <c r="M13"/>
  <c r="F14"/>
  <c r="G14" s="1"/>
  <c r="K14"/>
  <c r="L14" s="1"/>
  <c r="M14"/>
  <c r="N14" s="1"/>
  <c r="O14" s="1"/>
  <c r="F15"/>
  <c r="G15" s="1"/>
  <c r="K15"/>
  <c r="L15" s="1"/>
  <c r="M15"/>
  <c r="N15"/>
  <c r="O15" s="1"/>
  <c r="F16"/>
  <c r="G16" s="1"/>
  <c r="K16"/>
  <c r="L16" s="1"/>
  <c r="M16"/>
  <c r="N16" s="1"/>
  <c r="O16" s="1"/>
  <c r="F17"/>
  <c r="G17" s="1"/>
  <c r="K17"/>
  <c r="L17" s="1"/>
  <c r="M17"/>
  <c r="F18"/>
  <c r="G18"/>
  <c r="K18"/>
  <c r="L18" s="1"/>
  <c r="M18"/>
  <c r="N18" s="1"/>
  <c r="F23" i="18"/>
  <c r="G23" s="1"/>
  <c r="K23"/>
  <c r="L23"/>
  <c r="M23"/>
  <c r="F16"/>
  <c r="G16" s="1"/>
  <c r="K16"/>
  <c r="L16"/>
  <c r="M16"/>
  <c r="F17"/>
  <c r="G17"/>
  <c r="K17"/>
  <c r="L17" s="1"/>
  <c r="M17"/>
  <c r="N17" s="1"/>
  <c r="F18"/>
  <c r="G18" s="1"/>
  <c r="K18"/>
  <c r="L18" s="1"/>
  <c r="M18"/>
  <c r="N18"/>
  <c r="O18" s="1"/>
  <c r="F17" i="17"/>
  <c r="G17"/>
  <c r="K17"/>
  <c r="L17" s="1"/>
  <c r="M17"/>
  <c r="F18"/>
  <c r="G18" s="1"/>
  <c r="K18"/>
  <c r="L18" s="1"/>
  <c r="M18"/>
  <c r="O18" s="1"/>
  <c r="N18"/>
  <c r="F9"/>
  <c r="G9" s="1"/>
  <c r="K9"/>
  <c r="L9"/>
  <c r="M9"/>
  <c r="F10"/>
  <c r="G10"/>
  <c r="K10"/>
  <c r="L10" s="1"/>
  <c r="M10"/>
  <c r="N10" s="1"/>
  <c r="F11"/>
  <c r="G11" s="1"/>
  <c r="K11"/>
  <c r="L11" s="1"/>
  <c r="M11"/>
  <c r="N11"/>
  <c r="O11" s="1"/>
  <c r="F12"/>
  <c r="G12" s="1"/>
  <c r="K12"/>
  <c r="L12"/>
  <c r="M12"/>
  <c r="N12" s="1"/>
  <c r="O12" s="1"/>
  <c r="F13"/>
  <c r="G13" s="1"/>
  <c r="K13"/>
  <c r="L13" s="1"/>
  <c r="M13"/>
  <c r="F53" i="7"/>
  <c r="G53" s="1"/>
  <c r="K53"/>
  <c r="L53" s="1"/>
  <c r="M53"/>
  <c r="F54"/>
  <c r="G54" s="1"/>
  <c r="K54"/>
  <c r="L54" s="1"/>
  <c r="M54"/>
  <c r="N54" s="1"/>
  <c r="F45"/>
  <c r="G45" s="1"/>
  <c r="K45"/>
  <c r="L45" s="1"/>
  <c r="M45"/>
  <c r="F46"/>
  <c r="G46" s="1"/>
  <c r="K46"/>
  <c r="L46" s="1"/>
  <c r="M46"/>
  <c r="N46" s="1"/>
  <c r="F47"/>
  <c r="G47" s="1"/>
  <c r="K47"/>
  <c r="L47" s="1"/>
  <c r="M47"/>
  <c r="N47" s="1"/>
  <c r="O47" s="1"/>
  <c r="F48"/>
  <c r="G48" s="1"/>
  <c r="K48"/>
  <c r="L48" s="1"/>
  <c r="M48"/>
  <c r="N48" s="1"/>
  <c r="O48" s="1"/>
  <c r="F49"/>
  <c r="G49" s="1"/>
  <c r="K49"/>
  <c r="L49" s="1"/>
  <c r="M49"/>
  <c r="M37"/>
  <c r="N37" s="1"/>
  <c r="O37" s="1"/>
  <c r="K37"/>
  <c r="L37" s="1"/>
  <c r="F37"/>
  <c r="G37" s="1"/>
  <c r="M36"/>
  <c r="K36"/>
  <c r="L36" s="1"/>
  <c r="F36"/>
  <c r="G36" s="1"/>
  <c r="F38"/>
  <c r="G38" s="1"/>
  <c r="K38"/>
  <c r="L38" s="1"/>
  <c r="M38"/>
  <c r="N38" s="1"/>
  <c r="O38" s="1"/>
  <c r="F26"/>
  <c r="G26" s="1"/>
  <c r="K26"/>
  <c r="L26" s="1"/>
  <c r="M26"/>
  <c r="F72" i="2"/>
  <c r="G72" s="1"/>
  <c r="K72"/>
  <c r="L72"/>
  <c r="M72"/>
  <c r="O72" s="1"/>
  <c r="N72"/>
  <c r="F73"/>
  <c r="G73"/>
  <c r="K73"/>
  <c r="L73" s="1"/>
  <c r="M73"/>
  <c r="O73" s="1"/>
  <c r="N73"/>
  <c r="F66"/>
  <c r="G66" s="1"/>
  <c r="K66"/>
  <c r="N66" s="1"/>
  <c r="O66" s="1"/>
  <c r="M66"/>
  <c r="F67"/>
  <c r="G67"/>
  <c r="K67"/>
  <c r="N67" s="1"/>
  <c r="M67"/>
  <c r="F58"/>
  <c r="G58" s="1"/>
  <c r="K58"/>
  <c r="N58" s="1"/>
  <c r="M58"/>
  <c r="F59"/>
  <c r="G59"/>
  <c r="K59"/>
  <c r="L59" s="1"/>
  <c r="M59"/>
  <c r="F60"/>
  <c r="G60"/>
  <c r="K60"/>
  <c r="L60" s="1"/>
  <c r="M60"/>
  <c r="F61"/>
  <c r="G61"/>
  <c r="K61"/>
  <c r="L61"/>
  <c r="M61"/>
  <c r="O61" s="1"/>
  <c r="N61"/>
  <c r="F51"/>
  <c r="G51" s="1"/>
  <c r="K51"/>
  <c r="L51"/>
  <c r="M51"/>
  <c r="O51" s="1"/>
  <c r="N51"/>
  <c r="F52"/>
  <c r="G52"/>
  <c r="K52"/>
  <c r="L52" s="1"/>
  <c r="M52"/>
  <c r="O52" s="1"/>
  <c r="N52"/>
  <c r="F53"/>
  <c r="G53" s="1"/>
  <c r="K53"/>
  <c r="L53" s="1"/>
  <c r="M53"/>
  <c r="N53"/>
  <c r="O53" s="1"/>
  <c r="F41"/>
  <c r="G41" s="1"/>
  <c r="K41"/>
  <c r="N41" s="1"/>
  <c r="O41" s="1"/>
  <c r="M41"/>
  <c r="F42"/>
  <c r="G42"/>
  <c r="K42"/>
  <c r="N42" s="1"/>
  <c r="M42"/>
  <c r="F43"/>
  <c r="G43"/>
  <c r="K43"/>
  <c r="N43" s="1"/>
  <c r="M43"/>
  <c r="F44"/>
  <c r="G44"/>
  <c r="K44"/>
  <c r="L44"/>
  <c r="M44"/>
  <c r="O44" s="1"/>
  <c r="N44"/>
  <c r="F45"/>
  <c r="G45"/>
  <c r="K45"/>
  <c r="L45"/>
  <c r="M45"/>
  <c r="O45" s="1"/>
  <c r="N45"/>
  <c r="F46"/>
  <c r="G46" s="1"/>
  <c r="K46"/>
  <c r="L46"/>
  <c r="M46"/>
  <c r="N46"/>
  <c r="O46" s="1"/>
  <c r="F47"/>
  <c r="G47" s="1"/>
  <c r="K47"/>
  <c r="L47"/>
  <c r="M47"/>
  <c r="N47"/>
  <c r="O47"/>
  <c r="F19"/>
  <c r="G19" s="1"/>
  <c r="K19"/>
  <c r="N19" s="1"/>
  <c r="O19" s="1"/>
  <c r="M19"/>
  <c r="F20"/>
  <c r="G20"/>
  <c r="K20"/>
  <c r="L20" s="1"/>
  <c r="M20"/>
  <c r="F21"/>
  <c r="G21" s="1"/>
  <c r="K21"/>
  <c r="L21" s="1"/>
  <c r="M21"/>
  <c r="F22"/>
  <c r="G22" s="1"/>
  <c r="K22"/>
  <c r="L22"/>
  <c r="M22"/>
  <c r="O22" s="1"/>
  <c r="N22"/>
  <c r="F23"/>
  <c r="G23"/>
  <c r="K23"/>
  <c r="L23" s="1"/>
  <c r="M23"/>
  <c r="O23" s="1"/>
  <c r="N23"/>
  <c r="F24"/>
  <c r="G24" s="1"/>
  <c r="K24"/>
  <c r="L24" s="1"/>
  <c r="M24"/>
  <c r="N24"/>
  <c r="O24" s="1"/>
  <c r="F25"/>
  <c r="G25" s="1"/>
  <c r="K25"/>
  <c r="L25"/>
  <c r="M25"/>
  <c r="N25"/>
  <c r="O25"/>
  <c r="F26"/>
  <c r="G26" s="1"/>
  <c r="K26"/>
  <c r="N26" s="1"/>
  <c r="M26"/>
  <c r="F27"/>
  <c r="G27" s="1"/>
  <c r="K27"/>
  <c r="N27" s="1"/>
  <c r="O27" s="1"/>
  <c r="M27"/>
  <c r="F28"/>
  <c r="G28"/>
  <c r="K28"/>
  <c r="N28" s="1"/>
  <c r="M28"/>
  <c r="F29"/>
  <c r="G29" s="1"/>
  <c r="K29"/>
  <c r="N29" s="1"/>
  <c r="M29"/>
  <c r="F9"/>
  <c r="G9"/>
  <c r="K9"/>
  <c r="N9" s="1"/>
  <c r="O9" s="1"/>
  <c r="M9"/>
  <c r="F10"/>
  <c r="G10" s="1"/>
  <c r="K10"/>
  <c r="L10" s="1"/>
  <c r="M10"/>
  <c r="F11"/>
  <c r="G11" s="1"/>
  <c r="K11"/>
  <c r="L11"/>
  <c r="M11"/>
  <c r="O11" s="1"/>
  <c r="N11"/>
  <c r="F12"/>
  <c r="G12"/>
  <c r="K12"/>
  <c r="L12" s="1"/>
  <c r="M12"/>
  <c r="O12" s="1"/>
  <c r="N12"/>
  <c r="F37" i="16"/>
  <c r="G37"/>
  <c r="K37"/>
  <c r="L37" s="1"/>
  <c r="M37"/>
  <c r="F38"/>
  <c r="G38" s="1"/>
  <c r="K38"/>
  <c r="L38" s="1"/>
  <c r="M38"/>
  <c r="F39"/>
  <c r="G39"/>
  <c r="K39"/>
  <c r="L39"/>
  <c r="M39"/>
  <c r="F40"/>
  <c r="G40" s="1"/>
  <c r="K40"/>
  <c r="L40" s="1"/>
  <c r="M40"/>
  <c r="F41"/>
  <c r="G41" s="1"/>
  <c r="K41"/>
  <c r="L41"/>
  <c r="M41"/>
  <c r="N41"/>
  <c r="O41" s="1"/>
  <c r="F42"/>
  <c r="G42" s="1"/>
  <c r="K42"/>
  <c r="L42" s="1"/>
  <c r="M42"/>
  <c r="N42" s="1"/>
  <c r="O42" s="1"/>
  <c r="F43"/>
  <c r="G43" s="1"/>
  <c r="K43"/>
  <c r="L43" s="1"/>
  <c r="M43"/>
  <c r="N43"/>
  <c r="O43" s="1"/>
  <c r="F44"/>
  <c r="G44" s="1"/>
  <c r="K44"/>
  <c r="L44" s="1"/>
  <c r="M44"/>
  <c r="F45"/>
  <c r="G45"/>
  <c r="K45"/>
  <c r="L45" s="1"/>
  <c r="M45"/>
  <c r="F46"/>
  <c r="G46" s="1"/>
  <c r="K46"/>
  <c r="L46" s="1"/>
  <c r="M46"/>
  <c r="F47"/>
  <c r="G47"/>
  <c r="K47"/>
  <c r="L47"/>
  <c r="M47"/>
  <c r="N47" s="1"/>
  <c r="F48"/>
  <c r="G48" s="1"/>
  <c r="K48"/>
  <c r="L48" s="1"/>
  <c r="M48"/>
  <c r="N48" s="1"/>
  <c r="F49"/>
  <c r="G49" s="1"/>
  <c r="K49"/>
  <c r="L49"/>
  <c r="M49"/>
  <c r="N49"/>
  <c r="O49" s="1"/>
  <c r="F50"/>
  <c r="G50" s="1"/>
  <c r="K50"/>
  <c r="L50" s="1"/>
  <c r="M50"/>
  <c r="N50" s="1"/>
  <c r="O50" s="1"/>
  <c r="F51"/>
  <c r="G51" s="1"/>
  <c r="K51"/>
  <c r="L51" s="1"/>
  <c r="M51"/>
  <c r="N51"/>
  <c r="O51" s="1"/>
  <c r="F21"/>
  <c r="G21" s="1"/>
  <c r="K21"/>
  <c r="L21" s="1"/>
  <c r="M21"/>
  <c r="N21" s="1"/>
  <c r="O21" s="1"/>
  <c r="F22"/>
  <c r="G22" s="1"/>
  <c r="K22"/>
  <c r="L22" s="1"/>
  <c r="M22"/>
  <c r="F23"/>
  <c r="G23" s="1"/>
  <c r="K23"/>
  <c r="L23" s="1"/>
  <c r="M23"/>
  <c r="N23" s="1"/>
  <c r="F24"/>
  <c r="G24" s="1"/>
  <c r="K24"/>
  <c r="L24" s="1"/>
  <c r="M24"/>
  <c r="F25"/>
  <c r="G25" s="1"/>
  <c r="K25"/>
  <c r="L25" s="1"/>
  <c r="M25"/>
  <c r="N25" s="1"/>
  <c r="F136" i="15"/>
  <c r="G136" s="1"/>
  <c r="K136"/>
  <c r="L136" s="1"/>
  <c r="M136"/>
  <c r="F137"/>
  <c r="G137"/>
  <c r="K137"/>
  <c r="L137" s="1"/>
  <c r="M137"/>
  <c r="N137" s="1"/>
  <c r="F138"/>
  <c r="G138" s="1"/>
  <c r="K138"/>
  <c r="L138" s="1"/>
  <c r="M138"/>
  <c r="N138" s="1"/>
  <c r="O138" s="1"/>
  <c r="F139"/>
  <c r="G139"/>
  <c r="K139"/>
  <c r="L139" s="1"/>
  <c r="M139"/>
  <c r="N139" s="1"/>
  <c r="O139" s="1"/>
  <c r="F140"/>
  <c r="G140" s="1"/>
  <c r="K140"/>
  <c r="L140" s="1"/>
  <c r="M140"/>
  <c r="F141"/>
  <c r="G141" s="1"/>
  <c r="K141"/>
  <c r="L141" s="1"/>
  <c r="M141"/>
  <c r="N141" s="1"/>
  <c r="O141" s="1"/>
  <c r="F142"/>
  <c r="G142" s="1"/>
  <c r="K142"/>
  <c r="L142" s="1"/>
  <c r="M142"/>
  <c r="N142" s="1"/>
  <c r="O142" s="1"/>
  <c r="F143"/>
  <c r="G143" s="1"/>
  <c r="K143"/>
  <c r="L143" s="1"/>
  <c r="M143"/>
  <c r="N143"/>
  <c r="F144"/>
  <c r="G144" s="1"/>
  <c r="K144"/>
  <c r="L144" s="1"/>
  <c r="M144"/>
  <c r="F145"/>
  <c r="G145" s="1"/>
  <c r="K145"/>
  <c r="L145" s="1"/>
  <c r="M145"/>
  <c r="N145" s="1"/>
  <c r="F146"/>
  <c r="G146" s="1"/>
  <c r="K146"/>
  <c r="L146" s="1"/>
  <c r="M146"/>
  <c r="N146" s="1"/>
  <c r="O146" s="1"/>
  <c r="F147"/>
  <c r="G147" s="1"/>
  <c r="K147"/>
  <c r="L147"/>
  <c r="M147"/>
  <c r="N147" s="1"/>
  <c r="O147" s="1"/>
  <c r="F148"/>
  <c r="G148" s="1"/>
  <c r="K148"/>
  <c r="L148" s="1"/>
  <c r="M148"/>
  <c r="F149"/>
  <c r="G149" s="1"/>
  <c r="K149"/>
  <c r="L149" s="1"/>
  <c r="M149"/>
  <c r="N149" s="1"/>
  <c r="O149" s="1"/>
  <c r="F150"/>
  <c r="G150" s="1"/>
  <c r="K150"/>
  <c r="L150" s="1"/>
  <c r="M150"/>
  <c r="N150" s="1"/>
  <c r="O150" s="1"/>
  <c r="F151"/>
  <c r="G151" s="1"/>
  <c r="K151"/>
  <c r="L151" s="1"/>
  <c r="M151"/>
  <c r="N151" s="1"/>
  <c r="F152"/>
  <c r="G152" s="1"/>
  <c r="K152"/>
  <c r="L152" s="1"/>
  <c r="M152"/>
  <c r="F97"/>
  <c r="G97" s="1"/>
  <c r="K97"/>
  <c r="L97" s="1"/>
  <c r="M97"/>
  <c r="N97" s="1"/>
  <c r="O97" s="1"/>
  <c r="F98"/>
  <c r="G98" s="1"/>
  <c r="K98"/>
  <c r="L98" s="1"/>
  <c r="M98"/>
  <c r="F99"/>
  <c r="G99" s="1"/>
  <c r="K99"/>
  <c r="L99" s="1"/>
  <c r="M99"/>
  <c r="N99" s="1"/>
  <c r="F100"/>
  <c r="G100" s="1"/>
  <c r="K100"/>
  <c r="L100" s="1"/>
  <c r="M100"/>
  <c r="F101"/>
  <c r="G101" s="1"/>
  <c r="K101"/>
  <c r="L101" s="1"/>
  <c r="M101"/>
  <c r="F102"/>
  <c r="G102" s="1"/>
  <c r="K102"/>
  <c r="L102" s="1"/>
  <c r="M102"/>
  <c r="N102" s="1"/>
  <c r="O102" s="1"/>
  <c r="F103"/>
  <c r="G103" s="1"/>
  <c r="K103"/>
  <c r="L103" s="1"/>
  <c r="M103"/>
  <c r="N103" s="1"/>
  <c r="O103" s="1"/>
  <c r="F104"/>
  <c r="G104" s="1"/>
  <c r="K104"/>
  <c r="L104" s="1"/>
  <c r="M104"/>
  <c r="F105"/>
  <c r="G105" s="1"/>
  <c r="K105"/>
  <c r="L105" s="1"/>
  <c r="M105"/>
  <c r="F106"/>
  <c r="G106" s="1"/>
  <c r="K106"/>
  <c r="L106" s="1"/>
  <c r="M106"/>
  <c r="F107"/>
  <c r="G107" s="1"/>
  <c r="K107"/>
  <c r="L107" s="1"/>
  <c r="M107"/>
  <c r="F108"/>
  <c r="G108" s="1"/>
  <c r="K108"/>
  <c r="L108" s="1"/>
  <c r="M108"/>
  <c r="N108" s="1"/>
  <c r="F109"/>
  <c r="G109" s="1"/>
  <c r="K109"/>
  <c r="L109" s="1"/>
  <c r="M109"/>
  <c r="F110"/>
  <c r="G110" s="1"/>
  <c r="K110"/>
  <c r="L110" s="1"/>
  <c r="M110"/>
  <c r="N110"/>
  <c r="O110" s="1"/>
  <c r="F114"/>
  <c r="G114" s="1"/>
  <c r="K114"/>
  <c r="L114" s="1"/>
  <c r="M114"/>
  <c r="F115"/>
  <c r="G115" s="1"/>
  <c r="K115"/>
  <c r="L115" s="1"/>
  <c r="M115"/>
  <c r="F116"/>
  <c r="G116" s="1"/>
  <c r="K116"/>
  <c r="L116" s="1"/>
  <c r="M116"/>
  <c r="F117"/>
  <c r="G117" s="1"/>
  <c r="K117"/>
  <c r="L117" s="1"/>
  <c r="M117"/>
  <c r="F121"/>
  <c r="G121" s="1"/>
  <c r="K121"/>
  <c r="L121" s="1"/>
  <c r="M121"/>
  <c r="N121" s="1"/>
  <c r="O121" s="1"/>
  <c r="F122"/>
  <c r="G122" s="1"/>
  <c r="K122"/>
  <c r="L122" s="1"/>
  <c r="M122"/>
  <c r="N122" s="1"/>
  <c r="O122" s="1"/>
  <c r="F123"/>
  <c r="G123" s="1"/>
  <c r="K123"/>
  <c r="L123" s="1"/>
  <c r="M123"/>
  <c r="F124"/>
  <c r="G124" s="1"/>
  <c r="K124"/>
  <c r="L124"/>
  <c r="M124"/>
  <c r="F125"/>
  <c r="G125" s="1"/>
  <c r="K125"/>
  <c r="L125" s="1"/>
  <c r="M125"/>
  <c r="F126"/>
  <c r="G126" s="1"/>
  <c r="K126"/>
  <c r="L126" s="1"/>
  <c r="M126"/>
  <c r="N126"/>
  <c r="O126" s="1"/>
  <c r="F127"/>
  <c r="G127" s="1"/>
  <c r="K127"/>
  <c r="L127" s="1"/>
  <c r="M127"/>
  <c r="N127" s="1"/>
  <c r="O127" s="1"/>
  <c r="F128"/>
  <c r="G128" s="1"/>
  <c r="K128"/>
  <c r="L128" s="1"/>
  <c r="M128"/>
  <c r="F129"/>
  <c r="G129" s="1"/>
  <c r="K129"/>
  <c r="L129" s="1"/>
  <c r="M129"/>
  <c r="N129"/>
  <c r="O129" s="1"/>
  <c r="F130"/>
  <c r="G130"/>
  <c r="K130"/>
  <c r="L130" s="1"/>
  <c r="M130"/>
  <c r="N130" s="1"/>
  <c r="O130" s="1"/>
  <c r="F88"/>
  <c r="G88" s="1"/>
  <c r="K88"/>
  <c r="L88" s="1"/>
  <c r="M88"/>
  <c r="N88" s="1"/>
  <c r="O88" s="1"/>
  <c r="F89"/>
  <c r="G89" s="1"/>
  <c r="K89"/>
  <c r="L89" s="1"/>
  <c r="M89"/>
  <c r="F90"/>
  <c r="G90" s="1"/>
  <c r="K90"/>
  <c r="L90" s="1"/>
  <c r="M90"/>
  <c r="N90" s="1"/>
  <c r="F91"/>
  <c r="G91" s="1"/>
  <c r="K91"/>
  <c r="L91" s="1"/>
  <c r="M91"/>
  <c r="F92"/>
  <c r="G92" s="1"/>
  <c r="K92"/>
  <c r="L92" s="1"/>
  <c r="M92"/>
  <c r="F93"/>
  <c r="G93" s="1"/>
  <c r="K93"/>
  <c r="L93" s="1"/>
  <c r="M93"/>
  <c r="N93" s="1"/>
  <c r="O93" s="1"/>
  <c r="F14"/>
  <c r="G14" s="1"/>
  <c r="K14"/>
  <c r="L14" s="1"/>
  <c r="M14"/>
  <c r="F15"/>
  <c r="G15" s="1"/>
  <c r="K15"/>
  <c r="L15" s="1"/>
  <c r="M15"/>
  <c r="N15" s="1"/>
  <c r="F16"/>
  <c r="G16" s="1"/>
  <c r="K16"/>
  <c r="L16" s="1"/>
  <c r="M16"/>
  <c r="N16" s="1"/>
  <c r="O16" s="1"/>
  <c r="F71"/>
  <c r="G71" s="1"/>
  <c r="K71"/>
  <c r="L71" s="1"/>
  <c r="M71"/>
  <c r="F72"/>
  <c r="G72" s="1"/>
  <c r="K72"/>
  <c r="L72" s="1"/>
  <c r="M72"/>
  <c r="N72" s="1"/>
  <c r="F73"/>
  <c r="G73" s="1"/>
  <c r="K73"/>
  <c r="L73" s="1"/>
  <c r="M73"/>
  <c r="F74"/>
  <c r="G74" s="1"/>
  <c r="K74"/>
  <c r="L74" s="1"/>
  <c r="M74"/>
  <c r="F75"/>
  <c r="G75" s="1"/>
  <c r="K75"/>
  <c r="L75" s="1"/>
  <c r="M75"/>
  <c r="F76"/>
  <c r="G76" s="1"/>
  <c r="K76"/>
  <c r="L76" s="1"/>
  <c r="M76"/>
  <c r="F77"/>
  <c r="G77" s="1"/>
  <c r="K77"/>
  <c r="L77" s="1"/>
  <c r="M77"/>
  <c r="N77" s="1"/>
  <c r="F78"/>
  <c r="G78" s="1"/>
  <c r="K78"/>
  <c r="L78" s="1"/>
  <c r="M78"/>
  <c r="F79"/>
  <c r="G79" s="1"/>
  <c r="K79"/>
  <c r="L79" s="1"/>
  <c r="M79"/>
  <c r="F80"/>
  <c r="G80" s="1"/>
  <c r="K80"/>
  <c r="L80" s="1"/>
  <c r="M80"/>
  <c r="F81"/>
  <c r="G81" s="1"/>
  <c r="K81"/>
  <c r="L81" s="1"/>
  <c r="M81"/>
  <c r="F82"/>
  <c r="G82" s="1"/>
  <c r="K82"/>
  <c r="L82" s="1"/>
  <c r="M82"/>
  <c r="F83"/>
  <c r="G83" s="1"/>
  <c r="K83"/>
  <c r="L83" s="1"/>
  <c r="M83"/>
  <c r="N83" s="1"/>
  <c r="F49"/>
  <c r="G49" s="1"/>
  <c r="K49"/>
  <c r="L49" s="1"/>
  <c r="M49"/>
  <c r="F50"/>
  <c r="G50" s="1"/>
  <c r="K50"/>
  <c r="L50" s="1"/>
  <c r="M50"/>
  <c r="N50" s="1"/>
  <c r="F51"/>
  <c r="G51" s="1"/>
  <c r="K51"/>
  <c r="L51" s="1"/>
  <c r="M51"/>
  <c r="N51" s="1"/>
  <c r="O51" s="1"/>
  <c r="F52"/>
  <c r="G52" s="1"/>
  <c r="K52"/>
  <c r="L52" s="1"/>
  <c r="M52"/>
  <c r="N52" s="1"/>
  <c r="O52" s="1"/>
  <c r="F53"/>
  <c r="G53" s="1"/>
  <c r="K53"/>
  <c r="L53" s="1"/>
  <c r="M53"/>
  <c r="F54"/>
  <c r="G54" s="1"/>
  <c r="K54"/>
  <c r="L54" s="1"/>
  <c r="M54"/>
  <c r="N54" s="1"/>
  <c r="O54" s="1"/>
  <c r="F55"/>
  <c r="G55" s="1"/>
  <c r="K55"/>
  <c r="L55" s="1"/>
  <c r="M55"/>
  <c r="N55" s="1"/>
  <c r="O55" s="1"/>
  <c r="F56"/>
  <c r="G56" s="1"/>
  <c r="K56"/>
  <c r="L56" s="1"/>
  <c r="M56"/>
  <c r="F57"/>
  <c r="G57" s="1"/>
  <c r="K57"/>
  <c r="L57" s="1"/>
  <c r="M57"/>
  <c r="F58"/>
  <c r="G58" s="1"/>
  <c r="K58"/>
  <c r="L58" s="1"/>
  <c r="M58"/>
  <c r="N58" s="1"/>
  <c r="F59"/>
  <c r="G59" s="1"/>
  <c r="K59"/>
  <c r="L59" s="1"/>
  <c r="M59"/>
  <c r="N59" s="1"/>
  <c r="O59" s="1"/>
  <c r="F9" i="14"/>
  <c r="G9" s="1"/>
  <c r="K9"/>
  <c r="L9" s="1"/>
  <c r="M9"/>
  <c r="F10"/>
  <c r="G10"/>
  <c r="K10"/>
  <c r="L10" s="1"/>
  <c r="M10"/>
  <c r="N10" s="1"/>
  <c r="F11"/>
  <c r="G11"/>
  <c r="K11"/>
  <c r="L11" s="1"/>
  <c r="M11"/>
  <c r="N11"/>
  <c r="O11" s="1"/>
  <c r="F12"/>
  <c r="G12" s="1"/>
  <c r="K12"/>
  <c r="L12" s="1"/>
  <c r="M12"/>
  <c r="N12" s="1"/>
  <c r="O12" s="1"/>
  <c r="F13"/>
  <c r="G13" s="1"/>
  <c r="K13"/>
  <c r="L13" s="1"/>
  <c r="M13"/>
  <c r="F14"/>
  <c r="G14" s="1"/>
  <c r="K14"/>
  <c r="L14" s="1"/>
  <c r="M14"/>
  <c r="N14" s="1"/>
  <c r="O14" s="1"/>
  <c r="F15"/>
  <c r="G15" s="1"/>
  <c r="K15"/>
  <c r="L15" s="1"/>
  <c r="M15"/>
  <c r="N15"/>
  <c r="O15"/>
  <c r="F16"/>
  <c r="G16" s="1"/>
  <c r="K16"/>
  <c r="L16" s="1"/>
  <c r="M16"/>
  <c r="N16" s="1"/>
  <c r="O16" s="1"/>
  <c r="F17"/>
  <c r="G17" s="1"/>
  <c r="K17"/>
  <c r="L17" s="1"/>
  <c r="M17"/>
  <c r="F18"/>
  <c r="G18" s="1"/>
  <c r="K18"/>
  <c r="L18" s="1"/>
  <c r="M18"/>
  <c r="N18" s="1"/>
  <c r="F19"/>
  <c r="G19" s="1"/>
  <c r="K19"/>
  <c r="L19" s="1"/>
  <c r="M19"/>
  <c r="N19"/>
  <c r="O19" s="1"/>
  <c r="F20"/>
  <c r="G20" s="1"/>
  <c r="K20"/>
  <c r="L20"/>
  <c r="M20"/>
  <c r="N20" s="1"/>
  <c r="O20" s="1"/>
  <c r="F21"/>
  <c r="G21" s="1"/>
  <c r="K21"/>
  <c r="L21"/>
  <c r="M21"/>
  <c r="F22"/>
  <c r="G22" s="1"/>
  <c r="K22"/>
  <c r="L22" s="1"/>
  <c r="M22"/>
  <c r="N22" s="1"/>
  <c r="O22" s="1"/>
  <c r="F23"/>
  <c r="G23" s="1"/>
  <c r="K23"/>
  <c r="L23" s="1"/>
  <c r="M23"/>
  <c r="F24"/>
  <c r="G24" s="1"/>
  <c r="K24"/>
  <c r="L24" s="1"/>
  <c r="M24"/>
  <c r="F25"/>
  <c r="G25" s="1"/>
  <c r="K25"/>
  <c r="L25"/>
  <c r="M25"/>
  <c r="F26"/>
  <c r="G26"/>
  <c r="K26"/>
  <c r="L26" s="1"/>
  <c r="M26"/>
  <c r="N26" s="1"/>
  <c r="F27"/>
  <c r="G27"/>
  <c r="K27"/>
  <c r="L27" s="1"/>
  <c r="M27"/>
  <c r="N27" s="1"/>
  <c r="O27" s="1"/>
  <c r="F31"/>
  <c r="G31" s="1"/>
  <c r="K31"/>
  <c r="L31" s="1"/>
  <c r="M31"/>
  <c r="N31"/>
  <c r="F32"/>
  <c r="G32" s="1"/>
  <c r="K32"/>
  <c r="L32" s="1"/>
  <c r="M32"/>
  <c r="N32" s="1"/>
  <c r="O32" s="1"/>
  <c r="F41" i="13"/>
  <c r="G41" s="1"/>
  <c r="K41"/>
  <c r="L41" s="1"/>
  <c r="M41"/>
  <c r="F39"/>
  <c r="G39" s="1"/>
  <c r="K39"/>
  <c r="L39" s="1"/>
  <c r="M39"/>
  <c r="F40"/>
  <c r="G40" s="1"/>
  <c r="K40"/>
  <c r="L40" s="1"/>
  <c r="M40"/>
  <c r="N40" s="1"/>
  <c r="F13"/>
  <c r="G13" s="1"/>
  <c r="K13"/>
  <c r="L13" s="1"/>
  <c r="M13"/>
  <c r="F14"/>
  <c r="G14" s="1"/>
  <c r="K14"/>
  <c r="L14" s="1"/>
  <c r="M14"/>
  <c r="F15"/>
  <c r="G15" s="1"/>
  <c r="K15"/>
  <c r="L15" s="1"/>
  <c r="M15"/>
  <c r="N15" s="1"/>
  <c r="F16"/>
  <c r="G16" s="1"/>
  <c r="K16"/>
  <c r="L16" s="1"/>
  <c r="M16"/>
  <c r="F17"/>
  <c r="G17" s="1"/>
  <c r="K17"/>
  <c r="L17" s="1"/>
  <c r="M17"/>
  <c r="N17" s="1"/>
  <c r="O17" s="1"/>
  <c r="F18"/>
  <c r="G18" s="1"/>
  <c r="K18"/>
  <c r="L18" s="1"/>
  <c r="M18"/>
  <c r="N18" s="1"/>
  <c r="O18" s="1"/>
  <c r="F19"/>
  <c r="G19" s="1"/>
  <c r="K19"/>
  <c r="L19" s="1"/>
  <c r="M19"/>
  <c r="N19" s="1"/>
  <c r="F20"/>
  <c r="G20" s="1"/>
  <c r="K20"/>
  <c r="L20" s="1"/>
  <c r="M20"/>
  <c r="N20" s="1"/>
  <c r="F21"/>
  <c r="G21" s="1"/>
  <c r="K21"/>
  <c r="L21" s="1"/>
  <c r="M21"/>
  <c r="F22"/>
  <c r="G22" s="1"/>
  <c r="K22"/>
  <c r="L22" s="1"/>
  <c r="M22"/>
  <c r="F23"/>
  <c r="G23" s="1"/>
  <c r="K23"/>
  <c r="L23" s="1"/>
  <c r="M23"/>
  <c r="M177" i="12"/>
  <c r="N177" s="1"/>
  <c r="O177" s="1"/>
  <c r="L177"/>
  <c r="K177"/>
  <c r="G177"/>
  <c r="F177"/>
  <c r="O173"/>
  <c r="O175" s="1"/>
  <c r="N173"/>
  <c r="N175" s="1"/>
  <c r="M173"/>
  <c r="M175" s="1"/>
  <c r="L173"/>
  <c r="K173"/>
  <c r="F173"/>
  <c r="G173" s="1"/>
  <c r="M164"/>
  <c r="N164" s="1"/>
  <c r="N171" s="1"/>
  <c r="K164"/>
  <c r="L164" s="1"/>
  <c r="F164"/>
  <c r="G164" s="1"/>
  <c r="F35"/>
  <c r="G35" s="1"/>
  <c r="K35"/>
  <c r="L35" s="1"/>
  <c r="M35"/>
  <c r="F36"/>
  <c r="G36" s="1"/>
  <c r="K36"/>
  <c r="L36" s="1"/>
  <c r="M36"/>
  <c r="F37"/>
  <c r="G37" s="1"/>
  <c r="K37"/>
  <c r="L37" s="1"/>
  <c r="M37"/>
  <c r="N37" s="1"/>
  <c r="F38"/>
  <c r="G38" s="1"/>
  <c r="K38"/>
  <c r="L38" s="1"/>
  <c r="M38"/>
  <c r="F39"/>
  <c r="G39" s="1"/>
  <c r="K39"/>
  <c r="L39" s="1"/>
  <c r="M39"/>
  <c r="F40"/>
  <c r="G40" s="1"/>
  <c r="K40"/>
  <c r="L40" s="1"/>
  <c r="M40"/>
  <c r="N40" s="1"/>
  <c r="O40" s="1"/>
  <c r="F41"/>
  <c r="G41" s="1"/>
  <c r="K41"/>
  <c r="L41" s="1"/>
  <c r="M41"/>
  <c r="N41" s="1"/>
  <c r="O41" s="1"/>
  <c r="F42"/>
  <c r="G42" s="1"/>
  <c r="K42"/>
  <c r="L42" s="1"/>
  <c r="M42"/>
  <c r="N42" s="1"/>
  <c r="O42" s="1"/>
  <c r="F43"/>
  <c r="G43" s="1"/>
  <c r="K43"/>
  <c r="L43" s="1"/>
  <c r="M43"/>
  <c r="F25"/>
  <c r="G25" s="1"/>
  <c r="K25"/>
  <c r="L25" s="1"/>
  <c r="M25"/>
  <c r="F10"/>
  <c r="G10" s="1"/>
  <c r="K10"/>
  <c r="L10" s="1"/>
  <c r="M10"/>
  <c r="F11"/>
  <c r="G11" s="1"/>
  <c r="K11"/>
  <c r="L11" s="1"/>
  <c r="M11"/>
  <c r="N11" s="1"/>
  <c r="F12"/>
  <c r="G12" s="1"/>
  <c r="K12"/>
  <c r="L12" s="1"/>
  <c r="M12"/>
  <c r="N12" s="1"/>
  <c r="O12" s="1"/>
  <c r="F13"/>
  <c r="G13" s="1"/>
  <c r="K13"/>
  <c r="L13" s="1"/>
  <c r="M13"/>
  <c r="N13" s="1"/>
  <c r="O13" s="1"/>
  <c r="F14"/>
  <c r="G14" s="1"/>
  <c r="K14"/>
  <c r="L14" s="1"/>
  <c r="M14"/>
  <c r="F15"/>
  <c r="G15" s="1"/>
  <c r="K15"/>
  <c r="L15" s="1"/>
  <c r="M15"/>
  <c r="N15" s="1"/>
  <c r="O15" s="1"/>
  <c r="F16"/>
  <c r="G16" s="1"/>
  <c r="K16"/>
  <c r="L16" s="1"/>
  <c r="M16"/>
  <c r="N16" s="1"/>
  <c r="O16" s="1"/>
  <c r="F17"/>
  <c r="G17" s="1"/>
  <c r="K17"/>
  <c r="L17" s="1"/>
  <c r="M17"/>
  <c r="N17" s="1"/>
  <c r="F18"/>
  <c r="G18" s="1"/>
  <c r="K18"/>
  <c r="L18" s="1"/>
  <c r="M18"/>
  <c r="F19"/>
  <c r="G19" s="1"/>
  <c r="K19"/>
  <c r="L19" s="1"/>
  <c r="M19"/>
  <c r="N19" s="1"/>
  <c r="F20"/>
  <c r="G20" s="1"/>
  <c r="K20"/>
  <c r="L20" s="1"/>
  <c r="M20"/>
  <c r="N20" s="1"/>
  <c r="O20" s="1"/>
  <c r="F21"/>
  <c r="G21" s="1"/>
  <c r="K21"/>
  <c r="L21" s="1"/>
  <c r="M21"/>
  <c r="N21" s="1"/>
  <c r="O21" s="1"/>
  <c r="M142" i="10"/>
  <c r="K142"/>
  <c r="L142" s="1"/>
  <c r="F142"/>
  <c r="G142" s="1"/>
  <c r="M141"/>
  <c r="K141"/>
  <c r="L141" s="1"/>
  <c r="F141"/>
  <c r="G141" s="1"/>
  <c r="F43"/>
  <c r="G43" s="1"/>
  <c r="K43"/>
  <c r="L43" s="1"/>
  <c r="M43"/>
  <c r="F44"/>
  <c r="G44" s="1"/>
  <c r="K44"/>
  <c r="L44" s="1"/>
  <c r="M44"/>
  <c r="N44" s="1"/>
  <c r="F45"/>
  <c r="G45" s="1"/>
  <c r="K45"/>
  <c r="L45" s="1"/>
  <c r="M45"/>
  <c r="F46"/>
  <c r="G46" s="1"/>
  <c r="K46"/>
  <c r="L46" s="1"/>
  <c r="M46"/>
  <c r="F47"/>
  <c r="G47" s="1"/>
  <c r="K47"/>
  <c r="L47" s="1"/>
  <c r="M47"/>
  <c r="N47" s="1"/>
  <c r="F48"/>
  <c r="G48" s="1"/>
  <c r="K48"/>
  <c r="L48" s="1"/>
  <c r="M48"/>
  <c r="N48" s="1"/>
  <c r="O48" s="1"/>
  <c r="F49"/>
  <c r="G49" s="1"/>
  <c r="K49"/>
  <c r="L49" s="1"/>
  <c r="M49"/>
  <c r="F58"/>
  <c r="G58" s="1"/>
  <c r="K58"/>
  <c r="L58" s="1"/>
  <c r="M58"/>
  <c r="F59"/>
  <c r="G59" s="1"/>
  <c r="K59"/>
  <c r="L59" s="1"/>
  <c r="M59"/>
  <c r="F60"/>
  <c r="G60" s="1"/>
  <c r="K60"/>
  <c r="L60"/>
  <c r="M60"/>
  <c r="F64"/>
  <c r="G64" s="1"/>
  <c r="K64"/>
  <c r="L64" s="1"/>
  <c r="M64"/>
  <c r="F65"/>
  <c r="G65" s="1"/>
  <c r="K65"/>
  <c r="L65" s="1"/>
  <c r="M65"/>
  <c r="F66"/>
  <c r="G66" s="1"/>
  <c r="K66"/>
  <c r="L66" s="1"/>
  <c r="M66"/>
  <c r="N66" s="1"/>
  <c r="O66" s="1"/>
  <c r="F67"/>
  <c r="G67" s="1"/>
  <c r="K67"/>
  <c r="L67" s="1"/>
  <c r="M67"/>
  <c r="N67" s="1"/>
  <c r="O67" s="1"/>
  <c r="F68"/>
  <c r="G68" s="1"/>
  <c r="K68"/>
  <c r="L68" s="1"/>
  <c r="M68"/>
  <c r="F69"/>
  <c r="G69" s="1"/>
  <c r="K69"/>
  <c r="L69" s="1"/>
  <c r="M69"/>
  <c r="N69" s="1"/>
  <c r="O69" s="1"/>
  <c r="F70"/>
  <c r="G70" s="1"/>
  <c r="K70"/>
  <c r="L70" s="1"/>
  <c r="M70"/>
  <c r="F71"/>
  <c r="G71" s="1"/>
  <c r="K71"/>
  <c r="L71" s="1"/>
  <c r="M71"/>
  <c r="F72"/>
  <c r="G72" s="1"/>
  <c r="K72"/>
  <c r="L72" s="1"/>
  <c r="M72"/>
  <c r="F73"/>
  <c r="G73" s="1"/>
  <c r="K73"/>
  <c r="L73" s="1"/>
  <c r="M73"/>
  <c r="N73" s="1"/>
  <c r="F97"/>
  <c r="G97" s="1"/>
  <c r="K97"/>
  <c r="L97" s="1"/>
  <c r="M97"/>
  <c r="F98"/>
  <c r="G98" s="1"/>
  <c r="K98"/>
  <c r="L98" s="1"/>
  <c r="M98"/>
  <c r="N98" s="1"/>
  <c r="F99"/>
  <c r="G99" s="1"/>
  <c r="K99"/>
  <c r="L99" s="1"/>
  <c r="M99"/>
  <c r="N99" s="1"/>
  <c r="O99" s="1"/>
  <c r="F100"/>
  <c r="G100" s="1"/>
  <c r="K100"/>
  <c r="L100" s="1"/>
  <c r="M100"/>
  <c r="N100" s="1"/>
  <c r="O100" s="1"/>
  <c r="F118"/>
  <c r="G118" s="1"/>
  <c r="K118"/>
  <c r="L118" s="1"/>
  <c r="M118"/>
  <c r="N118" s="1"/>
  <c r="F119"/>
  <c r="G119" s="1"/>
  <c r="K119"/>
  <c r="L119" s="1"/>
  <c r="M119"/>
  <c r="N119" s="1"/>
  <c r="O119" s="1"/>
  <c r="F120"/>
  <c r="G120" s="1"/>
  <c r="K120"/>
  <c r="L120" s="1"/>
  <c r="M120"/>
  <c r="F121"/>
  <c r="G121" s="1"/>
  <c r="K121"/>
  <c r="L121" s="1"/>
  <c r="M121"/>
  <c r="F122"/>
  <c r="G122" s="1"/>
  <c r="K122"/>
  <c r="L122" s="1"/>
  <c r="M122"/>
  <c r="F123"/>
  <c r="G123" s="1"/>
  <c r="K123"/>
  <c r="L123" s="1"/>
  <c r="M123"/>
  <c r="N123" s="1"/>
  <c r="O123" s="1"/>
  <c r="F124"/>
  <c r="G124" s="1"/>
  <c r="K124"/>
  <c r="L124" s="1"/>
  <c r="M124"/>
  <c r="N124" s="1"/>
  <c r="O124" s="1"/>
  <c r="F125"/>
  <c r="G125" s="1"/>
  <c r="K125"/>
  <c r="L125" s="1"/>
  <c r="M125"/>
  <c r="M25" i="18"/>
  <c r="N25" s="1"/>
  <c r="O25" s="1"/>
  <c r="K25"/>
  <c r="L25" s="1"/>
  <c r="F25"/>
  <c r="G25" s="1"/>
  <c r="M24"/>
  <c r="N24" s="1"/>
  <c r="K24"/>
  <c r="L24" s="1"/>
  <c r="F24"/>
  <c r="G24" s="1"/>
  <c r="M20"/>
  <c r="K20"/>
  <c r="L20" s="1"/>
  <c r="F20"/>
  <c r="G20" s="1"/>
  <c r="M19"/>
  <c r="N19" s="1"/>
  <c r="K19"/>
  <c r="L19" s="1"/>
  <c r="F19"/>
  <c r="G19" s="1"/>
  <c r="M15"/>
  <c r="N15" s="1"/>
  <c r="K15"/>
  <c r="L15" s="1"/>
  <c r="F15"/>
  <c r="G15" s="1"/>
  <c r="F14"/>
  <c r="G14" s="1"/>
  <c r="M12"/>
  <c r="N12" s="1"/>
  <c r="K12"/>
  <c r="L12" s="1"/>
  <c r="F12"/>
  <c r="G12" s="1"/>
  <c r="M11"/>
  <c r="N11" s="1"/>
  <c r="K11"/>
  <c r="L11" s="1"/>
  <c r="F11"/>
  <c r="G11" s="1"/>
  <c r="M10"/>
  <c r="K10"/>
  <c r="L10" s="1"/>
  <c r="F10"/>
  <c r="G10" s="1"/>
  <c r="M9"/>
  <c r="K9"/>
  <c r="L9" s="1"/>
  <c r="F9"/>
  <c r="G9" s="1"/>
  <c r="M8"/>
  <c r="N8" s="1"/>
  <c r="K8"/>
  <c r="L8" s="1"/>
  <c r="F8"/>
  <c r="G8" s="1"/>
  <c r="M19" i="17"/>
  <c r="M16"/>
  <c r="N16" s="1"/>
  <c r="L16"/>
  <c r="K16"/>
  <c r="G16"/>
  <c r="F16"/>
  <c r="M8"/>
  <c r="M14" s="1"/>
  <c r="L8"/>
  <c r="K8"/>
  <c r="G8"/>
  <c r="F8"/>
  <c r="M32" i="2"/>
  <c r="K32"/>
  <c r="L32" s="1"/>
  <c r="F32"/>
  <c r="G32" s="1"/>
  <c r="F18"/>
  <c r="G18" s="1"/>
  <c r="K18"/>
  <c r="N18" s="1"/>
  <c r="M18"/>
  <c r="M9" i="16"/>
  <c r="N9" s="1"/>
  <c r="M10"/>
  <c r="N10" s="1"/>
  <c r="O10" s="1"/>
  <c r="M11"/>
  <c r="N11" s="1"/>
  <c r="O11" s="1"/>
  <c r="M12"/>
  <c r="N12" s="1"/>
  <c r="O12" s="1"/>
  <c r="M13"/>
  <c r="N13" s="1"/>
  <c r="O13" s="1"/>
  <c r="M14"/>
  <c r="N14" s="1"/>
  <c r="O14" s="1"/>
  <c r="M15"/>
  <c r="N15" s="1"/>
  <c r="O15" s="1"/>
  <c r="M16"/>
  <c r="N16" s="1"/>
  <c r="O16" s="1"/>
  <c r="M19"/>
  <c r="N19" s="1"/>
  <c r="O19" s="1"/>
  <c r="M20"/>
  <c r="M28"/>
  <c r="N28" s="1"/>
  <c r="O28" s="1"/>
  <c r="M31"/>
  <c r="M32"/>
  <c r="N32" s="1"/>
  <c r="O32" s="1"/>
  <c r="M35"/>
  <c r="M36"/>
  <c r="N36" s="1"/>
  <c r="M54"/>
  <c r="N54" s="1"/>
  <c r="O54" s="1"/>
  <c r="M55"/>
  <c r="N55" s="1"/>
  <c r="O55" s="1"/>
  <c r="M56"/>
  <c r="M57"/>
  <c r="N57" s="1"/>
  <c r="M58"/>
  <c r="N58" s="1"/>
  <c r="O58" s="1"/>
  <c r="M59"/>
  <c r="M60"/>
  <c r="N60" s="1"/>
  <c r="M61"/>
  <c r="N61" s="1"/>
  <c r="O61" s="1"/>
  <c r="M62"/>
  <c r="N62" s="1"/>
  <c r="O62" s="1"/>
  <c r="M63"/>
  <c r="N63" s="1"/>
  <c r="O63" s="1"/>
  <c r="M8"/>
  <c r="N8" s="1"/>
  <c r="K9"/>
  <c r="L9" s="1"/>
  <c r="K10"/>
  <c r="L10" s="1"/>
  <c r="K11"/>
  <c r="L11" s="1"/>
  <c r="K12"/>
  <c r="L12" s="1"/>
  <c r="K13"/>
  <c r="L13" s="1"/>
  <c r="K14"/>
  <c r="L14" s="1"/>
  <c r="K15"/>
  <c r="L15" s="1"/>
  <c r="K16"/>
  <c r="L16" s="1"/>
  <c r="K19"/>
  <c r="L19" s="1"/>
  <c r="K20"/>
  <c r="L20" s="1"/>
  <c r="K28"/>
  <c r="L28" s="1"/>
  <c r="K31"/>
  <c r="L31" s="1"/>
  <c r="K32"/>
  <c r="L32" s="1"/>
  <c r="K35"/>
  <c r="L35" s="1"/>
  <c r="K36"/>
  <c r="L36" s="1"/>
  <c r="K54"/>
  <c r="L54" s="1"/>
  <c r="K55"/>
  <c r="L55" s="1"/>
  <c r="K56"/>
  <c r="L56" s="1"/>
  <c r="K57"/>
  <c r="L57" s="1"/>
  <c r="K58"/>
  <c r="L58" s="1"/>
  <c r="K59"/>
  <c r="L59" s="1"/>
  <c r="K60"/>
  <c r="L60" s="1"/>
  <c r="K61"/>
  <c r="L61" s="1"/>
  <c r="K62"/>
  <c r="L62" s="1"/>
  <c r="K63"/>
  <c r="L63" s="1"/>
  <c r="K8"/>
  <c r="L8" s="1"/>
  <c r="F9"/>
  <c r="G9" s="1"/>
  <c r="F10"/>
  <c r="G10" s="1"/>
  <c r="F11"/>
  <c r="G11" s="1"/>
  <c r="F12"/>
  <c r="G12" s="1"/>
  <c r="F13"/>
  <c r="G13" s="1"/>
  <c r="F14"/>
  <c r="G14" s="1"/>
  <c r="F15"/>
  <c r="G15" s="1"/>
  <c r="F16"/>
  <c r="G16" s="1"/>
  <c r="F19"/>
  <c r="G19" s="1"/>
  <c r="F20"/>
  <c r="G20" s="1"/>
  <c r="F28"/>
  <c r="G28" s="1"/>
  <c r="F31"/>
  <c r="G31" s="1"/>
  <c r="F32"/>
  <c r="G32" s="1"/>
  <c r="F35"/>
  <c r="G35" s="1"/>
  <c r="F36"/>
  <c r="G36" s="1"/>
  <c r="F54"/>
  <c r="G54" s="1"/>
  <c r="F55"/>
  <c r="G55" s="1"/>
  <c r="F56"/>
  <c r="G56" s="1"/>
  <c r="F57"/>
  <c r="G57" s="1"/>
  <c r="F58"/>
  <c r="G58" s="1"/>
  <c r="F59"/>
  <c r="G59" s="1"/>
  <c r="F60"/>
  <c r="G60" s="1"/>
  <c r="F61"/>
  <c r="G61" s="1"/>
  <c r="F62"/>
  <c r="G62" s="1"/>
  <c r="F63"/>
  <c r="G63" s="1"/>
  <c r="F8"/>
  <c r="G8" s="1"/>
  <c r="M9" i="15"/>
  <c r="M10"/>
  <c r="N10" s="1"/>
  <c r="O10" s="1"/>
  <c r="M13"/>
  <c r="N13" s="1"/>
  <c r="M19"/>
  <c r="N19" s="1"/>
  <c r="M20"/>
  <c r="N20" s="1"/>
  <c r="O20" s="1"/>
  <c r="M21"/>
  <c r="N21" s="1"/>
  <c r="M22"/>
  <c r="N22" s="1"/>
  <c r="O22" s="1"/>
  <c r="M23"/>
  <c r="N23" s="1"/>
  <c r="O23" s="1"/>
  <c r="M24"/>
  <c r="N24" s="1"/>
  <c r="M25"/>
  <c r="N25" s="1"/>
  <c r="M28"/>
  <c r="N28" s="1"/>
  <c r="O28" s="1"/>
  <c r="M29"/>
  <c r="N29" s="1"/>
  <c r="O29" s="1"/>
  <c r="M30"/>
  <c r="N30" s="1"/>
  <c r="O30" s="1"/>
  <c r="M31"/>
  <c r="N31" s="1"/>
  <c r="O31" s="1"/>
  <c r="M32"/>
  <c r="M35"/>
  <c r="M36"/>
  <c r="M37"/>
  <c r="N37" s="1"/>
  <c r="M38"/>
  <c r="N38" s="1"/>
  <c r="M41"/>
  <c r="N41" s="1"/>
  <c r="O41" s="1"/>
  <c r="M42"/>
  <c r="N42" s="1"/>
  <c r="O42" s="1"/>
  <c r="M43"/>
  <c r="N43" s="1"/>
  <c r="O43" s="1"/>
  <c r="M44"/>
  <c r="N44" s="1"/>
  <c r="O44" s="1"/>
  <c r="M45"/>
  <c r="N45" s="1"/>
  <c r="O45" s="1"/>
  <c r="M46"/>
  <c r="N46" s="1"/>
  <c r="M47"/>
  <c r="N47" s="1"/>
  <c r="O47" s="1"/>
  <c r="M48"/>
  <c r="N48" s="1"/>
  <c r="M60"/>
  <c r="M61"/>
  <c r="M62"/>
  <c r="N62" s="1"/>
  <c r="O62" s="1"/>
  <c r="M65"/>
  <c r="N65" s="1"/>
  <c r="M66"/>
  <c r="N66" s="1"/>
  <c r="O66" s="1"/>
  <c r="M67"/>
  <c r="N67" s="1"/>
  <c r="M68"/>
  <c r="N68" s="1"/>
  <c r="M69"/>
  <c r="N69" s="1"/>
  <c r="O69" s="1"/>
  <c r="M70"/>
  <c r="N70" s="1"/>
  <c r="O70" s="1"/>
  <c r="M86"/>
  <c r="N86" s="1"/>
  <c r="M87"/>
  <c r="N87" s="1"/>
  <c r="O87" s="1"/>
  <c r="M96"/>
  <c r="M113"/>
  <c r="N113" s="1"/>
  <c r="O113" s="1"/>
  <c r="M120"/>
  <c r="N120" s="1"/>
  <c r="O120" s="1"/>
  <c r="M133"/>
  <c r="N133" s="1"/>
  <c r="M134"/>
  <c r="N134" s="1"/>
  <c r="O134" s="1"/>
  <c r="M135"/>
  <c r="N135" s="1"/>
  <c r="O135" s="1"/>
  <c r="M8"/>
  <c r="N8" s="1"/>
  <c r="K9"/>
  <c r="L9" s="1"/>
  <c r="K10"/>
  <c r="L10" s="1"/>
  <c r="K13"/>
  <c r="L13" s="1"/>
  <c r="K19"/>
  <c r="L19" s="1"/>
  <c r="K20"/>
  <c r="L20" s="1"/>
  <c r="K21"/>
  <c r="L21" s="1"/>
  <c r="K22"/>
  <c r="L22" s="1"/>
  <c r="K23"/>
  <c r="L23" s="1"/>
  <c r="K24"/>
  <c r="L24" s="1"/>
  <c r="K25"/>
  <c r="L25" s="1"/>
  <c r="K28"/>
  <c r="L28" s="1"/>
  <c r="K29"/>
  <c r="L29" s="1"/>
  <c r="K30"/>
  <c r="L30" s="1"/>
  <c r="K31"/>
  <c r="L31" s="1"/>
  <c r="K32"/>
  <c r="L32" s="1"/>
  <c r="K35"/>
  <c r="L35" s="1"/>
  <c r="K36"/>
  <c r="L36" s="1"/>
  <c r="K37"/>
  <c r="L37" s="1"/>
  <c r="K38"/>
  <c r="L38" s="1"/>
  <c r="K41"/>
  <c r="L41" s="1"/>
  <c r="K42"/>
  <c r="L42" s="1"/>
  <c r="K43"/>
  <c r="L43" s="1"/>
  <c r="K44"/>
  <c r="L44" s="1"/>
  <c r="K45"/>
  <c r="L45" s="1"/>
  <c r="K46"/>
  <c r="L46" s="1"/>
  <c r="K47"/>
  <c r="L47" s="1"/>
  <c r="K48"/>
  <c r="L48" s="1"/>
  <c r="K60"/>
  <c r="L60" s="1"/>
  <c r="K61"/>
  <c r="L61" s="1"/>
  <c r="K62"/>
  <c r="L62" s="1"/>
  <c r="K65"/>
  <c r="L65" s="1"/>
  <c r="K66"/>
  <c r="L66" s="1"/>
  <c r="K67"/>
  <c r="L67" s="1"/>
  <c r="K68"/>
  <c r="L68" s="1"/>
  <c r="K69"/>
  <c r="L69" s="1"/>
  <c r="K70"/>
  <c r="L70" s="1"/>
  <c r="K86"/>
  <c r="L86" s="1"/>
  <c r="K87"/>
  <c r="L87" s="1"/>
  <c r="K96"/>
  <c r="L96" s="1"/>
  <c r="K113"/>
  <c r="L113" s="1"/>
  <c r="K120"/>
  <c r="L120" s="1"/>
  <c r="K133"/>
  <c r="L133" s="1"/>
  <c r="K134"/>
  <c r="L134" s="1"/>
  <c r="K135"/>
  <c r="L135" s="1"/>
  <c r="K8"/>
  <c r="L8" s="1"/>
  <c r="F9"/>
  <c r="G9" s="1"/>
  <c r="F10"/>
  <c r="G10" s="1"/>
  <c r="F13"/>
  <c r="G13" s="1"/>
  <c r="F19"/>
  <c r="G19" s="1"/>
  <c r="F20"/>
  <c r="G20" s="1"/>
  <c r="F21"/>
  <c r="G21" s="1"/>
  <c r="F22"/>
  <c r="G22" s="1"/>
  <c r="F23"/>
  <c r="G23" s="1"/>
  <c r="F24"/>
  <c r="G24" s="1"/>
  <c r="F25"/>
  <c r="G25" s="1"/>
  <c r="F28"/>
  <c r="G28" s="1"/>
  <c r="F29"/>
  <c r="G29" s="1"/>
  <c r="F30"/>
  <c r="G30" s="1"/>
  <c r="F31"/>
  <c r="G31" s="1"/>
  <c r="F32"/>
  <c r="G32" s="1"/>
  <c r="F35"/>
  <c r="G35" s="1"/>
  <c r="F36"/>
  <c r="G36" s="1"/>
  <c r="F37"/>
  <c r="G37" s="1"/>
  <c r="F38"/>
  <c r="G38" s="1"/>
  <c r="F41"/>
  <c r="G41" s="1"/>
  <c r="F42"/>
  <c r="G42" s="1"/>
  <c r="F43"/>
  <c r="G43" s="1"/>
  <c r="F44"/>
  <c r="G44" s="1"/>
  <c r="F45"/>
  <c r="G45" s="1"/>
  <c r="F46"/>
  <c r="G46" s="1"/>
  <c r="F47"/>
  <c r="G47" s="1"/>
  <c r="F48"/>
  <c r="G48" s="1"/>
  <c r="F60"/>
  <c r="G60" s="1"/>
  <c r="F61"/>
  <c r="G61" s="1"/>
  <c r="F62"/>
  <c r="G62" s="1"/>
  <c r="F65"/>
  <c r="G65" s="1"/>
  <c r="F66"/>
  <c r="G66" s="1"/>
  <c r="F67"/>
  <c r="G67" s="1"/>
  <c r="F68"/>
  <c r="G68" s="1"/>
  <c r="F69"/>
  <c r="G69" s="1"/>
  <c r="F70"/>
  <c r="G70" s="1"/>
  <c r="F86"/>
  <c r="G86" s="1"/>
  <c r="F87"/>
  <c r="G87" s="1"/>
  <c r="F96"/>
  <c r="G96" s="1"/>
  <c r="F113"/>
  <c r="G113" s="1"/>
  <c r="F120"/>
  <c r="G120" s="1"/>
  <c r="F133"/>
  <c r="G133" s="1"/>
  <c r="F134"/>
  <c r="G134" s="1"/>
  <c r="F135"/>
  <c r="G135" s="1"/>
  <c r="F8"/>
  <c r="G8" s="1"/>
  <c r="M30" i="14"/>
  <c r="M8"/>
  <c r="N8" s="1"/>
  <c r="O8" s="1"/>
  <c r="K30"/>
  <c r="L30" s="1"/>
  <c r="K8"/>
  <c r="L8" s="1"/>
  <c r="F30"/>
  <c r="G30" s="1"/>
  <c r="F8"/>
  <c r="G8" s="1"/>
  <c r="M9" i="13"/>
  <c r="N9" s="1"/>
  <c r="M10"/>
  <c r="N10" s="1"/>
  <c r="O10" s="1"/>
  <c r="M26"/>
  <c r="M27"/>
  <c r="N27" s="1"/>
  <c r="O27" s="1"/>
  <c r="M30"/>
  <c r="N30" s="1"/>
  <c r="O30" s="1"/>
  <c r="M31"/>
  <c r="M32"/>
  <c r="M35"/>
  <c r="N35" s="1"/>
  <c r="M36"/>
  <c r="N36" s="1"/>
  <c r="M37"/>
  <c r="N37" s="1"/>
  <c r="O37" s="1"/>
  <c r="M38"/>
  <c r="N38" s="1"/>
  <c r="O38" s="1"/>
  <c r="M44"/>
  <c r="M47"/>
  <c r="M65" s="1"/>
  <c r="M67"/>
  <c r="M78"/>
  <c r="N78" s="1"/>
  <c r="O78" s="1"/>
  <c r="M79"/>
  <c r="N79" s="1"/>
  <c r="M80"/>
  <c r="N80" s="1"/>
  <c r="O80" s="1"/>
  <c r="M81"/>
  <c r="N81" s="1"/>
  <c r="M83"/>
  <c r="N83" s="1"/>
  <c r="M84"/>
  <c r="N84" s="1"/>
  <c r="O84" s="1"/>
  <c r="M85"/>
  <c r="N85" s="1"/>
  <c r="O85" s="1"/>
  <c r="M86"/>
  <c r="N86" s="1"/>
  <c r="O86" s="1"/>
  <c r="M87"/>
  <c r="N87" s="1"/>
  <c r="O87" s="1"/>
  <c r="M88"/>
  <c r="M89"/>
  <c r="N89" s="1"/>
  <c r="M90"/>
  <c r="N90" s="1"/>
  <c r="O90" s="1"/>
  <c r="M91"/>
  <c r="N91" s="1"/>
  <c r="O91" s="1"/>
  <c r="M92"/>
  <c r="N92" s="1"/>
  <c r="O92" s="1"/>
  <c r="M93"/>
  <c r="N93" s="1"/>
  <c r="O93" s="1"/>
  <c r="M94"/>
  <c r="N94" s="1"/>
  <c r="O94" s="1"/>
  <c r="M95"/>
  <c r="N95" s="1"/>
  <c r="M96"/>
  <c r="M97"/>
  <c r="M98"/>
  <c r="M99"/>
  <c r="N99" s="1"/>
  <c r="M100"/>
  <c r="N100" s="1"/>
  <c r="O100" s="1"/>
  <c r="M101"/>
  <c r="N101" s="1"/>
  <c r="O101" s="1"/>
  <c r="M102"/>
  <c r="M103"/>
  <c r="N103" s="1"/>
  <c r="M104"/>
  <c r="N104" s="1"/>
  <c r="M105"/>
  <c r="N105" s="1"/>
  <c r="M106"/>
  <c r="N106" s="1"/>
  <c r="M107"/>
  <c r="N107" s="1"/>
  <c r="O107" s="1"/>
  <c r="M108"/>
  <c r="N108" s="1"/>
  <c r="M109"/>
  <c r="N109" s="1"/>
  <c r="M110"/>
  <c r="M111"/>
  <c r="N111" s="1"/>
  <c r="O111" s="1"/>
  <c r="M112"/>
  <c r="N112" s="1"/>
  <c r="O112" s="1"/>
  <c r="M113"/>
  <c r="N113" s="1"/>
  <c r="O113" s="1"/>
  <c r="M114"/>
  <c r="N114" s="1"/>
  <c r="M115"/>
  <c r="N115" s="1"/>
  <c r="M116"/>
  <c r="N116" s="1"/>
  <c r="O116" s="1"/>
  <c r="M117"/>
  <c r="N117" s="1"/>
  <c r="M118"/>
  <c r="M119"/>
  <c r="N119" s="1"/>
  <c r="O119" s="1"/>
  <c r="M120"/>
  <c r="M121"/>
  <c r="N121" s="1"/>
  <c r="O121" s="1"/>
  <c r="M122"/>
  <c r="N122" s="1"/>
  <c r="O122" s="1"/>
  <c r="M123"/>
  <c r="N123" s="1"/>
  <c r="O123" s="1"/>
  <c r="M124"/>
  <c r="N124" s="1"/>
  <c r="O124" s="1"/>
  <c r="M125"/>
  <c r="N125" s="1"/>
  <c r="M126"/>
  <c r="N126" s="1"/>
  <c r="O126" s="1"/>
  <c r="M127"/>
  <c r="N127" s="1"/>
  <c r="M128"/>
  <c r="N128" s="1"/>
  <c r="O128" s="1"/>
  <c r="M129"/>
  <c r="N129" s="1"/>
  <c r="M130"/>
  <c r="M131"/>
  <c r="M132"/>
  <c r="M133"/>
  <c r="N133" s="1"/>
  <c r="O133" s="1"/>
  <c r="M134"/>
  <c r="N134" s="1"/>
  <c r="M135"/>
  <c r="M136"/>
  <c r="N136" s="1"/>
  <c r="M137"/>
  <c r="N137" s="1"/>
  <c r="M138"/>
  <c r="N138" s="1"/>
  <c r="O138" s="1"/>
  <c r="M139"/>
  <c r="N139" s="1"/>
  <c r="O139" s="1"/>
  <c r="M140"/>
  <c r="N140" s="1"/>
  <c r="M141"/>
  <c r="N141" s="1"/>
  <c r="M142"/>
  <c r="M143"/>
  <c r="N143" s="1"/>
  <c r="O143" s="1"/>
  <c r="M144"/>
  <c r="N144" s="1"/>
  <c r="O144" s="1"/>
  <c r="M145"/>
  <c r="N145" s="1"/>
  <c r="M146"/>
  <c r="M147"/>
  <c r="N147" s="1"/>
  <c r="M148"/>
  <c r="N148" s="1"/>
  <c r="O148" s="1"/>
  <c r="M149"/>
  <c r="M150"/>
  <c r="N150" s="1"/>
  <c r="M152"/>
  <c r="N152" s="1"/>
  <c r="M153"/>
  <c r="N153" s="1"/>
  <c r="M154"/>
  <c r="O154" s="1"/>
  <c r="M155"/>
  <c r="O155" s="1"/>
  <c r="M8"/>
  <c r="N8" s="1"/>
  <c r="O8" s="1"/>
  <c r="K9"/>
  <c r="L9" s="1"/>
  <c r="K10"/>
  <c r="L10" s="1"/>
  <c r="K26"/>
  <c r="L26" s="1"/>
  <c r="K27"/>
  <c r="L27" s="1"/>
  <c r="K30"/>
  <c r="L30" s="1"/>
  <c r="K31"/>
  <c r="L31" s="1"/>
  <c r="K32"/>
  <c r="L32" s="1"/>
  <c r="K35"/>
  <c r="L35" s="1"/>
  <c r="K36"/>
  <c r="L36" s="1"/>
  <c r="K37"/>
  <c r="L37" s="1"/>
  <c r="K38"/>
  <c r="L38" s="1"/>
  <c r="K44"/>
  <c r="L44" s="1"/>
  <c r="K47"/>
  <c r="L47" s="1"/>
  <c r="K67"/>
  <c r="L67" s="1"/>
  <c r="K78"/>
  <c r="L78" s="1"/>
  <c r="K79"/>
  <c r="L79" s="1"/>
  <c r="K80"/>
  <c r="L80" s="1"/>
  <c r="K81"/>
  <c r="L81" s="1"/>
  <c r="K83"/>
  <c r="L83" s="1"/>
  <c r="K84"/>
  <c r="L84" s="1"/>
  <c r="K85"/>
  <c r="L85" s="1"/>
  <c r="K86"/>
  <c r="L86" s="1"/>
  <c r="K87"/>
  <c r="L87" s="1"/>
  <c r="K88"/>
  <c r="L88" s="1"/>
  <c r="K89"/>
  <c r="L89" s="1"/>
  <c r="K90"/>
  <c r="L90" s="1"/>
  <c r="K91"/>
  <c r="L91" s="1"/>
  <c r="K92"/>
  <c r="L92" s="1"/>
  <c r="K93"/>
  <c r="L93" s="1"/>
  <c r="K94"/>
  <c r="L94" s="1"/>
  <c r="K95"/>
  <c r="L95" s="1"/>
  <c r="K96"/>
  <c r="L96" s="1"/>
  <c r="K97"/>
  <c r="L97" s="1"/>
  <c r="K98"/>
  <c r="L98" s="1"/>
  <c r="K99"/>
  <c r="L99" s="1"/>
  <c r="K100"/>
  <c r="L100" s="1"/>
  <c r="K101"/>
  <c r="L101" s="1"/>
  <c r="K102"/>
  <c r="L102" s="1"/>
  <c r="K103"/>
  <c r="L103" s="1"/>
  <c r="K104"/>
  <c r="L104" s="1"/>
  <c r="K105"/>
  <c r="L105" s="1"/>
  <c r="K106"/>
  <c r="L106" s="1"/>
  <c r="K107"/>
  <c r="L107" s="1"/>
  <c r="K108"/>
  <c r="L108" s="1"/>
  <c r="K109"/>
  <c r="L109" s="1"/>
  <c r="K110"/>
  <c r="L110" s="1"/>
  <c r="K111"/>
  <c r="L111" s="1"/>
  <c r="K112"/>
  <c r="L112" s="1"/>
  <c r="K113"/>
  <c r="L113" s="1"/>
  <c r="K114"/>
  <c r="L114" s="1"/>
  <c r="K115"/>
  <c r="L115" s="1"/>
  <c r="K116"/>
  <c r="L116" s="1"/>
  <c r="K117"/>
  <c r="L117" s="1"/>
  <c r="K118"/>
  <c r="L118" s="1"/>
  <c r="K119"/>
  <c r="L119" s="1"/>
  <c r="K120"/>
  <c r="L120" s="1"/>
  <c r="K121"/>
  <c r="L121" s="1"/>
  <c r="K122"/>
  <c r="L122" s="1"/>
  <c r="K123"/>
  <c r="L123" s="1"/>
  <c r="K124"/>
  <c r="L124" s="1"/>
  <c r="K125"/>
  <c r="L125" s="1"/>
  <c r="K126"/>
  <c r="L126" s="1"/>
  <c r="K127"/>
  <c r="L127" s="1"/>
  <c r="K128"/>
  <c r="L128" s="1"/>
  <c r="K129"/>
  <c r="L129" s="1"/>
  <c r="K130"/>
  <c r="L130" s="1"/>
  <c r="K131"/>
  <c r="L131" s="1"/>
  <c r="K132"/>
  <c r="L132" s="1"/>
  <c r="K133"/>
  <c r="L133" s="1"/>
  <c r="K134"/>
  <c r="L134" s="1"/>
  <c r="K135"/>
  <c r="L135" s="1"/>
  <c r="K136"/>
  <c r="L136" s="1"/>
  <c r="K137"/>
  <c r="L137" s="1"/>
  <c r="K138"/>
  <c r="L138" s="1"/>
  <c r="K139"/>
  <c r="L139" s="1"/>
  <c r="K140"/>
  <c r="L140" s="1"/>
  <c r="K141"/>
  <c r="L141" s="1"/>
  <c r="K142"/>
  <c r="L142" s="1"/>
  <c r="K143"/>
  <c r="L143" s="1"/>
  <c r="K144"/>
  <c r="L144" s="1"/>
  <c r="K145"/>
  <c r="L145" s="1"/>
  <c r="K146"/>
  <c r="L146" s="1"/>
  <c r="K147"/>
  <c r="L147" s="1"/>
  <c r="K148"/>
  <c r="L148" s="1"/>
  <c r="K149"/>
  <c r="L149" s="1"/>
  <c r="K150"/>
  <c r="L150" s="1"/>
  <c r="K152"/>
  <c r="L152" s="1"/>
  <c r="K153"/>
  <c r="L153" s="1"/>
  <c r="K8"/>
  <c r="L8" s="1"/>
  <c r="F9"/>
  <c r="G9" s="1"/>
  <c r="F10"/>
  <c r="G10" s="1"/>
  <c r="F26"/>
  <c r="G26" s="1"/>
  <c r="F27"/>
  <c r="G27" s="1"/>
  <c r="F30"/>
  <c r="G30" s="1"/>
  <c r="F31"/>
  <c r="G31" s="1"/>
  <c r="F32"/>
  <c r="G32" s="1"/>
  <c r="F35"/>
  <c r="G35" s="1"/>
  <c r="F36"/>
  <c r="G36" s="1"/>
  <c r="F37"/>
  <c r="G37" s="1"/>
  <c r="F38"/>
  <c r="G38" s="1"/>
  <c r="F44"/>
  <c r="G44" s="1"/>
  <c r="F47"/>
  <c r="G47" s="1"/>
  <c r="F67"/>
  <c r="G67" s="1"/>
  <c r="F78"/>
  <c r="G78" s="1"/>
  <c r="F79"/>
  <c r="G79" s="1"/>
  <c r="F80"/>
  <c r="G80" s="1"/>
  <c r="F81"/>
  <c r="G81" s="1"/>
  <c r="F83"/>
  <c r="G83" s="1"/>
  <c r="F84"/>
  <c r="G84" s="1"/>
  <c r="F85"/>
  <c r="G85" s="1"/>
  <c r="F86"/>
  <c r="G86" s="1"/>
  <c r="F87"/>
  <c r="G87" s="1"/>
  <c r="F88"/>
  <c r="G88" s="1"/>
  <c r="F89"/>
  <c r="G89" s="1"/>
  <c r="F90"/>
  <c r="G90" s="1"/>
  <c r="F91"/>
  <c r="G91" s="1"/>
  <c r="F92"/>
  <c r="G92" s="1"/>
  <c r="F93"/>
  <c r="G93" s="1"/>
  <c r="F94"/>
  <c r="G94" s="1"/>
  <c r="F95"/>
  <c r="G95" s="1"/>
  <c r="F96"/>
  <c r="G96" s="1"/>
  <c r="F97"/>
  <c r="G97" s="1"/>
  <c r="F98"/>
  <c r="G98" s="1"/>
  <c r="F99"/>
  <c r="G99" s="1"/>
  <c r="F100"/>
  <c r="G100" s="1"/>
  <c r="F101"/>
  <c r="G101" s="1"/>
  <c r="F102"/>
  <c r="G102" s="1"/>
  <c r="F103"/>
  <c r="G103" s="1"/>
  <c r="F104"/>
  <c r="G104" s="1"/>
  <c r="F105"/>
  <c r="G105" s="1"/>
  <c r="F106"/>
  <c r="G106" s="1"/>
  <c r="F107"/>
  <c r="G107" s="1"/>
  <c r="F108"/>
  <c r="G108" s="1"/>
  <c r="F109"/>
  <c r="G109" s="1"/>
  <c r="F110"/>
  <c r="G110" s="1"/>
  <c r="F111"/>
  <c r="G111" s="1"/>
  <c r="F112"/>
  <c r="G112" s="1"/>
  <c r="F113"/>
  <c r="G113" s="1"/>
  <c r="F114"/>
  <c r="G114" s="1"/>
  <c r="F115"/>
  <c r="G115" s="1"/>
  <c r="F116"/>
  <c r="G116" s="1"/>
  <c r="F117"/>
  <c r="G117" s="1"/>
  <c r="F118"/>
  <c r="G118" s="1"/>
  <c r="F119"/>
  <c r="G119" s="1"/>
  <c r="F120"/>
  <c r="G120" s="1"/>
  <c r="F121"/>
  <c r="G121" s="1"/>
  <c r="F122"/>
  <c r="G122" s="1"/>
  <c r="F123"/>
  <c r="G123" s="1"/>
  <c r="F124"/>
  <c r="G124" s="1"/>
  <c r="F125"/>
  <c r="G125" s="1"/>
  <c r="F126"/>
  <c r="G126" s="1"/>
  <c r="F127"/>
  <c r="G127" s="1"/>
  <c r="F128"/>
  <c r="G128" s="1"/>
  <c r="F129"/>
  <c r="G129" s="1"/>
  <c r="F130"/>
  <c r="G130" s="1"/>
  <c r="F131"/>
  <c r="G131" s="1"/>
  <c r="F132"/>
  <c r="G132" s="1"/>
  <c r="F133"/>
  <c r="G133" s="1"/>
  <c r="F134"/>
  <c r="G134" s="1"/>
  <c r="F135"/>
  <c r="G135" s="1"/>
  <c r="F136"/>
  <c r="G136" s="1"/>
  <c r="F137"/>
  <c r="G137" s="1"/>
  <c r="F138"/>
  <c r="G138" s="1"/>
  <c r="F139"/>
  <c r="G139" s="1"/>
  <c r="F140"/>
  <c r="G140" s="1"/>
  <c r="F141"/>
  <c r="G141" s="1"/>
  <c r="F142"/>
  <c r="G142" s="1"/>
  <c r="F143"/>
  <c r="G143" s="1"/>
  <c r="F144"/>
  <c r="G144" s="1"/>
  <c r="F145"/>
  <c r="G145" s="1"/>
  <c r="F146"/>
  <c r="G146" s="1"/>
  <c r="F147"/>
  <c r="G147" s="1"/>
  <c r="F148"/>
  <c r="G148" s="1"/>
  <c r="F149"/>
  <c r="G149" s="1"/>
  <c r="F150"/>
  <c r="G150" s="1"/>
  <c r="F152"/>
  <c r="G152" s="1"/>
  <c r="F153"/>
  <c r="G153" s="1"/>
  <c r="F8"/>
  <c r="G8" s="1"/>
  <c r="N59" i="12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N104"/>
  <c r="N105"/>
  <c r="N106"/>
  <c r="N107"/>
  <c r="N108"/>
  <c r="N109"/>
  <c r="N110"/>
  <c r="N111"/>
  <c r="N112"/>
  <c r="N113"/>
  <c r="N114"/>
  <c r="N115"/>
  <c r="N116"/>
  <c r="N117"/>
  <c r="N118"/>
  <c r="N119"/>
  <c r="N120"/>
  <c r="N121"/>
  <c r="N122"/>
  <c r="N123"/>
  <c r="N124"/>
  <c r="N125"/>
  <c r="N126"/>
  <c r="N127"/>
  <c r="N128"/>
  <c r="N129"/>
  <c r="N130"/>
  <c r="N131"/>
  <c r="N132"/>
  <c r="N133"/>
  <c r="N134"/>
  <c r="N135"/>
  <c r="N136"/>
  <c r="N137"/>
  <c r="N138"/>
  <c r="N139"/>
  <c r="N140"/>
  <c r="N141"/>
  <c r="N142"/>
  <c r="N143"/>
  <c r="N144"/>
  <c r="N145"/>
  <c r="N146"/>
  <c r="N147"/>
  <c r="N148"/>
  <c r="N149"/>
  <c r="N150"/>
  <c r="N151"/>
  <c r="N152"/>
  <c r="N153"/>
  <c r="N154"/>
  <c r="N155"/>
  <c r="N156"/>
  <c r="N157"/>
  <c r="N158"/>
  <c r="N159"/>
  <c r="N160"/>
  <c r="N161"/>
  <c r="M9"/>
  <c r="N9" s="1"/>
  <c r="O9" s="1"/>
  <c r="M24"/>
  <c r="N24" s="1"/>
  <c r="O24" s="1"/>
  <c r="M26"/>
  <c r="N26" s="1"/>
  <c r="O26" s="1"/>
  <c r="M29"/>
  <c r="M30"/>
  <c r="M31"/>
  <c r="N31" s="1"/>
  <c r="O31" s="1"/>
  <c r="M34"/>
  <c r="N34" s="1"/>
  <c r="O34" s="1"/>
  <c r="M45"/>
  <c r="N45" s="1"/>
  <c r="O45" s="1"/>
  <c r="M47"/>
  <c r="M48"/>
  <c r="M49"/>
  <c r="N49" s="1"/>
  <c r="O49" s="1"/>
  <c r="M52"/>
  <c r="M8"/>
  <c r="N8" s="1"/>
  <c r="K9"/>
  <c r="L9" s="1"/>
  <c r="K24"/>
  <c r="L24" s="1"/>
  <c r="K26"/>
  <c r="L26" s="1"/>
  <c r="K29"/>
  <c r="L29" s="1"/>
  <c r="K30"/>
  <c r="L30" s="1"/>
  <c r="K31"/>
  <c r="L31" s="1"/>
  <c r="K34"/>
  <c r="L34" s="1"/>
  <c r="K45"/>
  <c r="L45" s="1"/>
  <c r="K47"/>
  <c r="L47" s="1"/>
  <c r="K48"/>
  <c r="L48" s="1"/>
  <c r="K49"/>
  <c r="L49" s="1"/>
  <c r="K52"/>
  <c r="L52" s="1"/>
  <c r="K8"/>
  <c r="L8" s="1"/>
  <c r="F9"/>
  <c r="G9" s="1"/>
  <c r="F24"/>
  <c r="G24" s="1"/>
  <c r="F26"/>
  <c r="G26" s="1"/>
  <c r="F29"/>
  <c r="G29" s="1"/>
  <c r="F30"/>
  <c r="G30" s="1"/>
  <c r="F31"/>
  <c r="G31" s="1"/>
  <c r="F34"/>
  <c r="G34" s="1"/>
  <c r="F45"/>
  <c r="G45" s="1"/>
  <c r="F47"/>
  <c r="G47" s="1"/>
  <c r="F48"/>
  <c r="G48" s="1"/>
  <c r="F49"/>
  <c r="G49" s="1"/>
  <c r="F52"/>
  <c r="G52" s="1"/>
  <c r="M21" i="11"/>
  <c r="N21" s="1"/>
  <c r="O21" s="1"/>
  <c r="M38"/>
  <c r="N38" s="1"/>
  <c r="O38" s="1"/>
  <c r="M46"/>
  <c r="N46" s="1"/>
  <c r="O46" s="1"/>
  <c r="M49"/>
  <c r="N49" s="1"/>
  <c r="M54"/>
  <c r="N54" s="1"/>
  <c r="O54" s="1"/>
  <c r="M8"/>
  <c r="N8" s="1"/>
  <c r="O8" s="1"/>
  <c r="K21"/>
  <c r="L21" s="1"/>
  <c r="K38"/>
  <c r="L38" s="1"/>
  <c r="K46"/>
  <c r="L46" s="1"/>
  <c r="K49"/>
  <c r="L49" s="1"/>
  <c r="K54"/>
  <c r="L54" s="1"/>
  <c r="K8"/>
  <c r="L8" s="1"/>
  <c r="F21"/>
  <c r="G21" s="1"/>
  <c r="F38"/>
  <c r="G38" s="1"/>
  <c r="F46"/>
  <c r="G46" s="1"/>
  <c r="F49"/>
  <c r="G49" s="1"/>
  <c r="F54"/>
  <c r="G54" s="1"/>
  <c r="F8"/>
  <c r="G8" s="1"/>
  <c r="M9" i="10"/>
  <c r="N9" s="1"/>
  <c r="O9" s="1"/>
  <c r="M10"/>
  <c r="M11"/>
  <c r="N11" s="1"/>
  <c r="O11" s="1"/>
  <c r="M12"/>
  <c r="N12" s="1"/>
  <c r="M13"/>
  <c r="N13" s="1"/>
  <c r="M14"/>
  <c r="M17"/>
  <c r="N17" s="1"/>
  <c r="M18"/>
  <c r="M19"/>
  <c r="N19" s="1"/>
  <c r="O19" s="1"/>
  <c r="M20"/>
  <c r="N20" s="1"/>
  <c r="M21"/>
  <c r="N21" s="1"/>
  <c r="O21" s="1"/>
  <c r="M22"/>
  <c r="N22" s="1"/>
  <c r="O22" s="1"/>
  <c r="M23"/>
  <c r="N23" s="1"/>
  <c r="O23" s="1"/>
  <c r="M24"/>
  <c r="N24" s="1"/>
  <c r="M25"/>
  <c r="N25" s="1"/>
  <c r="M26"/>
  <c r="M27"/>
  <c r="M28"/>
  <c r="N28" s="1"/>
  <c r="O28" s="1"/>
  <c r="M29"/>
  <c r="N29" s="1"/>
  <c r="O29" s="1"/>
  <c r="M30"/>
  <c r="N30" s="1"/>
  <c r="O30" s="1"/>
  <c r="M31"/>
  <c r="N31" s="1"/>
  <c r="O31" s="1"/>
  <c r="M32"/>
  <c r="N32" s="1"/>
  <c r="M33"/>
  <c r="N33" s="1"/>
  <c r="M34"/>
  <c r="M35"/>
  <c r="M36"/>
  <c r="N36" s="1"/>
  <c r="M37"/>
  <c r="N37" s="1"/>
  <c r="O37" s="1"/>
  <c r="M38"/>
  <c r="N38" s="1"/>
  <c r="O38" s="1"/>
  <c r="M39"/>
  <c r="N39" s="1"/>
  <c r="O39" s="1"/>
  <c r="M42"/>
  <c r="M52"/>
  <c r="M53"/>
  <c r="N53" s="1"/>
  <c r="O53" s="1"/>
  <c r="M54"/>
  <c r="N54" s="1"/>
  <c r="O54" s="1"/>
  <c r="M57"/>
  <c r="N57" s="1"/>
  <c r="N61" s="1"/>
  <c r="M63"/>
  <c r="M74" s="1"/>
  <c r="M76"/>
  <c r="N76" s="1"/>
  <c r="O76" s="1"/>
  <c r="M77"/>
  <c r="M80"/>
  <c r="M81"/>
  <c r="N81" s="1"/>
  <c r="O81" s="1"/>
  <c r="M84"/>
  <c r="M86" s="1"/>
  <c r="M85"/>
  <c r="N85" s="1"/>
  <c r="O85" s="1"/>
  <c r="M88"/>
  <c r="M91"/>
  <c r="N91" s="1"/>
  <c r="M92"/>
  <c r="M95"/>
  <c r="M96"/>
  <c r="N96" s="1"/>
  <c r="M115"/>
  <c r="N115" s="1"/>
  <c r="M116"/>
  <c r="N116" s="1"/>
  <c r="O116" s="1"/>
  <c r="M117"/>
  <c r="N117" s="1"/>
  <c r="O117" s="1"/>
  <c r="M126"/>
  <c r="N126" s="1"/>
  <c r="M127"/>
  <c r="M130"/>
  <c r="N130" s="1"/>
  <c r="M133"/>
  <c r="N133" s="1"/>
  <c r="M134"/>
  <c r="M135"/>
  <c r="M138"/>
  <c r="N138" s="1"/>
  <c r="O138" s="1"/>
  <c r="M8"/>
  <c r="N8" s="1"/>
  <c r="O8" s="1"/>
  <c r="K9"/>
  <c r="L9" s="1"/>
  <c r="K10"/>
  <c r="L10" s="1"/>
  <c r="K11"/>
  <c r="L11" s="1"/>
  <c r="K12"/>
  <c r="L12" s="1"/>
  <c r="K13"/>
  <c r="L13" s="1"/>
  <c r="K14"/>
  <c r="L14" s="1"/>
  <c r="K17"/>
  <c r="L17" s="1"/>
  <c r="K18"/>
  <c r="L18" s="1"/>
  <c r="K19"/>
  <c r="L19" s="1"/>
  <c r="K20"/>
  <c r="L20" s="1"/>
  <c r="K21"/>
  <c r="L21" s="1"/>
  <c r="K22"/>
  <c r="L22" s="1"/>
  <c r="K23"/>
  <c r="L23" s="1"/>
  <c r="K24"/>
  <c r="L24" s="1"/>
  <c r="K25"/>
  <c r="L25" s="1"/>
  <c r="K26"/>
  <c r="L26" s="1"/>
  <c r="K27"/>
  <c r="L27" s="1"/>
  <c r="K28"/>
  <c r="L28" s="1"/>
  <c r="K29"/>
  <c r="L29" s="1"/>
  <c r="K30"/>
  <c r="L30" s="1"/>
  <c r="K31"/>
  <c r="L31" s="1"/>
  <c r="K32"/>
  <c r="L32" s="1"/>
  <c r="K33"/>
  <c r="L33" s="1"/>
  <c r="K34"/>
  <c r="L34" s="1"/>
  <c r="K35"/>
  <c r="L35" s="1"/>
  <c r="K36"/>
  <c r="L36" s="1"/>
  <c r="K37"/>
  <c r="L37" s="1"/>
  <c r="K38"/>
  <c r="L38" s="1"/>
  <c r="K39"/>
  <c r="L39" s="1"/>
  <c r="K42"/>
  <c r="L42" s="1"/>
  <c r="K52"/>
  <c r="L52" s="1"/>
  <c r="K53"/>
  <c r="L53" s="1"/>
  <c r="K54"/>
  <c r="L54" s="1"/>
  <c r="K57"/>
  <c r="L57" s="1"/>
  <c r="K63"/>
  <c r="L63" s="1"/>
  <c r="K76"/>
  <c r="L76" s="1"/>
  <c r="K77"/>
  <c r="L77" s="1"/>
  <c r="K80"/>
  <c r="L80" s="1"/>
  <c r="K81"/>
  <c r="L81" s="1"/>
  <c r="K84"/>
  <c r="L84" s="1"/>
  <c r="K85"/>
  <c r="L85" s="1"/>
  <c r="K88"/>
  <c r="L88" s="1"/>
  <c r="K91"/>
  <c r="L91" s="1"/>
  <c r="K92"/>
  <c r="L92" s="1"/>
  <c r="K95"/>
  <c r="L95" s="1"/>
  <c r="K96"/>
  <c r="L96" s="1"/>
  <c r="K115"/>
  <c r="L115" s="1"/>
  <c r="K116"/>
  <c r="L116" s="1"/>
  <c r="K117"/>
  <c r="L117" s="1"/>
  <c r="K126"/>
  <c r="L126" s="1"/>
  <c r="K127"/>
  <c r="L127" s="1"/>
  <c r="K130"/>
  <c r="L130" s="1"/>
  <c r="K133"/>
  <c r="L133" s="1"/>
  <c r="K134"/>
  <c r="L134" s="1"/>
  <c r="K135"/>
  <c r="L135" s="1"/>
  <c r="K138"/>
  <c r="L138" s="1"/>
  <c r="K8"/>
  <c r="L8" s="1"/>
  <c r="F9"/>
  <c r="G9" s="1"/>
  <c r="F10"/>
  <c r="G10" s="1"/>
  <c r="F11"/>
  <c r="G11" s="1"/>
  <c r="F12"/>
  <c r="G12" s="1"/>
  <c r="F13"/>
  <c r="G13" s="1"/>
  <c r="F14"/>
  <c r="G14" s="1"/>
  <c r="F17"/>
  <c r="G17" s="1"/>
  <c r="F18"/>
  <c r="G18" s="1"/>
  <c r="F19"/>
  <c r="G19" s="1"/>
  <c r="F20"/>
  <c r="G20" s="1"/>
  <c r="F21"/>
  <c r="G21" s="1"/>
  <c r="F22"/>
  <c r="G22" s="1"/>
  <c r="F23"/>
  <c r="G23" s="1"/>
  <c r="F24"/>
  <c r="G24" s="1"/>
  <c r="F25"/>
  <c r="G25" s="1"/>
  <c r="F26"/>
  <c r="G26" s="1"/>
  <c r="F27"/>
  <c r="G27" s="1"/>
  <c r="F28"/>
  <c r="G28" s="1"/>
  <c r="F29"/>
  <c r="G29" s="1"/>
  <c r="F30"/>
  <c r="G30" s="1"/>
  <c r="F31"/>
  <c r="G31" s="1"/>
  <c r="F32"/>
  <c r="G32" s="1"/>
  <c r="F33"/>
  <c r="G33" s="1"/>
  <c r="F34"/>
  <c r="G34" s="1"/>
  <c r="F35"/>
  <c r="G35" s="1"/>
  <c r="F36"/>
  <c r="G36" s="1"/>
  <c r="F37"/>
  <c r="G37" s="1"/>
  <c r="F38"/>
  <c r="G38" s="1"/>
  <c r="F39"/>
  <c r="G39" s="1"/>
  <c r="F42"/>
  <c r="G42" s="1"/>
  <c r="F52"/>
  <c r="G52" s="1"/>
  <c r="F53"/>
  <c r="G53" s="1"/>
  <c r="F54"/>
  <c r="G54" s="1"/>
  <c r="F57"/>
  <c r="G57" s="1"/>
  <c r="F63"/>
  <c r="G63" s="1"/>
  <c r="F76"/>
  <c r="G76" s="1"/>
  <c r="F77"/>
  <c r="G77" s="1"/>
  <c r="F80"/>
  <c r="G80" s="1"/>
  <c r="F81"/>
  <c r="G81" s="1"/>
  <c r="F84"/>
  <c r="G84" s="1"/>
  <c r="F85"/>
  <c r="G85" s="1"/>
  <c r="F88"/>
  <c r="G88" s="1"/>
  <c r="F91"/>
  <c r="G91" s="1"/>
  <c r="F92"/>
  <c r="G92" s="1"/>
  <c r="F95"/>
  <c r="G95" s="1"/>
  <c r="F96"/>
  <c r="G96" s="1"/>
  <c r="F115"/>
  <c r="G115" s="1"/>
  <c r="F116"/>
  <c r="G116" s="1"/>
  <c r="F117"/>
  <c r="G117" s="1"/>
  <c r="F126"/>
  <c r="G126" s="1"/>
  <c r="F127"/>
  <c r="G127" s="1"/>
  <c r="F130"/>
  <c r="G130" s="1"/>
  <c r="F133"/>
  <c r="G133" s="1"/>
  <c r="F134"/>
  <c r="G134" s="1"/>
  <c r="F135"/>
  <c r="G135" s="1"/>
  <c r="F138"/>
  <c r="G138" s="1"/>
  <c r="F8"/>
  <c r="G8" s="1"/>
  <c r="M13" i="9"/>
  <c r="K13"/>
  <c r="L13" s="1"/>
  <c r="M8"/>
  <c r="L8"/>
  <c r="K8"/>
  <c r="F8"/>
  <c r="G8" s="1"/>
  <c r="F13"/>
  <c r="G13" s="1"/>
  <c r="M9" i="7"/>
  <c r="M10"/>
  <c r="N10" s="1"/>
  <c r="O10" s="1"/>
  <c r="M11"/>
  <c r="M14"/>
  <c r="M15"/>
  <c r="M16"/>
  <c r="N16" s="1"/>
  <c r="O16" s="1"/>
  <c r="M19"/>
  <c r="M20" s="1"/>
  <c r="M22"/>
  <c r="M23"/>
  <c r="M25"/>
  <c r="M27"/>
  <c r="N27" s="1"/>
  <c r="O27" s="1"/>
  <c r="M30"/>
  <c r="N30" s="1"/>
  <c r="O30" s="1"/>
  <c r="M31"/>
  <c r="M34"/>
  <c r="N34" s="1"/>
  <c r="M35"/>
  <c r="M39"/>
  <c r="M40"/>
  <c r="M41"/>
  <c r="N41" s="1"/>
  <c r="M44"/>
  <c r="N44" s="1"/>
  <c r="M52"/>
  <c r="M55"/>
  <c r="N55" s="1"/>
  <c r="M58"/>
  <c r="N58" s="1"/>
  <c r="M59"/>
  <c r="N59" s="1"/>
  <c r="O59" s="1"/>
  <c r="M60"/>
  <c r="M63"/>
  <c r="M64"/>
  <c r="N64" s="1"/>
  <c r="M65"/>
  <c r="N65" s="1"/>
  <c r="O65" s="1"/>
  <c r="M66"/>
  <c r="N66" s="1"/>
  <c r="O66" s="1"/>
  <c r="M67"/>
  <c r="M68"/>
  <c r="N68" s="1"/>
  <c r="M69"/>
  <c r="M72"/>
  <c r="M73"/>
  <c r="N73" s="1"/>
  <c r="O73" s="1"/>
  <c r="M74"/>
  <c r="N74" s="1"/>
  <c r="N75" s="1"/>
  <c r="M77"/>
  <c r="M78"/>
  <c r="M126" s="1"/>
  <c r="N126" s="1"/>
  <c r="M79"/>
  <c r="N79" s="1"/>
  <c r="M80"/>
  <c r="N80" s="1"/>
  <c r="M81"/>
  <c r="N81" s="1"/>
  <c r="M82"/>
  <c r="N82" s="1"/>
  <c r="M83"/>
  <c r="N83" s="1"/>
  <c r="M84"/>
  <c r="N84" s="1"/>
  <c r="M85"/>
  <c r="N85" s="1"/>
  <c r="M86"/>
  <c r="N86" s="1"/>
  <c r="M87"/>
  <c r="N87" s="1"/>
  <c r="M88"/>
  <c r="N88" s="1"/>
  <c r="M89"/>
  <c r="N89" s="1"/>
  <c r="M90"/>
  <c r="N90" s="1"/>
  <c r="M91"/>
  <c r="N91" s="1"/>
  <c r="M92"/>
  <c r="N92" s="1"/>
  <c r="M93"/>
  <c r="N93" s="1"/>
  <c r="M94"/>
  <c r="N94" s="1"/>
  <c r="M95"/>
  <c r="N95" s="1"/>
  <c r="M96"/>
  <c r="N96" s="1"/>
  <c r="M97"/>
  <c r="N97" s="1"/>
  <c r="M98"/>
  <c r="N98" s="1"/>
  <c r="M99"/>
  <c r="N99" s="1"/>
  <c r="M100"/>
  <c r="N100" s="1"/>
  <c r="M101"/>
  <c r="N101" s="1"/>
  <c r="M102"/>
  <c r="N102" s="1"/>
  <c r="M103"/>
  <c r="N103" s="1"/>
  <c r="M104"/>
  <c r="N104" s="1"/>
  <c r="M105"/>
  <c r="N105" s="1"/>
  <c r="M106"/>
  <c r="N106" s="1"/>
  <c r="M107"/>
  <c r="N107" s="1"/>
  <c r="M108"/>
  <c r="N108" s="1"/>
  <c r="M109"/>
  <c r="N109" s="1"/>
  <c r="M110"/>
  <c r="N110" s="1"/>
  <c r="M111"/>
  <c r="N111" s="1"/>
  <c r="M112"/>
  <c r="N112" s="1"/>
  <c r="M113"/>
  <c r="N113" s="1"/>
  <c r="M114"/>
  <c r="N114" s="1"/>
  <c r="M115"/>
  <c r="N115" s="1"/>
  <c r="M116"/>
  <c r="N116" s="1"/>
  <c r="M117"/>
  <c r="N117" s="1"/>
  <c r="M118"/>
  <c r="N118" s="1"/>
  <c r="M119"/>
  <c r="N119" s="1"/>
  <c r="M120"/>
  <c r="N120" s="1"/>
  <c r="M121"/>
  <c r="N121" s="1"/>
  <c r="M122"/>
  <c r="N122" s="1"/>
  <c r="M123"/>
  <c r="N123" s="1"/>
  <c r="M124"/>
  <c r="N124" s="1"/>
  <c r="M125"/>
  <c r="N125" s="1"/>
  <c r="M8"/>
  <c r="K9"/>
  <c r="L9" s="1"/>
  <c r="K10"/>
  <c r="L10" s="1"/>
  <c r="K11"/>
  <c r="L11" s="1"/>
  <c r="K14"/>
  <c r="L14" s="1"/>
  <c r="K15"/>
  <c r="L15" s="1"/>
  <c r="K16"/>
  <c r="L16" s="1"/>
  <c r="K19"/>
  <c r="L19" s="1"/>
  <c r="K22"/>
  <c r="L22" s="1"/>
  <c r="K23"/>
  <c r="L23" s="1"/>
  <c r="K25"/>
  <c r="L25" s="1"/>
  <c r="K27"/>
  <c r="L27" s="1"/>
  <c r="K30"/>
  <c r="L30" s="1"/>
  <c r="K31"/>
  <c r="L31" s="1"/>
  <c r="K34"/>
  <c r="L34" s="1"/>
  <c r="K35"/>
  <c r="L35" s="1"/>
  <c r="K39"/>
  <c r="L39" s="1"/>
  <c r="K40"/>
  <c r="L40" s="1"/>
  <c r="K41"/>
  <c r="L41" s="1"/>
  <c r="K44"/>
  <c r="L44" s="1"/>
  <c r="K52"/>
  <c r="L52" s="1"/>
  <c r="K55"/>
  <c r="L55" s="1"/>
  <c r="K58"/>
  <c r="L58" s="1"/>
  <c r="K59"/>
  <c r="L59" s="1"/>
  <c r="K60"/>
  <c r="L60" s="1"/>
  <c r="K63"/>
  <c r="L63" s="1"/>
  <c r="K64"/>
  <c r="L64" s="1"/>
  <c r="K65"/>
  <c r="L65" s="1"/>
  <c r="K66"/>
  <c r="L66" s="1"/>
  <c r="K67"/>
  <c r="L67" s="1"/>
  <c r="K68"/>
  <c r="L68" s="1"/>
  <c r="K69"/>
  <c r="L69" s="1"/>
  <c r="K72"/>
  <c r="L72" s="1"/>
  <c r="K73"/>
  <c r="L73" s="1"/>
  <c r="K74"/>
  <c r="L74" s="1"/>
  <c r="K77"/>
  <c r="L77" s="1"/>
  <c r="K78"/>
  <c r="L78" s="1"/>
  <c r="K8"/>
  <c r="L8" s="1"/>
  <c r="F9"/>
  <c r="G9" s="1"/>
  <c r="F10"/>
  <c r="G10" s="1"/>
  <c r="F11"/>
  <c r="G11" s="1"/>
  <c r="F14"/>
  <c r="G14" s="1"/>
  <c r="F15"/>
  <c r="G15" s="1"/>
  <c r="F16"/>
  <c r="G16" s="1"/>
  <c r="F19"/>
  <c r="G19" s="1"/>
  <c r="F22"/>
  <c r="G22" s="1"/>
  <c r="F23"/>
  <c r="G23" s="1"/>
  <c r="F25"/>
  <c r="G25" s="1"/>
  <c r="F27"/>
  <c r="G27" s="1"/>
  <c r="F30"/>
  <c r="G30" s="1"/>
  <c r="F31"/>
  <c r="G31" s="1"/>
  <c r="F34"/>
  <c r="G34" s="1"/>
  <c r="F35"/>
  <c r="G35" s="1"/>
  <c r="F39"/>
  <c r="G39" s="1"/>
  <c r="F40"/>
  <c r="G40" s="1"/>
  <c r="F41"/>
  <c r="G41" s="1"/>
  <c r="F44"/>
  <c r="G44" s="1"/>
  <c r="F52"/>
  <c r="G52" s="1"/>
  <c r="F55"/>
  <c r="G55" s="1"/>
  <c r="F58"/>
  <c r="G58" s="1"/>
  <c r="F59"/>
  <c r="G59" s="1"/>
  <c r="F60"/>
  <c r="G60" s="1"/>
  <c r="F63"/>
  <c r="G63" s="1"/>
  <c r="F64"/>
  <c r="G64" s="1"/>
  <c r="F65"/>
  <c r="G65" s="1"/>
  <c r="F66"/>
  <c r="G66" s="1"/>
  <c r="F67"/>
  <c r="G67" s="1"/>
  <c r="F68"/>
  <c r="G68" s="1"/>
  <c r="F69"/>
  <c r="G69" s="1"/>
  <c r="F72"/>
  <c r="G72" s="1"/>
  <c r="F73"/>
  <c r="G73" s="1"/>
  <c r="F74"/>
  <c r="G74" s="1"/>
  <c r="F77"/>
  <c r="G77" s="1"/>
  <c r="F78"/>
  <c r="G78" s="1"/>
  <c r="F8"/>
  <c r="G8" s="1"/>
  <c r="M13" i="2"/>
  <c r="M14"/>
  <c r="M17"/>
  <c r="M33"/>
  <c r="M36"/>
  <c r="M37"/>
  <c r="M40"/>
  <c r="M48" s="1"/>
  <c r="M50"/>
  <c r="M54"/>
  <c r="M57"/>
  <c r="M62"/>
  <c r="M65"/>
  <c r="M68"/>
  <c r="M71"/>
  <c r="M8"/>
  <c r="K13"/>
  <c r="N13" s="1"/>
  <c r="K14"/>
  <c r="N14" s="1"/>
  <c r="K17"/>
  <c r="N17" s="1"/>
  <c r="K33"/>
  <c r="L33" s="1"/>
  <c r="K36"/>
  <c r="K37"/>
  <c r="N37" s="1"/>
  <c r="K40"/>
  <c r="N40" s="1"/>
  <c r="K50"/>
  <c r="N50" s="1"/>
  <c r="K54"/>
  <c r="N54" s="1"/>
  <c r="K57"/>
  <c r="N57" s="1"/>
  <c r="K62"/>
  <c r="K65"/>
  <c r="N65" s="1"/>
  <c r="K68"/>
  <c r="N68" s="1"/>
  <c r="K71"/>
  <c r="L71" s="1"/>
  <c r="K8"/>
  <c r="L8" s="1"/>
  <c r="F13"/>
  <c r="G13" s="1"/>
  <c r="F14"/>
  <c r="G14" s="1"/>
  <c r="F17"/>
  <c r="G17" s="1"/>
  <c r="F33"/>
  <c r="G33" s="1"/>
  <c r="F36"/>
  <c r="G36" s="1"/>
  <c r="F37"/>
  <c r="G37" s="1"/>
  <c r="F40"/>
  <c r="G40" s="1"/>
  <c r="F50"/>
  <c r="G50" s="1"/>
  <c r="F54"/>
  <c r="G54" s="1"/>
  <c r="F57"/>
  <c r="G57" s="1"/>
  <c r="F62"/>
  <c r="G62" s="1"/>
  <c r="F65"/>
  <c r="G65" s="1"/>
  <c r="F68"/>
  <c r="G68" s="1"/>
  <c r="F71"/>
  <c r="G71" s="1"/>
  <c r="F8"/>
  <c r="G8" s="1"/>
  <c r="O162" i="12"/>
  <c r="M162"/>
  <c r="N162" s="1"/>
  <c r="F8"/>
  <c r="G8" s="1"/>
  <c r="M9" i="9"/>
  <c r="N9"/>
  <c r="O9" s="1"/>
  <c r="M10"/>
  <c r="N10"/>
  <c r="K10"/>
  <c r="L10" s="1"/>
  <c r="F10"/>
  <c r="G10"/>
  <c r="K9"/>
  <c r="L9" s="1"/>
  <c r="F9"/>
  <c r="G9" s="1"/>
  <c r="O45" i="11" l="1"/>
  <c r="O29"/>
  <c r="N142" i="10"/>
  <c r="O142" s="1"/>
  <c r="N141"/>
  <c r="O141" s="1"/>
  <c r="N36" i="7"/>
  <c r="O36" s="1"/>
  <c r="O72" i="13"/>
  <c r="O68"/>
  <c r="O69"/>
  <c r="N68"/>
  <c r="O51"/>
  <c r="O49"/>
  <c r="N60"/>
  <c r="O60" s="1"/>
  <c r="O52"/>
  <c r="O59"/>
  <c r="N58"/>
  <c r="O58" s="1"/>
  <c r="N57"/>
  <c r="O57" s="1"/>
  <c r="O50"/>
  <c r="N49"/>
  <c r="N51"/>
  <c r="O178" i="12"/>
  <c r="O179"/>
  <c r="N178"/>
  <c r="O168"/>
  <c r="N169"/>
  <c r="O169" s="1"/>
  <c r="O167"/>
  <c r="N166"/>
  <c r="O166" s="1"/>
  <c r="N168"/>
  <c r="O57"/>
  <c r="O56"/>
  <c r="N57"/>
  <c r="N56"/>
  <c r="N55"/>
  <c r="O55" s="1"/>
  <c r="O51" i="11"/>
  <c r="N51"/>
  <c r="N50"/>
  <c r="O50" s="1"/>
  <c r="O41"/>
  <c r="O40"/>
  <c r="N39"/>
  <c r="O39" s="1"/>
  <c r="N42"/>
  <c r="O42" s="1"/>
  <c r="N34"/>
  <c r="O34" s="1"/>
  <c r="N26"/>
  <c r="O26" s="1"/>
  <c r="N31"/>
  <c r="O31" s="1"/>
  <c r="N30"/>
  <c r="O30" s="1"/>
  <c r="O23"/>
  <c r="N22"/>
  <c r="O22" s="1"/>
  <c r="N13"/>
  <c r="O13" s="1"/>
  <c r="O18"/>
  <c r="N17"/>
  <c r="O17" s="1"/>
  <c r="O10"/>
  <c r="N9"/>
  <c r="O9" s="1"/>
  <c r="O23" i="18"/>
  <c r="N23"/>
  <c r="O16"/>
  <c r="O17"/>
  <c r="N16"/>
  <c r="N17" i="17"/>
  <c r="O17" s="1"/>
  <c r="O13"/>
  <c r="N13"/>
  <c r="O10"/>
  <c r="N9"/>
  <c r="O9" s="1"/>
  <c r="O54" i="7"/>
  <c r="N53"/>
  <c r="O53" s="1"/>
  <c r="N49"/>
  <c r="O49" s="1"/>
  <c r="O46"/>
  <c r="N45"/>
  <c r="O45" s="1"/>
  <c r="N26"/>
  <c r="O26" s="1"/>
  <c r="O67" i="2"/>
  <c r="L67"/>
  <c r="L66"/>
  <c r="O58"/>
  <c r="N60"/>
  <c r="O60" s="1"/>
  <c r="L58"/>
  <c r="N59"/>
  <c r="O59" s="1"/>
  <c r="O43"/>
  <c r="O42"/>
  <c r="L42"/>
  <c r="L41"/>
  <c r="L43"/>
  <c r="O29"/>
  <c r="O28"/>
  <c r="O30" s="1"/>
  <c r="O26"/>
  <c r="O21"/>
  <c r="N30"/>
  <c r="L29"/>
  <c r="L28"/>
  <c r="L27"/>
  <c r="L19"/>
  <c r="M30"/>
  <c r="L26"/>
  <c r="N20"/>
  <c r="O20" s="1"/>
  <c r="N21"/>
  <c r="O10"/>
  <c r="L9"/>
  <c r="N10"/>
  <c r="O44" i="16"/>
  <c r="O40"/>
  <c r="O39"/>
  <c r="O48"/>
  <c r="O47"/>
  <c r="N45"/>
  <c r="O45" s="1"/>
  <c r="N40"/>
  <c r="M64"/>
  <c r="N46"/>
  <c r="O46" s="1"/>
  <c r="N38"/>
  <c r="O38" s="1"/>
  <c r="N37"/>
  <c r="O37" s="1"/>
  <c r="N44"/>
  <c r="N39"/>
  <c r="M33"/>
  <c r="N33" s="1"/>
  <c r="O33" s="1"/>
  <c r="O24"/>
  <c r="O25"/>
  <c r="O23"/>
  <c r="N22"/>
  <c r="O22" s="1"/>
  <c r="N24"/>
  <c r="N31"/>
  <c r="O31" s="1"/>
  <c r="O8"/>
  <c r="N20"/>
  <c r="O20" s="1"/>
  <c r="N56"/>
  <c r="O56" s="1"/>
  <c r="N105" i="15"/>
  <c r="O105" s="1"/>
  <c r="N123"/>
  <c r="O123" s="1"/>
  <c r="N104"/>
  <c r="O104" s="1"/>
  <c r="O151"/>
  <c r="O143"/>
  <c r="N148"/>
  <c r="O148" s="1"/>
  <c r="N140"/>
  <c r="O140" s="1"/>
  <c r="N152"/>
  <c r="O152" s="1"/>
  <c r="O145"/>
  <c r="N144"/>
  <c r="O144" s="1"/>
  <c r="O137"/>
  <c r="N136"/>
  <c r="O136" s="1"/>
  <c r="N109"/>
  <c r="O109" s="1"/>
  <c r="N101"/>
  <c r="O101" s="1"/>
  <c r="N100"/>
  <c r="O100" s="1"/>
  <c r="O108"/>
  <c r="N107"/>
  <c r="O107" s="1"/>
  <c r="N106"/>
  <c r="O106" s="1"/>
  <c r="O99"/>
  <c r="N98"/>
  <c r="O98" s="1"/>
  <c r="N116"/>
  <c r="O116" s="1"/>
  <c r="N115"/>
  <c r="O115" s="1"/>
  <c r="N114"/>
  <c r="O114" s="1"/>
  <c r="N117"/>
  <c r="O117" s="1"/>
  <c r="N125"/>
  <c r="O125" s="1"/>
  <c r="N124"/>
  <c r="O124" s="1"/>
  <c r="N128"/>
  <c r="O128" s="1"/>
  <c r="M84"/>
  <c r="N84" s="1"/>
  <c r="N92"/>
  <c r="O92" s="1"/>
  <c r="O90"/>
  <c r="N89"/>
  <c r="O89" s="1"/>
  <c r="N91"/>
  <c r="O91" s="1"/>
  <c r="N76"/>
  <c r="O76" s="1"/>
  <c r="N78"/>
  <c r="O78" s="1"/>
  <c r="O77"/>
  <c r="M11"/>
  <c r="N11" s="1"/>
  <c r="N56"/>
  <c r="O56" s="1"/>
  <c r="N75"/>
  <c r="O75" s="1"/>
  <c r="O83"/>
  <c r="M63"/>
  <c r="N63" s="1"/>
  <c r="O63" s="1"/>
  <c r="M94"/>
  <c r="M111" s="1"/>
  <c r="O15"/>
  <c r="N14"/>
  <c r="O14" s="1"/>
  <c r="N82"/>
  <c r="O82" s="1"/>
  <c r="N74"/>
  <c r="O74" s="1"/>
  <c r="N81"/>
  <c r="O81" s="1"/>
  <c r="N73"/>
  <c r="O73" s="1"/>
  <c r="N80"/>
  <c r="O80" s="1"/>
  <c r="N79"/>
  <c r="O79" s="1"/>
  <c r="O72"/>
  <c r="N71"/>
  <c r="O71" s="1"/>
  <c r="N53"/>
  <c r="O53" s="1"/>
  <c r="O58"/>
  <c r="N57"/>
  <c r="O57" s="1"/>
  <c r="O50"/>
  <c r="N49"/>
  <c r="O49" s="1"/>
  <c r="O67"/>
  <c r="O21"/>
  <c r="N36"/>
  <c r="O36" s="1"/>
  <c r="N60"/>
  <c r="O60" s="1"/>
  <c r="N61"/>
  <c r="O61" s="1"/>
  <c r="O19"/>
  <c r="O37"/>
  <c r="N96"/>
  <c r="O96" s="1"/>
  <c r="N9"/>
  <c r="O9" s="1"/>
  <c r="O25"/>
  <c r="N32"/>
  <c r="O32" s="1"/>
  <c r="O23" i="14"/>
  <c r="N23"/>
  <c r="M28"/>
  <c r="O31"/>
  <c r="O21"/>
  <c r="O24"/>
  <c r="O25"/>
  <c r="N21"/>
  <c r="N13"/>
  <c r="O13" s="1"/>
  <c r="O26"/>
  <c r="N25"/>
  <c r="O18"/>
  <c r="N17"/>
  <c r="O17" s="1"/>
  <c r="O10"/>
  <c r="N9"/>
  <c r="O9" s="1"/>
  <c r="N24"/>
  <c r="N30"/>
  <c r="O30" s="1"/>
  <c r="O41" i="13"/>
  <c r="N41"/>
  <c r="O40"/>
  <c r="N39"/>
  <c r="O39" s="1"/>
  <c r="O105"/>
  <c r="O137"/>
  <c r="O150"/>
  <c r="O99"/>
  <c r="O104"/>
  <c r="N98"/>
  <c r="O98" s="1"/>
  <c r="O89"/>
  <c r="O20"/>
  <c r="O147"/>
  <c r="O23"/>
  <c r="N23"/>
  <c r="N22"/>
  <c r="O22" s="1"/>
  <c r="O19"/>
  <c r="N14"/>
  <c r="O14" s="1"/>
  <c r="N21"/>
  <c r="O21" s="1"/>
  <c r="N13"/>
  <c r="O13" s="1"/>
  <c r="N16"/>
  <c r="O16" s="1"/>
  <c r="O15"/>
  <c r="O141"/>
  <c r="N142"/>
  <c r="O142" s="1"/>
  <c r="O79"/>
  <c r="O134"/>
  <c r="O106"/>
  <c r="O115"/>
  <c r="M70"/>
  <c r="N70" s="1"/>
  <c r="O70" s="1"/>
  <c r="M33"/>
  <c r="M42" s="1"/>
  <c r="O36"/>
  <c r="O103"/>
  <c r="O127"/>
  <c r="N132"/>
  <c r="O132" s="1"/>
  <c r="N149"/>
  <c r="O149" s="1"/>
  <c r="N47"/>
  <c r="N65" s="1"/>
  <c r="O153"/>
  <c r="M76"/>
  <c r="N76" s="1"/>
  <c r="O76" s="1"/>
  <c r="N44"/>
  <c r="O44" s="1"/>
  <c r="O95"/>
  <c r="O117"/>
  <c r="O145"/>
  <c r="N96"/>
  <c r="O96" s="1"/>
  <c r="N110"/>
  <c r="O110" s="1"/>
  <c r="M24"/>
  <c r="O35"/>
  <c r="O83"/>
  <c r="O109"/>
  <c r="O164" i="12"/>
  <c r="O171" s="1"/>
  <c r="M171"/>
  <c r="N39"/>
  <c r="O39" s="1"/>
  <c r="O37"/>
  <c r="N36"/>
  <c r="O36" s="1"/>
  <c r="N43"/>
  <c r="O43" s="1"/>
  <c r="N35"/>
  <c r="N38"/>
  <c r="O38" s="1"/>
  <c r="O25"/>
  <c r="O27" s="1"/>
  <c r="N25"/>
  <c r="N27" s="1"/>
  <c r="O17"/>
  <c r="N14"/>
  <c r="O14" s="1"/>
  <c r="O19"/>
  <c r="N18"/>
  <c r="O18" s="1"/>
  <c r="O11"/>
  <c r="N10"/>
  <c r="O10" s="1"/>
  <c r="M32"/>
  <c r="N32" s="1"/>
  <c r="M50"/>
  <c r="N30"/>
  <c r="O30" s="1"/>
  <c r="O8"/>
  <c r="N48"/>
  <c r="O48" s="1"/>
  <c r="N47"/>
  <c r="N29"/>
  <c r="O29" s="1"/>
  <c r="N52"/>
  <c r="O52" s="1"/>
  <c r="M27"/>
  <c r="M47" i="11"/>
  <c r="N47" s="1"/>
  <c r="O47" s="1"/>
  <c r="N49" i="10"/>
  <c r="O49" s="1"/>
  <c r="O118"/>
  <c r="N70"/>
  <c r="O70" s="1"/>
  <c r="O47"/>
  <c r="N46"/>
  <c r="O46" s="1"/>
  <c r="O44"/>
  <c r="N43"/>
  <c r="O43" s="1"/>
  <c r="N45"/>
  <c r="O45" s="1"/>
  <c r="N60"/>
  <c r="O60" s="1"/>
  <c r="N59"/>
  <c r="O59" s="1"/>
  <c r="N58"/>
  <c r="O58" s="1"/>
  <c r="N68"/>
  <c r="O68" s="1"/>
  <c r="N65"/>
  <c r="O65" s="1"/>
  <c r="O73"/>
  <c r="N72"/>
  <c r="O72" s="1"/>
  <c r="N64"/>
  <c r="O64" s="1"/>
  <c r="N71"/>
  <c r="O71" s="1"/>
  <c r="O98"/>
  <c r="N97"/>
  <c r="O97" s="1"/>
  <c r="N122"/>
  <c r="O122" s="1"/>
  <c r="N121"/>
  <c r="O121" s="1"/>
  <c r="N120"/>
  <c r="O120" s="1"/>
  <c r="N125"/>
  <c r="O125" s="1"/>
  <c r="N63"/>
  <c r="N74" s="1"/>
  <c r="O12"/>
  <c r="O36"/>
  <c r="O96"/>
  <c r="O126"/>
  <c r="M128"/>
  <c r="M136" s="1"/>
  <c r="M143" s="1"/>
  <c r="O133"/>
  <c r="O130"/>
  <c r="M55"/>
  <c r="N84"/>
  <c r="O91"/>
  <c r="N52"/>
  <c r="N55" s="1"/>
  <c r="N95"/>
  <c r="O95" s="1"/>
  <c r="O115"/>
  <c r="O20"/>
  <c r="N27"/>
  <c r="O27" s="1"/>
  <c r="N35"/>
  <c r="O35" s="1"/>
  <c r="N10"/>
  <c r="O10" s="1"/>
  <c r="N10" i="18"/>
  <c r="O10" s="1"/>
  <c r="O12"/>
  <c r="O24"/>
  <c r="M21"/>
  <c r="N9"/>
  <c r="O9" s="1"/>
  <c r="N20"/>
  <c r="O20" s="1"/>
  <c r="M26"/>
  <c r="O11"/>
  <c r="M13"/>
  <c r="O15"/>
  <c r="O8"/>
  <c r="O19"/>
  <c r="O16" i="17"/>
  <c r="O19" s="1"/>
  <c r="N19"/>
  <c r="N8"/>
  <c r="M50" i="7"/>
  <c r="N19"/>
  <c r="O19" s="1"/>
  <c r="O20" s="1"/>
  <c r="N35"/>
  <c r="M32"/>
  <c r="N25"/>
  <c r="N78"/>
  <c r="O78" s="1"/>
  <c r="O126" s="1"/>
  <c r="M28"/>
  <c r="N40"/>
  <c r="O40" s="1"/>
  <c r="O44"/>
  <c r="M61"/>
  <c r="M75"/>
  <c r="N67"/>
  <c r="O67" s="1"/>
  <c r="N60"/>
  <c r="O60" s="1"/>
  <c r="N31"/>
  <c r="N32" s="1"/>
  <c r="O34"/>
  <c r="O74"/>
  <c r="O75" s="1"/>
  <c r="N11"/>
  <c r="O11" s="1"/>
  <c r="N8" i="2"/>
  <c r="O8" s="1"/>
  <c r="M38"/>
  <c r="L14"/>
  <c r="M55"/>
  <c r="L50"/>
  <c r="O18"/>
  <c r="L18"/>
  <c r="L40"/>
  <c r="O50"/>
  <c r="L65"/>
  <c r="N69"/>
  <c r="M69"/>
  <c r="O37"/>
  <c r="N32"/>
  <c r="O32" s="1"/>
  <c r="L17"/>
  <c r="L54"/>
  <c r="L13"/>
  <c r="M63"/>
  <c r="M34"/>
  <c r="O68"/>
  <c r="N71"/>
  <c r="L68"/>
  <c r="L57"/>
  <c r="N55"/>
  <c r="O65"/>
  <c r="L37"/>
  <c r="O54"/>
  <c r="O14"/>
  <c r="O13"/>
  <c r="O57"/>
  <c r="L36"/>
  <c r="N36"/>
  <c r="M101" i="10"/>
  <c r="N118" i="13"/>
  <c r="O118" s="1"/>
  <c r="L62" i="2"/>
  <c r="N62"/>
  <c r="O62" s="1"/>
  <c r="M17" i="7"/>
  <c r="N14"/>
  <c r="O14" s="1"/>
  <c r="O17" i="2"/>
  <c r="N77" i="7"/>
  <c r="O77" s="1"/>
  <c r="N69"/>
  <c r="O69" s="1"/>
  <c r="M70"/>
  <c r="N63"/>
  <c r="O63" s="1"/>
  <c r="M11" i="9"/>
  <c r="N8"/>
  <c r="N11" s="1"/>
  <c r="M19" i="11"/>
  <c r="N131" i="13"/>
  <c r="O131" s="1"/>
  <c r="M52" i="16"/>
  <c r="M93" i="10"/>
  <c r="O58" i="7"/>
  <c r="N67" i="13"/>
  <c r="O67" s="1"/>
  <c r="O136"/>
  <c r="N92" i="10"/>
  <c r="O92" s="1"/>
  <c r="O57" i="16"/>
  <c r="M15" i="2"/>
  <c r="O10" i="9"/>
  <c r="O125" i="13"/>
  <c r="M29" i="16"/>
  <c r="M28" i="13"/>
  <c r="M78" i="10"/>
  <c r="N77"/>
  <c r="N78" s="1"/>
  <c r="N102" i="13"/>
  <c r="O102" s="1"/>
  <c r="N135" i="10"/>
  <c r="O135" s="1"/>
  <c r="M82"/>
  <c r="N80"/>
  <c r="N82" s="1"/>
  <c r="O17"/>
  <c r="M40"/>
  <c r="N146" i="13"/>
  <c r="O146" s="1"/>
  <c r="O24" i="10"/>
  <c r="N26" i="13"/>
  <c r="O133" i="15"/>
  <c r="O65"/>
  <c r="N35" i="16"/>
  <c r="O35" s="1"/>
  <c r="O46" i="15"/>
  <c r="O129" i="13"/>
  <c r="N32"/>
  <c r="O32" s="1"/>
  <c r="O108"/>
  <c r="N130"/>
  <c r="O130" s="1"/>
  <c r="O55" i="7"/>
  <c r="O33" i="10"/>
  <c r="O25"/>
  <c r="O140" i="13"/>
  <c r="O8" i="15"/>
  <c r="M26" i="16"/>
  <c r="O40" i="2"/>
  <c r="O48" s="1"/>
  <c r="N48"/>
  <c r="N39" i="7"/>
  <c r="O39" s="1"/>
  <c r="M42"/>
  <c r="N88" i="13"/>
  <c r="O88" s="1"/>
  <c r="M61" i="10"/>
  <c r="O57"/>
  <c r="O61" s="1"/>
  <c r="N42"/>
  <c r="N50" s="1"/>
  <c r="M50"/>
  <c r="N14"/>
  <c r="O14" s="1"/>
  <c r="O152" i="13"/>
  <c r="N156"/>
  <c r="M17" i="16"/>
  <c r="O9"/>
  <c r="N22" i="7"/>
  <c r="O22" s="1"/>
  <c r="N127" i="10"/>
  <c r="O127" s="1"/>
  <c r="N97" i="13"/>
  <c r="O97" s="1"/>
  <c r="M11"/>
  <c r="O9"/>
  <c r="O60" i="16"/>
  <c r="N59"/>
  <c r="O59" s="1"/>
  <c r="O81" i="13"/>
  <c r="M15" i="10"/>
  <c r="O41" i="7"/>
  <c r="O48" i="15"/>
  <c r="O24"/>
  <c r="O13"/>
  <c r="M56" i="7"/>
  <c r="N52"/>
  <c r="N56" s="1"/>
  <c r="M89" i="10"/>
  <c r="N120" i="13"/>
  <c r="O120" s="1"/>
  <c r="M44" i="12"/>
  <c r="N23" i="7"/>
  <c r="M24"/>
  <c r="M131" i="10"/>
  <c r="M139" s="1"/>
  <c r="N135" i="13"/>
  <c r="O135" s="1"/>
  <c r="N88" i="10"/>
  <c r="N89" s="1"/>
  <c r="O32"/>
  <c r="O86" i="15"/>
  <c r="O38"/>
  <c r="O36" i="16"/>
  <c r="N35" i="15"/>
  <c r="O35" s="1"/>
  <c r="O114" i="13"/>
  <c r="M36" i="11"/>
  <c r="O68" i="15"/>
  <c r="N8" i="7"/>
  <c r="O8" s="1"/>
  <c r="M12"/>
  <c r="N72"/>
  <c r="O72" s="1"/>
  <c r="O64"/>
  <c r="O13" i="10"/>
  <c r="M22" i="12"/>
  <c r="M45" i="13"/>
  <c r="M15" i="9"/>
  <c r="N13"/>
  <c r="N34" i="10"/>
  <c r="O34" s="1"/>
  <c r="N26"/>
  <c r="O26" s="1"/>
  <c r="N18"/>
  <c r="M82" i="13"/>
  <c r="N15" i="7"/>
  <c r="O15" s="1"/>
  <c r="N15" i="2"/>
  <c r="O49" i="11"/>
  <c r="N9" i="7"/>
  <c r="O9" s="1"/>
  <c r="N33" i="2"/>
  <c r="O68" i="7"/>
  <c r="N134" i="10"/>
  <c r="M53" i="11"/>
  <c r="M156" i="13"/>
  <c r="N31"/>
  <c r="O31" s="1"/>
  <c r="O33" s="1"/>
  <c r="N28" i="7" l="1"/>
  <c r="N50"/>
  <c r="N64" i="16"/>
  <c r="O64" s="1"/>
  <c r="O26"/>
  <c r="N26"/>
  <c r="O84" i="15"/>
  <c r="O11"/>
  <c r="M17"/>
  <c r="N17" s="1"/>
  <c r="N111"/>
  <c r="O111" s="1"/>
  <c r="M118"/>
  <c r="N94"/>
  <c r="O94" s="1"/>
  <c r="M33" i="14"/>
  <c r="N33" s="1"/>
  <c r="O33" s="1"/>
  <c r="N28"/>
  <c r="O28" s="1"/>
  <c r="O156" i="13"/>
  <c r="O24"/>
  <c r="O42"/>
  <c r="O47"/>
  <c r="O65" s="1"/>
  <c r="N33"/>
  <c r="N42" s="1"/>
  <c r="O45"/>
  <c r="N24"/>
  <c r="N45"/>
  <c r="N44" i="12"/>
  <c r="O35"/>
  <c r="O44" s="1"/>
  <c r="N50"/>
  <c r="O47"/>
  <c r="O50" s="1"/>
  <c r="O32"/>
  <c r="N19" i="11"/>
  <c r="O80" i="10"/>
  <c r="O82" s="1"/>
  <c r="O63"/>
  <c r="O74" s="1"/>
  <c r="O52"/>
  <c r="O55" s="1"/>
  <c r="O84"/>
  <c r="O86" s="1"/>
  <c r="N86"/>
  <c r="N101"/>
  <c r="O128"/>
  <c r="O136" s="1"/>
  <c r="O42"/>
  <c r="O50" s="1"/>
  <c r="N26" i="18"/>
  <c r="O26" s="1"/>
  <c r="N13"/>
  <c r="O13" s="1"/>
  <c r="O21"/>
  <c r="N21"/>
  <c r="O8" i="17"/>
  <c r="O14" s="1"/>
  <c r="N14"/>
  <c r="O35" i="7"/>
  <c r="O50"/>
  <c r="N20"/>
  <c r="O25"/>
  <c r="O28" s="1"/>
  <c r="O31"/>
  <c r="O32" s="1"/>
  <c r="N61"/>
  <c r="O52"/>
  <c r="O56" s="1"/>
  <c r="O61"/>
  <c r="O55" i="2"/>
  <c r="O71"/>
  <c r="O69"/>
  <c r="O15"/>
  <c r="O36" i="11"/>
  <c r="N53"/>
  <c r="O53" s="1"/>
  <c r="N34" i="2"/>
  <c r="O33"/>
  <c r="O34" s="1"/>
  <c r="O36"/>
  <c r="O38" s="1"/>
  <c r="N38"/>
  <c r="N15" i="9"/>
  <c r="O13"/>
  <c r="O15" s="1"/>
  <c r="N17" i="7"/>
  <c r="O17" s="1"/>
  <c r="O93" i="10"/>
  <c r="N36" i="11"/>
  <c r="O101" i="10"/>
  <c r="N40"/>
  <c r="N93"/>
  <c r="O18"/>
  <c r="O40" s="1"/>
  <c r="O77"/>
  <c r="O78" s="1"/>
  <c r="N128"/>
  <c r="N136" s="1"/>
  <c r="N143" s="1"/>
  <c r="O8" i="9"/>
  <c r="O11" s="1"/>
  <c r="N22" i="12"/>
  <c r="O22" s="1"/>
  <c r="N24" i="7"/>
  <c r="O23"/>
  <c r="O24" s="1"/>
  <c r="N11" i="13"/>
  <c r="O11" s="1"/>
  <c r="N17" i="16"/>
  <c r="O17" s="1"/>
  <c r="O88" i="10"/>
  <c r="O89" s="1"/>
  <c r="N28" i="13"/>
  <c r="O134" i="10"/>
  <c r="O19" i="11"/>
  <c r="N12" i="7"/>
  <c r="O12" s="1"/>
  <c r="N52" i="16"/>
  <c r="O52" s="1"/>
  <c r="N70" i="7"/>
  <c r="O70" s="1"/>
  <c r="N63" i="2"/>
  <c r="N42" i="7"/>
  <c r="O42" s="1"/>
  <c r="N82" i="13"/>
  <c r="O82" s="1"/>
  <c r="O131" i="10"/>
  <c r="O139" s="1"/>
  <c r="N131"/>
  <c r="N139" s="1"/>
  <c r="O15"/>
  <c r="N15"/>
  <c r="N29" i="16"/>
  <c r="O29" s="1"/>
  <c r="O26" i="13"/>
  <c r="O28" s="1"/>
  <c r="O63" i="2"/>
  <c r="O143" i="10" l="1"/>
  <c r="M26" i="15"/>
  <c r="M33" s="1"/>
  <c r="N33" s="1"/>
  <c r="O33" s="1"/>
  <c r="O17"/>
  <c r="N118"/>
  <c r="O118" s="1"/>
  <c r="M131"/>
  <c r="N26" l="1"/>
  <c r="O26" s="1"/>
  <c r="M39"/>
  <c r="N39" s="1"/>
  <c r="O39" s="1"/>
  <c r="N131"/>
  <c r="O131" s="1"/>
  <c r="M153"/>
  <c r="N153" l="1"/>
  <c r="O153" s="1"/>
</calcChain>
</file>

<file path=xl/sharedStrings.xml><?xml version="1.0" encoding="utf-8"?>
<sst xmlns="http://schemas.openxmlformats.org/spreadsheetml/2006/main" count="3005" uniqueCount="705">
  <si>
    <t xml:space="preserve">VRSTA BLAGA                                             </t>
  </si>
  <si>
    <t>OCENJENA KOLIČINA</t>
  </si>
  <si>
    <t>1.</t>
  </si>
  <si>
    <t>2.</t>
  </si>
  <si>
    <t>3.</t>
  </si>
  <si>
    <t xml:space="preserve">ZAP. ŠT. </t>
  </si>
  <si>
    <t>/</t>
  </si>
  <si>
    <t>Datum:</t>
  </si>
  <si>
    <t>Podpis:</t>
  </si>
  <si>
    <t>BLAGOVNA ZNAMKA</t>
  </si>
  <si>
    <t>GRAMATURA, VOLUMEN PONUJENEGA ŽIVILA</t>
  </si>
  <si>
    <t>CENA / ENOTO BREZ DDV (EUR)</t>
  </si>
  <si>
    <t>7 = 5+6</t>
  </si>
  <si>
    <t>PRERAČUNANA CENA BREZ DDV ZA OCENJENO KOLIČINO (EUR)</t>
  </si>
  <si>
    <t>PRERAČUNANA CENA Z DDV ZA OCENJENO KOLIČINO (EUR)</t>
  </si>
  <si>
    <t>13 = 10*3</t>
  </si>
  <si>
    <t>12 = 10+11</t>
  </si>
  <si>
    <t>14 = 11*3</t>
  </si>
  <si>
    <t>15 = 13+14</t>
  </si>
  <si>
    <t>KONČNA CENA / ENOTO (EUR)</t>
  </si>
  <si>
    <t>LEGENDA</t>
  </si>
  <si>
    <t>Ponudnik mora v skladu z zahtevami izpolniti vsa sivo obarvana polja.</t>
  </si>
  <si>
    <r>
      <t xml:space="preserve">ENOTA </t>
    </r>
    <r>
      <rPr>
        <b/>
        <u/>
        <sz val="6"/>
        <rFont val="Arial Narrow"/>
        <family val="2"/>
        <charset val="238"/>
      </rPr>
      <t>MERE</t>
    </r>
  </si>
  <si>
    <r>
      <t xml:space="preserve">PRERAČUNANA CENA NA ENOTO </t>
    </r>
    <r>
      <rPr>
        <b/>
        <u/>
        <sz val="6"/>
        <rFont val="Arial Narrow"/>
        <family val="2"/>
        <charset val="238"/>
      </rPr>
      <t>MERE</t>
    </r>
    <r>
      <rPr>
        <b/>
        <sz val="6"/>
        <rFont val="Arial Narrow"/>
        <family val="2"/>
        <charset val="238"/>
      </rPr>
      <t xml:space="preserve"> BREZ DDV (EUR)</t>
    </r>
  </si>
  <si>
    <t xml:space="preserve">Žig: </t>
  </si>
  <si>
    <t>L</t>
  </si>
  <si>
    <t>SKUPAJ 1.PODSKLOP</t>
  </si>
  <si>
    <t>,/</t>
  </si>
  <si>
    <t>4.</t>
  </si>
  <si>
    <t>SKUPAJ 2.PODSKLOP</t>
  </si>
  <si>
    <t>SKUPAJ 3.PODSKLOP</t>
  </si>
  <si>
    <t>SKUPAJ 4. PODSKLOP</t>
  </si>
  <si>
    <t>SKUPAJ 5.PODSKLOP</t>
  </si>
  <si>
    <t>SKUPAJ 6. PODSKLOP</t>
  </si>
  <si>
    <t>150g</t>
  </si>
  <si>
    <t>SKUPAJ 7. PODSKLOP</t>
  </si>
  <si>
    <t>SKUPAJ 8. PODSKLOP</t>
  </si>
  <si>
    <t>SKUPAJ 9. PODSKLOP</t>
  </si>
  <si>
    <t>SKUPAJ 10. PODSKLOP</t>
  </si>
  <si>
    <t>SKUPAJ 11. PODSKLOP</t>
  </si>
  <si>
    <t>SKUPAJ 12. PODSKLOP</t>
  </si>
  <si>
    <t>SKUPAJ 13. PODSKLOP</t>
  </si>
  <si>
    <t>500g</t>
  </si>
  <si>
    <t>SKUPAJ 14. PODSKLOP</t>
  </si>
  <si>
    <t>kg</t>
  </si>
  <si>
    <t>SKUPAJ 15. PODSKLOP</t>
  </si>
  <si>
    <t>SKUPAJ 16. PODSKLOP</t>
  </si>
  <si>
    <t>SKUPAJ 17. PODSKLOP</t>
  </si>
  <si>
    <t>5.</t>
  </si>
  <si>
    <t>6.</t>
  </si>
  <si>
    <t>7.</t>
  </si>
  <si>
    <t>1. PODSKLOP: MESO MLADE GOVEDINE in KOSTI</t>
  </si>
  <si>
    <t>mleto meso II.kat. mešano-50% meso mlade govedine + 50% svinjsko stegno brez slanine</t>
  </si>
  <si>
    <t>kunčji file, stegno hrbet b.k.</t>
  </si>
  <si>
    <t>pečen pršut - narezan na rezine</t>
  </si>
  <si>
    <t>goveje hrenovka porc. 60-70 g v naravnem ovoju</t>
  </si>
  <si>
    <t>pečenice (70-90 g)</t>
  </si>
  <si>
    <t>kos</t>
  </si>
  <si>
    <t>2. PODSKLOP: EKO JAJCA</t>
  </si>
  <si>
    <t>sveža eko kokošja jajca, teža M ali L (nad 53g)</t>
  </si>
  <si>
    <t>1. PODSKLOP: SOLATA</t>
  </si>
  <si>
    <t>2. PODSKLOP: OSTALA ZELENJAVA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</si>
  <si>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</si>
  <si>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</si>
  <si>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</si>
  <si>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</si>
  <si>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</si>
  <si>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</si>
  <si>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</si>
  <si>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</si>
  <si>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</si>
  <si>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</si>
  <si>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</si>
  <si>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</si>
  <si>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</si>
  <si>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</si>
  <si>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</si>
  <si>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</si>
  <si>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12. PODSKLOP: OSTALO SADJE</t>
  </si>
  <si>
    <t>eko grozdje</t>
  </si>
  <si>
    <t>eko pomaranče ustrezne teže do 120g/kos</t>
  </si>
  <si>
    <t>eko limone</t>
  </si>
  <si>
    <t>eko banane</t>
  </si>
  <si>
    <t>eko kivi</t>
  </si>
  <si>
    <t>SKUPAJ 4.PODSKLOP</t>
  </si>
  <si>
    <t>SKUPAJ 5. PODSKLOP</t>
  </si>
  <si>
    <t>SKUPAJ 6.PODSKLOP</t>
  </si>
  <si>
    <t>SKUPAJ 9.PODSKLOP</t>
  </si>
  <si>
    <t>eko svedri, 1-3kg</t>
  </si>
  <si>
    <t>eko ponozrnati rezanci, 1-3kg</t>
  </si>
  <si>
    <t>eko pirina zakuha, 1kg</t>
  </si>
  <si>
    <t xml:space="preserve">4. </t>
  </si>
  <si>
    <t>eko koruzni rezanci, 1-3kg</t>
  </si>
  <si>
    <t>eko ravioli s skuto, 1-3kg</t>
  </si>
  <si>
    <t>eko špinačni ravioli, 1-3 kg</t>
  </si>
  <si>
    <t>jedilna čokolada, min 38%kakav.del., 100-400g</t>
  </si>
  <si>
    <t>2. PODSKLOP: ČAJI</t>
  </si>
  <si>
    <t>prešana šunka brez fosfatov - narezana na rezine 20-30g</t>
  </si>
  <si>
    <t>posebna salama-narezana na rezine 20-30g</t>
  </si>
  <si>
    <t>posebna piščančja salama-narezana na rezine 20-30g</t>
  </si>
  <si>
    <t>puranja šunka - narezana na rezine 20-30g</t>
  </si>
  <si>
    <t>piščančja prsa v ovoju - narezano na rezine 20-30g</t>
  </si>
  <si>
    <t xml:space="preserve">kuhan pršut - narezan na rezine </t>
  </si>
  <si>
    <t>Naziv ponudnika: ________________________</t>
  </si>
  <si>
    <t>Stolpec 2: "Vrsta blaga" - natančen opis živila. Ponudnik mora poleg splošnih pogoje in posebnih pogojev za sklop, upoštevati tudi vse zahteve iz opisa.</t>
  </si>
  <si>
    <t>Stolpec 3: "Ocenjena količina": podana je na enoto mere.</t>
  </si>
  <si>
    <t>Stolpec 5: "Cena / enoto brez DDV (EUR)": Ponudnik navede ceno na enoto pakiranja. Po navedeni ceni bo naročnik, v primeru izbire ponudnika, kupoval živilo.</t>
  </si>
  <si>
    <t>DDV / ENOTO (EUR)</t>
  </si>
  <si>
    <t>Stolpec 6: "DDV / enoto (EUR)": Ponudnik navede DDV na enoto pakiranja</t>
  </si>
  <si>
    <t>Stolpec 7: "Končna cena / enoto (EUR)": Ponudnik sešteje Ceno / enoto brez DDV in DDV / enoto.</t>
  </si>
  <si>
    <t>Stolpec 8: "Blagovna znamka": OBVEZNA naveba blagovne ali trgovske znamke živila ali vsaj proizvajalca.</t>
  </si>
  <si>
    <t xml:space="preserve">Stolpec 4: "Enota mere": Kg pomeni 1 kg, L pomeni 1 L. </t>
  </si>
  <si>
    <t xml:space="preserve">Stoplec 9: "Gramatura, volumen ponujenega živila": Ponudnik navede težo oz. volumen pakiranja ponujenega živila. Obvezno je upoštevanje naročnikovih zahtev iz opisa. </t>
  </si>
  <si>
    <t xml:space="preserve">Stolpec 10: "Preračunana cena na enoto mere brez DDV (EUR)": Ponudnik ceno na  enoto iz stolpca 5 preračuna na ceno na enoto mere po naslednji formuli (Enota mere / gramatura, volumen ponujenega živila) * Cena na enoto brez DDV </t>
  </si>
  <si>
    <r>
      <t xml:space="preserve">DDV / ENOTO </t>
    </r>
    <r>
      <rPr>
        <b/>
        <u/>
        <sz val="6"/>
        <rFont val="Arial Narrow"/>
        <family val="2"/>
        <charset val="238"/>
      </rPr>
      <t xml:space="preserve">MERE </t>
    </r>
    <r>
      <rPr>
        <b/>
        <sz val="6"/>
        <rFont val="Arial Narrow"/>
        <family val="2"/>
        <charset val="238"/>
      </rPr>
      <t>(EUR)</t>
    </r>
  </si>
  <si>
    <t>Stolpec 11: "DDV / enoto mere (EUR)": DDV za vrednost cene na enoto mere</t>
  </si>
  <si>
    <r>
      <t xml:space="preserve">PRERAČUNANA CENA / ENOTO </t>
    </r>
    <r>
      <rPr>
        <b/>
        <u/>
        <sz val="6"/>
        <rFont val="Arial Narrow"/>
        <family val="2"/>
        <charset val="238"/>
      </rPr>
      <t>MERE</t>
    </r>
    <r>
      <rPr>
        <b/>
        <sz val="6"/>
        <rFont val="Arial Narrow"/>
        <family val="2"/>
        <charset val="238"/>
      </rPr>
      <t xml:space="preserve"> Z DDV (EUR)</t>
    </r>
  </si>
  <si>
    <t>Stolpec 12: "Preračunana cena / enoto mere (EUR)": Vsota vrednosti iz stolpca 10 in 11.</t>
  </si>
  <si>
    <t>Stolpec 13: "Preračunana cena brez DDV za ocenjeno količino (EUR)": Zmnožek vrednosti iz stolpca 10 in ocenjene vrednosti iz stolpca 3.</t>
  </si>
  <si>
    <t xml:space="preserve">PRERAČUNAN DDV ZA OCENJENO KOLIČINO (EUR) </t>
  </si>
  <si>
    <t>Stolpec 14: "Preračunan DDV za ocenjeno količino": Zmnožek vrednosti iz stolpca 11 in 3.</t>
  </si>
  <si>
    <t>Stolpec 15: "Preračunana cena z DDV za ocenjeno količino": Seštevek vrednosti iz stolpca 13 in 14.</t>
  </si>
  <si>
    <t>SKUPA 17. PODSKLOP</t>
  </si>
  <si>
    <t>1. SKLOP: MLEKO IN MLEČNI IZDELKI</t>
  </si>
  <si>
    <t>2. SKLOP: MESO IN MESNI IZDELKI</t>
  </si>
  <si>
    <t>4. SKLOP: JAJCA</t>
  </si>
  <si>
    <t>1. PODSKLOP: ZAMRZNJENE RIBE</t>
  </si>
  <si>
    <t>1. PODSKLOP: ZAMRZNJENA ZELENJAVA</t>
  </si>
  <si>
    <t>15. PODSKLOP: EKO JUŽNO SADJE</t>
  </si>
  <si>
    <t>1. PODSKLOP: MLEKO</t>
  </si>
  <si>
    <t>Pasterizirano mleko 3,5 % m.m., rinfuza</t>
  </si>
  <si>
    <t>Pasterizirano mleko 1,6 % m.m. rinfuza</t>
  </si>
  <si>
    <t>Trajno mleko – brik, 3,5 % m.m., 1/1</t>
  </si>
  <si>
    <t>Trajno mleko – brik, 1,6 %  m.m., 1/1</t>
  </si>
  <si>
    <t>Trajno mleko – brik, 3,5 m.m. 1/5</t>
  </si>
  <si>
    <t xml:space="preserve">Čokoladno mleko - brik 1/5 </t>
  </si>
  <si>
    <t>1.     </t>
  </si>
  <si>
    <t>2.     </t>
  </si>
  <si>
    <t>3.     </t>
  </si>
  <si>
    <t>4.     </t>
  </si>
  <si>
    <t>5.     </t>
  </si>
  <si>
    <t>6.     </t>
  </si>
  <si>
    <t>Kom</t>
  </si>
  <si>
    <t>2. PODSKLOP: JOGURTI IN PROBIOTIČNI NAPITKI</t>
  </si>
  <si>
    <t>Jogurt naravni 3,2 % m.m. v lončku 180 g</t>
  </si>
  <si>
    <t>Jogurt sadni 3,2 % m.m. v lončku 160 g</t>
  </si>
  <si>
    <t>Jogurt naravni, 3,2 % m.m., 1/1</t>
  </si>
  <si>
    <t>Jogurt naravni, 1,3 % m.m., 1/1</t>
  </si>
  <si>
    <t>Probiotični sadni jogurt z dodatki 2x125g</t>
  </si>
  <si>
    <t>Prob. jogurt naravni, tekoči, 1,3% m.m., 250g tetratop</t>
  </si>
  <si>
    <t>Prob. jogurt sadni, 1,3 m.m., lonček 250 g</t>
  </si>
  <si>
    <t xml:space="preserve">Prob. jogurt naravni, 1,3 % m.m., lonček 150 g </t>
  </si>
  <si>
    <t>Prob. jogurt sadni, 1,3 % m.m., lonček 150 g</t>
  </si>
  <si>
    <t>Jogurtov napitek z velikim sadnim deležem, 250g</t>
  </si>
  <si>
    <t>Sadni/navadni prob. jogurt s funkcionalnimi dodatki, 250g</t>
  </si>
  <si>
    <t>Jogurt naravni, 1,3% m.m., v lončku, 180 g</t>
  </si>
  <si>
    <t>Jogurt sadni, 1,3% m.m., v lončku, 160 g</t>
  </si>
  <si>
    <t>3. PODSKLOP: BIO JOGURT</t>
  </si>
  <si>
    <t>BIO prob. navadni jogurt , 150 g</t>
  </si>
  <si>
    <t>BIO kefir, lonček, 150g</t>
  </si>
  <si>
    <t>4. PODSKLOP: KEFIR</t>
  </si>
  <si>
    <t>Kefir, navadni, 3,5 m.m., 150 ml</t>
  </si>
  <si>
    <t>Kefir, sadni, 1,5 m.m., 150 g</t>
  </si>
  <si>
    <t>5. PODSKLOP: SMETANA, SKUTA in MASLO</t>
  </si>
  <si>
    <t>Kisla smetana 21,5 % m.m., 400 g</t>
  </si>
  <si>
    <t>Skuta 1000 g</t>
  </si>
  <si>
    <t>Sadna skuta v lončku 50 g</t>
  </si>
  <si>
    <t>Sadna skuta v lončku 110 g</t>
  </si>
  <si>
    <t>Sladka smetana za stepanje 33 % m.m., 1/1</t>
  </si>
  <si>
    <t>Sladka smetana za kuhanje, 15 % m.m., 1/1</t>
  </si>
  <si>
    <t>Surovo maslo 1. vrste – 125 g</t>
  </si>
  <si>
    <t>Surovo maslo 1. vrste – 250 g</t>
  </si>
  <si>
    <t>6. PODSKLOP:SIRI, SVEŽI SIR, MLEČNI NAMAZ</t>
  </si>
  <si>
    <t>Poltrdi sir do 35% m.m. v s.s.</t>
  </si>
  <si>
    <t xml:space="preserve">Sir za žar 2,5 kg </t>
  </si>
  <si>
    <t>Topljeni sir 140 g</t>
  </si>
  <si>
    <t>Mlečni smetanov namaz lahki 3/1</t>
  </si>
  <si>
    <t>Mlečni namaz lahki 50 g</t>
  </si>
  <si>
    <t>Kg</t>
  </si>
  <si>
    <t>7. PODSKLOP: MLEČNI PUDINGI IN DESERTI</t>
  </si>
  <si>
    <t>Mlečni puding  s smetano 200 g</t>
  </si>
  <si>
    <t>Mlečni puding 125 g</t>
  </si>
  <si>
    <t>Mlečni desert  z dodatki 110 g</t>
  </si>
  <si>
    <t>Probiotični napitek 100 g sadni</t>
  </si>
  <si>
    <t>Probiotični napitek 100 g naravni</t>
  </si>
  <si>
    <t>Mlečna rezina 30 g</t>
  </si>
  <si>
    <t>8. PODSKLOP: SLADOLEDI</t>
  </si>
  <si>
    <t>Sladoled kremni oz. mlečni v lončku 120 ml</t>
  </si>
  <si>
    <t>Sladoled kornet 150 g</t>
  </si>
  <si>
    <t>Sladoled kornet 200 g</t>
  </si>
  <si>
    <t>Sladoled kremni 4000 ml</t>
  </si>
  <si>
    <t>9. PODSKLOP: EKO MLEKO</t>
  </si>
  <si>
    <t>Pasterizirano eko mleko 3,5% m.m., rinfuza</t>
  </si>
  <si>
    <t>Pasterizirano eko mleko z okusom vanilije 3,5% m.m., rinfuza</t>
  </si>
  <si>
    <t>l</t>
  </si>
  <si>
    <t>Juneče stegno brez kosti v kosu ali narezano (konfekcionirano)</t>
  </si>
  <si>
    <t>Juneče pleče brez kosti</t>
  </si>
  <si>
    <t>Junečji roastbeaf brez kosti</t>
  </si>
  <si>
    <t>Goveje kosti</t>
  </si>
  <si>
    <t>2. PODSKLOP: SVINJSKO MESO</t>
  </si>
  <si>
    <t>Svinjsko stegno brez kosti v kosu ali narezano(konfekcionirano)</t>
  </si>
  <si>
    <t>Sveži svinjski vrat brez kosti</t>
  </si>
  <si>
    <t>Svinjski kare brez kosti</t>
  </si>
  <si>
    <t>Telečje stegno brez kosti v kosu ali narezano (konfekcionirano)</t>
  </si>
  <si>
    <t>3 PODSKLOP: TELEČJE  MESO</t>
  </si>
  <si>
    <t>4. PODSKLOP: PERUTNINSKO MESO</t>
  </si>
  <si>
    <t>Piščančja bedra</t>
  </si>
  <si>
    <t>Piščančji file</t>
  </si>
  <si>
    <t>Piščančje krače</t>
  </si>
  <si>
    <t>Piščančje prsi</t>
  </si>
  <si>
    <t>Puranji file</t>
  </si>
  <si>
    <t>5. PODSKLOP: MLETI SVEŽI IZDELKI</t>
  </si>
  <si>
    <t>Čevapčiči</t>
  </si>
  <si>
    <t>Pleskavice</t>
  </si>
  <si>
    <t>6. PODSKLOP: MESNINE</t>
  </si>
  <si>
    <t>Suhi vrat</t>
  </si>
  <si>
    <t>Šunka za kuhanje</t>
  </si>
  <si>
    <t>Suha svinjska rebra</t>
  </si>
  <si>
    <t>Pečena slanina</t>
  </si>
  <si>
    <t>Hrenovke-telečje  v naravnem črevu</t>
  </si>
  <si>
    <t>Pečenice v naravnem črevu</t>
  </si>
  <si>
    <t>Krvavice v naravnem črevu</t>
  </si>
  <si>
    <t>Pršut pečen</t>
  </si>
  <si>
    <t>Mortadela</t>
  </si>
  <si>
    <t>Mortadela z olivami</t>
  </si>
  <si>
    <t>Šunka v naravnem črevu</t>
  </si>
  <si>
    <t>Suha domača salama</t>
  </si>
  <si>
    <t xml:space="preserve">Mortadela </t>
  </si>
  <si>
    <t>8. PODSKLOP: PERUTNINSKE MESNINE IN SALAME</t>
  </si>
  <si>
    <t>Posebna piščančja salama</t>
  </si>
  <si>
    <t>Piščančje prsi v ovitku</t>
  </si>
  <si>
    <t>Hrenovke - piščančje brez ovoja</t>
  </si>
  <si>
    <t>9. PODSKLOP: PAŠTETE</t>
  </si>
  <si>
    <t>Jetrna pašteta 30 g</t>
  </si>
  <si>
    <t>Pašteta s smetano 30 g</t>
  </si>
  <si>
    <t>Pašteta s šunko 30 g</t>
  </si>
  <si>
    <t>Zamrznjen osličev file s folijo –brez kosti</t>
  </si>
  <si>
    <t>Ribje palčke – panirane</t>
  </si>
  <si>
    <t>Lignji sveži očiščeni - rezani</t>
  </si>
  <si>
    <t>Pangasius file</t>
  </si>
  <si>
    <t>Naročnik: OŠ Danile Kumar, Godeževa 11, Ljubljana</t>
  </si>
  <si>
    <t>2. PODSKLOP: KONZERVIRANE RIBE</t>
  </si>
  <si>
    <t>Konzervirani fileti tunov v koščkih v olju 1705 g (nad 80 % tune)</t>
  </si>
  <si>
    <t>Tunina pašteta 30 g</t>
  </si>
  <si>
    <t>Kokošja jajca - razred A,  velikost L</t>
  </si>
  <si>
    <t xml:space="preserve">1. PODSKLOP: JAJCA </t>
  </si>
  <si>
    <t>3. SKLOP: RIBE IN KONZERVIRANE RIBE</t>
  </si>
  <si>
    <t>5. SKLOP: OLJA IN IZDELKI</t>
  </si>
  <si>
    <t>Jedilno rastlinsko olje 2/1</t>
  </si>
  <si>
    <t>Jedilno rastlinsko olje – plastenka 10/1</t>
  </si>
  <si>
    <t>Sončnično olje – hladno stiskano 1/1</t>
  </si>
  <si>
    <t>Bučno olje 1/1</t>
  </si>
  <si>
    <t>Ekstra deviško oljčno olje 1/1</t>
  </si>
  <si>
    <t>Lit</t>
  </si>
  <si>
    <t>1. PODSKLOP: OLJA</t>
  </si>
  <si>
    <t>Majoneza 2200 g</t>
  </si>
  <si>
    <t>Majoneza 5000g</t>
  </si>
  <si>
    <t>Tatarska omaka 20 ml</t>
  </si>
  <si>
    <t>Ketchup 30 g</t>
  </si>
  <si>
    <t>Ketchup1/1</t>
  </si>
  <si>
    <t>Ketchup 5/1</t>
  </si>
  <si>
    <t>2. PODSKLOP: MAJONEZE IN OMAKE</t>
  </si>
  <si>
    <t>3. PODSKLOP: MARGARINE</t>
  </si>
  <si>
    <t>Margarina 1000 g</t>
  </si>
  <si>
    <t>Margarina tekoča 0,9 l</t>
  </si>
  <si>
    <t>Margarina lahka za namaze 500 g kvalitete Rama in podobno</t>
  </si>
  <si>
    <t>Endivija</t>
  </si>
  <si>
    <t>Gentila</t>
  </si>
  <si>
    <t>Kristalka</t>
  </si>
  <si>
    <t>Motovilec</t>
  </si>
  <si>
    <t>Radič rdeč</t>
  </si>
  <si>
    <t>Rukola</t>
  </si>
  <si>
    <t>Solata ledenka</t>
  </si>
  <si>
    <t>Zelje sveže</t>
  </si>
  <si>
    <t>Zelje kitajsko</t>
  </si>
  <si>
    <t>Blitva</t>
  </si>
  <si>
    <t>Bučke - cukete</t>
  </si>
  <si>
    <t>Cvetača</t>
  </si>
  <si>
    <t>Čebula</t>
  </si>
  <si>
    <t>Česen</t>
  </si>
  <si>
    <t>Koleraba</t>
  </si>
  <si>
    <t>Korenje</t>
  </si>
  <si>
    <t>Kumare</t>
  </si>
  <si>
    <t>Jajčevec</t>
  </si>
  <si>
    <t>Ohrovt</t>
  </si>
  <si>
    <t>Paprika</t>
  </si>
  <si>
    <t>Paradižnik</t>
  </si>
  <si>
    <t>Paradižnik češnjasti</t>
  </si>
  <si>
    <t>Peteršilj</t>
  </si>
  <si>
    <t>Por</t>
  </si>
  <si>
    <t>Rdeče redkvice</t>
  </si>
  <si>
    <t>Kalčki Alfa</t>
  </si>
  <si>
    <t>Črna redkev</t>
  </si>
  <si>
    <t>Zelena</t>
  </si>
  <si>
    <t>Špinača</t>
  </si>
  <si>
    <t>Rdeča pesa v solati 10/1</t>
  </si>
  <si>
    <t>3. PODSKLOP: EKO ZELENJAVA</t>
  </si>
  <si>
    <t>Krompir</t>
  </si>
  <si>
    <t>4. PODSKLOP: KROMPIR</t>
  </si>
  <si>
    <t>Krompir zgodnji</t>
  </si>
  <si>
    <t>Krompir – integ. pridelava</t>
  </si>
  <si>
    <t>Krompir – integ. Pridelava</t>
  </si>
  <si>
    <t>6. PODSKLOP:JUŽNO SADJE</t>
  </si>
  <si>
    <t>5. PODSKLOP:STROČNICE</t>
  </si>
  <si>
    <t>Čičerika</t>
  </si>
  <si>
    <t>Fižol češnjevec</t>
  </si>
  <si>
    <t>Fižol beli tetovec</t>
  </si>
  <si>
    <t>Leča zelena</t>
  </si>
  <si>
    <t>Ananas – kaliber 5</t>
  </si>
  <si>
    <t xml:space="preserve">Banane </t>
  </si>
  <si>
    <t>Limone</t>
  </si>
  <si>
    <t>Kaki vanilija</t>
  </si>
  <si>
    <t>Kivi</t>
  </si>
  <si>
    <t>Klementine</t>
  </si>
  <si>
    <t>Klemenvile</t>
  </si>
  <si>
    <t>Mandarine</t>
  </si>
  <si>
    <t>Lubenice</t>
  </si>
  <si>
    <t>Melone</t>
  </si>
  <si>
    <t>Pomaranče</t>
  </si>
  <si>
    <t>7. PODSKLOP: JAB0LKA</t>
  </si>
  <si>
    <t>Jabolka (Ajdared, Jonatan, Jonagold, Zlati delišes,  itd.) integ. pridelava</t>
  </si>
  <si>
    <t>8. PODSKLOP: HRUŠKE</t>
  </si>
  <si>
    <t>Hruške – integr. pridelave</t>
  </si>
  <si>
    <t xml:space="preserve">9. PODSKLOP: EKO JABOLKA </t>
  </si>
  <si>
    <t>Jabolka ekološke pridelave</t>
  </si>
  <si>
    <t xml:space="preserve">10. PODSKLOP: EKO HRUŠKE </t>
  </si>
  <si>
    <t>Hruške ekološke pridelave</t>
  </si>
  <si>
    <t>11. PODSKLOP: ZGODNJE SPOMLADANSKO SADJE</t>
  </si>
  <si>
    <t>Jagode</t>
  </si>
  <si>
    <t>Češnje</t>
  </si>
  <si>
    <t xml:space="preserve">Kg </t>
  </si>
  <si>
    <t>Grozdje</t>
  </si>
  <si>
    <t>Breskve</t>
  </si>
  <si>
    <t>Marelice</t>
  </si>
  <si>
    <t>Nektarine</t>
  </si>
  <si>
    <t>Ringlo</t>
  </si>
  <si>
    <t>Slive</t>
  </si>
  <si>
    <t>13. PODSKLOP: SUHO SADJE IN OREŠČKI</t>
  </si>
  <si>
    <t>Lešnikova jedrca</t>
  </si>
  <si>
    <t>Mandljeva jedrca</t>
  </si>
  <si>
    <t>Orehova jedrca</t>
  </si>
  <si>
    <t xml:space="preserve">Rozine </t>
  </si>
  <si>
    <t>Suhe fige</t>
  </si>
  <si>
    <t>Suhe hruške</t>
  </si>
  <si>
    <t>Suha jabolka</t>
  </si>
  <si>
    <t>Suhe marelice</t>
  </si>
  <si>
    <t>Pinjole</t>
  </si>
  <si>
    <t>Brazilski oreščki jedrca</t>
  </si>
  <si>
    <t>Indijski oreščki jedrca</t>
  </si>
  <si>
    <t>Dateljni - brez koščic</t>
  </si>
  <si>
    <t>Suhe slive – brez koščic</t>
  </si>
  <si>
    <t>14. PODSKLOP: EKO GROZDJE</t>
  </si>
  <si>
    <t>eko kaki</t>
  </si>
  <si>
    <t>16. PODSKLOP: EKO KIVI</t>
  </si>
  <si>
    <t>17. PODSKLOP: EKO KAKI</t>
  </si>
  <si>
    <t>eko kaki vanilija</t>
  </si>
  <si>
    <t>Stolpec 8: "Blagovna znamka": OBVEZNA naveba blagovne ali trgovske znamke živila ali vsaj proizvajalca</t>
  </si>
  <si>
    <t>6. SKLOP: SVEŽE SADJE IN ZELENJAVA</t>
  </si>
  <si>
    <t>7. SKLOP: ZAMRZNJENA IN KONZERVIRANA ZELENJAVA IN SADJE</t>
  </si>
  <si>
    <t>Zamrznjena špinača</t>
  </si>
  <si>
    <t>Zamrznjeno korenje kocke</t>
  </si>
  <si>
    <t>Zamrznjeno pariško koluti</t>
  </si>
  <si>
    <t>Zamrznjeno baby korenje</t>
  </si>
  <si>
    <t>Zamrznjen stročji fižol</t>
  </si>
  <si>
    <t>Zamrznjen grah</t>
  </si>
  <si>
    <t>Zamrznjen brokoli</t>
  </si>
  <si>
    <t>Zamrznjena cvetača</t>
  </si>
  <si>
    <t>Zmrznjeni jurčki</t>
  </si>
  <si>
    <t>2. PODSKLOP:KONZERVIRANA in VLOŽENA ZELENJAVA</t>
  </si>
  <si>
    <t>Ajvar nepekoči 540 g</t>
  </si>
  <si>
    <t>Čičerika 400 g</t>
  </si>
  <si>
    <t>Gorčica 700 g</t>
  </si>
  <si>
    <t>Hren delikatesni, 530 g</t>
  </si>
  <si>
    <t>Koruza sladka 500-600g</t>
  </si>
  <si>
    <t>Koruza sladka 2150 g</t>
  </si>
  <si>
    <t>Kumarice kisle 4000 g</t>
  </si>
  <si>
    <t>Kumarice kisle 1000 g</t>
  </si>
  <si>
    <t>Zrnat fižol rjavi 4100 g</t>
  </si>
  <si>
    <t>Olive zelene, brez koščic 720 g</t>
  </si>
  <si>
    <t>Paprika kisla file 4000 g</t>
  </si>
  <si>
    <t>Paradižnikov koncentrat 580 g</t>
  </si>
  <si>
    <t>Paradižnik pelati 2500 g</t>
  </si>
  <si>
    <t>Rdeča pesa 4000 g</t>
  </si>
  <si>
    <t>Rdeča pesa 650 g</t>
  </si>
  <si>
    <t>3. PODSKLOP: KONZERVIRANO SADJE IN MARMELADE</t>
  </si>
  <si>
    <t>Breskov kompot 2600 g</t>
  </si>
  <si>
    <t>Mešano sadje kompot 2600 g</t>
  </si>
  <si>
    <t>Marelični kompot 2650 g</t>
  </si>
  <si>
    <t>Višnjev kompot brez koščic 4100 g</t>
  </si>
  <si>
    <t>Višnjev kompot brez koščic 681 g</t>
  </si>
  <si>
    <t>Ananasov kompot koščki 3035 g</t>
  </si>
  <si>
    <t>Marmelada marelična 5/1</t>
  </si>
  <si>
    <t>Marmelada (porc.) 30 g</t>
  </si>
  <si>
    <t>4. PODSKLOP: ZMRZNJENO SADJE</t>
  </si>
  <si>
    <t>Gozdne sadeži</t>
  </si>
  <si>
    <t>1. PODSKLOP: NEKTARJI</t>
  </si>
  <si>
    <t>Ananasov nektar 1/1</t>
  </si>
  <si>
    <t>Črni ribez nektar 1/1</t>
  </si>
  <si>
    <t>Jabolčni nektar 1/1</t>
  </si>
  <si>
    <t>Jagodni nektar 1/1</t>
  </si>
  <si>
    <t>Marelični nektar 1/1</t>
  </si>
  <si>
    <t>Pomarančni nektar 1/1</t>
  </si>
  <si>
    <t>Jabolčni sok 100% 1/1</t>
  </si>
  <si>
    <t xml:space="preserve"> Pomarančni sok 100% 1/1</t>
  </si>
  <si>
    <t>3. PODSKLOP: OSTALE PIJAČE</t>
  </si>
  <si>
    <t>Ledeni čaj, 2 dcl</t>
  </si>
  <si>
    <t>4. PODSKLOP: SOKOVI V  2 dcl EMBALAŽI</t>
  </si>
  <si>
    <t>Ananasov sok 2 dcl</t>
  </si>
  <si>
    <t>Borovnica nektar 2 dcl</t>
  </si>
  <si>
    <t>Marelični nektar, 2dcl</t>
  </si>
  <si>
    <t>Jagodni nektar, 2 dcl</t>
  </si>
  <si>
    <t>Črni ribez nektar 2 dcl</t>
  </si>
  <si>
    <t>Jabolčni sok (100 % s.d.)2 dcl</t>
  </si>
  <si>
    <t>Jabolčni nektar 2 dcl</t>
  </si>
  <si>
    <t>Pomarančni sok (100 % s.d.) 2 dcl</t>
  </si>
  <si>
    <t>Pomarančni nektar 2 dcl</t>
  </si>
  <si>
    <t>Multivitamin nektar 2 dcl</t>
  </si>
  <si>
    <t xml:space="preserve">5. PODSKLOP: SADNI SIRUPI
</t>
  </si>
  <si>
    <t>Limonin sirup 65 % s.s.</t>
  </si>
  <si>
    <t>Malinov sirup 65 % s.s.</t>
  </si>
  <si>
    <t>Pomarančni sirup 65 % s.s.</t>
  </si>
  <si>
    <t>Ledeni čaj sirup 65 % s.s.</t>
  </si>
  <si>
    <t>Sadni čaj sirup 65 % s.s.</t>
  </si>
  <si>
    <t>Rožni čaj sirup 65 %s.s.</t>
  </si>
  <si>
    <t>Sirup za avtomate 17,5 l  pomaranča</t>
  </si>
  <si>
    <t>Sirup za avtomate 17,5 l jabolko</t>
  </si>
  <si>
    <t>kom</t>
  </si>
  <si>
    <t>7. PODSKLOP: SIRUPI S 100 % SADNIM DELEŽEM, brez konzervansov</t>
  </si>
  <si>
    <t>Ananas sirup 65 % s.s.</t>
  </si>
  <si>
    <t>Jabolko sirup 65 % s.s.</t>
  </si>
  <si>
    <t>Pomaranča sirup  z delci 65 % s.s.</t>
  </si>
  <si>
    <t>Višnja sirup 65 % s.s.</t>
  </si>
  <si>
    <t>Borovnica sirup 65 % s.s.</t>
  </si>
  <si>
    <t>Jagoda sirup 65 % s.s.</t>
  </si>
  <si>
    <t>Gozdni sadeži sirup 65 % s.s.</t>
  </si>
  <si>
    <t>SKUPAJ 7.PODSKLOP</t>
  </si>
  <si>
    <t>SKUPAJ 8.PODSKLOP</t>
  </si>
  <si>
    <t>8. PODSKLOP: SADNO – ŽITNA REZINA</t>
  </si>
  <si>
    <t>Sadno žitna rezina 30 g</t>
  </si>
  <si>
    <t>Sadno žitna rezina 22 g</t>
  </si>
  <si>
    <t>Voda negazirana 1,5 l</t>
  </si>
  <si>
    <t>Voda  negazirana 0,5 l</t>
  </si>
  <si>
    <t>Voda gazirana mineralna 1,5 l</t>
  </si>
  <si>
    <t>8. SKLOP: SADNI SOKOVI IN SIRUPI, SADNE REZINE, VODA</t>
  </si>
  <si>
    <t>1. PODSKLOP: RIŽ</t>
  </si>
  <si>
    <t>Okroglozrnati beli riž glaziran 1. vrste</t>
  </si>
  <si>
    <t>Dolgozrnati parboiled riž extra kakovosti 1/1</t>
  </si>
  <si>
    <t>9. SKLOP: ŽITA, MLEVSKI IZDELKI IN TESTENINE</t>
  </si>
  <si>
    <t>2. PODSKLOP: MLEVSKI IZDELKI IN KAŠE</t>
  </si>
  <si>
    <t>Moka pšenična T500,1/1, mehka</t>
  </si>
  <si>
    <t>Moka pšenična T 400, 1/1, ostra</t>
  </si>
  <si>
    <t>Pšenični zdrob 1/1 tip 400</t>
  </si>
  <si>
    <t>Ajdova moka 1/1</t>
  </si>
  <si>
    <t>Kuskus instant 2/1</t>
  </si>
  <si>
    <t>Kuskus instant 5/1</t>
  </si>
  <si>
    <t>Polenta instant 5/1</t>
  </si>
  <si>
    <t>Kaša ajdova 2/1</t>
  </si>
  <si>
    <t>Pira 2/1</t>
  </si>
  <si>
    <t>Ješprenj 1/1</t>
  </si>
  <si>
    <t>Kaša prosena 1/1</t>
  </si>
  <si>
    <t>3. PODSKLOP: EKO MOKA</t>
  </si>
  <si>
    <t>Eko pšenična moka1/1</t>
  </si>
  <si>
    <t>Eko pirina moka 0,5kg-1kg</t>
  </si>
  <si>
    <t>4. PODSKLOP: EKO KAŠE</t>
  </si>
  <si>
    <t>Eko ajdova kaša 3-5kg</t>
  </si>
  <si>
    <t>Eko ješprenj 3-5kg</t>
  </si>
  <si>
    <t>5. PODSKLOP: KOSMIČI</t>
  </si>
  <si>
    <t>Žitni kosmiči s čokolado in vitamini 375 g</t>
  </si>
  <si>
    <t>Koruzni kosmiči 1/1</t>
  </si>
  <si>
    <t>Ovseni kosmiči 1/2</t>
  </si>
  <si>
    <t>Müesli  1/1 - sadni</t>
  </si>
  <si>
    <t>Kosmiči kvalitete Čokolino in podobno 1800 g</t>
  </si>
  <si>
    <t>Müsli – crispi rezina 25 g</t>
  </si>
  <si>
    <t>Müsli – PVC lonček 50 g</t>
  </si>
  <si>
    <t>6. PODSKLOP: EKO KOSMIČI</t>
  </si>
  <si>
    <t>Eko ovseni kosmiči 3-5kg</t>
  </si>
  <si>
    <t>7. PODSKLOP:TESTENINE</t>
  </si>
  <si>
    <t>Rezanci za juho z jajci 15/1</t>
  </si>
  <si>
    <t>Rinčice - jajčne 2/1</t>
  </si>
  <si>
    <t>Ribana kaša - jajčna 2/1</t>
  </si>
  <si>
    <t>Zvezdice jajčne 2/1</t>
  </si>
  <si>
    <t>Jajčne testenine za lazanjo 5/1</t>
  </si>
  <si>
    <t>Polžki mali 5/1</t>
  </si>
  <si>
    <t>Široki rezanci jajčni 5/1</t>
  </si>
  <si>
    <t>Špageti jajčni  št. 7</t>
  </si>
  <si>
    <t>Peresniki - jajčni 5/1</t>
  </si>
  <si>
    <t>Svedrčki – jajčni 5/1</t>
  </si>
  <si>
    <t>Vodni vlivanci za prilogo  - jajčni 2/1</t>
  </si>
  <si>
    <t>Vlivanci za juho - jajčni 2/1</t>
  </si>
  <si>
    <t>Graham rezanci 400 g</t>
  </si>
  <si>
    <t>Ajdovi rezanci 400 g</t>
  </si>
  <si>
    <t>Rezanci riževi široki 0,5-1kg</t>
  </si>
  <si>
    <t>Metuljčki veliki jajčni 5/1</t>
  </si>
  <si>
    <t>Metuljčki mali jajčni 5/1</t>
  </si>
  <si>
    <t>Mlinci 5/1</t>
  </si>
  <si>
    <t>8. PODSKLOP: SVEŽE POLNJENE TESTENINE</t>
  </si>
  <si>
    <t>Tortelini sirovi</t>
  </si>
  <si>
    <t>Ravioli špinačni</t>
  </si>
  <si>
    <t xml:space="preserve">Ravioli sirovi  </t>
  </si>
  <si>
    <t xml:space="preserve">9. PODSKLOP: DEHIDRIRANE ZAKUHE </t>
  </si>
  <si>
    <t>Zlate kroglice 500g</t>
  </si>
  <si>
    <t>Popečeni kruhki za juho 700 g</t>
  </si>
  <si>
    <t>Zdrobovi žličniki dehidrirani 500g</t>
  </si>
  <si>
    <t>Fritati 500 g</t>
  </si>
  <si>
    <t>10. PODSKLOP: EKO TESTENINE</t>
  </si>
  <si>
    <t>11. PODSKLOP: EKO SVEŽE PONJENE TESTENINE</t>
  </si>
  <si>
    <t>10. SKLOP: ZAMRZNJENI IZDELKI IZ TESTA</t>
  </si>
  <si>
    <t xml:space="preserve">1. PODSKLOP:  :  ZMRZNJENI IZDELKI IZ KROMP. IN OSTALEGA TESTA </t>
  </si>
  <si>
    <t>Krompirjevi svaljki s skuto</t>
  </si>
  <si>
    <t>Krompirjevi svaljki</t>
  </si>
  <si>
    <t>Zdrobovi cmoki</t>
  </si>
  <si>
    <t>Slivovi cmoki</t>
  </si>
  <si>
    <t>Marelični cmoki</t>
  </si>
  <si>
    <t>Ocvrtki s sirom</t>
  </si>
  <si>
    <t>Zdrobovi ocvrtki</t>
  </si>
  <si>
    <t>Kaneloni s sirom</t>
  </si>
  <si>
    <t>Sirovi štruklji – slani - palice</t>
  </si>
  <si>
    <t>Sirovi štruklji – sladki - palice</t>
  </si>
  <si>
    <t>Palačinke brez namaza 1,2 kg</t>
  </si>
  <si>
    <t>Palačinke - čokoladne</t>
  </si>
  <si>
    <t>Sojini polpeti</t>
  </si>
  <si>
    <t>Zelenjavni zrezki</t>
  </si>
  <si>
    <t>2. PODSKLOP: POLPETI</t>
  </si>
  <si>
    <t>11. SKLOP: KRUH, PEKOVSKO PECIVO, SLAŠČICE, PIŠKOTI</t>
  </si>
  <si>
    <t>Polbeli pšenični kruh – štruca - rezani 1 kg</t>
  </si>
  <si>
    <t>Beli pšenični kruh - štruca – rezani 1 kg</t>
  </si>
  <si>
    <t>Črni kruh – štruca, 1 kg, rezani</t>
  </si>
  <si>
    <t>1. PODSKLOP: PŠENIČNI KRUH</t>
  </si>
  <si>
    <t>2. PODSKLOP: KRUHI S SEMENI IN POLNOZRNATI KRUHI</t>
  </si>
  <si>
    <t>Graham kruh, štruca, model, rezani, 1 kg</t>
  </si>
  <si>
    <t>Polnozrnati kruh, štruca, model, rezan 1 kg</t>
  </si>
  <si>
    <t>Kruh s semeni in posipom kvalitete stoletnega kruha, štruca, model, 1 kg</t>
  </si>
  <si>
    <t>3. PODSKLOP: OSTALI KRUHI</t>
  </si>
  <si>
    <t>Ajdov kruh, štruca, model,  1 kg – rezani</t>
  </si>
  <si>
    <r>
      <t>Koruzni kruh, štruca, model,</t>
    </r>
    <r>
      <rPr>
        <sz val="6"/>
        <color rgb="FFFF0000"/>
        <rFont val="Arial Narrow"/>
        <family val="2"/>
        <charset val="238"/>
      </rPr>
      <t xml:space="preserve"> </t>
    </r>
    <r>
      <rPr>
        <sz val="6"/>
        <rFont val="Arial Narrow"/>
        <family val="2"/>
        <charset val="238"/>
      </rPr>
      <t>1 kg, rezani</t>
    </r>
  </si>
  <si>
    <r>
      <t>Ovseni kruh, štruca, model</t>
    </r>
    <r>
      <rPr>
        <sz val="6"/>
        <color rgb="FFFF0000"/>
        <rFont val="Arial Narrow"/>
        <family val="2"/>
        <charset val="238"/>
      </rPr>
      <t xml:space="preserve"> </t>
    </r>
    <r>
      <rPr>
        <sz val="6"/>
        <rFont val="Arial Narrow"/>
        <family val="2"/>
        <charset val="238"/>
      </rPr>
      <t>1 kg, rezani</t>
    </r>
  </si>
  <si>
    <t>Sojin kruh, štruca, model 1 kg, rezani</t>
  </si>
  <si>
    <t>Pisani kruh, štruca, 1 kg, rezan, model</t>
  </si>
  <si>
    <t>Toast 400 g</t>
  </si>
  <si>
    <t>Rženi kruh, štruca, model, 1 kg, rezan</t>
  </si>
  <si>
    <t>4. PODSKLOP:  KRUHI Z MANJ SOLI, BREZ ADITIVOV</t>
  </si>
  <si>
    <t>Polbeli kruh, model 1kg, rezan</t>
  </si>
  <si>
    <r>
      <t>Koruzni kruh, model,</t>
    </r>
    <r>
      <rPr>
        <sz val="6"/>
        <color rgb="FFFF0000"/>
        <rFont val="Arial Narrow"/>
        <family val="2"/>
        <charset val="238"/>
      </rPr>
      <t xml:space="preserve"> </t>
    </r>
    <r>
      <rPr>
        <sz val="6"/>
        <rFont val="Arial Narrow"/>
        <family val="2"/>
        <charset val="238"/>
      </rPr>
      <t>1 kg, rezan</t>
    </r>
  </si>
  <si>
    <r>
      <t>Kmečki kruh, model</t>
    </r>
    <r>
      <rPr>
        <sz val="6"/>
        <color rgb="FFFF0000"/>
        <rFont val="Arial Narrow"/>
        <family val="2"/>
        <charset val="238"/>
      </rPr>
      <t xml:space="preserve"> </t>
    </r>
    <r>
      <rPr>
        <sz val="6"/>
        <rFont val="Arial Narrow"/>
        <family val="2"/>
        <charset val="238"/>
      </rPr>
      <t>1 kg, rezan</t>
    </r>
  </si>
  <si>
    <t>5. PODSKLOP: EKO KRUH</t>
  </si>
  <si>
    <t xml:space="preserve">Polbeli EKO kruh, rezan, pakiran </t>
  </si>
  <si>
    <t>6. PODSKLOP: ŽEMLJE, ŠTRUČKE</t>
  </si>
  <si>
    <t xml:space="preserve">Ovsena štručka 80 g </t>
  </si>
  <si>
    <t xml:space="preserve">Ovsena štručka 100 g </t>
  </si>
  <si>
    <t xml:space="preserve">Makova štručka 80 g </t>
  </si>
  <si>
    <t xml:space="preserve">Makova štručka 100 g </t>
  </si>
  <si>
    <t>Graham žemlja 80 g – rezana</t>
  </si>
  <si>
    <t>Graham žemlja 100 g – rezana</t>
  </si>
  <si>
    <t>Sirova štručka 80 g</t>
  </si>
  <si>
    <t>Sirova štručka 100 g</t>
  </si>
  <si>
    <t>Mlečna štručka 80 g</t>
  </si>
  <si>
    <t>Sojina štručka 80 g</t>
  </si>
  <si>
    <t>Pletena štručka s sezamom 80 g</t>
  </si>
  <si>
    <t>Pletena štručka s sezamom100g</t>
  </si>
  <si>
    <t xml:space="preserve">Žemlja koruzna 80 g </t>
  </si>
  <si>
    <t>Žemlja črna 80 g</t>
  </si>
  <si>
    <t>Ajdova žemlja 80 g</t>
  </si>
  <si>
    <t>Polnozrnata žemlja 80 g</t>
  </si>
  <si>
    <t xml:space="preserve">Polnozrnata žemlja 100 g </t>
  </si>
  <si>
    <t xml:space="preserve">Ržena štručka 80 g </t>
  </si>
  <si>
    <t>Ržena štručka 100 g</t>
  </si>
  <si>
    <t xml:space="preserve">7. PODSKLOP: ROGLJIČI,  BOMBETE  </t>
  </si>
  <si>
    <t>Rogljič 80 g</t>
  </si>
  <si>
    <t xml:space="preserve">Rogljič 100 g </t>
  </si>
  <si>
    <t xml:space="preserve">Rogljič črni 80 g </t>
  </si>
  <si>
    <t>Bombeta ajdova z orehi 60 g</t>
  </si>
  <si>
    <t>Bombeta ajdova z orehi 80 dag</t>
  </si>
  <si>
    <t>Bombeta ajdova z orehi 100 dag</t>
  </si>
  <si>
    <t>Bombeta s sončničnimi semeni  60 g</t>
  </si>
  <si>
    <t>Bombeta s sončničnimi semeni  80 g</t>
  </si>
  <si>
    <t>Bombeta s sončničnimi semeni  100 g</t>
  </si>
  <si>
    <t>Slanik 80 g</t>
  </si>
  <si>
    <t>Slanik 120 g</t>
  </si>
  <si>
    <t>Kajzerica koruzna 80 g - rezana</t>
  </si>
  <si>
    <t>Kajzerica koruzna 100 g - rezana</t>
  </si>
  <si>
    <t>Kajzerica črna 80 g - rezana</t>
  </si>
  <si>
    <t>Kajzerica črna 100 g - rezana</t>
  </si>
  <si>
    <t>Lepinja 100 g - rezana</t>
  </si>
  <si>
    <t xml:space="preserve">Ciabatta 100 g rezana </t>
  </si>
  <si>
    <t>Hot dog štručka z luknjo, 80 g</t>
  </si>
  <si>
    <t>Hot dog štručka z luknjo, 100 g</t>
  </si>
  <si>
    <t>8. PODSKLOP: OSTALO PEKOVSKO PECIVO</t>
  </si>
  <si>
    <t>Grisini 100 g</t>
  </si>
  <si>
    <t>Prepečenec 330g</t>
  </si>
  <si>
    <t>Prepečenec s sezamom 330g</t>
  </si>
  <si>
    <t>Prepečenec polnozrnati 330g</t>
  </si>
  <si>
    <t>Prepečenec 40 dag</t>
  </si>
  <si>
    <t>Presta neslana 3/1, 105g</t>
  </si>
  <si>
    <t>Drobtine – bele 1/1</t>
  </si>
  <si>
    <t>9. PODSKLOP: PEČENO POLNJENO PEKOVSKO PECIVO</t>
  </si>
  <si>
    <t>Višnjev zavitek 8 dag</t>
  </si>
  <si>
    <t>Jabolčni zavitek – vlečeno testo, 10 dag</t>
  </si>
  <si>
    <t>Skutin zavitek – vlečeno testo, 10 dag</t>
  </si>
  <si>
    <t>Jabolčni zavitek – listnato testo, 10 dag</t>
  </si>
  <si>
    <t>Skutin zavitek – listnato testo, 10 dag</t>
  </si>
  <si>
    <t>Žepek pizza šunka, sir -130 g</t>
  </si>
  <si>
    <t>Pizza šunka, sir - 120 g</t>
  </si>
  <si>
    <t>Pizza sir, 120 g</t>
  </si>
  <si>
    <t>Žepek s sirom 120 g</t>
  </si>
  <si>
    <t>Hrenovka v testu 120 g</t>
  </si>
  <si>
    <t>Burek skutin – 130 g</t>
  </si>
  <si>
    <t>Zavitek skutin - slan– 80 g</t>
  </si>
  <si>
    <t>10. PODSKLOP:PIŠKOTI</t>
  </si>
  <si>
    <t>Kokosovi piškoti, 1-3kg</t>
  </si>
  <si>
    <t>Piškoti s čokolado, 1-3kg</t>
  </si>
  <si>
    <t>Piškoti z orehi, 1-3kg</t>
  </si>
  <si>
    <t>Piškoti ovseni s sadjem, 1-3kg</t>
  </si>
  <si>
    <t>11. PODSKLOP: SLAŠČIČARSKA PECIVA – BISKVITNE REZINE IN TORTE</t>
  </si>
  <si>
    <t>Biskvitno sadna rezina 100 g</t>
  </si>
  <si>
    <t>Kremna rezina 100 g</t>
  </si>
  <si>
    <t>Minjončki 40 g</t>
  </si>
  <si>
    <t>Višnjeva pita 12 dag</t>
  </si>
  <si>
    <t>Jabolčna pita 12 dag</t>
  </si>
  <si>
    <t>Skutina pita 12 dag</t>
  </si>
  <si>
    <t>Sadna rulada oblita s čokolado 100 g</t>
  </si>
  <si>
    <t>Šamrola 100 g</t>
  </si>
  <si>
    <t>Tiramisu 100 g</t>
  </si>
  <si>
    <t>12. PODSKLOP: SLAŠČIČARSKA PECIVA – PECIVO IZ VZHAJANEGA TESTA IN ZAVITKI</t>
  </si>
  <si>
    <t>Gibanica 100 g</t>
  </si>
  <si>
    <t xml:space="preserve">Francoski rogljič 90 g </t>
  </si>
  <si>
    <t>Francoski rogljič 90 g – s čokolado</t>
  </si>
  <si>
    <t xml:space="preserve">Francoski rogljič 90 g – z marmelado  </t>
  </si>
  <si>
    <t>Francoski rogljič 70 g – s čokolado</t>
  </si>
  <si>
    <t xml:space="preserve">Francoski rogljič 70 g – z marmelado  </t>
  </si>
  <si>
    <t>Krofi 60 g</t>
  </si>
  <si>
    <t>Krofi 80 g</t>
  </si>
  <si>
    <t>Krof z vanilijevo kremo in oblit s čokolado – 90 g</t>
  </si>
  <si>
    <t>Marelično pecivo 120 g</t>
  </si>
  <si>
    <t>Potica orehova 100 g</t>
  </si>
  <si>
    <t>Potica orehova 120 g</t>
  </si>
  <si>
    <t>Potica čokoladna 100 g</t>
  </si>
  <si>
    <t>Spirale s čokolado 120 g</t>
  </si>
  <si>
    <t>Spirale z jabolki 50 g</t>
  </si>
  <si>
    <t>Skutin žepek 100 g</t>
  </si>
  <si>
    <t>Skutin žepek 120 g</t>
  </si>
  <si>
    <t>Orehov žepek 100 g</t>
  </si>
  <si>
    <t>Orehov žepek 120 g</t>
  </si>
  <si>
    <t>Polnozrnati rogljič z marmelado 90 g</t>
  </si>
  <si>
    <t>12. SKLOP: OSTALO PREHRAMBENO BLAGO</t>
  </si>
  <si>
    <t>1. PODSKLOP: KAKAVOVI IN KAVINI IZDELKI</t>
  </si>
  <si>
    <t>Kakao prah 100 g</t>
  </si>
  <si>
    <t>Kavovina za belo kavo 250 g (cikorija)</t>
  </si>
  <si>
    <t>Mešanica kavnih nadomestkov 1000 g (proja)</t>
  </si>
  <si>
    <t>Instant mešanica za kakavov napitek 1000g</t>
  </si>
  <si>
    <t>Instant mešanica za kakavov napitek 2500g</t>
  </si>
  <si>
    <t>Čokolada v prahu 1000 g</t>
  </si>
  <si>
    <t>Čokoladno lešnikov namaz 2900g</t>
  </si>
  <si>
    <t>Čokoladno lešnikov namaz 18 g</t>
  </si>
  <si>
    <t>Planinski čaj filter vrečke, gastro, 750-1000 g</t>
  </si>
  <si>
    <t>Šipkov čaj, filter vrečke, gastro, 750-1000 g</t>
  </si>
  <si>
    <t>Čaj divja češnja, filter vrečke, gastro, 750-1000 g</t>
  </si>
  <si>
    <t>Čaj gozdni sadeži, filter vrečke, gastro, 750-1000 g</t>
  </si>
  <si>
    <t>Čaj jagoda-vanilija, filter vrečke, gastro, 750-1000 g</t>
  </si>
  <si>
    <t>Čaj melisa, filter vrečke, gastro 750-1000 g</t>
  </si>
  <si>
    <t>Čaj breskev, filter vrečke, gastro, 750-1000 g</t>
  </si>
  <si>
    <t xml:space="preserve">Domači jabolčni kis 5 % , 1/1 </t>
  </si>
  <si>
    <t>3. PODSKLOP: KIS</t>
  </si>
  <si>
    <t xml:space="preserve">4. PODSKLOP: MED </t>
  </si>
  <si>
    <t>Med cvetlični 900 g</t>
  </si>
  <si>
    <t>Med cvetlični  20 g</t>
  </si>
  <si>
    <t>5. PODSKLOP: ZAČIMBE</t>
  </si>
  <si>
    <t>Bazilika 1/1</t>
  </si>
  <si>
    <t>Cimet mleti 1/1</t>
  </si>
  <si>
    <t>Drobnjak 1/1</t>
  </si>
  <si>
    <t>Česen v prahu 510 g</t>
  </si>
  <si>
    <t>Čebula v prahu 1000 g</t>
  </si>
  <si>
    <t>Čebula pražena 1/1</t>
  </si>
  <si>
    <t>Čebula grobo mleta 630g-1kg</t>
  </si>
  <si>
    <t>Kumina mleta 1/1</t>
  </si>
  <si>
    <t>Lovorjev list 1/1</t>
  </si>
  <si>
    <t>Majaron 1/1</t>
  </si>
  <si>
    <t>Muškatni orešček mleti 1 kg</t>
  </si>
  <si>
    <t>Origano 1/1</t>
  </si>
  <si>
    <t>Rožmarin 1 kg</t>
  </si>
  <si>
    <t>Šetraj 13 g</t>
  </si>
  <si>
    <t>Timijan 14 g</t>
  </si>
  <si>
    <t>Poper mleti 1/1</t>
  </si>
  <si>
    <t>Mleta sladka paprika 1/1</t>
  </si>
  <si>
    <t>6. PODSKLOP: OSTALA ŽIVILA IN DODATKI JEDEM</t>
  </si>
  <si>
    <t>Sladkor 25/1</t>
  </si>
  <si>
    <t>Sladkor mleti 500g</t>
  </si>
  <si>
    <t>Morska kuhinjska sol 1/1</t>
  </si>
  <si>
    <t>Sladkor vanilin 10 g</t>
  </si>
  <si>
    <t>Rjavi sladkor 1/1</t>
  </si>
  <si>
    <t>Pire krompir v kosmičih 2,5 kg</t>
  </si>
  <si>
    <t>Sojina omaka 600 ml</t>
  </si>
  <si>
    <t>Puding vanilija – naravno obarvani, 1000 g</t>
  </si>
  <si>
    <t>Puding čokolada – naravno obarvani, 1000 g</t>
  </si>
  <si>
    <t>Pecilni prašek 13 g</t>
  </si>
  <si>
    <t>7. PODSKLOP: SALAME V KOSU</t>
  </si>
  <si>
    <t xml:space="preserve">10. PODSKLOP: REZANE SALAME </t>
  </si>
  <si>
    <t>11. PODSKLOP: HRENOVKE</t>
  </si>
  <si>
    <t>12. PODSKLOP: PEČENICE</t>
  </si>
  <si>
    <t>2. PODSKLOP: SOK 100% sadni delež</t>
  </si>
  <si>
    <t xml:space="preserve">6. PODSKLOP:OSTALI SIRUPI </t>
  </si>
  <si>
    <t>9. PODSKLOP: VODA</t>
  </si>
  <si>
    <t xml:space="preserve"> </t>
  </si>
  <si>
    <t>EKO / EMBALAŽA</t>
  </si>
  <si>
    <t>Stolpec 16: ponudnik navede, ali je ponujen artikel EKO ter vrsto embalaže, v kolikor se le-ta točkuje.</t>
  </si>
  <si>
    <t xml:space="preserve">Stolpec 8: "Blagovna znamka": OBVEZNA naveba blagovne ali trgovske znamke živila ali vsaj proizvajalca </t>
  </si>
</sst>
</file>

<file path=xl/styles.xml><?xml version="1.0" encoding="utf-8"?>
<styleSheet xmlns="http://schemas.openxmlformats.org/spreadsheetml/2006/main">
  <numFmts count="1">
    <numFmt numFmtId="164" formatCode="0.0000"/>
  </numFmts>
  <fonts count="16">
    <font>
      <sz val="10"/>
      <name val="Arial"/>
      <charset val="238"/>
    </font>
    <font>
      <sz val="10"/>
      <name val="Arial Narrow"/>
      <family val="2"/>
      <charset val="238"/>
    </font>
    <font>
      <sz val="8"/>
      <name val="Arial"/>
      <family val="2"/>
      <charset val="238"/>
    </font>
    <font>
      <b/>
      <sz val="14"/>
      <name val="Arial Narrow"/>
      <family val="2"/>
      <charset val="238"/>
    </font>
    <font>
      <b/>
      <sz val="10"/>
      <name val="Arial Narrow"/>
      <family val="2"/>
      <charset val="238"/>
    </font>
    <font>
      <b/>
      <u/>
      <sz val="8"/>
      <name val="Arial Narrow"/>
      <family val="2"/>
      <charset val="238"/>
    </font>
    <font>
      <sz val="8"/>
      <name val="Arial Narrow"/>
      <family val="2"/>
      <charset val="238"/>
    </font>
    <font>
      <b/>
      <sz val="6"/>
      <name val="Arial Narrow"/>
      <family val="2"/>
      <charset val="238"/>
    </font>
    <font>
      <b/>
      <u/>
      <sz val="6"/>
      <name val="Arial Narrow"/>
      <family val="2"/>
      <charset val="238"/>
    </font>
    <font>
      <sz val="6"/>
      <name val="Arial Narrow"/>
      <family val="2"/>
      <charset val="238"/>
    </font>
    <font>
      <sz val="6"/>
      <name val="Arial"/>
      <family val="2"/>
      <charset val="238"/>
    </font>
    <font>
      <b/>
      <sz val="6"/>
      <name val="Arial"/>
      <family val="2"/>
      <charset val="238"/>
    </font>
    <font>
      <sz val="7"/>
      <name val="Arial Narrow"/>
      <family val="2"/>
      <charset val="238"/>
    </font>
    <font>
      <b/>
      <i/>
      <sz val="6"/>
      <name val="Arial Narrow"/>
      <family val="2"/>
      <charset val="238"/>
    </font>
    <font>
      <sz val="6"/>
      <color rgb="FFFF0000"/>
      <name val="Arial Narrow"/>
      <family val="2"/>
      <charset val="238"/>
    </font>
    <font>
      <sz val="1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88">
    <xf numFmtId="0" fontId="0" fillId="0" borderId="0" xfId="0"/>
    <xf numFmtId="0" fontId="1" fillId="0" borderId="0" xfId="0" applyFont="1"/>
    <xf numFmtId="0" fontId="6" fillId="0" borderId="0" xfId="0" applyFont="1"/>
    <xf numFmtId="0" fontId="9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top" wrapText="1"/>
    </xf>
    <xf numFmtId="0" fontId="7" fillId="0" borderId="1" xfId="0" applyFont="1" applyBorder="1"/>
    <xf numFmtId="0" fontId="7" fillId="0" borderId="1" xfId="0" applyFont="1" applyBorder="1" applyAlignment="1">
      <alignment wrapText="1"/>
    </xf>
    <xf numFmtId="0" fontId="6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7" fillId="0" borderId="1" xfId="0" quotePrefix="1" applyFont="1" applyBorder="1" applyAlignment="1">
      <alignment horizontal="center" vertical="top"/>
    </xf>
    <xf numFmtId="0" fontId="1" fillId="0" borderId="0" xfId="0" applyFont="1" applyAlignment="1">
      <alignment wrapText="1"/>
    </xf>
    <xf numFmtId="0" fontId="9" fillId="2" borderId="1" xfId="0" applyFont="1" applyFill="1" applyBorder="1" applyAlignment="1">
      <alignment horizontal="center" vertical="top"/>
    </xf>
    <xf numFmtId="4" fontId="9" fillId="3" borderId="1" xfId="0" applyNumberFormat="1" applyFont="1" applyFill="1" applyBorder="1" applyAlignment="1">
      <alignment horizontal="center" vertical="top"/>
    </xf>
    <xf numFmtId="4" fontId="7" fillId="3" borderId="1" xfId="0" quotePrefix="1" applyNumberFormat="1" applyFont="1" applyFill="1" applyBorder="1" applyAlignment="1">
      <alignment horizontal="center" vertical="top"/>
    </xf>
    <xf numFmtId="4" fontId="9" fillId="3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 vertical="top"/>
    </xf>
    <xf numFmtId="164" fontId="9" fillId="3" borderId="1" xfId="0" applyNumberFormat="1" applyFont="1" applyFill="1" applyBorder="1" applyAlignment="1">
      <alignment horizontal="center" vertical="top"/>
    </xf>
    <xf numFmtId="0" fontId="7" fillId="4" borderId="1" xfId="0" quotePrefix="1" applyFont="1" applyFill="1" applyBorder="1" applyAlignment="1">
      <alignment horizontal="center" vertical="top"/>
    </xf>
    <xf numFmtId="2" fontId="9" fillId="2" borderId="1" xfId="0" applyNumberFormat="1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top" wrapText="1"/>
    </xf>
    <xf numFmtId="4" fontId="9" fillId="2" borderId="1" xfId="0" applyNumberFormat="1" applyFont="1" applyFill="1" applyBorder="1" applyAlignment="1">
      <alignment horizontal="center" vertical="top"/>
    </xf>
    <xf numFmtId="4" fontId="9" fillId="2" borderId="1" xfId="0" applyNumberFormat="1" applyFont="1" applyFill="1" applyBorder="1" applyAlignment="1">
      <alignment horizontal="center"/>
    </xf>
    <xf numFmtId="3" fontId="9" fillId="0" borderId="1" xfId="0" applyNumberFormat="1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9" fillId="2" borderId="2" xfId="0" applyFont="1" applyFill="1" applyBorder="1" applyAlignment="1">
      <alignment horizontal="center" vertical="top" wrapText="1"/>
    </xf>
    <xf numFmtId="0" fontId="9" fillId="0" borderId="0" xfId="0" applyFont="1"/>
    <xf numFmtId="0" fontId="9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 vertical="top" wrapText="1"/>
    </xf>
    <xf numFmtId="4" fontId="9" fillId="3" borderId="0" xfId="0" applyNumberFormat="1" applyFont="1" applyFill="1" applyBorder="1" applyAlignment="1">
      <alignment horizontal="center" vertical="top"/>
    </xf>
    <xf numFmtId="4" fontId="9" fillId="3" borderId="0" xfId="0" applyNumberFormat="1" applyFont="1" applyFill="1" applyBorder="1" applyAlignment="1">
      <alignment horizontal="center"/>
    </xf>
    <xf numFmtId="0" fontId="9" fillId="0" borderId="1" xfId="0" applyFont="1" applyBorder="1"/>
    <xf numFmtId="0" fontId="1" fillId="2" borderId="0" xfId="0" applyFont="1" applyFill="1"/>
    <xf numFmtId="3" fontId="9" fillId="0" borderId="2" xfId="0" applyNumberFormat="1" applyFont="1" applyBorder="1" applyAlignment="1">
      <alignment horizontal="center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2" xfId="0" quotePrefix="1" applyFont="1" applyBorder="1" applyAlignment="1">
      <alignment horizontal="center" vertical="top"/>
    </xf>
    <xf numFmtId="0" fontId="9" fillId="0" borderId="5" xfId="0" applyFont="1" applyFill="1" applyBorder="1" applyAlignment="1">
      <alignment horizontal="left" vertical="top" wrapText="1"/>
    </xf>
    <xf numFmtId="0" fontId="9" fillId="0" borderId="5" xfId="0" applyFont="1" applyFill="1" applyBorder="1"/>
    <xf numFmtId="0" fontId="9" fillId="0" borderId="6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center"/>
    </xf>
    <xf numFmtId="0" fontId="0" fillId="0" borderId="0" xfId="0" applyAlignment="1"/>
    <xf numFmtId="0" fontId="4" fillId="0" borderId="0" xfId="0" applyFont="1" applyAlignment="1">
      <alignment wrapText="1"/>
    </xf>
    <xf numFmtId="0" fontId="7" fillId="5" borderId="1" xfId="0" applyFont="1" applyFill="1" applyBorder="1" applyAlignment="1">
      <alignment horizontal="center" vertical="top" wrapText="1"/>
    </xf>
    <xf numFmtId="4" fontId="1" fillId="0" borderId="0" xfId="0" applyNumberFormat="1" applyFont="1"/>
    <xf numFmtId="4" fontId="7" fillId="5" borderId="1" xfId="0" applyNumberFormat="1" applyFont="1" applyFill="1" applyBorder="1" applyAlignment="1">
      <alignment horizontal="center" vertical="top" wrapText="1"/>
    </xf>
    <xf numFmtId="4" fontId="9" fillId="2" borderId="1" xfId="0" applyNumberFormat="1" applyFont="1" applyFill="1" applyBorder="1" applyAlignment="1">
      <alignment horizontal="center" vertical="top" wrapText="1"/>
    </xf>
    <xf numFmtId="4" fontId="7" fillId="0" borderId="1" xfId="0" quotePrefix="1" applyNumberFormat="1" applyFont="1" applyBorder="1" applyAlignment="1">
      <alignment horizontal="center" vertical="top"/>
    </xf>
    <xf numFmtId="4" fontId="9" fillId="0" borderId="1" xfId="0" applyNumberFormat="1" applyFont="1" applyBorder="1" applyAlignment="1">
      <alignment horizontal="center" vertical="top" wrapText="1"/>
    </xf>
    <xf numFmtId="4" fontId="9" fillId="0" borderId="0" xfId="0" applyNumberFormat="1" applyFont="1" applyBorder="1" applyAlignment="1">
      <alignment horizontal="center" vertical="top" wrapText="1"/>
    </xf>
    <xf numFmtId="4" fontId="6" fillId="0" borderId="0" xfId="0" applyNumberFormat="1" applyFont="1"/>
    <xf numFmtId="0" fontId="9" fillId="0" borderId="1" xfId="0" applyFont="1" applyBorder="1" applyAlignment="1">
      <alignment vertical="top"/>
    </xf>
    <xf numFmtId="0" fontId="7" fillId="0" borderId="1" xfId="0" applyFont="1" applyBorder="1" applyAlignment="1">
      <alignment vertical="top"/>
    </xf>
    <xf numFmtId="0" fontId="7" fillId="0" borderId="1" xfId="0" applyFont="1" applyBorder="1" applyAlignment="1">
      <alignment vertical="top" wrapText="1"/>
    </xf>
    <xf numFmtId="4" fontId="9" fillId="4" borderId="0" xfId="0" applyNumberFormat="1" applyFont="1" applyFill="1" applyBorder="1" applyAlignment="1">
      <alignment horizontal="center" vertical="top"/>
    </xf>
    <xf numFmtId="4" fontId="9" fillId="4" borderId="0" xfId="0" applyNumberFormat="1" applyFont="1" applyFill="1" applyBorder="1" applyAlignment="1">
      <alignment horizontal="center"/>
    </xf>
    <xf numFmtId="3" fontId="7" fillId="5" borderId="1" xfId="0" applyNumberFormat="1" applyFont="1" applyFill="1" applyBorder="1" applyAlignment="1">
      <alignment horizontal="center" vertical="top" wrapText="1"/>
    </xf>
    <xf numFmtId="0" fontId="9" fillId="0" borderId="1" xfId="0" applyFont="1" applyBorder="1" applyAlignment="1">
      <alignment wrapText="1"/>
    </xf>
    <xf numFmtId="0" fontId="9" fillId="0" borderId="0" xfId="0" applyFont="1" applyAlignment="1">
      <alignment wrapText="1"/>
    </xf>
    <xf numFmtId="0" fontId="0" fillId="0" borderId="0" xfId="0" applyAlignment="1">
      <alignment wrapText="1"/>
    </xf>
    <xf numFmtId="2" fontId="9" fillId="3" borderId="1" xfId="0" applyNumberFormat="1" applyFont="1" applyFill="1" applyBorder="1" applyAlignment="1">
      <alignment horizontal="center" vertical="top" wrapText="1"/>
    </xf>
    <xf numFmtId="0" fontId="9" fillId="3" borderId="1" xfId="0" applyFont="1" applyFill="1" applyBorder="1" applyAlignment="1">
      <alignment horizontal="center" vertical="top"/>
    </xf>
    <xf numFmtId="0" fontId="7" fillId="2" borderId="3" xfId="0" applyFont="1" applyFill="1" applyBorder="1" applyAlignment="1">
      <alignment horizontal="center" vertical="top" wrapText="1"/>
    </xf>
    <xf numFmtId="4" fontId="7" fillId="2" borderId="3" xfId="0" applyNumberFormat="1" applyFont="1" applyFill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1" fillId="2" borderId="0" xfId="0" applyFont="1" applyFill="1" applyAlignment="1">
      <alignment vertical="top"/>
    </xf>
    <xf numFmtId="4" fontId="1" fillId="2" borderId="0" xfId="0" applyNumberFormat="1" applyFont="1" applyFill="1" applyAlignment="1">
      <alignment vertical="top"/>
    </xf>
    <xf numFmtId="4" fontId="7" fillId="3" borderId="1" xfId="0" applyNumberFormat="1" applyFont="1" applyFill="1" applyBorder="1" applyAlignment="1">
      <alignment horizontal="center" vertical="top"/>
    </xf>
    <xf numFmtId="4" fontId="9" fillId="0" borderId="0" xfId="0" applyNumberFormat="1" applyFont="1" applyFill="1" applyBorder="1" applyAlignment="1">
      <alignment horizontal="center" vertical="top"/>
    </xf>
    <xf numFmtId="4" fontId="9" fillId="0" borderId="0" xfId="0" applyNumberFormat="1" applyFont="1" applyFill="1" applyBorder="1" applyAlignment="1">
      <alignment horizontal="center"/>
    </xf>
    <xf numFmtId="0" fontId="9" fillId="0" borderId="5" xfId="0" applyFont="1" applyFill="1" applyBorder="1" applyAlignment="1">
      <alignment wrapText="1"/>
    </xf>
    <xf numFmtId="2" fontId="9" fillId="0" borderId="1" xfId="0" applyNumberFormat="1" applyFont="1" applyBorder="1" applyAlignment="1">
      <alignment horizontal="left" vertical="top" wrapText="1"/>
    </xf>
    <xf numFmtId="2" fontId="9" fillId="0" borderId="1" xfId="0" applyNumberFormat="1" applyFont="1" applyBorder="1" applyAlignment="1">
      <alignment vertical="top" wrapText="1"/>
    </xf>
    <xf numFmtId="2" fontId="9" fillId="0" borderId="1" xfId="0" applyNumberFormat="1" applyFont="1" applyBorder="1" applyAlignment="1">
      <alignment horizontal="center" vertical="top" wrapText="1"/>
    </xf>
    <xf numFmtId="2" fontId="7" fillId="0" borderId="1" xfId="0" applyNumberFormat="1" applyFont="1" applyBorder="1" applyAlignment="1">
      <alignment horizontal="left" vertical="top" wrapText="1"/>
    </xf>
    <xf numFmtId="1" fontId="9" fillId="0" borderId="2" xfId="0" applyNumberFormat="1" applyFont="1" applyBorder="1" applyAlignment="1">
      <alignment horizontal="center" vertical="top" wrapText="1"/>
    </xf>
    <xf numFmtId="1" fontId="9" fillId="0" borderId="1" xfId="0" applyNumberFormat="1" applyFont="1" applyBorder="1" applyAlignment="1">
      <alignment horizontal="center" vertical="top" wrapText="1"/>
    </xf>
    <xf numFmtId="4" fontId="7" fillId="3" borderId="3" xfId="0" quotePrefix="1" applyNumberFormat="1" applyFont="1" applyFill="1" applyBorder="1" applyAlignment="1">
      <alignment horizontal="center" vertical="top"/>
    </xf>
    <xf numFmtId="0" fontId="1" fillId="0" borderId="0" xfId="0" applyFont="1" applyBorder="1"/>
    <xf numFmtId="0" fontId="0" fillId="0" borderId="0" xfId="0" applyBorder="1"/>
    <xf numFmtId="0" fontId="7" fillId="0" borderId="3" xfId="0" applyFont="1" applyBorder="1"/>
    <xf numFmtId="0" fontId="7" fillId="0" borderId="3" xfId="0" applyFont="1" applyBorder="1" applyAlignment="1">
      <alignment wrapText="1"/>
    </xf>
    <xf numFmtId="0" fontId="7" fillId="0" borderId="8" xfId="0" quotePrefix="1" applyFont="1" applyBorder="1" applyAlignment="1">
      <alignment horizontal="center" vertical="top"/>
    </xf>
    <xf numFmtId="0" fontId="7" fillId="0" borderId="3" xfId="0" quotePrefix="1" applyFont="1" applyBorder="1" applyAlignment="1">
      <alignment horizontal="center" vertical="top"/>
    </xf>
    <xf numFmtId="0" fontId="7" fillId="4" borderId="3" xfId="0" quotePrefix="1" applyFont="1" applyFill="1" applyBorder="1" applyAlignment="1">
      <alignment horizontal="center" vertical="top"/>
    </xf>
    <xf numFmtId="0" fontId="7" fillId="4" borderId="0" xfId="0" quotePrefix="1" applyFont="1" applyFill="1" applyBorder="1" applyAlignment="1">
      <alignment horizontal="center" vertical="top"/>
    </xf>
    <xf numFmtId="0" fontId="0" fillId="4" borderId="0" xfId="0" applyFill="1" applyBorder="1"/>
    <xf numFmtId="0" fontId="0" fillId="4" borderId="0" xfId="0" applyFill="1" applyBorder="1" applyAlignment="1">
      <alignment wrapText="1"/>
    </xf>
    <xf numFmtId="4" fontId="7" fillId="6" borderId="2" xfId="0" quotePrefix="1" applyNumberFormat="1" applyFont="1" applyFill="1" applyBorder="1" applyAlignment="1">
      <alignment horizontal="center" vertical="top"/>
    </xf>
    <xf numFmtId="0" fontId="9" fillId="0" borderId="5" xfId="0" applyFont="1" applyFill="1" applyBorder="1" applyAlignment="1">
      <alignment vertical="top"/>
    </xf>
    <xf numFmtId="0" fontId="9" fillId="0" borderId="0" xfId="0" applyFont="1" applyAlignment="1">
      <alignment vertical="top"/>
    </xf>
    <xf numFmtId="4" fontId="7" fillId="6" borderId="1" xfId="0" quotePrefix="1" applyNumberFormat="1" applyFont="1" applyFill="1" applyBorder="1" applyAlignment="1">
      <alignment horizontal="center" vertical="top"/>
    </xf>
    <xf numFmtId="0" fontId="9" fillId="4" borderId="1" xfId="0" applyFont="1" applyFill="1" applyBorder="1" applyAlignment="1">
      <alignment horizontal="left" vertical="top" wrapText="1"/>
    </xf>
    <xf numFmtId="2" fontId="7" fillId="0" borderId="0" xfId="0" applyNumberFormat="1" applyFont="1" applyBorder="1" applyAlignment="1">
      <alignment vertical="top"/>
    </xf>
    <xf numFmtId="2" fontId="7" fillId="0" borderId="0" xfId="0" applyNumberFormat="1" applyFont="1" applyBorder="1" applyAlignment="1">
      <alignment vertical="top" wrapText="1"/>
    </xf>
    <xf numFmtId="4" fontId="7" fillId="0" borderId="0" xfId="0" quotePrefix="1" applyNumberFormat="1" applyFont="1" applyBorder="1" applyAlignment="1">
      <alignment horizontal="center" vertical="top"/>
    </xf>
    <xf numFmtId="0" fontId="0" fillId="0" borderId="0" xfId="0"/>
    <xf numFmtId="0" fontId="12" fillId="0" borderId="1" xfId="0" applyFont="1" applyBorder="1" applyAlignment="1">
      <alignment horizontal="justify" vertical="top" wrapText="1"/>
    </xf>
    <xf numFmtId="4" fontId="7" fillId="0" borderId="4" xfId="0" quotePrefix="1" applyNumberFormat="1" applyFont="1" applyBorder="1" applyAlignment="1">
      <alignment horizontal="center" vertical="top"/>
    </xf>
    <xf numFmtId="0" fontId="7" fillId="0" borderId="4" xfId="0" quotePrefix="1" applyFont="1" applyBorder="1" applyAlignment="1">
      <alignment horizontal="center" vertical="top"/>
    </xf>
    <xf numFmtId="0" fontId="9" fillId="0" borderId="1" xfId="0" applyFont="1" applyBorder="1" applyAlignment="1">
      <alignment horizontal="justify" vertical="top" wrapText="1"/>
    </xf>
    <xf numFmtId="0" fontId="9" fillId="0" borderId="1" xfId="0" applyFont="1" applyBorder="1" applyAlignment="1">
      <alignment horizontal="right" vertical="top" wrapText="1"/>
    </xf>
    <xf numFmtId="0" fontId="9" fillId="9" borderId="1" xfId="0" applyFont="1" applyFill="1" applyBorder="1" applyAlignment="1">
      <alignment horizontal="left" vertical="top" wrapText="1"/>
    </xf>
    <xf numFmtId="0" fontId="7" fillId="0" borderId="4" xfId="0" applyFont="1" applyBorder="1" applyAlignment="1">
      <alignment vertical="top"/>
    </xf>
    <xf numFmtId="0" fontId="7" fillId="0" borderId="4" xfId="0" applyFont="1" applyBorder="1" applyAlignment="1">
      <alignment vertical="top" wrapText="1"/>
    </xf>
    <xf numFmtId="0" fontId="1" fillId="0" borderId="0" xfId="0" applyFont="1" applyAlignment="1">
      <alignment wrapText="1"/>
    </xf>
    <xf numFmtId="0" fontId="0" fillId="0" borderId="0" xfId="0"/>
    <xf numFmtId="0" fontId="9" fillId="0" borderId="6" xfId="0" applyFont="1" applyBorder="1" applyAlignment="1">
      <alignment horizontal="justify" vertical="top" wrapText="1"/>
    </xf>
    <xf numFmtId="0" fontId="9" fillId="0" borderId="15" xfId="0" applyFont="1" applyBorder="1" applyAlignment="1">
      <alignment horizontal="justify" vertical="top" wrapText="1"/>
    </xf>
    <xf numFmtId="0" fontId="7" fillId="9" borderId="1" xfId="0" applyFont="1" applyFill="1" applyBorder="1" applyAlignment="1">
      <alignment horizontal="left" vertical="top" wrapText="1"/>
    </xf>
    <xf numFmtId="0" fontId="7" fillId="9" borderId="1" xfId="0" quotePrefix="1" applyFont="1" applyFill="1" applyBorder="1" applyAlignment="1">
      <alignment horizontal="center" vertical="top"/>
    </xf>
    <xf numFmtId="4" fontId="7" fillId="9" borderId="1" xfId="0" quotePrefix="1" applyNumberFormat="1" applyFont="1" applyFill="1" applyBorder="1" applyAlignment="1">
      <alignment horizontal="center" vertical="top"/>
    </xf>
    <xf numFmtId="0" fontId="1" fillId="9" borderId="0" xfId="0" applyFont="1" applyFill="1"/>
    <xf numFmtId="0" fontId="9" fillId="0" borderId="14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9" fillId="4" borderId="6" xfId="0" applyFont="1" applyFill="1" applyBorder="1" applyAlignment="1">
      <alignment horizontal="left" vertical="top" wrapText="1"/>
    </xf>
    <xf numFmtId="0" fontId="9" fillId="0" borderId="3" xfId="0" applyFont="1" applyBorder="1" applyAlignment="1">
      <alignment vertical="top" wrapText="1"/>
    </xf>
    <xf numFmtId="0" fontId="9" fillId="0" borderId="8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6" xfId="0" applyFont="1" applyBorder="1"/>
    <xf numFmtId="0" fontId="9" fillId="0" borderId="16" xfId="0" applyFont="1" applyBorder="1" applyAlignment="1">
      <alignment horizontal="justify" vertical="top" wrapText="1"/>
    </xf>
    <xf numFmtId="0" fontId="9" fillId="0" borderId="17" xfId="0" applyFont="1" applyBorder="1" applyAlignment="1">
      <alignment horizontal="justify" vertical="top" wrapText="1"/>
    </xf>
    <xf numFmtId="0" fontId="9" fillId="0" borderId="16" xfId="0" applyFont="1" applyBorder="1" applyAlignment="1">
      <alignment horizontal="right" vertical="top" wrapText="1"/>
    </xf>
    <xf numFmtId="0" fontId="9" fillId="0" borderId="18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right" vertical="top" wrapText="1"/>
    </xf>
    <xf numFmtId="0" fontId="9" fillId="0" borderId="7" xfId="0" applyFont="1" applyBorder="1" applyAlignment="1">
      <alignment horizontal="center" vertical="top" wrapText="1"/>
    </xf>
    <xf numFmtId="0" fontId="7" fillId="0" borderId="19" xfId="0" quotePrefix="1" applyFont="1" applyBorder="1" applyAlignment="1">
      <alignment horizontal="center" vertical="top"/>
    </xf>
    <xf numFmtId="0" fontId="9" fillId="2" borderId="8" xfId="0" applyFont="1" applyFill="1" applyBorder="1" applyAlignment="1">
      <alignment horizontal="center" vertical="top" wrapText="1"/>
    </xf>
    <xf numFmtId="0" fontId="9" fillId="2" borderId="3" xfId="0" applyFont="1" applyFill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0" fontId="9" fillId="0" borderId="4" xfId="0" applyFont="1" applyBorder="1" applyAlignment="1">
      <alignment vertical="top" wrapText="1"/>
    </xf>
    <xf numFmtId="0" fontId="13" fillId="0" borderId="1" xfId="0" applyFont="1" applyBorder="1" applyAlignment="1">
      <alignment horizontal="left" vertical="top" wrapText="1"/>
    </xf>
    <xf numFmtId="2" fontId="9" fillId="0" borderId="6" xfId="0" applyNumberFormat="1" applyFont="1" applyBorder="1" applyAlignment="1">
      <alignment horizontal="left" vertical="top" wrapText="1"/>
    </xf>
    <xf numFmtId="3" fontId="9" fillId="0" borderId="19" xfId="0" applyNumberFormat="1" applyFont="1" applyBorder="1" applyAlignment="1">
      <alignment horizontal="center" vertical="top" wrapText="1"/>
    </xf>
    <xf numFmtId="1" fontId="9" fillId="0" borderId="6" xfId="0" applyNumberFormat="1" applyFont="1" applyBorder="1" applyAlignment="1">
      <alignment horizontal="left" vertical="top" wrapText="1"/>
    </xf>
    <xf numFmtId="2" fontId="7" fillId="0" borderId="4" xfId="0" applyNumberFormat="1" applyFont="1" applyBorder="1" applyAlignment="1">
      <alignment horizontal="left" vertical="top" wrapText="1"/>
    </xf>
    <xf numFmtId="2" fontId="9" fillId="0" borderId="14" xfId="0" applyNumberFormat="1" applyFont="1" applyBorder="1" applyAlignment="1">
      <alignment horizontal="left" vertical="top" wrapText="1"/>
    </xf>
    <xf numFmtId="4" fontId="7" fillId="9" borderId="0" xfId="0" applyNumberFormat="1" applyFont="1" applyFill="1" applyBorder="1" applyAlignment="1">
      <alignment horizontal="center" vertical="top"/>
    </xf>
    <xf numFmtId="2" fontId="13" fillId="0" borderId="1" xfId="0" applyNumberFormat="1" applyFont="1" applyBorder="1" applyAlignment="1">
      <alignment horizontal="left" vertical="top" wrapText="1"/>
    </xf>
    <xf numFmtId="0" fontId="9" fillId="0" borderId="19" xfId="0" applyFont="1" applyBorder="1" applyAlignment="1">
      <alignment horizontal="center" vertical="top" wrapText="1"/>
    </xf>
    <xf numFmtId="0" fontId="7" fillId="0" borderId="0" xfId="0" applyFont="1" applyBorder="1"/>
    <xf numFmtId="0" fontId="7" fillId="0" borderId="0" xfId="0" applyFont="1" applyBorder="1" applyAlignment="1">
      <alignment wrapText="1"/>
    </xf>
    <xf numFmtId="0" fontId="7" fillId="0" borderId="0" xfId="0" quotePrefix="1" applyFont="1" applyBorder="1" applyAlignment="1">
      <alignment horizontal="center" vertical="top"/>
    </xf>
    <xf numFmtId="4" fontId="7" fillId="9" borderId="0" xfId="0" quotePrefix="1" applyNumberFormat="1" applyFont="1" applyFill="1" applyBorder="1" applyAlignment="1">
      <alignment horizontal="center" vertical="top"/>
    </xf>
    <xf numFmtId="4" fontId="9" fillId="9" borderId="0" xfId="0" applyNumberFormat="1" applyFont="1" applyFill="1" applyBorder="1" applyAlignment="1">
      <alignment horizontal="center" vertical="top"/>
    </xf>
    <xf numFmtId="0" fontId="9" fillId="0" borderId="4" xfId="0" applyFont="1" applyBorder="1" applyAlignment="1">
      <alignment vertical="top"/>
    </xf>
    <xf numFmtId="3" fontId="9" fillId="0" borderId="1" xfId="0" applyNumberFormat="1" applyFont="1" applyBorder="1" applyAlignment="1">
      <alignment horizontal="right" vertical="top" wrapText="1"/>
    </xf>
    <xf numFmtId="0" fontId="9" fillId="0" borderId="20" xfId="0" applyFont="1" applyBorder="1" applyAlignment="1">
      <alignment horizontal="justify" vertical="top" wrapText="1"/>
    </xf>
    <xf numFmtId="0" fontId="9" fillId="0" borderId="4" xfId="0" applyFont="1" applyBorder="1"/>
    <xf numFmtId="0" fontId="9" fillId="0" borderId="19" xfId="0" applyFont="1" applyBorder="1" applyAlignment="1">
      <alignment horizontal="center"/>
    </xf>
    <xf numFmtId="0" fontId="9" fillId="0" borderId="20" xfId="0" applyFont="1" applyBorder="1" applyAlignment="1">
      <alignment horizontal="right" vertical="top" wrapText="1"/>
    </xf>
    <xf numFmtId="0" fontId="9" fillId="0" borderId="21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justify" vertical="top" wrapText="1"/>
    </xf>
    <xf numFmtId="0" fontId="9" fillId="0" borderId="3" xfId="0" applyFont="1" applyBorder="1" applyAlignment="1">
      <alignment horizontal="right" vertical="top" wrapText="1"/>
    </xf>
    <xf numFmtId="0" fontId="9" fillId="0" borderId="4" xfId="0" applyFont="1" applyBorder="1" applyAlignment="1">
      <alignment horizontal="justify" vertical="top" wrapText="1"/>
    </xf>
    <xf numFmtId="0" fontId="9" fillId="0" borderId="4" xfId="0" applyFont="1" applyBorder="1" applyAlignment="1">
      <alignment horizontal="right" vertical="top" wrapText="1"/>
    </xf>
    <xf numFmtId="3" fontId="9" fillId="0" borderId="1" xfId="0" applyNumberFormat="1" applyFont="1" applyBorder="1" applyAlignment="1">
      <alignment horizontal="left" vertical="top" wrapText="1"/>
    </xf>
    <xf numFmtId="0" fontId="9" fillId="0" borderId="6" xfId="0" applyFont="1" applyBorder="1" applyAlignment="1">
      <alignment vertical="top" wrapText="1"/>
    </xf>
    <xf numFmtId="4" fontId="9" fillId="9" borderId="2" xfId="0" applyNumberFormat="1" applyFont="1" applyFill="1" applyBorder="1" applyAlignment="1">
      <alignment horizontal="center" vertical="top" wrapText="1"/>
    </xf>
    <xf numFmtId="4" fontId="9" fillId="9" borderId="1" xfId="0" applyNumberFormat="1" applyFont="1" applyFill="1" applyBorder="1" applyAlignment="1">
      <alignment horizontal="center" vertical="top" wrapText="1"/>
    </xf>
    <xf numFmtId="4" fontId="9" fillId="9" borderId="1" xfId="0" applyNumberFormat="1" applyFont="1" applyFill="1" applyBorder="1" applyAlignment="1">
      <alignment horizontal="center" vertical="top"/>
    </xf>
    <xf numFmtId="2" fontId="9" fillId="9" borderId="2" xfId="0" applyNumberFormat="1" applyFont="1" applyFill="1" applyBorder="1" applyAlignment="1">
      <alignment horizontal="center" vertical="top" wrapText="1"/>
    </xf>
    <xf numFmtId="2" fontId="9" fillId="9" borderId="1" xfId="0" applyNumberFormat="1" applyFont="1" applyFill="1" applyBorder="1" applyAlignment="1">
      <alignment horizontal="center" vertical="top" wrapText="1"/>
    </xf>
    <xf numFmtId="0" fontId="9" fillId="9" borderId="1" xfId="0" applyFont="1" applyFill="1" applyBorder="1" applyAlignment="1">
      <alignment horizontal="center" vertical="top"/>
    </xf>
    <xf numFmtId="164" fontId="9" fillId="9" borderId="1" xfId="0" applyNumberFormat="1" applyFont="1" applyFill="1" applyBorder="1" applyAlignment="1">
      <alignment horizontal="center" vertical="top"/>
    </xf>
    <xf numFmtId="0" fontId="9" fillId="9" borderId="6" xfId="0" applyFont="1" applyFill="1" applyBorder="1" applyAlignment="1">
      <alignment horizontal="left" vertical="top" wrapText="1"/>
    </xf>
    <xf numFmtId="0" fontId="9" fillId="9" borderId="6" xfId="0" applyFont="1" applyFill="1" applyBorder="1" applyAlignment="1">
      <alignment horizontal="justify" vertical="top" wrapText="1"/>
    </xf>
    <xf numFmtId="0" fontId="9" fillId="9" borderId="1" xfId="0" applyFont="1" applyFill="1" applyBorder="1" applyAlignment="1">
      <alignment horizontal="right" vertical="top" wrapText="1"/>
    </xf>
    <xf numFmtId="0" fontId="9" fillId="9" borderId="1" xfId="0" applyFont="1" applyFill="1" applyBorder="1" applyAlignment="1">
      <alignment horizontal="center" vertical="top" wrapText="1"/>
    </xf>
    <xf numFmtId="0" fontId="7" fillId="9" borderId="19" xfId="0" quotePrefix="1" applyFont="1" applyFill="1" applyBorder="1" applyAlignment="1">
      <alignment horizontal="center" vertical="top"/>
    </xf>
    <xf numFmtId="0" fontId="7" fillId="9" borderId="2" xfId="0" quotePrefix="1" applyFont="1" applyFill="1" applyBorder="1" applyAlignment="1">
      <alignment horizontal="center" vertical="top"/>
    </xf>
    <xf numFmtId="4" fontId="7" fillId="9" borderId="1" xfId="0" applyNumberFormat="1" applyFont="1" applyFill="1" applyBorder="1" applyAlignment="1">
      <alignment horizontal="center" vertical="top"/>
    </xf>
    <xf numFmtId="0" fontId="9" fillId="9" borderId="1" xfId="0" applyFont="1" applyFill="1" applyBorder="1" applyAlignment="1">
      <alignment horizontal="justify" vertical="top" wrapText="1"/>
    </xf>
    <xf numFmtId="0" fontId="9" fillId="9" borderId="4" xfId="0" applyFont="1" applyFill="1" applyBorder="1" applyAlignment="1">
      <alignment horizontal="left" vertical="top" wrapText="1"/>
    </xf>
    <xf numFmtId="0" fontId="7" fillId="9" borderId="4" xfId="0" applyFont="1" applyFill="1" applyBorder="1" applyAlignment="1">
      <alignment horizontal="left" vertical="top" wrapText="1"/>
    </xf>
    <xf numFmtId="0" fontId="9" fillId="9" borderId="4" xfId="0" applyFont="1" applyFill="1" applyBorder="1" applyAlignment="1">
      <alignment vertical="top"/>
    </xf>
    <xf numFmtId="0" fontId="9" fillId="9" borderId="19" xfId="0" applyFont="1" applyFill="1" applyBorder="1" applyAlignment="1">
      <alignment horizontal="center" vertical="top"/>
    </xf>
    <xf numFmtId="0" fontId="9" fillId="9" borderId="19" xfId="0" applyFont="1" applyFill="1" applyBorder="1" applyAlignment="1">
      <alignment horizontal="center" vertical="top" wrapText="1"/>
    </xf>
    <xf numFmtId="4" fontId="9" fillId="9" borderId="1" xfId="0" applyNumberFormat="1" applyFont="1" applyFill="1" applyBorder="1" applyAlignment="1">
      <alignment horizontal="center"/>
    </xf>
    <xf numFmtId="0" fontId="0" fillId="0" borderId="0" xfId="0" applyAlignment="1"/>
    <xf numFmtId="0" fontId="1" fillId="0" borderId="0" xfId="0" applyFont="1" applyAlignment="1">
      <alignment wrapText="1"/>
    </xf>
    <xf numFmtId="0" fontId="1" fillId="0" borderId="0" xfId="0" applyFont="1" applyAlignment="1"/>
    <xf numFmtId="0" fontId="1" fillId="0" borderId="0" xfId="0" applyFont="1" applyBorder="1" applyAlignment="1"/>
    <xf numFmtId="0" fontId="0" fillId="7" borderId="1" xfId="0" applyFill="1" applyBorder="1" applyAlignment="1">
      <alignment vertical="top" wrapText="1"/>
    </xf>
    <xf numFmtId="0" fontId="0" fillId="7" borderId="1" xfId="0" applyFill="1" applyBorder="1" applyAlignment="1">
      <alignment vertical="top"/>
    </xf>
    <xf numFmtId="0" fontId="7" fillId="7" borderId="1" xfId="0" applyFont="1" applyFill="1" applyBorder="1" applyAlignment="1">
      <alignment horizontal="left" vertical="top" wrapText="1"/>
    </xf>
    <xf numFmtId="0" fontId="7" fillId="5" borderId="1" xfId="0" applyNumberFormat="1" applyFont="1" applyFill="1" applyBorder="1" applyAlignment="1">
      <alignment horizontal="center" vertical="top" wrapText="1"/>
    </xf>
    <xf numFmtId="0" fontId="9" fillId="0" borderId="6" xfId="0" applyFont="1" applyFill="1" applyBorder="1" applyAlignment="1">
      <alignment horizontal="justify" vertical="top" wrapText="1"/>
    </xf>
    <xf numFmtId="0" fontId="0" fillId="0" borderId="1" xfId="0" applyBorder="1"/>
    <xf numFmtId="4" fontId="9" fillId="9" borderId="6" xfId="0" applyNumberFormat="1" applyFont="1" applyFill="1" applyBorder="1" applyAlignment="1">
      <alignment horizontal="center" vertical="top"/>
    </xf>
    <xf numFmtId="4" fontId="9" fillId="3" borderId="6" xfId="0" applyNumberFormat="1" applyFont="1" applyFill="1" applyBorder="1" applyAlignment="1">
      <alignment horizontal="center" vertical="top"/>
    </xf>
    <xf numFmtId="4" fontId="7" fillId="3" borderId="6" xfId="0" applyNumberFormat="1" applyFont="1" applyFill="1" applyBorder="1" applyAlignment="1">
      <alignment horizontal="center" vertical="top"/>
    </xf>
    <xf numFmtId="4" fontId="7" fillId="6" borderId="9" xfId="0" quotePrefix="1" applyNumberFormat="1" applyFont="1" applyFill="1" applyBorder="1" applyAlignment="1">
      <alignment horizontal="center" vertical="top"/>
    </xf>
    <xf numFmtId="4" fontId="9" fillId="2" borderId="6" xfId="0" applyNumberFormat="1" applyFont="1" applyFill="1" applyBorder="1" applyAlignment="1">
      <alignment horizontal="center"/>
    </xf>
    <xf numFmtId="4" fontId="9" fillId="3" borderId="6" xfId="0" applyNumberFormat="1" applyFont="1" applyFill="1" applyBorder="1" applyAlignment="1">
      <alignment horizontal="center"/>
    </xf>
    <xf numFmtId="4" fontId="7" fillId="3" borderId="14" xfId="0" quotePrefix="1" applyNumberFormat="1" applyFont="1" applyFill="1" applyBorder="1" applyAlignment="1">
      <alignment horizontal="center" vertical="top"/>
    </xf>
    <xf numFmtId="4" fontId="7" fillId="0" borderId="1" xfId="0" quotePrefix="1" applyNumberFormat="1" applyFont="1" applyFill="1" applyBorder="1" applyAlignment="1">
      <alignment horizontal="center" vertical="top"/>
    </xf>
    <xf numFmtId="2" fontId="9" fillId="0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/>
    </xf>
    <xf numFmtId="164" fontId="9" fillId="0" borderId="1" xfId="0" applyNumberFormat="1" applyFont="1" applyFill="1" applyBorder="1" applyAlignment="1">
      <alignment horizontal="center" vertical="top"/>
    </xf>
    <xf numFmtId="4" fontId="9" fillId="0" borderId="1" xfId="0" applyNumberFormat="1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 wrapText="1"/>
    </xf>
    <xf numFmtId="4" fontId="9" fillId="0" borderId="1" xfId="0" applyNumberFormat="1" applyFont="1" applyFill="1" applyBorder="1" applyAlignment="1">
      <alignment horizontal="center" vertical="top" wrapText="1"/>
    </xf>
    <xf numFmtId="0" fontId="1" fillId="0" borderId="0" xfId="0" applyFont="1" applyFill="1" applyAlignment="1">
      <alignment vertical="top"/>
    </xf>
    <xf numFmtId="4" fontId="1" fillId="0" borderId="0" xfId="0" applyNumberFormat="1" applyFont="1" applyFill="1" applyAlignment="1">
      <alignment vertical="top"/>
    </xf>
    <xf numFmtId="0" fontId="9" fillId="0" borderId="0" xfId="0" applyFont="1" applyFill="1" applyBorder="1" applyAlignment="1">
      <alignment horizontal="center" vertical="top" wrapText="1"/>
    </xf>
    <xf numFmtId="4" fontId="9" fillId="0" borderId="0" xfId="0" applyNumberFormat="1" applyFont="1" applyFill="1" applyBorder="1" applyAlignment="1">
      <alignment horizontal="center" vertical="top" wrapText="1"/>
    </xf>
    <xf numFmtId="4" fontId="9" fillId="0" borderId="3" xfId="0" applyNumberFormat="1" applyFont="1" applyFill="1" applyBorder="1" applyAlignment="1">
      <alignment horizontal="center" vertical="top"/>
    </xf>
    <xf numFmtId="4" fontId="7" fillId="0" borderId="1" xfId="0" applyNumberFormat="1" applyFont="1" applyFill="1" applyBorder="1" applyAlignment="1">
      <alignment horizontal="center" vertical="top"/>
    </xf>
    <xf numFmtId="2" fontId="9" fillId="0" borderId="2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vertical="top"/>
    </xf>
    <xf numFmtId="4" fontId="7" fillId="0" borderId="2" xfId="0" quotePrefix="1" applyNumberFormat="1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NumberFormat="1" applyFont="1" applyFill="1" applyBorder="1" applyAlignment="1">
      <alignment horizontal="center" vertical="top" wrapText="1"/>
    </xf>
    <xf numFmtId="4" fontId="7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/>
    <xf numFmtId="4" fontId="9" fillId="0" borderId="1" xfId="0" applyNumberFormat="1" applyFont="1" applyFill="1" applyBorder="1" applyAlignment="1">
      <alignment horizontal="center"/>
    </xf>
    <xf numFmtId="4" fontId="7" fillId="0" borderId="9" xfId="0" quotePrefix="1" applyNumberFormat="1" applyFont="1" applyFill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0" fillId="0" borderId="0" xfId="0" applyAlignment="1"/>
    <xf numFmtId="0" fontId="7" fillId="7" borderId="14" xfId="0" applyFont="1" applyFill="1" applyBorder="1" applyAlignment="1">
      <alignment horizontal="left" vertical="top" wrapText="1"/>
    </xf>
    <xf numFmtId="0" fontId="10" fillId="7" borderId="11" xfId="0" applyFont="1" applyFill="1" applyBorder="1" applyAlignment="1">
      <alignment horizontal="left" vertical="top" wrapText="1"/>
    </xf>
    <xf numFmtId="0" fontId="0" fillId="7" borderId="9" xfId="0" applyFill="1" applyBorder="1" applyAlignment="1">
      <alignment vertical="top" wrapText="1"/>
    </xf>
    <xf numFmtId="0" fontId="0" fillId="7" borderId="2" xfId="0" applyFill="1" applyBorder="1" applyAlignment="1">
      <alignment vertical="top" wrapText="1"/>
    </xf>
    <xf numFmtId="0" fontId="11" fillId="7" borderId="11" xfId="0" applyFont="1" applyFill="1" applyBorder="1" applyAlignment="1">
      <alignment horizontal="left" vertical="top" wrapText="1"/>
    </xf>
    <xf numFmtId="0" fontId="0" fillId="7" borderId="11" xfId="0" applyFill="1" applyBorder="1" applyAlignment="1">
      <alignment vertical="top"/>
    </xf>
    <xf numFmtId="0" fontId="0" fillId="7" borderId="9" xfId="0" applyFill="1" applyBorder="1" applyAlignment="1">
      <alignment vertical="top"/>
    </xf>
    <xf numFmtId="0" fontId="0" fillId="7" borderId="2" xfId="0" applyFill="1" applyBorder="1" applyAlignment="1">
      <alignment vertical="top"/>
    </xf>
    <xf numFmtId="0" fontId="7" fillId="7" borderId="11" xfId="0" applyFont="1" applyFill="1" applyBorder="1" applyAlignment="1">
      <alignment horizontal="left" vertical="top" wrapText="1"/>
    </xf>
    <xf numFmtId="0" fontId="7" fillId="7" borderId="9" xfId="0" applyFont="1" applyFill="1" applyBorder="1" applyAlignment="1">
      <alignment horizontal="left" vertical="top" wrapText="1"/>
    </xf>
    <xf numFmtId="0" fontId="7" fillId="7" borderId="2" xfId="0" applyFont="1" applyFill="1" applyBorder="1" applyAlignment="1">
      <alignment horizontal="left" vertical="top" wrapText="1"/>
    </xf>
    <xf numFmtId="0" fontId="7" fillId="7" borderId="6" xfId="0" applyFont="1" applyFill="1" applyBorder="1" applyAlignment="1">
      <alignment horizontal="left" vertical="top" wrapText="1"/>
    </xf>
    <xf numFmtId="0" fontId="1" fillId="0" borderId="0" xfId="0" applyFont="1" applyBorder="1" applyAlignment="1"/>
    <xf numFmtId="0" fontId="1" fillId="0" borderId="0" xfId="0" applyFont="1" applyAlignment="1"/>
    <xf numFmtId="0" fontId="1" fillId="0" borderId="0" xfId="0" applyFont="1" applyAlignment="1">
      <alignment wrapText="1"/>
    </xf>
    <xf numFmtId="0" fontId="11" fillId="7" borderId="9" xfId="0" applyFont="1" applyFill="1" applyBorder="1" applyAlignment="1">
      <alignment horizontal="left" vertical="top" wrapText="1"/>
    </xf>
    <xf numFmtId="0" fontId="7" fillId="2" borderId="6" xfId="0" applyFont="1" applyFill="1" applyBorder="1" applyAlignment="1">
      <alignment horizontal="left" vertical="top" wrapText="1"/>
    </xf>
    <xf numFmtId="0" fontId="11" fillId="2" borderId="2" xfId="0" applyFont="1" applyFill="1" applyBorder="1" applyAlignment="1">
      <alignment horizontal="left" vertical="top" wrapText="1"/>
    </xf>
    <xf numFmtId="0" fontId="0" fillId="0" borderId="11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11" fillId="2" borderId="8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vertical="top" wrapText="1"/>
    </xf>
    <xf numFmtId="0" fontId="7" fillId="8" borderId="6" xfId="0" applyFont="1" applyFill="1" applyBorder="1" applyAlignment="1">
      <alignment horizontal="left" vertical="center" wrapText="1"/>
    </xf>
    <xf numFmtId="0" fontId="10" fillId="8" borderId="11" xfId="0" applyFont="1" applyFill="1" applyBorder="1" applyAlignment="1">
      <alignment horizontal="left" vertical="center" wrapText="1"/>
    </xf>
    <xf numFmtId="0" fontId="0" fillId="8" borderId="11" xfId="0" applyFill="1" applyBorder="1" applyAlignment="1">
      <alignment vertical="center" wrapText="1"/>
    </xf>
    <xf numFmtId="0" fontId="0" fillId="8" borderId="9" xfId="0" applyFill="1" applyBorder="1" applyAlignment="1">
      <alignment vertical="center" wrapText="1"/>
    </xf>
    <xf numFmtId="0" fontId="0" fillId="8" borderId="2" xfId="0" applyFill="1" applyBorder="1" applyAlignment="1">
      <alignment vertical="center" wrapText="1"/>
    </xf>
    <xf numFmtId="0" fontId="7" fillId="8" borderId="6" xfId="0" applyFont="1" applyFill="1" applyBorder="1" applyAlignment="1">
      <alignment horizontal="left" vertical="top" wrapText="1"/>
    </xf>
    <xf numFmtId="0" fontId="11" fillId="8" borderId="11" xfId="0" applyFont="1" applyFill="1" applyBorder="1" applyAlignment="1">
      <alignment horizontal="left" vertical="top" wrapText="1"/>
    </xf>
    <xf numFmtId="0" fontId="0" fillId="8" borderId="11" xfId="0" applyFill="1" applyBorder="1" applyAlignment="1">
      <alignment vertical="top"/>
    </xf>
    <xf numFmtId="0" fontId="0" fillId="8" borderId="9" xfId="0" applyFill="1" applyBorder="1" applyAlignment="1">
      <alignment vertical="top"/>
    </xf>
    <xf numFmtId="0" fontId="0" fillId="8" borderId="2" xfId="0" applyFill="1" applyBorder="1" applyAlignment="1">
      <alignment vertical="top"/>
    </xf>
    <xf numFmtId="0" fontId="4" fillId="0" borderId="0" xfId="0" applyFont="1" applyAlignment="1">
      <alignment wrapText="1"/>
    </xf>
    <xf numFmtId="0" fontId="10" fillId="8" borderId="9" xfId="0" applyFont="1" applyFill="1" applyBorder="1" applyAlignment="1">
      <alignment horizontal="left" vertical="center" wrapText="1"/>
    </xf>
    <xf numFmtId="0" fontId="11" fillId="8" borderId="9" xfId="0" applyFont="1" applyFill="1" applyBorder="1" applyAlignment="1">
      <alignment horizontal="left" vertical="top" wrapText="1"/>
    </xf>
    <xf numFmtId="0" fontId="7" fillId="2" borderId="12" xfId="0" applyFont="1" applyFill="1" applyBorder="1" applyAlignment="1">
      <alignment horizontal="left" vertical="top" wrapText="1"/>
    </xf>
    <xf numFmtId="0" fontId="10" fillId="2" borderId="13" xfId="0" applyFont="1" applyFill="1" applyBorder="1" applyAlignment="1">
      <alignment horizontal="left" vertical="top" wrapText="1"/>
    </xf>
    <xf numFmtId="0" fontId="11" fillId="2" borderId="3" xfId="0" applyFont="1" applyFill="1" applyBorder="1" applyAlignment="1">
      <alignment horizontal="left" vertical="top" wrapText="1"/>
    </xf>
    <xf numFmtId="0" fontId="0" fillId="0" borderId="0" xfId="0"/>
    <xf numFmtId="0" fontId="10" fillId="8" borderId="11" xfId="0" applyFont="1" applyFill="1" applyBorder="1" applyAlignment="1">
      <alignment horizontal="left" vertical="top" wrapText="1"/>
    </xf>
    <xf numFmtId="0" fontId="0" fillId="8" borderId="11" xfId="0" applyFill="1" applyBorder="1" applyAlignment="1">
      <alignment vertical="top" wrapText="1"/>
    </xf>
    <xf numFmtId="0" fontId="0" fillId="8" borderId="9" xfId="0" applyFill="1" applyBorder="1" applyAlignment="1">
      <alignment vertical="top" wrapText="1"/>
    </xf>
    <xf numFmtId="0" fontId="0" fillId="8" borderId="2" xfId="0" applyFill="1" applyBorder="1" applyAlignment="1">
      <alignment vertical="top" wrapText="1"/>
    </xf>
    <xf numFmtId="0" fontId="1" fillId="0" borderId="10" xfId="0" applyFont="1" applyBorder="1" applyAlignment="1"/>
    <xf numFmtId="0" fontId="1" fillId="0" borderId="11" xfId="0" applyFont="1" applyBorder="1" applyAlignment="1"/>
    <xf numFmtId="2" fontId="7" fillId="8" borderId="6" xfId="0" applyNumberFormat="1" applyFont="1" applyFill="1" applyBorder="1" applyAlignment="1">
      <alignment horizontal="left" vertical="top" wrapText="1"/>
    </xf>
    <xf numFmtId="2" fontId="10" fillId="8" borderId="11" xfId="0" applyNumberFormat="1" applyFont="1" applyFill="1" applyBorder="1" applyAlignment="1">
      <alignment horizontal="left" vertical="top" wrapText="1"/>
    </xf>
    <xf numFmtId="2" fontId="11" fillId="8" borderId="11" xfId="0" applyNumberFormat="1" applyFont="1" applyFill="1" applyBorder="1" applyAlignment="1">
      <alignment horizontal="left" vertical="top" wrapText="1"/>
    </xf>
    <xf numFmtId="0" fontId="7" fillId="8" borderId="14" xfId="0" applyFont="1" applyFill="1" applyBorder="1" applyAlignment="1">
      <alignment horizontal="left" vertical="top" wrapText="1"/>
    </xf>
    <xf numFmtId="0" fontId="7" fillId="8" borderId="11" xfId="0" applyFont="1" applyFill="1" applyBorder="1" applyAlignment="1">
      <alignment horizontal="left" vertical="top" wrapText="1"/>
    </xf>
    <xf numFmtId="0" fontId="7" fillId="10" borderId="6" xfId="0" applyFont="1" applyFill="1" applyBorder="1" applyAlignment="1">
      <alignment horizontal="left" vertical="top" wrapText="1"/>
    </xf>
    <xf numFmtId="0" fontId="11" fillId="10" borderId="11" xfId="0" applyFont="1" applyFill="1" applyBorder="1" applyAlignment="1">
      <alignment horizontal="left" vertical="top" wrapText="1"/>
    </xf>
    <xf numFmtId="0" fontId="0" fillId="10" borderId="11" xfId="0" applyFill="1" applyBorder="1" applyAlignment="1">
      <alignment vertical="top"/>
    </xf>
    <xf numFmtId="0" fontId="0" fillId="10" borderId="9" xfId="0" applyFill="1" applyBorder="1" applyAlignment="1">
      <alignment vertical="top"/>
    </xf>
    <xf numFmtId="0" fontId="0" fillId="10" borderId="2" xfId="0" applyFill="1" applyBorder="1" applyAlignment="1">
      <alignment vertical="top"/>
    </xf>
    <xf numFmtId="0" fontId="15" fillId="10" borderId="9" xfId="0" applyFont="1" applyFill="1" applyBorder="1" applyAlignment="1">
      <alignment vertical="top"/>
    </xf>
    <xf numFmtId="0" fontId="15" fillId="10" borderId="2" xfId="0" applyFont="1" applyFill="1" applyBorder="1" applyAlignment="1">
      <alignment vertical="top"/>
    </xf>
    <xf numFmtId="0" fontId="10" fillId="8" borderId="9" xfId="0" applyFont="1" applyFill="1" applyBorder="1" applyAlignment="1">
      <alignment horizontal="left" vertical="top" wrapText="1"/>
    </xf>
    <xf numFmtId="0" fontId="0" fillId="0" borderId="2" xfId="0" applyBorder="1"/>
    <xf numFmtId="0" fontId="0" fillId="8" borderId="11" xfId="0" applyFill="1" applyBorder="1" applyAlignment="1"/>
    <xf numFmtId="0" fontId="0" fillId="8" borderId="9" xfId="0" applyFill="1" applyBorder="1" applyAlignment="1"/>
    <xf numFmtId="0" fontId="0" fillId="8" borderId="2" xfId="0" applyFill="1" applyBorder="1" applyAlignment="1"/>
  </cellXfs>
  <cellStyles count="1">
    <cellStyle name="Navadno" xfId="0" builtinId="0"/>
  </cellStyles>
  <dxfs count="0"/>
  <tableStyles count="0" defaultTableStyle="TableStyleMedium9" defaultPivotStyle="PivotStyleLight16"/>
  <colors>
    <mruColors>
      <color rgb="FF00FF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93"/>
  <sheetViews>
    <sheetView zoomScaleNormal="100" workbookViewId="0">
      <pane ySplit="6" topLeftCell="A59" activePane="bottomLeft" state="frozen"/>
      <selection pane="bottomLeft" activeCell="M74" sqref="M74:P74"/>
    </sheetView>
  </sheetViews>
  <sheetFormatPr defaultRowHeight="12.75"/>
  <cols>
    <col min="1" max="1" width="3.28515625" style="1" customWidth="1"/>
    <col min="2" max="2" width="26.7109375" style="11" customWidth="1"/>
    <col min="3" max="3" width="6.5703125" style="1" customWidth="1"/>
    <col min="4" max="4" width="4.42578125" style="1" customWidth="1"/>
    <col min="5" max="6" width="4.85546875" style="47" customWidth="1"/>
    <col min="7" max="7" width="5.28515625" style="47" customWidth="1"/>
    <col min="8" max="8" width="8.85546875" style="47" customWidth="1"/>
    <col min="9" max="10" width="6.85546875" style="47" customWidth="1"/>
    <col min="11" max="11" width="6.42578125" style="47" customWidth="1"/>
    <col min="12" max="12" width="8.140625" style="47" customWidth="1"/>
    <col min="13" max="13" width="8.85546875" style="47" customWidth="1"/>
    <col min="14" max="14" width="7.85546875" style="47" customWidth="1"/>
    <col min="15" max="16" width="8.7109375" style="47" customWidth="1"/>
    <col min="17" max="16384" width="9.140625" style="1"/>
  </cols>
  <sheetData>
    <row r="1" spans="1:16">
      <c r="A1" s="1" t="s">
        <v>103</v>
      </c>
      <c r="K1" s="47" t="s">
        <v>240</v>
      </c>
    </row>
    <row r="3" spans="1:16" ht="18">
      <c r="A3" s="222" t="s">
        <v>123</v>
      </c>
      <c r="B3" s="222"/>
      <c r="C3" s="222"/>
      <c r="D3" s="222"/>
      <c r="E3" s="222"/>
      <c r="F3" s="222"/>
      <c r="G3" s="222"/>
      <c r="H3" s="222"/>
      <c r="I3" s="222"/>
      <c r="J3" s="222"/>
      <c r="K3" s="223"/>
      <c r="L3" s="223"/>
      <c r="M3" s="223"/>
      <c r="N3" s="223"/>
      <c r="O3" s="223"/>
      <c r="P3" s="183"/>
    </row>
    <row r="5" spans="1:16" s="11" customFormat="1" ht="60">
      <c r="A5" s="46" t="s">
        <v>5</v>
      </c>
      <c r="B5" s="46" t="s">
        <v>0</v>
      </c>
      <c r="C5" s="46" t="s">
        <v>1</v>
      </c>
      <c r="D5" s="46" t="s">
        <v>22</v>
      </c>
      <c r="E5" s="48" t="s">
        <v>11</v>
      </c>
      <c r="F5" s="48" t="s">
        <v>107</v>
      </c>
      <c r="G5" s="48" t="s">
        <v>19</v>
      </c>
      <c r="H5" s="48" t="s">
        <v>9</v>
      </c>
      <c r="I5" s="48" t="s">
        <v>10</v>
      </c>
      <c r="J5" s="48" t="s">
        <v>23</v>
      </c>
      <c r="K5" s="48" t="s">
        <v>114</v>
      </c>
      <c r="L5" s="48" t="s">
        <v>116</v>
      </c>
      <c r="M5" s="48" t="s">
        <v>13</v>
      </c>
      <c r="N5" s="48" t="s">
        <v>119</v>
      </c>
      <c r="O5" s="48" t="s">
        <v>14</v>
      </c>
      <c r="P5" s="48" t="s">
        <v>702</v>
      </c>
    </row>
    <row r="6" spans="1:16">
      <c r="A6" s="46">
        <v>1</v>
      </c>
      <c r="B6" s="46">
        <v>2</v>
      </c>
      <c r="C6" s="46">
        <v>3</v>
      </c>
      <c r="D6" s="46">
        <v>4</v>
      </c>
      <c r="E6" s="59">
        <v>5</v>
      </c>
      <c r="F6" s="59">
        <v>6</v>
      </c>
      <c r="G6" s="48" t="s">
        <v>12</v>
      </c>
      <c r="H6" s="59">
        <v>8</v>
      </c>
      <c r="I6" s="59">
        <v>9</v>
      </c>
      <c r="J6" s="59">
        <v>10</v>
      </c>
      <c r="K6" s="59">
        <v>11</v>
      </c>
      <c r="L6" s="48" t="s">
        <v>16</v>
      </c>
      <c r="M6" s="48" t="s">
        <v>15</v>
      </c>
      <c r="N6" s="48" t="s">
        <v>17</v>
      </c>
      <c r="O6" s="48" t="s">
        <v>18</v>
      </c>
      <c r="P6" s="190">
        <v>16</v>
      </c>
    </row>
    <row r="7" spans="1:16">
      <c r="A7" s="224" t="s">
        <v>129</v>
      </c>
      <c r="B7" s="225"/>
      <c r="C7" s="226"/>
      <c r="D7" s="226"/>
      <c r="E7" s="226"/>
      <c r="F7" s="226"/>
      <c r="G7" s="226"/>
      <c r="H7" s="226"/>
      <c r="I7" s="226"/>
      <c r="J7" s="226"/>
      <c r="K7" s="226"/>
      <c r="L7" s="226"/>
      <c r="M7" s="226"/>
      <c r="N7" s="226"/>
      <c r="O7" s="227"/>
      <c r="P7" s="187"/>
    </row>
    <row r="8" spans="1:16" ht="13.5" customHeight="1">
      <c r="A8" s="101" t="s">
        <v>136</v>
      </c>
      <c r="B8" s="101" t="s">
        <v>130</v>
      </c>
      <c r="C8" s="37">
        <v>7000</v>
      </c>
      <c r="D8" s="5" t="s">
        <v>25</v>
      </c>
      <c r="E8" s="163"/>
      <c r="F8" s="163">
        <f>E8*0.085</f>
        <v>0</v>
      </c>
      <c r="G8" s="163">
        <f>E8+F8</f>
        <v>0</v>
      </c>
      <c r="H8" s="164"/>
      <c r="I8" s="164"/>
      <c r="J8" s="164"/>
      <c r="K8" s="164">
        <f>J8*0.085</f>
        <v>0</v>
      </c>
      <c r="L8" s="164">
        <f>+J8+K8</f>
        <v>0</v>
      </c>
      <c r="M8" s="164">
        <f>+J8*C8</f>
        <v>0</v>
      </c>
      <c r="N8" s="164">
        <f>+K8*C8</f>
        <v>0</v>
      </c>
      <c r="O8" s="164">
        <f>+M8+N8</f>
        <v>0</v>
      </c>
      <c r="P8" s="164"/>
    </row>
    <row r="9" spans="1:16" ht="13.5" customHeight="1">
      <c r="A9" s="101" t="s">
        <v>137</v>
      </c>
      <c r="B9" s="101" t="s">
        <v>131</v>
      </c>
      <c r="C9" s="37">
        <v>7000</v>
      </c>
      <c r="D9" s="5" t="s">
        <v>25</v>
      </c>
      <c r="E9" s="163"/>
      <c r="F9" s="163">
        <f t="shared" ref="F9:F12" si="0">E9*0.085</f>
        <v>0</v>
      </c>
      <c r="G9" s="163">
        <f t="shared" ref="G9:G12" si="1">E9+F9</f>
        <v>0</v>
      </c>
      <c r="H9" s="164"/>
      <c r="I9" s="164"/>
      <c r="J9" s="164"/>
      <c r="K9" s="164">
        <f t="shared" ref="K9:K12" si="2">J9*0.085</f>
        <v>0</v>
      </c>
      <c r="L9" s="164">
        <f t="shared" ref="L9:L12" si="3">+J9+K9</f>
        <v>0</v>
      </c>
      <c r="M9" s="164">
        <f t="shared" ref="M9:M12" si="4">+J9*C9</f>
        <v>0</v>
      </c>
      <c r="N9" s="164">
        <f t="shared" ref="N9:N12" si="5">+K9*C9</f>
        <v>0</v>
      </c>
      <c r="O9" s="164">
        <f t="shared" ref="O9:O12" si="6">+M9+N9</f>
        <v>0</v>
      </c>
      <c r="P9" s="164"/>
    </row>
    <row r="10" spans="1:16">
      <c r="A10" s="101" t="s">
        <v>138</v>
      </c>
      <c r="B10" s="101" t="s">
        <v>132</v>
      </c>
      <c r="C10" s="37">
        <v>1040</v>
      </c>
      <c r="D10" s="5" t="s">
        <v>25</v>
      </c>
      <c r="E10" s="163"/>
      <c r="F10" s="163">
        <f t="shared" si="0"/>
        <v>0</v>
      </c>
      <c r="G10" s="163">
        <f t="shared" si="1"/>
        <v>0</v>
      </c>
      <c r="H10" s="164"/>
      <c r="I10" s="164"/>
      <c r="J10" s="164"/>
      <c r="K10" s="164">
        <f t="shared" si="2"/>
        <v>0</v>
      </c>
      <c r="L10" s="164">
        <f t="shared" si="3"/>
        <v>0</v>
      </c>
      <c r="M10" s="164">
        <f t="shared" si="4"/>
        <v>0</v>
      </c>
      <c r="N10" s="164">
        <f t="shared" si="5"/>
        <v>0</v>
      </c>
      <c r="O10" s="164">
        <f t="shared" si="6"/>
        <v>0</v>
      </c>
      <c r="P10" s="164"/>
    </row>
    <row r="11" spans="1:16">
      <c r="A11" s="101" t="s">
        <v>139</v>
      </c>
      <c r="B11" s="101" t="s">
        <v>133</v>
      </c>
      <c r="C11" s="37">
        <v>200</v>
      </c>
      <c r="D11" s="5" t="s">
        <v>142</v>
      </c>
      <c r="E11" s="163"/>
      <c r="F11" s="163">
        <f t="shared" si="0"/>
        <v>0</v>
      </c>
      <c r="G11" s="163">
        <f t="shared" si="1"/>
        <v>0</v>
      </c>
      <c r="H11" s="164"/>
      <c r="I11" s="164"/>
      <c r="J11" s="164"/>
      <c r="K11" s="164">
        <f t="shared" si="2"/>
        <v>0</v>
      </c>
      <c r="L11" s="164">
        <f t="shared" si="3"/>
        <v>0</v>
      </c>
      <c r="M11" s="164">
        <f t="shared" si="4"/>
        <v>0</v>
      </c>
      <c r="N11" s="164">
        <f t="shared" si="5"/>
        <v>0</v>
      </c>
      <c r="O11" s="164">
        <f t="shared" si="6"/>
        <v>0</v>
      </c>
      <c r="P11" s="164"/>
    </row>
    <row r="12" spans="1:16">
      <c r="A12" s="101" t="s">
        <v>140</v>
      </c>
      <c r="B12" s="101" t="s">
        <v>134</v>
      </c>
      <c r="C12" s="37">
        <v>12000</v>
      </c>
      <c r="D12" s="5" t="s">
        <v>142</v>
      </c>
      <c r="E12" s="163"/>
      <c r="F12" s="163">
        <f t="shared" si="0"/>
        <v>0</v>
      </c>
      <c r="G12" s="163">
        <f t="shared" si="1"/>
        <v>0</v>
      </c>
      <c r="H12" s="164"/>
      <c r="I12" s="164"/>
      <c r="J12" s="164"/>
      <c r="K12" s="164">
        <f t="shared" si="2"/>
        <v>0</v>
      </c>
      <c r="L12" s="164">
        <f t="shared" si="3"/>
        <v>0</v>
      </c>
      <c r="M12" s="164">
        <f t="shared" si="4"/>
        <v>0</v>
      </c>
      <c r="N12" s="164">
        <f t="shared" si="5"/>
        <v>0</v>
      </c>
      <c r="O12" s="164">
        <f t="shared" si="6"/>
        <v>0</v>
      </c>
      <c r="P12" s="164"/>
    </row>
    <row r="13" spans="1:16">
      <c r="A13" s="101" t="s">
        <v>141</v>
      </c>
      <c r="B13" s="101" t="s">
        <v>135</v>
      </c>
      <c r="C13" s="37">
        <v>5000</v>
      </c>
      <c r="D13" s="5" t="s">
        <v>142</v>
      </c>
      <c r="E13" s="163"/>
      <c r="F13" s="163">
        <f t="shared" ref="F13:F71" si="7">E13*0.085</f>
        <v>0</v>
      </c>
      <c r="G13" s="163">
        <f t="shared" ref="G13:G71" si="8">E13+F13</f>
        <v>0</v>
      </c>
      <c r="H13" s="164"/>
      <c r="I13" s="164"/>
      <c r="J13" s="164"/>
      <c r="K13" s="164">
        <f t="shared" ref="K13:K71" si="9">J13*0.085</f>
        <v>0</v>
      </c>
      <c r="L13" s="164">
        <f t="shared" ref="L13:L71" si="10">+J13+K13</f>
        <v>0</v>
      </c>
      <c r="M13" s="164">
        <f t="shared" ref="M13:M71" si="11">+J13*C13</f>
        <v>0</v>
      </c>
      <c r="N13" s="164">
        <f t="shared" ref="N13:N71" si="12">+K13*C13</f>
        <v>0</v>
      </c>
      <c r="O13" s="164">
        <f t="shared" ref="O13:O71" si="13">+M13+N13</f>
        <v>0</v>
      </c>
      <c r="P13" s="164"/>
    </row>
    <row r="14" spans="1:16" ht="12.75" hidden="1" customHeight="1">
      <c r="A14" s="27" t="s">
        <v>4</v>
      </c>
      <c r="B14" s="38"/>
      <c r="C14" s="5"/>
      <c r="D14" s="5"/>
      <c r="E14" s="49"/>
      <c r="F14" s="49">
        <f t="shared" si="7"/>
        <v>0</v>
      </c>
      <c r="G14" s="49">
        <f t="shared" si="8"/>
        <v>0</v>
      </c>
      <c r="H14" s="21"/>
      <c r="I14" s="21"/>
      <c r="J14" s="21"/>
      <c r="K14" s="21">
        <f t="shared" si="9"/>
        <v>0</v>
      </c>
      <c r="L14" s="13">
        <f t="shared" si="10"/>
        <v>0</v>
      </c>
      <c r="M14" s="13">
        <f t="shared" si="11"/>
        <v>0</v>
      </c>
      <c r="N14" s="13">
        <f t="shared" si="12"/>
        <v>0</v>
      </c>
      <c r="O14" s="13">
        <f t="shared" si="13"/>
        <v>0</v>
      </c>
      <c r="P14" s="13"/>
    </row>
    <row r="15" spans="1:16">
      <c r="A15" s="3"/>
      <c r="B15" s="4" t="s">
        <v>26</v>
      </c>
      <c r="C15" s="10" t="s">
        <v>6</v>
      </c>
      <c r="D15" s="10" t="s">
        <v>6</v>
      </c>
      <c r="E15" s="50" t="s">
        <v>6</v>
      </c>
      <c r="F15" s="50" t="s">
        <v>6</v>
      </c>
      <c r="G15" s="50" t="s">
        <v>6</v>
      </c>
      <c r="H15" s="50" t="s">
        <v>6</v>
      </c>
      <c r="I15" s="50" t="s">
        <v>6</v>
      </c>
      <c r="J15" s="50" t="s">
        <v>6</v>
      </c>
      <c r="K15" s="50" t="s">
        <v>6</v>
      </c>
      <c r="L15" s="50" t="s">
        <v>6</v>
      </c>
      <c r="M15" s="200">
        <f>SUM(M8:M14)</f>
        <v>0</v>
      </c>
      <c r="N15" s="200">
        <f>SUM(N8:N14)</f>
        <v>0</v>
      </c>
      <c r="O15" s="200">
        <f>SUM(O8:O14)</f>
        <v>0</v>
      </c>
      <c r="P15" s="200"/>
    </row>
    <row r="16" spans="1:16">
      <c r="A16" s="224" t="s">
        <v>143</v>
      </c>
      <c r="B16" s="228"/>
      <c r="C16" s="229"/>
      <c r="D16" s="229"/>
      <c r="E16" s="230"/>
      <c r="F16" s="230"/>
      <c r="G16" s="230"/>
      <c r="H16" s="230"/>
      <c r="I16" s="230"/>
      <c r="J16" s="230"/>
      <c r="K16" s="230"/>
      <c r="L16" s="230"/>
      <c r="M16" s="230"/>
      <c r="N16" s="230"/>
      <c r="O16" s="231"/>
      <c r="P16" s="188"/>
    </row>
    <row r="17" spans="1:16" ht="18" customHeight="1">
      <c r="A17" s="104">
        <v>1</v>
      </c>
      <c r="B17" s="104" t="s">
        <v>144</v>
      </c>
      <c r="C17" s="105">
        <v>8000</v>
      </c>
      <c r="D17" s="5" t="s">
        <v>142</v>
      </c>
      <c r="E17" s="162"/>
      <c r="F17" s="163">
        <f t="shared" si="7"/>
        <v>0</v>
      </c>
      <c r="G17" s="163">
        <f t="shared" si="8"/>
        <v>0</v>
      </c>
      <c r="H17" s="164"/>
      <c r="I17" s="164"/>
      <c r="J17" s="164"/>
      <c r="K17" s="164">
        <f t="shared" si="9"/>
        <v>0</v>
      </c>
      <c r="L17" s="164">
        <f t="shared" si="10"/>
        <v>0</v>
      </c>
      <c r="M17" s="164">
        <f t="shared" si="11"/>
        <v>0</v>
      </c>
      <c r="N17" s="164">
        <f t="shared" si="12"/>
        <v>0</v>
      </c>
      <c r="O17" s="164">
        <f t="shared" si="13"/>
        <v>0</v>
      </c>
      <c r="P17" s="164"/>
    </row>
    <row r="18" spans="1:16" ht="18" customHeight="1">
      <c r="A18" s="104">
        <v>2</v>
      </c>
      <c r="B18" s="104" t="s">
        <v>155</v>
      </c>
      <c r="C18" s="105">
        <v>7000</v>
      </c>
      <c r="D18" s="5" t="s">
        <v>142</v>
      </c>
      <c r="E18" s="162"/>
      <c r="F18" s="163">
        <f t="shared" ref="F18" si="14">E18*0.085</f>
        <v>0</v>
      </c>
      <c r="G18" s="163">
        <f t="shared" ref="G18" si="15">E18+F18</f>
        <v>0</v>
      </c>
      <c r="H18" s="164"/>
      <c r="I18" s="164"/>
      <c r="J18" s="164"/>
      <c r="K18" s="164">
        <f t="shared" ref="K18" si="16">J18*0.085</f>
        <v>0</v>
      </c>
      <c r="L18" s="164">
        <f t="shared" ref="L18" si="17">+J18+K18</f>
        <v>0</v>
      </c>
      <c r="M18" s="164">
        <f t="shared" ref="M18" si="18">+J18*C18</f>
        <v>0</v>
      </c>
      <c r="N18" s="164">
        <f t="shared" ref="N18" si="19">+K18*C18</f>
        <v>0</v>
      </c>
      <c r="O18" s="164">
        <f t="shared" ref="O18" si="20">+M18+N18</f>
        <v>0</v>
      </c>
      <c r="P18" s="164"/>
    </row>
    <row r="19" spans="1:16" ht="18" customHeight="1">
      <c r="A19" s="104">
        <v>3</v>
      </c>
      <c r="B19" s="104" t="s">
        <v>145</v>
      </c>
      <c r="C19" s="105">
        <v>15000</v>
      </c>
      <c r="D19" s="5" t="s">
        <v>142</v>
      </c>
      <c r="E19" s="162"/>
      <c r="F19" s="163">
        <f t="shared" ref="F19:F29" si="21">E19*0.085</f>
        <v>0</v>
      </c>
      <c r="G19" s="163">
        <f t="shared" ref="G19:G29" si="22">E19+F19</f>
        <v>0</v>
      </c>
      <c r="H19" s="164"/>
      <c r="I19" s="164"/>
      <c r="J19" s="164"/>
      <c r="K19" s="164">
        <f t="shared" ref="K19:K29" si="23">J19*0.085</f>
        <v>0</v>
      </c>
      <c r="L19" s="164">
        <f t="shared" ref="L19:L29" si="24">+J19+K19</f>
        <v>0</v>
      </c>
      <c r="M19" s="164">
        <f t="shared" ref="M19:M29" si="25">+J19*C19</f>
        <v>0</v>
      </c>
      <c r="N19" s="164">
        <f t="shared" ref="N19:N29" si="26">+K19*C19</f>
        <v>0</v>
      </c>
      <c r="O19" s="164">
        <f t="shared" ref="O19:O29" si="27">+M19+N19</f>
        <v>0</v>
      </c>
      <c r="P19" s="164"/>
    </row>
    <row r="20" spans="1:16" ht="18" customHeight="1">
      <c r="A20" s="104">
        <v>4</v>
      </c>
      <c r="B20" s="104" t="s">
        <v>156</v>
      </c>
      <c r="C20" s="105">
        <v>10000</v>
      </c>
      <c r="D20" s="5" t="s">
        <v>142</v>
      </c>
      <c r="E20" s="162"/>
      <c r="F20" s="163">
        <f t="shared" si="21"/>
        <v>0</v>
      </c>
      <c r="G20" s="163">
        <f t="shared" si="22"/>
        <v>0</v>
      </c>
      <c r="H20" s="164"/>
      <c r="I20" s="164"/>
      <c r="J20" s="164"/>
      <c r="K20" s="164">
        <f t="shared" si="23"/>
        <v>0</v>
      </c>
      <c r="L20" s="164">
        <f t="shared" si="24"/>
        <v>0</v>
      </c>
      <c r="M20" s="164">
        <f t="shared" si="25"/>
        <v>0</v>
      </c>
      <c r="N20" s="164">
        <f t="shared" si="26"/>
        <v>0</v>
      </c>
      <c r="O20" s="164">
        <f t="shared" si="27"/>
        <v>0</v>
      </c>
      <c r="P20" s="164"/>
    </row>
    <row r="21" spans="1:16" ht="18" customHeight="1">
      <c r="A21" s="104">
        <v>5</v>
      </c>
      <c r="B21" s="104" t="s">
        <v>146</v>
      </c>
      <c r="C21" s="105">
        <v>150</v>
      </c>
      <c r="D21" s="5" t="s">
        <v>142</v>
      </c>
      <c r="E21" s="162"/>
      <c r="F21" s="163">
        <f t="shared" si="21"/>
        <v>0</v>
      </c>
      <c r="G21" s="163">
        <f t="shared" si="22"/>
        <v>0</v>
      </c>
      <c r="H21" s="164"/>
      <c r="I21" s="164"/>
      <c r="J21" s="164"/>
      <c r="K21" s="164">
        <f t="shared" si="23"/>
        <v>0</v>
      </c>
      <c r="L21" s="164">
        <f t="shared" si="24"/>
        <v>0</v>
      </c>
      <c r="M21" s="164">
        <f t="shared" si="25"/>
        <v>0</v>
      </c>
      <c r="N21" s="164">
        <f t="shared" si="26"/>
        <v>0</v>
      </c>
      <c r="O21" s="164">
        <f t="shared" si="27"/>
        <v>0</v>
      </c>
      <c r="P21" s="164"/>
    </row>
    <row r="22" spans="1:16" ht="18" customHeight="1">
      <c r="A22" s="104">
        <v>6</v>
      </c>
      <c r="B22" s="104" t="s">
        <v>147</v>
      </c>
      <c r="C22" s="105">
        <v>150</v>
      </c>
      <c r="D22" s="5" t="s">
        <v>142</v>
      </c>
      <c r="E22" s="162"/>
      <c r="F22" s="163">
        <f t="shared" si="21"/>
        <v>0</v>
      </c>
      <c r="G22" s="163">
        <f t="shared" si="22"/>
        <v>0</v>
      </c>
      <c r="H22" s="164"/>
      <c r="I22" s="164"/>
      <c r="J22" s="164"/>
      <c r="K22" s="164">
        <f t="shared" si="23"/>
        <v>0</v>
      </c>
      <c r="L22" s="164">
        <f t="shared" si="24"/>
        <v>0</v>
      </c>
      <c r="M22" s="164">
        <f t="shared" si="25"/>
        <v>0</v>
      </c>
      <c r="N22" s="164">
        <f t="shared" si="26"/>
        <v>0</v>
      </c>
      <c r="O22" s="164">
        <f t="shared" si="27"/>
        <v>0</v>
      </c>
      <c r="P22" s="164"/>
    </row>
    <row r="23" spans="1:16" ht="18" customHeight="1">
      <c r="A23" s="104">
        <v>7</v>
      </c>
      <c r="B23" s="104" t="s">
        <v>148</v>
      </c>
      <c r="C23" s="105">
        <v>5000</v>
      </c>
      <c r="D23" s="5" t="s">
        <v>142</v>
      </c>
      <c r="E23" s="162"/>
      <c r="F23" s="163">
        <f t="shared" si="21"/>
        <v>0</v>
      </c>
      <c r="G23" s="163">
        <f t="shared" si="22"/>
        <v>0</v>
      </c>
      <c r="H23" s="164"/>
      <c r="I23" s="164"/>
      <c r="J23" s="164"/>
      <c r="K23" s="164">
        <f t="shared" si="23"/>
        <v>0</v>
      </c>
      <c r="L23" s="164">
        <f t="shared" si="24"/>
        <v>0</v>
      </c>
      <c r="M23" s="164">
        <f t="shared" si="25"/>
        <v>0</v>
      </c>
      <c r="N23" s="164">
        <f t="shared" si="26"/>
        <v>0</v>
      </c>
      <c r="O23" s="164">
        <f t="shared" si="27"/>
        <v>0</v>
      </c>
      <c r="P23" s="164"/>
    </row>
    <row r="24" spans="1:16" ht="18" customHeight="1">
      <c r="A24" s="104">
        <v>8</v>
      </c>
      <c r="B24" s="104" t="s">
        <v>149</v>
      </c>
      <c r="C24" s="105">
        <v>1000</v>
      </c>
      <c r="D24" s="5" t="s">
        <v>142</v>
      </c>
      <c r="E24" s="162"/>
      <c r="F24" s="163">
        <f t="shared" si="21"/>
        <v>0</v>
      </c>
      <c r="G24" s="163">
        <f t="shared" si="22"/>
        <v>0</v>
      </c>
      <c r="H24" s="164"/>
      <c r="I24" s="164"/>
      <c r="J24" s="164"/>
      <c r="K24" s="164">
        <f t="shared" si="23"/>
        <v>0</v>
      </c>
      <c r="L24" s="164">
        <f t="shared" si="24"/>
        <v>0</v>
      </c>
      <c r="M24" s="164">
        <f t="shared" si="25"/>
        <v>0</v>
      </c>
      <c r="N24" s="164">
        <f t="shared" si="26"/>
        <v>0</v>
      </c>
      <c r="O24" s="164">
        <f t="shared" si="27"/>
        <v>0</v>
      </c>
      <c r="P24" s="164"/>
    </row>
    <row r="25" spans="1:16" ht="18" customHeight="1">
      <c r="A25" s="104">
        <v>9</v>
      </c>
      <c r="B25" s="104" t="s">
        <v>150</v>
      </c>
      <c r="C25" s="105">
        <v>2000</v>
      </c>
      <c r="D25" s="5" t="s">
        <v>142</v>
      </c>
      <c r="E25" s="162"/>
      <c r="F25" s="163">
        <f t="shared" si="21"/>
        <v>0</v>
      </c>
      <c r="G25" s="163">
        <f t="shared" si="22"/>
        <v>0</v>
      </c>
      <c r="H25" s="164"/>
      <c r="I25" s="164"/>
      <c r="J25" s="164"/>
      <c r="K25" s="164">
        <f t="shared" si="23"/>
        <v>0</v>
      </c>
      <c r="L25" s="164">
        <f t="shared" si="24"/>
        <v>0</v>
      </c>
      <c r="M25" s="164">
        <f t="shared" si="25"/>
        <v>0</v>
      </c>
      <c r="N25" s="164">
        <f t="shared" si="26"/>
        <v>0</v>
      </c>
      <c r="O25" s="164">
        <f t="shared" si="27"/>
        <v>0</v>
      </c>
      <c r="P25" s="164"/>
    </row>
    <row r="26" spans="1:16" ht="18" customHeight="1">
      <c r="A26" s="104">
        <v>10</v>
      </c>
      <c r="B26" s="104" t="s">
        <v>151</v>
      </c>
      <c r="C26" s="105">
        <v>2000</v>
      </c>
      <c r="D26" s="5" t="s">
        <v>142</v>
      </c>
      <c r="E26" s="162"/>
      <c r="F26" s="163">
        <f t="shared" si="21"/>
        <v>0</v>
      </c>
      <c r="G26" s="163">
        <f t="shared" si="22"/>
        <v>0</v>
      </c>
      <c r="H26" s="164"/>
      <c r="I26" s="164"/>
      <c r="J26" s="164"/>
      <c r="K26" s="164">
        <f t="shared" si="23"/>
        <v>0</v>
      </c>
      <c r="L26" s="164">
        <f t="shared" si="24"/>
        <v>0</v>
      </c>
      <c r="M26" s="164">
        <f t="shared" si="25"/>
        <v>0</v>
      </c>
      <c r="N26" s="164">
        <f t="shared" si="26"/>
        <v>0</v>
      </c>
      <c r="O26" s="164">
        <f t="shared" si="27"/>
        <v>0</v>
      </c>
      <c r="P26" s="164"/>
    </row>
    <row r="27" spans="1:16" ht="18" customHeight="1">
      <c r="A27" s="104">
        <v>11</v>
      </c>
      <c r="B27" s="104" t="s">
        <v>152</v>
      </c>
      <c r="C27" s="105">
        <v>2000</v>
      </c>
      <c r="D27" s="5" t="s">
        <v>142</v>
      </c>
      <c r="E27" s="162"/>
      <c r="F27" s="163">
        <f t="shared" si="21"/>
        <v>0</v>
      </c>
      <c r="G27" s="163">
        <f t="shared" si="22"/>
        <v>0</v>
      </c>
      <c r="H27" s="164"/>
      <c r="I27" s="164"/>
      <c r="J27" s="164"/>
      <c r="K27" s="164">
        <f t="shared" si="23"/>
        <v>0</v>
      </c>
      <c r="L27" s="164">
        <f t="shared" si="24"/>
        <v>0</v>
      </c>
      <c r="M27" s="164">
        <f t="shared" si="25"/>
        <v>0</v>
      </c>
      <c r="N27" s="164">
        <f t="shared" si="26"/>
        <v>0</v>
      </c>
      <c r="O27" s="164">
        <f t="shared" si="27"/>
        <v>0</v>
      </c>
      <c r="P27" s="164"/>
    </row>
    <row r="28" spans="1:16" ht="18" customHeight="1">
      <c r="A28" s="104">
        <v>12</v>
      </c>
      <c r="B28" s="104" t="s">
        <v>153</v>
      </c>
      <c r="C28" s="105">
        <v>3000</v>
      </c>
      <c r="D28" s="5" t="s">
        <v>142</v>
      </c>
      <c r="E28" s="162"/>
      <c r="F28" s="163">
        <f t="shared" si="21"/>
        <v>0</v>
      </c>
      <c r="G28" s="163">
        <f t="shared" si="22"/>
        <v>0</v>
      </c>
      <c r="H28" s="164"/>
      <c r="I28" s="164"/>
      <c r="J28" s="164"/>
      <c r="K28" s="164">
        <f t="shared" si="23"/>
        <v>0</v>
      </c>
      <c r="L28" s="164">
        <f t="shared" si="24"/>
        <v>0</v>
      </c>
      <c r="M28" s="164">
        <f t="shared" si="25"/>
        <v>0</v>
      </c>
      <c r="N28" s="164">
        <f t="shared" si="26"/>
        <v>0</v>
      </c>
      <c r="O28" s="164">
        <f t="shared" si="27"/>
        <v>0</v>
      </c>
      <c r="P28" s="164"/>
    </row>
    <row r="29" spans="1:16">
      <c r="A29" s="104">
        <v>13</v>
      </c>
      <c r="B29" s="104" t="s">
        <v>154</v>
      </c>
      <c r="C29" s="105">
        <v>2000</v>
      </c>
      <c r="D29" s="5" t="s">
        <v>142</v>
      </c>
      <c r="E29" s="162"/>
      <c r="F29" s="163">
        <f t="shared" si="21"/>
        <v>0</v>
      </c>
      <c r="G29" s="163">
        <f t="shared" si="22"/>
        <v>0</v>
      </c>
      <c r="H29" s="164"/>
      <c r="I29" s="164"/>
      <c r="J29" s="164"/>
      <c r="K29" s="164">
        <f t="shared" si="23"/>
        <v>0</v>
      </c>
      <c r="L29" s="164">
        <f t="shared" si="24"/>
        <v>0</v>
      </c>
      <c r="M29" s="164">
        <f t="shared" si="25"/>
        <v>0</v>
      </c>
      <c r="N29" s="164">
        <f t="shared" si="26"/>
        <v>0</v>
      </c>
      <c r="O29" s="164">
        <f t="shared" si="27"/>
        <v>0</v>
      </c>
      <c r="P29" s="164"/>
    </row>
    <row r="30" spans="1:16">
      <c r="A30" s="27"/>
      <c r="B30" s="38" t="s">
        <v>29</v>
      </c>
      <c r="C30" s="102" t="s">
        <v>6</v>
      </c>
      <c r="D30" s="102" t="s">
        <v>6</v>
      </c>
      <c r="E30" s="50" t="s">
        <v>6</v>
      </c>
      <c r="F30" s="50" t="s">
        <v>6</v>
      </c>
      <c r="G30" s="50" t="s">
        <v>6</v>
      </c>
      <c r="H30" s="50" t="s">
        <v>6</v>
      </c>
      <c r="I30" s="50" t="s">
        <v>6</v>
      </c>
      <c r="J30" s="50" t="s">
        <v>6</v>
      </c>
      <c r="K30" s="50" t="s">
        <v>6</v>
      </c>
      <c r="L30" s="50" t="s">
        <v>6</v>
      </c>
      <c r="M30" s="95">
        <f>SUM(M28:M29)</f>
        <v>0</v>
      </c>
      <c r="N30" s="95">
        <f>SUM(N28:N29)</f>
        <v>0</v>
      </c>
      <c r="O30" s="95">
        <f>SUM(O28:O29)</f>
        <v>0</v>
      </c>
      <c r="P30" s="95"/>
    </row>
    <row r="31" spans="1:16" ht="12.75" customHeight="1">
      <c r="A31" s="224" t="s">
        <v>157</v>
      </c>
      <c r="B31" s="232"/>
      <c r="C31" s="232"/>
      <c r="D31" s="232"/>
      <c r="E31" s="233"/>
      <c r="F31" s="233"/>
      <c r="G31" s="233"/>
      <c r="H31" s="233"/>
      <c r="I31" s="233"/>
      <c r="J31" s="233"/>
      <c r="K31" s="233"/>
      <c r="L31" s="233"/>
      <c r="M31" s="233"/>
      <c r="N31" s="233"/>
      <c r="O31" s="234"/>
      <c r="P31" s="189"/>
    </row>
    <row r="32" spans="1:16">
      <c r="A32" s="3" t="s">
        <v>2</v>
      </c>
      <c r="B32" s="104" t="s">
        <v>158</v>
      </c>
      <c r="C32" s="105">
        <v>2000</v>
      </c>
      <c r="D32" s="5" t="s">
        <v>142</v>
      </c>
      <c r="E32" s="162"/>
      <c r="F32" s="163">
        <f t="shared" si="7"/>
        <v>0</v>
      </c>
      <c r="G32" s="163">
        <f t="shared" si="8"/>
        <v>0</v>
      </c>
      <c r="H32" s="164"/>
      <c r="I32" s="164"/>
      <c r="J32" s="164"/>
      <c r="K32" s="164">
        <f t="shared" si="9"/>
        <v>0</v>
      </c>
      <c r="L32" s="164">
        <f t="shared" si="10"/>
        <v>0</v>
      </c>
      <c r="M32" s="164">
        <f t="shared" si="11"/>
        <v>0</v>
      </c>
      <c r="N32" s="164">
        <f t="shared" si="12"/>
        <v>0</v>
      </c>
      <c r="O32" s="164">
        <f t="shared" si="13"/>
        <v>0</v>
      </c>
      <c r="P32" s="164"/>
    </row>
    <row r="33" spans="1:16">
      <c r="A33" s="3" t="s">
        <v>3</v>
      </c>
      <c r="B33" s="104" t="s">
        <v>159</v>
      </c>
      <c r="C33" s="105">
        <v>2000</v>
      </c>
      <c r="D33" s="5" t="s">
        <v>142</v>
      </c>
      <c r="E33" s="162"/>
      <c r="F33" s="163">
        <f t="shared" si="7"/>
        <v>0</v>
      </c>
      <c r="G33" s="163">
        <f t="shared" si="8"/>
        <v>0</v>
      </c>
      <c r="H33" s="164"/>
      <c r="I33" s="164"/>
      <c r="J33" s="164"/>
      <c r="K33" s="164">
        <f t="shared" si="9"/>
        <v>0</v>
      </c>
      <c r="L33" s="164">
        <f t="shared" si="10"/>
        <v>0</v>
      </c>
      <c r="M33" s="164">
        <f t="shared" si="11"/>
        <v>0</v>
      </c>
      <c r="N33" s="164">
        <f t="shared" si="12"/>
        <v>0</v>
      </c>
      <c r="O33" s="164">
        <f t="shared" si="13"/>
        <v>0</v>
      </c>
      <c r="P33" s="164"/>
    </row>
    <row r="34" spans="1:16">
      <c r="A34" s="27"/>
      <c r="B34" s="38" t="s">
        <v>30</v>
      </c>
      <c r="C34" s="103" t="s">
        <v>6</v>
      </c>
      <c r="D34" s="103" t="s">
        <v>6</v>
      </c>
      <c r="E34" s="50" t="s">
        <v>6</v>
      </c>
      <c r="F34" s="50" t="s">
        <v>6</v>
      </c>
      <c r="G34" s="50" t="s">
        <v>6</v>
      </c>
      <c r="H34" s="50" t="s">
        <v>6</v>
      </c>
      <c r="I34" s="50" t="s">
        <v>6</v>
      </c>
      <c r="J34" s="50" t="s">
        <v>6</v>
      </c>
      <c r="K34" s="50" t="s">
        <v>6</v>
      </c>
      <c r="L34" s="50" t="s">
        <v>6</v>
      </c>
      <c r="M34" s="95">
        <f>SUM(M32:M33)</f>
        <v>0</v>
      </c>
      <c r="N34" s="95">
        <f>SUM(N32:N33)</f>
        <v>0</v>
      </c>
      <c r="O34" s="95">
        <f>SUM(O32:O33)</f>
        <v>0</v>
      </c>
      <c r="P34" s="95"/>
    </row>
    <row r="35" spans="1:16">
      <c r="A35" s="224" t="s">
        <v>160</v>
      </c>
      <c r="B35" s="228"/>
      <c r="C35" s="229"/>
      <c r="D35" s="229"/>
      <c r="E35" s="230"/>
      <c r="F35" s="230"/>
      <c r="G35" s="230"/>
      <c r="H35" s="230"/>
      <c r="I35" s="230"/>
      <c r="J35" s="230"/>
      <c r="K35" s="230"/>
      <c r="L35" s="230"/>
      <c r="M35" s="230"/>
      <c r="N35" s="230"/>
      <c r="O35" s="231"/>
      <c r="P35" s="188"/>
    </row>
    <row r="36" spans="1:16">
      <c r="A36" s="3" t="s">
        <v>2</v>
      </c>
      <c r="B36" s="104" t="s">
        <v>161</v>
      </c>
      <c r="C36" s="105">
        <v>1000</v>
      </c>
      <c r="D36" s="5" t="s">
        <v>142</v>
      </c>
      <c r="E36" s="162"/>
      <c r="F36" s="163">
        <f t="shared" si="7"/>
        <v>0</v>
      </c>
      <c r="G36" s="163">
        <f t="shared" si="8"/>
        <v>0</v>
      </c>
      <c r="H36" s="164"/>
      <c r="I36" s="164"/>
      <c r="J36" s="164"/>
      <c r="K36" s="164">
        <f t="shared" si="9"/>
        <v>0</v>
      </c>
      <c r="L36" s="164">
        <f t="shared" si="10"/>
        <v>0</v>
      </c>
      <c r="M36" s="164">
        <f t="shared" si="11"/>
        <v>0</v>
      </c>
      <c r="N36" s="164">
        <f t="shared" si="12"/>
        <v>0</v>
      </c>
      <c r="O36" s="164">
        <f t="shared" si="13"/>
        <v>0</v>
      </c>
      <c r="P36" s="164"/>
    </row>
    <row r="37" spans="1:16">
      <c r="A37" s="3" t="s">
        <v>3</v>
      </c>
      <c r="B37" s="104" t="s">
        <v>162</v>
      </c>
      <c r="C37" s="105">
        <v>3000</v>
      </c>
      <c r="D37" s="5" t="s">
        <v>142</v>
      </c>
      <c r="E37" s="162"/>
      <c r="F37" s="163">
        <f t="shared" si="7"/>
        <v>0</v>
      </c>
      <c r="G37" s="163">
        <f t="shared" si="8"/>
        <v>0</v>
      </c>
      <c r="H37" s="164"/>
      <c r="I37" s="164"/>
      <c r="J37" s="164"/>
      <c r="K37" s="164">
        <f t="shared" si="9"/>
        <v>0</v>
      </c>
      <c r="L37" s="164">
        <f t="shared" si="10"/>
        <v>0</v>
      </c>
      <c r="M37" s="164">
        <f t="shared" si="11"/>
        <v>0</v>
      </c>
      <c r="N37" s="164">
        <f t="shared" si="12"/>
        <v>0</v>
      </c>
      <c r="O37" s="164">
        <f t="shared" si="13"/>
        <v>0</v>
      </c>
      <c r="P37" s="164"/>
    </row>
    <row r="38" spans="1:16">
      <c r="A38" s="27"/>
      <c r="B38" s="38" t="s">
        <v>31</v>
      </c>
      <c r="C38" s="103" t="s">
        <v>6</v>
      </c>
      <c r="D38" s="103" t="s">
        <v>6</v>
      </c>
      <c r="E38" s="50" t="s">
        <v>6</v>
      </c>
      <c r="F38" s="50" t="s">
        <v>6</v>
      </c>
      <c r="G38" s="50" t="s">
        <v>6</v>
      </c>
      <c r="H38" s="50" t="s">
        <v>6</v>
      </c>
      <c r="I38" s="50" t="s">
        <v>6</v>
      </c>
      <c r="J38" s="50" t="s">
        <v>6</v>
      </c>
      <c r="K38" s="50" t="s">
        <v>6</v>
      </c>
      <c r="L38" s="50" t="s">
        <v>6</v>
      </c>
      <c r="M38" s="200">
        <f>SUM(M36:M37)</f>
        <v>0</v>
      </c>
      <c r="N38" s="200">
        <f>SUM(N36:N37)</f>
        <v>0</v>
      </c>
      <c r="O38" s="200">
        <f>SUM(O36:O37)</f>
        <v>0</v>
      </c>
      <c r="P38" s="200"/>
    </row>
    <row r="39" spans="1:16">
      <c r="A39" s="224" t="s">
        <v>163</v>
      </c>
      <c r="B39" s="228"/>
      <c r="C39" s="229"/>
      <c r="D39" s="229"/>
      <c r="E39" s="230"/>
      <c r="F39" s="230"/>
      <c r="G39" s="230"/>
      <c r="H39" s="230"/>
      <c r="I39" s="230"/>
      <c r="J39" s="230"/>
      <c r="K39" s="230"/>
      <c r="L39" s="230"/>
      <c r="M39" s="230"/>
      <c r="N39" s="230"/>
      <c r="O39" s="231"/>
      <c r="P39" s="188"/>
    </row>
    <row r="40" spans="1:16">
      <c r="A40" s="106" t="s">
        <v>2</v>
      </c>
      <c r="B40" s="111" t="s">
        <v>164</v>
      </c>
      <c r="C40" s="105">
        <v>1100</v>
      </c>
      <c r="D40" s="5" t="s">
        <v>142</v>
      </c>
      <c r="E40" s="162"/>
      <c r="F40" s="163">
        <f t="shared" si="7"/>
        <v>0</v>
      </c>
      <c r="G40" s="163">
        <f t="shared" si="8"/>
        <v>0</v>
      </c>
      <c r="H40" s="164"/>
      <c r="I40" s="164"/>
      <c r="J40" s="164"/>
      <c r="K40" s="164">
        <f t="shared" si="9"/>
        <v>0</v>
      </c>
      <c r="L40" s="164">
        <f t="shared" si="10"/>
        <v>0</v>
      </c>
      <c r="M40" s="164">
        <f t="shared" si="11"/>
        <v>0</v>
      </c>
      <c r="N40" s="164">
        <f t="shared" si="12"/>
        <v>0</v>
      </c>
      <c r="O40" s="164">
        <f t="shared" si="13"/>
        <v>0</v>
      </c>
      <c r="P40" s="164"/>
    </row>
    <row r="41" spans="1:16">
      <c r="A41" s="106">
        <v>2</v>
      </c>
      <c r="B41" s="111" t="s">
        <v>165</v>
      </c>
      <c r="C41" s="105">
        <v>30</v>
      </c>
      <c r="D41" s="5" t="s">
        <v>142</v>
      </c>
      <c r="E41" s="162"/>
      <c r="F41" s="163">
        <f t="shared" ref="F41:F47" si="28">E41*0.085</f>
        <v>0</v>
      </c>
      <c r="G41" s="163">
        <f t="shared" ref="G41:G47" si="29">E41+F41</f>
        <v>0</v>
      </c>
      <c r="H41" s="164"/>
      <c r="I41" s="164"/>
      <c r="J41" s="164"/>
      <c r="K41" s="164">
        <f t="shared" ref="K41:K47" si="30">J41*0.085</f>
        <v>0</v>
      </c>
      <c r="L41" s="164">
        <f t="shared" ref="L41:L47" si="31">+J41+K41</f>
        <v>0</v>
      </c>
      <c r="M41" s="164">
        <f t="shared" ref="M41:M47" si="32">+J41*C41</f>
        <v>0</v>
      </c>
      <c r="N41" s="164">
        <f t="shared" ref="N41:N47" si="33">+K41*C41</f>
        <v>0</v>
      </c>
      <c r="O41" s="164">
        <f t="shared" ref="O41:O47" si="34">+M41+N41</f>
        <v>0</v>
      </c>
      <c r="P41" s="164"/>
    </row>
    <row r="42" spans="1:16">
      <c r="A42" s="106">
        <v>3</v>
      </c>
      <c r="B42" s="111" t="s">
        <v>166</v>
      </c>
      <c r="C42" s="105">
        <v>200</v>
      </c>
      <c r="D42" s="5" t="s">
        <v>142</v>
      </c>
      <c r="E42" s="162"/>
      <c r="F42" s="163">
        <f t="shared" si="28"/>
        <v>0</v>
      </c>
      <c r="G42" s="163">
        <f t="shared" si="29"/>
        <v>0</v>
      </c>
      <c r="H42" s="164"/>
      <c r="I42" s="164"/>
      <c r="J42" s="164"/>
      <c r="K42" s="164">
        <f t="shared" si="30"/>
        <v>0</v>
      </c>
      <c r="L42" s="164">
        <f t="shared" si="31"/>
        <v>0</v>
      </c>
      <c r="M42" s="164">
        <f t="shared" si="32"/>
        <v>0</v>
      </c>
      <c r="N42" s="164">
        <f t="shared" si="33"/>
        <v>0</v>
      </c>
      <c r="O42" s="164">
        <f t="shared" si="34"/>
        <v>0</v>
      </c>
      <c r="P42" s="164"/>
    </row>
    <row r="43" spans="1:16">
      <c r="A43" s="106">
        <v>4</v>
      </c>
      <c r="B43" s="111" t="s">
        <v>167</v>
      </c>
      <c r="C43" s="105">
        <v>8000</v>
      </c>
      <c r="D43" s="5" t="s">
        <v>142</v>
      </c>
      <c r="E43" s="162"/>
      <c r="F43" s="163">
        <f t="shared" si="28"/>
        <v>0</v>
      </c>
      <c r="G43" s="163">
        <f t="shared" si="29"/>
        <v>0</v>
      </c>
      <c r="H43" s="164"/>
      <c r="I43" s="164"/>
      <c r="J43" s="164"/>
      <c r="K43" s="164">
        <f t="shared" si="30"/>
        <v>0</v>
      </c>
      <c r="L43" s="164">
        <f t="shared" si="31"/>
        <v>0</v>
      </c>
      <c r="M43" s="164">
        <f t="shared" si="32"/>
        <v>0</v>
      </c>
      <c r="N43" s="164">
        <f t="shared" si="33"/>
        <v>0</v>
      </c>
      <c r="O43" s="164">
        <f t="shared" si="34"/>
        <v>0</v>
      </c>
      <c r="P43" s="164"/>
    </row>
    <row r="44" spans="1:16">
      <c r="A44" s="106">
        <v>5</v>
      </c>
      <c r="B44" s="111" t="s">
        <v>168</v>
      </c>
      <c r="C44" s="105">
        <v>180</v>
      </c>
      <c r="D44" s="5" t="s">
        <v>142</v>
      </c>
      <c r="E44" s="162"/>
      <c r="F44" s="163">
        <f t="shared" si="28"/>
        <v>0</v>
      </c>
      <c r="G44" s="163">
        <f t="shared" si="29"/>
        <v>0</v>
      </c>
      <c r="H44" s="164"/>
      <c r="I44" s="164"/>
      <c r="J44" s="164"/>
      <c r="K44" s="164">
        <f t="shared" si="30"/>
        <v>0</v>
      </c>
      <c r="L44" s="164">
        <f t="shared" si="31"/>
        <v>0</v>
      </c>
      <c r="M44" s="164">
        <f t="shared" si="32"/>
        <v>0</v>
      </c>
      <c r="N44" s="164">
        <f t="shared" si="33"/>
        <v>0</v>
      </c>
      <c r="O44" s="164">
        <f t="shared" si="34"/>
        <v>0</v>
      </c>
      <c r="P44" s="164"/>
    </row>
    <row r="45" spans="1:16">
      <c r="A45" s="106">
        <v>6</v>
      </c>
      <c r="B45" s="111" t="s">
        <v>169</v>
      </c>
      <c r="C45" s="105">
        <v>250</v>
      </c>
      <c r="D45" s="5" t="s">
        <v>142</v>
      </c>
      <c r="E45" s="162"/>
      <c r="F45" s="163">
        <f t="shared" si="28"/>
        <v>0</v>
      </c>
      <c r="G45" s="163">
        <f t="shared" si="29"/>
        <v>0</v>
      </c>
      <c r="H45" s="164"/>
      <c r="I45" s="164"/>
      <c r="J45" s="164"/>
      <c r="K45" s="164">
        <f t="shared" si="30"/>
        <v>0</v>
      </c>
      <c r="L45" s="164">
        <f t="shared" si="31"/>
        <v>0</v>
      </c>
      <c r="M45" s="164">
        <f t="shared" si="32"/>
        <v>0</v>
      </c>
      <c r="N45" s="164">
        <f t="shared" si="33"/>
        <v>0</v>
      </c>
      <c r="O45" s="164">
        <f t="shared" si="34"/>
        <v>0</v>
      </c>
      <c r="P45" s="164"/>
    </row>
    <row r="46" spans="1:16">
      <c r="A46" s="106">
        <v>7</v>
      </c>
      <c r="B46" s="111" t="s">
        <v>170</v>
      </c>
      <c r="C46" s="105">
        <v>100</v>
      </c>
      <c r="D46" s="5" t="s">
        <v>142</v>
      </c>
      <c r="E46" s="162"/>
      <c r="F46" s="163">
        <f t="shared" si="28"/>
        <v>0</v>
      </c>
      <c r="G46" s="163">
        <f t="shared" si="29"/>
        <v>0</v>
      </c>
      <c r="H46" s="164"/>
      <c r="I46" s="164"/>
      <c r="J46" s="164"/>
      <c r="K46" s="164">
        <f t="shared" si="30"/>
        <v>0</v>
      </c>
      <c r="L46" s="164">
        <f t="shared" si="31"/>
        <v>0</v>
      </c>
      <c r="M46" s="164">
        <f t="shared" si="32"/>
        <v>0</v>
      </c>
      <c r="N46" s="164">
        <f t="shared" si="33"/>
        <v>0</v>
      </c>
      <c r="O46" s="164">
        <f t="shared" si="34"/>
        <v>0</v>
      </c>
      <c r="P46" s="164"/>
    </row>
    <row r="47" spans="1:16">
      <c r="A47" s="106">
        <v>8</v>
      </c>
      <c r="B47" s="111" t="s">
        <v>171</v>
      </c>
      <c r="C47" s="105">
        <v>2000</v>
      </c>
      <c r="D47" s="5" t="s">
        <v>142</v>
      </c>
      <c r="E47" s="162"/>
      <c r="F47" s="163">
        <f t="shared" si="28"/>
        <v>0</v>
      </c>
      <c r="G47" s="163">
        <f t="shared" si="29"/>
        <v>0</v>
      </c>
      <c r="H47" s="164"/>
      <c r="I47" s="164"/>
      <c r="J47" s="164"/>
      <c r="K47" s="164">
        <f t="shared" si="30"/>
        <v>0</v>
      </c>
      <c r="L47" s="164">
        <f t="shared" si="31"/>
        <v>0</v>
      </c>
      <c r="M47" s="164">
        <f t="shared" si="32"/>
        <v>0</v>
      </c>
      <c r="N47" s="164">
        <f t="shared" si="33"/>
        <v>0</v>
      </c>
      <c r="O47" s="164">
        <f t="shared" si="34"/>
        <v>0</v>
      </c>
      <c r="P47" s="164"/>
    </row>
    <row r="48" spans="1:16">
      <c r="A48" s="107"/>
      <c r="B48" s="108" t="s">
        <v>32</v>
      </c>
      <c r="C48" s="102" t="s">
        <v>6</v>
      </c>
      <c r="D48" s="102" t="s">
        <v>6</v>
      </c>
      <c r="E48" s="50" t="s">
        <v>6</v>
      </c>
      <c r="F48" s="50" t="s">
        <v>6</v>
      </c>
      <c r="G48" s="50" t="s">
        <v>6</v>
      </c>
      <c r="H48" s="50" t="s">
        <v>6</v>
      </c>
      <c r="I48" s="50" t="s">
        <v>6</v>
      </c>
      <c r="J48" s="50" t="s">
        <v>6</v>
      </c>
      <c r="K48" s="50" t="s">
        <v>6</v>
      </c>
      <c r="L48" s="50" t="s">
        <v>6</v>
      </c>
      <c r="M48" s="200">
        <f>+M40</f>
        <v>0</v>
      </c>
      <c r="N48" s="200">
        <f>+N40</f>
        <v>0</v>
      </c>
      <c r="O48" s="200">
        <f>+O40</f>
        <v>0</v>
      </c>
      <c r="P48" s="200"/>
    </row>
    <row r="49" spans="1:16">
      <c r="A49" s="235" t="s">
        <v>172</v>
      </c>
      <c r="B49" s="228"/>
      <c r="C49" s="229"/>
      <c r="D49" s="229"/>
      <c r="E49" s="230"/>
      <c r="F49" s="230"/>
      <c r="G49" s="230"/>
      <c r="H49" s="230"/>
      <c r="I49" s="230"/>
      <c r="J49" s="230"/>
      <c r="K49" s="230"/>
      <c r="L49" s="230"/>
      <c r="M49" s="230"/>
      <c r="N49" s="230"/>
      <c r="O49" s="231"/>
      <c r="P49" s="188"/>
    </row>
    <row r="50" spans="1:16">
      <c r="A50" s="42" t="s">
        <v>2</v>
      </c>
      <c r="B50" s="111" t="s">
        <v>173</v>
      </c>
      <c r="C50" s="105">
        <v>1900</v>
      </c>
      <c r="D50" s="5" t="s">
        <v>178</v>
      </c>
      <c r="E50" s="162"/>
      <c r="F50" s="163">
        <f t="shared" si="7"/>
        <v>0</v>
      </c>
      <c r="G50" s="163">
        <f t="shared" si="8"/>
        <v>0</v>
      </c>
      <c r="H50" s="164"/>
      <c r="I50" s="164"/>
      <c r="J50" s="164"/>
      <c r="K50" s="164">
        <f t="shared" si="9"/>
        <v>0</v>
      </c>
      <c r="L50" s="164">
        <f t="shared" si="10"/>
        <v>0</v>
      </c>
      <c r="M50" s="164">
        <f t="shared" si="11"/>
        <v>0</v>
      </c>
      <c r="N50" s="164">
        <f t="shared" si="12"/>
        <v>0</v>
      </c>
      <c r="O50" s="164">
        <f t="shared" si="13"/>
        <v>0</v>
      </c>
      <c r="P50" s="164"/>
    </row>
    <row r="51" spans="1:16">
      <c r="A51" s="42">
        <v>2</v>
      </c>
      <c r="B51" s="111" t="s">
        <v>174</v>
      </c>
      <c r="C51" s="105">
        <v>100</v>
      </c>
      <c r="D51" s="5" t="s">
        <v>178</v>
      </c>
      <c r="E51" s="162"/>
      <c r="F51" s="163">
        <f t="shared" ref="F51:F53" si="35">E51*0.085</f>
        <v>0</v>
      </c>
      <c r="G51" s="163">
        <f t="shared" ref="G51:G53" si="36">E51+F51</f>
        <v>0</v>
      </c>
      <c r="H51" s="164"/>
      <c r="I51" s="164"/>
      <c r="J51" s="164"/>
      <c r="K51" s="164">
        <f t="shared" ref="K51:K53" si="37">J51*0.085</f>
        <v>0</v>
      </c>
      <c r="L51" s="164">
        <f t="shared" ref="L51:L53" si="38">+J51+K51</f>
        <v>0</v>
      </c>
      <c r="M51" s="164">
        <f t="shared" ref="M51:M53" si="39">+J51*C51</f>
        <v>0</v>
      </c>
      <c r="N51" s="164">
        <f t="shared" ref="N51:N53" si="40">+K51*C51</f>
        <v>0</v>
      </c>
      <c r="O51" s="164">
        <f t="shared" ref="O51:O53" si="41">+M51+N51</f>
        <v>0</v>
      </c>
      <c r="P51" s="164"/>
    </row>
    <row r="52" spans="1:16">
      <c r="A52" s="42">
        <v>3</v>
      </c>
      <c r="B52" s="111" t="s">
        <v>175</v>
      </c>
      <c r="C52" s="105">
        <v>1400</v>
      </c>
      <c r="D52" s="5" t="s">
        <v>142</v>
      </c>
      <c r="E52" s="162"/>
      <c r="F52" s="163">
        <f t="shared" si="35"/>
        <v>0</v>
      </c>
      <c r="G52" s="163">
        <f t="shared" si="36"/>
        <v>0</v>
      </c>
      <c r="H52" s="164"/>
      <c r="I52" s="164"/>
      <c r="J52" s="164"/>
      <c r="K52" s="164">
        <f t="shared" si="37"/>
        <v>0</v>
      </c>
      <c r="L52" s="164">
        <f t="shared" si="38"/>
        <v>0</v>
      </c>
      <c r="M52" s="164">
        <f t="shared" si="39"/>
        <v>0</v>
      </c>
      <c r="N52" s="164">
        <f t="shared" si="40"/>
        <v>0</v>
      </c>
      <c r="O52" s="164">
        <f t="shared" si="41"/>
        <v>0</v>
      </c>
      <c r="P52" s="164"/>
    </row>
    <row r="53" spans="1:16">
      <c r="A53" s="42">
        <v>4</v>
      </c>
      <c r="B53" s="111" t="s">
        <v>176</v>
      </c>
      <c r="C53" s="105">
        <v>90</v>
      </c>
      <c r="D53" s="5" t="s">
        <v>142</v>
      </c>
      <c r="E53" s="162"/>
      <c r="F53" s="163">
        <f t="shared" si="35"/>
        <v>0</v>
      </c>
      <c r="G53" s="163">
        <f t="shared" si="36"/>
        <v>0</v>
      </c>
      <c r="H53" s="164"/>
      <c r="I53" s="164"/>
      <c r="J53" s="164"/>
      <c r="K53" s="164">
        <f t="shared" si="37"/>
        <v>0</v>
      </c>
      <c r="L53" s="164">
        <f t="shared" si="38"/>
        <v>0</v>
      </c>
      <c r="M53" s="164">
        <f t="shared" si="39"/>
        <v>0</v>
      </c>
      <c r="N53" s="164">
        <f t="shared" si="40"/>
        <v>0</v>
      </c>
      <c r="O53" s="164">
        <f t="shared" si="41"/>
        <v>0</v>
      </c>
      <c r="P53" s="164"/>
    </row>
    <row r="54" spans="1:16">
      <c r="A54" s="42">
        <v>5</v>
      </c>
      <c r="B54" s="111" t="s">
        <v>177</v>
      </c>
      <c r="C54" s="105">
        <v>1100</v>
      </c>
      <c r="D54" s="5" t="s">
        <v>142</v>
      </c>
      <c r="E54" s="162"/>
      <c r="F54" s="163">
        <f t="shared" si="7"/>
        <v>0</v>
      </c>
      <c r="G54" s="163">
        <f t="shared" si="8"/>
        <v>0</v>
      </c>
      <c r="H54" s="164"/>
      <c r="I54" s="164"/>
      <c r="J54" s="164"/>
      <c r="K54" s="164">
        <f t="shared" si="9"/>
        <v>0</v>
      </c>
      <c r="L54" s="164">
        <f t="shared" si="10"/>
        <v>0</v>
      </c>
      <c r="M54" s="164">
        <f t="shared" si="11"/>
        <v>0</v>
      </c>
      <c r="N54" s="164">
        <f t="shared" si="12"/>
        <v>0</v>
      </c>
      <c r="O54" s="164">
        <f t="shared" si="13"/>
        <v>0</v>
      </c>
      <c r="P54" s="164"/>
    </row>
    <row r="55" spans="1:16">
      <c r="A55" s="3"/>
      <c r="B55" s="4" t="s">
        <v>33</v>
      </c>
      <c r="C55" s="10" t="s">
        <v>6</v>
      </c>
      <c r="D55" s="10" t="s">
        <v>6</v>
      </c>
      <c r="E55" s="50" t="s">
        <v>6</v>
      </c>
      <c r="F55" s="50" t="s">
        <v>6</v>
      </c>
      <c r="G55" s="50" t="s">
        <v>6</v>
      </c>
      <c r="H55" s="50" t="s">
        <v>6</v>
      </c>
      <c r="I55" s="50" t="s">
        <v>6</v>
      </c>
      <c r="J55" s="50" t="s">
        <v>6</v>
      </c>
      <c r="K55" s="50" t="s">
        <v>6</v>
      </c>
      <c r="L55" s="50" t="s">
        <v>6</v>
      </c>
      <c r="M55" s="200">
        <f>SUM(M50:M54)</f>
        <v>0</v>
      </c>
      <c r="N55" s="200">
        <f>SUM(N50:N54)</f>
        <v>0</v>
      </c>
      <c r="O55" s="200">
        <f>SUM(O50:O54)</f>
        <v>0</v>
      </c>
      <c r="P55" s="200"/>
    </row>
    <row r="56" spans="1:16">
      <c r="A56" s="235" t="s">
        <v>179</v>
      </c>
      <c r="B56" s="228"/>
      <c r="C56" s="229"/>
      <c r="D56" s="229"/>
      <c r="E56" s="230"/>
      <c r="F56" s="230"/>
      <c r="G56" s="230"/>
      <c r="H56" s="230"/>
      <c r="I56" s="230"/>
      <c r="J56" s="230"/>
      <c r="K56" s="230"/>
      <c r="L56" s="230"/>
      <c r="M56" s="230"/>
      <c r="N56" s="230"/>
      <c r="O56" s="231"/>
      <c r="P56" s="188"/>
    </row>
    <row r="57" spans="1:16">
      <c r="A57" s="42" t="s">
        <v>2</v>
      </c>
      <c r="B57" s="111" t="s">
        <v>180</v>
      </c>
      <c r="C57" s="105">
        <v>2000</v>
      </c>
      <c r="D57" s="5" t="s">
        <v>142</v>
      </c>
      <c r="E57" s="162"/>
      <c r="F57" s="163">
        <f t="shared" si="7"/>
        <v>0</v>
      </c>
      <c r="G57" s="163">
        <f t="shared" si="8"/>
        <v>0</v>
      </c>
      <c r="H57" s="164"/>
      <c r="I57" s="164"/>
      <c r="J57" s="164"/>
      <c r="K57" s="164">
        <f t="shared" si="9"/>
        <v>0</v>
      </c>
      <c r="L57" s="164">
        <f t="shared" si="10"/>
        <v>0</v>
      </c>
      <c r="M57" s="164">
        <f t="shared" si="11"/>
        <v>0</v>
      </c>
      <c r="N57" s="164">
        <f t="shared" si="12"/>
        <v>0</v>
      </c>
      <c r="O57" s="164">
        <f t="shared" si="13"/>
        <v>0</v>
      </c>
      <c r="P57" s="164"/>
    </row>
    <row r="58" spans="1:16">
      <c r="A58" s="42">
        <v>2</v>
      </c>
      <c r="B58" s="111" t="s">
        <v>181</v>
      </c>
      <c r="C58" s="105">
        <v>4000</v>
      </c>
      <c r="D58" s="5" t="s">
        <v>142</v>
      </c>
      <c r="E58" s="162"/>
      <c r="F58" s="163">
        <f t="shared" ref="F58:F61" si="42">E58*0.085</f>
        <v>0</v>
      </c>
      <c r="G58" s="163">
        <f t="shared" ref="G58:G61" si="43">E58+F58</f>
        <v>0</v>
      </c>
      <c r="H58" s="164"/>
      <c r="I58" s="164"/>
      <c r="J58" s="164"/>
      <c r="K58" s="164">
        <f t="shared" ref="K58:K61" si="44">J58*0.085</f>
        <v>0</v>
      </c>
      <c r="L58" s="164">
        <f t="shared" ref="L58:L61" si="45">+J58+K58</f>
        <v>0</v>
      </c>
      <c r="M58" s="164">
        <f t="shared" ref="M58:M61" si="46">+J58*C58</f>
        <v>0</v>
      </c>
      <c r="N58" s="164">
        <f t="shared" ref="N58:N61" si="47">+K58*C58</f>
        <v>0</v>
      </c>
      <c r="O58" s="164">
        <f t="shared" ref="O58:O61" si="48">+M58+N58</f>
        <v>0</v>
      </c>
      <c r="P58" s="164"/>
    </row>
    <row r="59" spans="1:16">
      <c r="A59" s="42">
        <v>3</v>
      </c>
      <c r="B59" s="111" t="s">
        <v>182</v>
      </c>
      <c r="C59" s="105">
        <v>2000</v>
      </c>
      <c r="D59" s="5" t="s">
        <v>142</v>
      </c>
      <c r="E59" s="162"/>
      <c r="F59" s="163">
        <f t="shared" si="42"/>
        <v>0</v>
      </c>
      <c r="G59" s="163">
        <f t="shared" si="43"/>
        <v>0</v>
      </c>
      <c r="H59" s="164"/>
      <c r="I59" s="164"/>
      <c r="J59" s="164"/>
      <c r="K59" s="164">
        <f t="shared" si="44"/>
        <v>0</v>
      </c>
      <c r="L59" s="164">
        <f t="shared" si="45"/>
        <v>0</v>
      </c>
      <c r="M59" s="164">
        <f t="shared" si="46"/>
        <v>0</v>
      </c>
      <c r="N59" s="164">
        <f t="shared" si="47"/>
        <v>0</v>
      </c>
      <c r="O59" s="164">
        <f t="shared" si="48"/>
        <v>0</v>
      </c>
      <c r="P59" s="164"/>
    </row>
    <row r="60" spans="1:16">
      <c r="A60" s="42">
        <v>4</v>
      </c>
      <c r="B60" s="111" t="s">
        <v>183</v>
      </c>
      <c r="C60" s="105">
        <v>4000</v>
      </c>
      <c r="D60" s="5" t="s">
        <v>142</v>
      </c>
      <c r="E60" s="162"/>
      <c r="F60" s="163">
        <f t="shared" si="42"/>
        <v>0</v>
      </c>
      <c r="G60" s="163">
        <f t="shared" si="43"/>
        <v>0</v>
      </c>
      <c r="H60" s="164"/>
      <c r="I60" s="164"/>
      <c r="J60" s="164"/>
      <c r="K60" s="164">
        <f t="shared" si="44"/>
        <v>0</v>
      </c>
      <c r="L60" s="164">
        <f t="shared" si="45"/>
        <v>0</v>
      </c>
      <c r="M60" s="164">
        <f t="shared" si="46"/>
        <v>0</v>
      </c>
      <c r="N60" s="164">
        <f t="shared" si="47"/>
        <v>0</v>
      </c>
      <c r="O60" s="164">
        <f t="shared" si="48"/>
        <v>0</v>
      </c>
      <c r="P60" s="164"/>
    </row>
    <row r="61" spans="1:16">
      <c r="A61" s="42">
        <v>5</v>
      </c>
      <c r="B61" s="111" t="s">
        <v>184</v>
      </c>
      <c r="C61" s="105">
        <v>3000</v>
      </c>
      <c r="D61" s="5" t="s">
        <v>142</v>
      </c>
      <c r="E61" s="162"/>
      <c r="F61" s="163">
        <f t="shared" si="42"/>
        <v>0</v>
      </c>
      <c r="G61" s="163">
        <f t="shared" si="43"/>
        <v>0</v>
      </c>
      <c r="H61" s="164"/>
      <c r="I61" s="164"/>
      <c r="J61" s="164"/>
      <c r="K61" s="164">
        <f t="shared" si="44"/>
        <v>0</v>
      </c>
      <c r="L61" s="164">
        <f t="shared" si="45"/>
        <v>0</v>
      </c>
      <c r="M61" s="164">
        <f t="shared" si="46"/>
        <v>0</v>
      </c>
      <c r="N61" s="164">
        <f t="shared" si="47"/>
        <v>0</v>
      </c>
      <c r="O61" s="164">
        <f t="shared" si="48"/>
        <v>0</v>
      </c>
      <c r="P61" s="164"/>
    </row>
    <row r="62" spans="1:16">
      <c r="A62" s="42">
        <v>6</v>
      </c>
      <c r="B62" s="111" t="s">
        <v>185</v>
      </c>
      <c r="C62" s="105">
        <v>4500</v>
      </c>
      <c r="D62" s="5" t="s">
        <v>142</v>
      </c>
      <c r="E62" s="162"/>
      <c r="F62" s="163">
        <f t="shared" si="7"/>
        <v>0</v>
      </c>
      <c r="G62" s="163">
        <f t="shared" si="8"/>
        <v>0</v>
      </c>
      <c r="H62" s="164"/>
      <c r="I62" s="164"/>
      <c r="J62" s="164"/>
      <c r="K62" s="164">
        <f t="shared" si="9"/>
        <v>0</v>
      </c>
      <c r="L62" s="164">
        <f t="shared" si="10"/>
        <v>0</v>
      </c>
      <c r="M62" s="164">
        <f t="shared" si="11"/>
        <v>0</v>
      </c>
      <c r="N62" s="164">
        <f t="shared" si="12"/>
        <v>0</v>
      </c>
      <c r="O62" s="164">
        <f t="shared" si="13"/>
        <v>0</v>
      </c>
      <c r="P62" s="164"/>
    </row>
    <row r="63" spans="1:16">
      <c r="A63" s="3"/>
      <c r="B63" s="38" t="s">
        <v>35</v>
      </c>
      <c r="C63" s="103" t="s">
        <v>6</v>
      </c>
      <c r="D63" s="103" t="s">
        <v>6</v>
      </c>
      <c r="E63" s="50" t="s">
        <v>6</v>
      </c>
      <c r="F63" s="50" t="s">
        <v>6</v>
      </c>
      <c r="G63" s="50" t="s">
        <v>6</v>
      </c>
      <c r="H63" s="50" t="s">
        <v>6</v>
      </c>
      <c r="I63" s="50" t="s">
        <v>6</v>
      </c>
      <c r="J63" s="50" t="s">
        <v>6</v>
      </c>
      <c r="K63" s="50" t="s">
        <v>6</v>
      </c>
      <c r="L63" s="50" t="s">
        <v>6</v>
      </c>
      <c r="M63" s="200">
        <f>SUM(M57:M62)</f>
        <v>0</v>
      </c>
      <c r="N63" s="200">
        <f>SUM(N57:N62)</f>
        <v>0</v>
      </c>
      <c r="O63" s="200">
        <f>SUM(O57:O62)</f>
        <v>0</v>
      </c>
      <c r="P63" s="200"/>
    </row>
    <row r="64" spans="1:16">
      <c r="A64" s="235" t="s">
        <v>186</v>
      </c>
      <c r="B64" s="228"/>
      <c r="C64" s="229"/>
      <c r="D64" s="229"/>
      <c r="E64" s="230"/>
      <c r="F64" s="230"/>
      <c r="G64" s="230"/>
      <c r="H64" s="230"/>
      <c r="I64" s="230"/>
      <c r="J64" s="230"/>
      <c r="K64" s="230"/>
      <c r="L64" s="230"/>
      <c r="M64" s="230"/>
      <c r="N64" s="230"/>
      <c r="O64" s="231"/>
      <c r="P64" s="188"/>
    </row>
    <row r="65" spans="1:16">
      <c r="A65" s="42">
        <v>1</v>
      </c>
      <c r="B65" s="111" t="s">
        <v>187</v>
      </c>
      <c r="C65" s="105">
        <v>7000</v>
      </c>
      <c r="D65" s="5" t="s">
        <v>142</v>
      </c>
      <c r="E65" s="162"/>
      <c r="F65" s="163">
        <f t="shared" si="7"/>
        <v>0</v>
      </c>
      <c r="G65" s="163">
        <f t="shared" si="8"/>
        <v>0</v>
      </c>
      <c r="H65" s="164"/>
      <c r="I65" s="164"/>
      <c r="J65" s="164"/>
      <c r="K65" s="164">
        <f t="shared" si="9"/>
        <v>0</v>
      </c>
      <c r="L65" s="164">
        <f t="shared" si="10"/>
        <v>0</v>
      </c>
      <c r="M65" s="164">
        <f t="shared" si="11"/>
        <v>0</v>
      </c>
      <c r="N65" s="164">
        <f t="shared" si="12"/>
        <v>0</v>
      </c>
      <c r="O65" s="164">
        <f t="shared" si="13"/>
        <v>0</v>
      </c>
      <c r="P65" s="164"/>
    </row>
    <row r="66" spans="1:16">
      <c r="A66" s="42">
        <v>2</v>
      </c>
      <c r="B66" s="111" t="s">
        <v>188</v>
      </c>
      <c r="C66" s="105">
        <v>5000</v>
      </c>
      <c r="D66" s="5" t="s">
        <v>142</v>
      </c>
      <c r="E66" s="162"/>
      <c r="F66" s="163">
        <f t="shared" ref="F66:F67" si="49">E66*0.085</f>
        <v>0</v>
      </c>
      <c r="G66" s="163">
        <f t="shared" ref="G66:G67" si="50">E66+F66</f>
        <v>0</v>
      </c>
      <c r="H66" s="164"/>
      <c r="I66" s="164"/>
      <c r="J66" s="164"/>
      <c r="K66" s="164">
        <f t="shared" ref="K66:K67" si="51">J66*0.085</f>
        <v>0</v>
      </c>
      <c r="L66" s="164">
        <f t="shared" ref="L66:L67" si="52">+J66+K66</f>
        <v>0</v>
      </c>
      <c r="M66" s="164">
        <f t="shared" ref="M66:M67" si="53">+J66*C66</f>
        <v>0</v>
      </c>
      <c r="N66" s="164">
        <f t="shared" ref="N66:N67" si="54">+K66*C66</f>
        <v>0</v>
      </c>
      <c r="O66" s="164">
        <f t="shared" ref="O66:O67" si="55">+M66+N66</f>
        <v>0</v>
      </c>
      <c r="P66" s="164"/>
    </row>
    <row r="67" spans="1:16">
      <c r="A67" s="42">
        <v>3</v>
      </c>
      <c r="B67" s="111" t="s">
        <v>189</v>
      </c>
      <c r="C67" s="105">
        <v>3000</v>
      </c>
      <c r="D67" s="5" t="s">
        <v>142</v>
      </c>
      <c r="E67" s="162"/>
      <c r="F67" s="163">
        <f t="shared" si="49"/>
        <v>0</v>
      </c>
      <c r="G67" s="163">
        <f t="shared" si="50"/>
        <v>0</v>
      </c>
      <c r="H67" s="164"/>
      <c r="I67" s="164"/>
      <c r="J67" s="164"/>
      <c r="K67" s="164">
        <f t="shared" si="51"/>
        <v>0</v>
      </c>
      <c r="L67" s="164">
        <f t="shared" si="52"/>
        <v>0</v>
      </c>
      <c r="M67" s="164">
        <f t="shared" si="53"/>
        <v>0</v>
      </c>
      <c r="N67" s="164">
        <f t="shared" si="54"/>
        <v>0</v>
      </c>
      <c r="O67" s="164">
        <f t="shared" si="55"/>
        <v>0</v>
      </c>
      <c r="P67" s="164"/>
    </row>
    <row r="68" spans="1:16">
      <c r="A68" s="42">
        <v>4</v>
      </c>
      <c r="B68" s="111" t="s">
        <v>190</v>
      </c>
      <c r="C68" s="105">
        <v>10</v>
      </c>
      <c r="D68" s="5" t="s">
        <v>142</v>
      </c>
      <c r="E68" s="162"/>
      <c r="F68" s="163">
        <f t="shared" si="7"/>
        <v>0</v>
      </c>
      <c r="G68" s="163">
        <f t="shared" si="8"/>
        <v>0</v>
      </c>
      <c r="H68" s="164"/>
      <c r="I68" s="164"/>
      <c r="J68" s="164"/>
      <c r="K68" s="164">
        <f t="shared" si="9"/>
        <v>0</v>
      </c>
      <c r="L68" s="164">
        <f t="shared" si="10"/>
        <v>0</v>
      </c>
      <c r="M68" s="164">
        <f t="shared" si="11"/>
        <v>0</v>
      </c>
      <c r="N68" s="164">
        <f t="shared" si="12"/>
        <v>0</v>
      </c>
      <c r="O68" s="164">
        <f t="shared" si="13"/>
        <v>0</v>
      </c>
      <c r="P68" s="164"/>
    </row>
    <row r="69" spans="1:16">
      <c r="A69" s="3"/>
      <c r="B69" s="38" t="s">
        <v>36</v>
      </c>
      <c r="C69" s="103" t="s">
        <v>6</v>
      </c>
      <c r="D69" s="103" t="s">
        <v>6</v>
      </c>
      <c r="E69" s="50" t="s">
        <v>6</v>
      </c>
      <c r="F69" s="50" t="s">
        <v>6</v>
      </c>
      <c r="G69" s="50" t="s">
        <v>6</v>
      </c>
      <c r="H69" s="50" t="s">
        <v>6</v>
      </c>
      <c r="I69" s="50" t="s">
        <v>6</v>
      </c>
      <c r="J69" s="50" t="s">
        <v>6</v>
      </c>
      <c r="K69" s="50" t="s">
        <v>6</v>
      </c>
      <c r="L69" s="50" t="s">
        <v>6</v>
      </c>
      <c r="M69" s="200">
        <f>SUM(M65:M68)</f>
        <v>0</v>
      </c>
      <c r="N69" s="200">
        <f>SUM(N65:N68)</f>
        <v>0</v>
      </c>
      <c r="O69" s="200">
        <f>SUM(O65:O68)</f>
        <v>0</v>
      </c>
      <c r="P69" s="200"/>
    </row>
    <row r="70" spans="1:16">
      <c r="A70" s="235" t="s">
        <v>191</v>
      </c>
      <c r="B70" s="228"/>
      <c r="C70" s="229"/>
      <c r="D70" s="229"/>
      <c r="E70" s="230"/>
      <c r="F70" s="230"/>
      <c r="G70" s="230"/>
      <c r="H70" s="230"/>
      <c r="I70" s="230"/>
      <c r="J70" s="230"/>
      <c r="K70" s="230"/>
      <c r="L70" s="230"/>
      <c r="M70" s="230"/>
      <c r="N70" s="230"/>
      <c r="O70" s="231"/>
      <c r="P70" s="188"/>
    </row>
    <row r="71" spans="1:16">
      <c r="A71" s="42" t="s">
        <v>2</v>
      </c>
      <c r="B71" s="111" t="s">
        <v>192</v>
      </c>
      <c r="C71" s="105">
        <v>1000</v>
      </c>
      <c r="D71" s="5" t="s">
        <v>194</v>
      </c>
      <c r="E71" s="162"/>
      <c r="F71" s="163">
        <f t="shared" si="7"/>
        <v>0</v>
      </c>
      <c r="G71" s="163">
        <f t="shared" si="8"/>
        <v>0</v>
      </c>
      <c r="H71" s="164"/>
      <c r="I71" s="164"/>
      <c r="J71" s="164"/>
      <c r="K71" s="164">
        <f t="shared" si="9"/>
        <v>0</v>
      </c>
      <c r="L71" s="164">
        <f t="shared" si="10"/>
        <v>0</v>
      </c>
      <c r="M71" s="164">
        <f t="shared" si="11"/>
        <v>0</v>
      </c>
      <c r="N71" s="164">
        <f t="shared" si="12"/>
        <v>0</v>
      </c>
      <c r="O71" s="164">
        <f t="shared" si="13"/>
        <v>0</v>
      </c>
      <c r="P71" s="164"/>
    </row>
    <row r="72" spans="1:16" ht="12.75" hidden="1" customHeight="1">
      <c r="A72" s="3" t="s">
        <v>3</v>
      </c>
      <c r="B72" s="112" t="s">
        <v>193</v>
      </c>
      <c r="C72" s="105">
        <v>1000</v>
      </c>
      <c r="D72" s="5" t="s">
        <v>194</v>
      </c>
      <c r="E72" s="162"/>
      <c r="F72" s="163">
        <f t="shared" ref="F72:F73" si="56">E72*0.085</f>
        <v>0</v>
      </c>
      <c r="G72" s="163">
        <f t="shared" ref="G72:G73" si="57">E72+F72</f>
        <v>0</v>
      </c>
      <c r="H72" s="164"/>
      <c r="I72" s="164"/>
      <c r="J72" s="164"/>
      <c r="K72" s="164">
        <f t="shared" ref="K72:K73" si="58">J72*0.085</f>
        <v>0</v>
      </c>
      <c r="L72" s="164">
        <f t="shared" ref="L72:L73" si="59">+J72+K72</f>
        <v>0</v>
      </c>
      <c r="M72" s="164">
        <f t="shared" ref="M72:M73" si="60">+J72*C72</f>
        <v>0</v>
      </c>
      <c r="N72" s="164">
        <f t="shared" ref="N72:N73" si="61">+K72*C72</f>
        <v>0</v>
      </c>
      <c r="O72" s="164">
        <f t="shared" ref="O72:O73" si="62">+M72+N72</f>
        <v>0</v>
      </c>
      <c r="P72" s="164"/>
    </row>
    <row r="73" spans="1:16" ht="14.25">
      <c r="A73" s="3">
        <v>2</v>
      </c>
      <c r="B73" s="29" t="s">
        <v>193</v>
      </c>
      <c r="C73" s="105">
        <v>1000</v>
      </c>
      <c r="D73" s="5" t="s">
        <v>194</v>
      </c>
      <c r="E73" s="163"/>
      <c r="F73" s="163">
        <f t="shared" si="56"/>
        <v>0</v>
      </c>
      <c r="G73" s="163">
        <f t="shared" si="57"/>
        <v>0</v>
      </c>
      <c r="H73" s="164"/>
      <c r="I73" s="164"/>
      <c r="J73" s="164"/>
      <c r="K73" s="164">
        <f t="shared" si="58"/>
        <v>0</v>
      </c>
      <c r="L73" s="164">
        <f t="shared" si="59"/>
        <v>0</v>
      </c>
      <c r="M73" s="164">
        <f t="shared" si="60"/>
        <v>0</v>
      </c>
      <c r="N73" s="164">
        <f t="shared" si="61"/>
        <v>0</v>
      </c>
      <c r="O73" s="164">
        <f t="shared" si="62"/>
        <v>0</v>
      </c>
      <c r="P73" s="164"/>
    </row>
    <row r="74" spans="1:16" s="116" customFormat="1">
      <c r="A74" s="106"/>
      <c r="B74" s="113" t="s">
        <v>37</v>
      </c>
      <c r="C74" s="114" t="s">
        <v>6</v>
      </c>
      <c r="D74" s="114" t="s">
        <v>6</v>
      </c>
      <c r="E74" s="115" t="s">
        <v>6</v>
      </c>
      <c r="F74" s="115" t="s">
        <v>6</v>
      </c>
      <c r="G74" s="115" t="s">
        <v>6</v>
      </c>
      <c r="H74" s="115" t="s">
        <v>6</v>
      </c>
      <c r="I74" s="115" t="s">
        <v>6</v>
      </c>
      <c r="J74" s="115" t="s">
        <v>6</v>
      </c>
      <c r="K74" s="115" t="s">
        <v>6</v>
      </c>
      <c r="L74" s="115" t="s">
        <v>6</v>
      </c>
      <c r="M74" s="200">
        <f>SUM(M70:M73)</f>
        <v>0</v>
      </c>
      <c r="N74" s="200">
        <f>SUM(N70:N73)</f>
        <v>0</v>
      </c>
      <c r="O74" s="200">
        <f>SUM(O70:O73)</f>
        <v>0</v>
      </c>
      <c r="P74" s="200"/>
    </row>
    <row r="75" spans="1:16" ht="14.25">
      <c r="A75" s="30"/>
      <c r="B75" s="31"/>
      <c r="C75" s="32"/>
      <c r="D75" s="32"/>
      <c r="E75" s="52"/>
      <c r="F75" s="52"/>
      <c r="G75" s="52"/>
      <c r="H75" s="52"/>
      <c r="I75" s="52"/>
      <c r="J75" s="52"/>
      <c r="K75" s="52"/>
      <c r="L75" s="52"/>
      <c r="M75" s="57"/>
      <c r="N75" s="57"/>
      <c r="O75" s="58"/>
      <c r="P75" s="58"/>
    </row>
    <row r="76" spans="1:16" ht="13.5">
      <c r="A76" s="2"/>
      <c r="B76" s="9" t="s">
        <v>20</v>
      </c>
      <c r="C76" s="2"/>
      <c r="D76" s="2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</row>
    <row r="77" spans="1:16">
      <c r="B77" s="237" t="s">
        <v>104</v>
      </c>
      <c r="C77" s="237"/>
      <c r="D77" s="237"/>
      <c r="E77" s="237"/>
      <c r="F77" s="237"/>
      <c r="G77" s="237"/>
      <c r="H77" s="237"/>
      <c r="I77" s="237"/>
      <c r="J77" s="237"/>
      <c r="K77" s="237"/>
      <c r="L77" s="237"/>
      <c r="M77" s="237"/>
      <c r="N77" s="237"/>
      <c r="O77" s="237"/>
      <c r="P77" s="185"/>
    </row>
    <row r="78" spans="1:16">
      <c r="B78" s="236" t="s">
        <v>105</v>
      </c>
      <c r="C78" s="236"/>
      <c r="D78" s="236"/>
      <c r="E78" s="236"/>
      <c r="F78" s="236"/>
      <c r="G78" s="236"/>
      <c r="H78" s="236"/>
      <c r="I78" s="236"/>
      <c r="J78" s="236"/>
      <c r="K78" s="236"/>
      <c r="L78" s="236"/>
      <c r="M78" s="236"/>
      <c r="N78" s="236"/>
      <c r="O78" s="236"/>
      <c r="P78" s="186"/>
    </row>
    <row r="79" spans="1:16" ht="14.25" customHeight="1">
      <c r="B79" s="236" t="s">
        <v>111</v>
      </c>
      <c r="C79" s="236"/>
      <c r="D79" s="236"/>
      <c r="E79" s="236"/>
      <c r="F79" s="236"/>
      <c r="G79" s="236"/>
      <c r="H79" s="236"/>
      <c r="I79" s="236"/>
      <c r="J79" s="236"/>
      <c r="K79" s="236"/>
      <c r="L79" s="236"/>
      <c r="M79" s="236"/>
      <c r="N79" s="236"/>
      <c r="O79" s="236"/>
      <c r="P79" s="186"/>
    </row>
    <row r="80" spans="1:16">
      <c r="B80" s="237" t="s">
        <v>106</v>
      </c>
      <c r="C80" s="237"/>
      <c r="D80" s="237"/>
      <c r="E80" s="237"/>
      <c r="F80" s="237"/>
      <c r="G80" s="237"/>
      <c r="H80" s="237"/>
      <c r="I80" s="237"/>
      <c r="J80" s="237"/>
      <c r="K80" s="237"/>
      <c r="L80" s="237"/>
      <c r="M80" s="237"/>
      <c r="N80" s="237"/>
      <c r="O80" s="237"/>
      <c r="P80" s="185"/>
    </row>
    <row r="81" spans="2:16" ht="12.75" customHeight="1">
      <c r="B81" s="238" t="s">
        <v>108</v>
      </c>
      <c r="C81" s="238"/>
      <c r="D81" s="238"/>
      <c r="E81" s="238"/>
      <c r="F81" s="238"/>
      <c r="G81" s="238"/>
      <c r="H81" s="238"/>
      <c r="I81" s="238"/>
      <c r="J81" s="238"/>
      <c r="K81" s="238"/>
      <c r="L81" s="238"/>
      <c r="M81" s="238"/>
      <c r="N81" s="238"/>
      <c r="O81" s="238"/>
      <c r="P81" s="184"/>
    </row>
    <row r="82" spans="2:16" ht="12.75" customHeight="1">
      <c r="B82" s="238" t="s">
        <v>109</v>
      </c>
      <c r="C82" s="238"/>
      <c r="D82" s="238"/>
      <c r="E82" s="238"/>
      <c r="F82" s="238"/>
      <c r="G82" s="238"/>
      <c r="H82" s="238"/>
      <c r="I82" s="238"/>
      <c r="J82" s="238"/>
      <c r="K82" s="238"/>
      <c r="L82" s="238"/>
      <c r="M82" s="238"/>
      <c r="N82" s="238"/>
      <c r="O82" s="238"/>
      <c r="P82" s="184"/>
    </row>
    <row r="83" spans="2:16">
      <c r="B83" s="238" t="s">
        <v>110</v>
      </c>
      <c r="C83" s="223"/>
      <c r="D83" s="223"/>
      <c r="E83" s="223"/>
      <c r="F83" s="223"/>
      <c r="G83" s="223"/>
      <c r="H83" s="223"/>
      <c r="I83" s="223"/>
      <c r="J83" s="223"/>
      <c r="K83" s="223"/>
      <c r="L83" s="223"/>
      <c r="M83" s="223"/>
      <c r="N83" s="223"/>
      <c r="O83" s="223"/>
      <c r="P83" s="183"/>
    </row>
    <row r="84" spans="2:16">
      <c r="B84" s="238" t="s">
        <v>112</v>
      </c>
      <c r="C84" s="223"/>
      <c r="D84" s="223"/>
      <c r="E84" s="223"/>
      <c r="F84" s="223"/>
      <c r="G84" s="223"/>
      <c r="H84" s="223"/>
      <c r="I84" s="223"/>
      <c r="J84" s="223"/>
      <c r="K84" s="223"/>
      <c r="L84" s="223"/>
      <c r="M84" s="223"/>
      <c r="N84" s="223"/>
      <c r="O84" s="223"/>
      <c r="P84" s="183"/>
    </row>
    <row r="85" spans="2:16">
      <c r="B85" s="238" t="s">
        <v>113</v>
      </c>
      <c r="C85" s="223"/>
      <c r="D85" s="223"/>
      <c r="E85" s="223"/>
      <c r="F85" s="223"/>
      <c r="G85" s="223"/>
      <c r="H85" s="223"/>
      <c r="I85" s="223"/>
      <c r="J85" s="223"/>
      <c r="K85" s="223"/>
      <c r="L85" s="223"/>
      <c r="M85" s="223"/>
      <c r="N85" s="223"/>
      <c r="O85" s="223"/>
      <c r="P85" s="183"/>
    </row>
    <row r="86" spans="2:16">
      <c r="B86" s="238" t="s">
        <v>115</v>
      </c>
      <c r="C86" s="223"/>
      <c r="D86" s="223"/>
      <c r="E86" s="223"/>
      <c r="F86" s="223"/>
      <c r="G86" s="223"/>
      <c r="H86" s="223"/>
      <c r="I86" s="223"/>
      <c r="J86" s="223"/>
      <c r="K86" s="223"/>
      <c r="L86" s="223"/>
      <c r="M86" s="223"/>
      <c r="N86" s="223"/>
      <c r="O86" s="223"/>
      <c r="P86" s="183"/>
    </row>
    <row r="87" spans="2:16">
      <c r="B87" s="238" t="s">
        <v>117</v>
      </c>
      <c r="C87" s="223"/>
      <c r="D87" s="223"/>
      <c r="E87" s="223"/>
      <c r="F87" s="223"/>
      <c r="G87" s="223"/>
      <c r="H87" s="223"/>
      <c r="I87" s="223"/>
      <c r="J87" s="223"/>
      <c r="K87" s="223"/>
      <c r="L87" s="223"/>
      <c r="M87" s="223"/>
      <c r="N87" s="223"/>
      <c r="O87" s="223"/>
      <c r="P87" s="183"/>
    </row>
    <row r="88" spans="2:16" ht="13.5" customHeight="1">
      <c r="B88" s="238" t="s">
        <v>118</v>
      </c>
      <c r="C88" s="223"/>
      <c r="D88" s="223"/>
      <c r="E88" s="223"/>
      <c r="F88" s="223"/>
      <c r="G88" s="223"/>
      <c r="H88" s="223"/>
      <c r="I88" s="223"/>
      <c r="J88" s="223"/>
      <c r="K88" s="223"/>
      <c r="L88" s="223"/>
      <c r="M88" s="223"/>
      <c r="N88" s="223"/>
      <c r="O88" s="223"/>
      <c r="P88" s="183"/>
    </row>
    <row r="89" spans="2:16">
      <c r="B89" s="238" t="s">
        <v>120</v>
      </c>
      <c r="C89" s="237"/>
      <c r="D89" s="237"/>
      <c r="E89" s="237"/>
      <c r="F89" s="237"/>
      <c r="G89" s="237"/>
      <c r="H89" s="237"/>
      <c r="I89" s="237"/>
      <c r="J89" s="237"/>
      <c r="K89" s="237"/>
      <c r="L89" s="237"/>
      <c r="M89" s="237"/>
      <c r="N89" s="237"/>
      <c r="O89" s="237"/>
      <c r="P89" s="185"/>
    </row>
    <row r="90" spans="2:16">
      <c r="B90" s="238" t="s">
        <v>121</v>
      </c>
      <c r="C90" s="223"/>
      <c r="D90" s="223"/>
      <c r="E90" s="223"/>
      <c r="F90" s="223"/>
      <c r="G90" s="223"/>
      <c r="H90" s="223"/>
      <c r="I90" s="223"/>
      <c r="J90" s="223"/>
      <c r="K90" s="223"/>
      <c r="L90" s="223"/>
      <c r="M90" s="223"/>
      <c r="N90" s="223"/>
      <c r="O90" s="223"/>
      <c r="P90" s="183"/>
    </row>
    <row r="91" spans="2:16">
      <c r="B91" s="238" t="s">
        <v>703</v>
      </c>
      <c r="C91" s="223"/>
      <c r="D91" s="223"/>
      <c r="E91" s="223"/>
      <c r="F91" s="223"/>
      <c r="G91" s="223"/>
      <c r="H91" s="223"/>
      <c r="I91" s="223"/>
      <c r="J91" s="223"/>
      <c r="K91" s="223"/>
      <c r="L91" s="223"/>
      <c r="M91" s="223"/>
      <c r="N91" s="223"/>
      <c r="O91" s="223"/>
      <c r="P91" s="183"/>
    </row>
    <row r="92" spans="2:16">
      <c r="B92" s="45"/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183"/>
    </row>
    <row r="93" spans="2:16">
      <c r="B93" s="11" t="s">
        <v>7</v>
      </c>
      <c r="H93" s="47" t="s">
        <v>24</v>
      </c>
      <c r="M93" s="47" t="s">
        <v>8</v>
      </c>
    </row>
  </sheetData>
  <mergeCells count="25">
    <mergeCell ref="B91:O91"/>
    <mergeCell ref="B90:O90"/>
    <mergeCell ref="B89:O89"/>
    <mergeCell ref="B86:O86"/>
    <mergeCell ref="B87:O87"/>
    <mergeCell ref="B88:O88"/>
    <mergeCell ref="B79:O79"/>
    <mergeCell ref="B78:O78"/>
    <mergeCell ref="B77:O77"/>
    <mergeCell ref="B85:O85"/>
    <mergeCell ref="B83:O83"/>
    <mergeCell ref="B81:O81"/>
    <mergeCell ref="B80:O80"/>
    <mergeCell ref="B82:O82"/>
    <mergeCell ref="B84:O84"/>
    <mergeCell ref="A39:O39"/>
    <mergeCell ref="A49:O49"/>
    <mergeCell ref="A56:O56"/>
    <mergeCell ref="A64:O64"/>
    <mergeCell ref="A70:O70"/>
    <mergeCell ref="A3:O3"/>
    <mergeCell ref="A7:O7"/>
    <mergeCell ref="A16:O16"/>
    <mergeCell ref="A31:O31"/>
    <mergeCell ref="A35:O35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landscape" horizontalDpi="300" verticalDpi="300" r:id="rId1"/>
  <headerFooter alignWithMargins="0">
    <oddHeader>&amp;C&amp;"Arial,Krepko"Predračun - priloga k Ponudbi</oddHeader>
    <oddFooter>&amp;LMestna občina Ljubljana&amp;CPredračun&amp;R&amp;P/&amp;N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P149"/>
  <sheetViews>
    <sheetView zoomScaleNormal="100" workbookViewId="0">
      <pane ySplit="6" topLeftCell="A7" activePane="bottomLeft" state="frozen"/>
      <selection pane="bottomLeft" activeCell="M33" sqref="M33:O33"/>
    </sheetView>
  </sheetViews>
  <sheetFormatPr defaultRowHeight="12.75"/>
  <cols>
    <col min="1" max="1" width="2.42578125" customWidth="1"/>
    <col min="2" max="2" width="22" style="62" customWidth="1"/>
    <col min="3" max="3" width="5.7109375" customWidth="1"/>
    <col min="4" max="4" width="5.28515625" customWidth="1"/>
    <col min="5" max="5" width="6.85546875" customWidth="1"/>
    <col min="6" max="6" width="5.85546875" customWidth="1"/>
    <col min="7" max="7" width="7.140625" customWidth="1"/>
  </cols>
  <sheetData>
    <row r="1" spans="1:16">
      <c r="A1" s="1" t="s">
        <v>103</v>
      </c>
      <c r="B1" s="11"/>
      <c r="C1" s="1"/>
      <c r="D1" s="1"/>
      <c r="E1" s="1"/>
      <c r="F1" s="1"/>
      <c r="G1" s="1"/>
      <c r="H1" s="1"/>
      <c r="I1" s="1"/>
      <c r="J1" s="1"/>
      <c r="K1" s="47" t="s">
        <v>240</v>
      </c>
      <c r="M1" s="1"/>
      <c r="N1" s="1"/>
      <c r="O1" s="1"/>
    </row>
    <row r="2" spans="1:16">
      <c r="A2" s="1"/>
      <c r="B2" s="1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6" ht="18">
      <c r="A3" s="222" t="s">
        <v>506</v>
      </c>
      <c r="B3" s="222"/>
      <c r="C3" s="222"/>
      <c r="D3" s="222"/>
      <c r="E3" s="222"/>
      <c r="F3" s="222"/>
      <c r="G3" s="222"/>
      <c r="H3" s="222"/>
      <c r="I3" s="222"/>
      <c r="J3" s="222"/>
      <c r="K3" s="223"/>
      <c r="L3" s="223"/>
      <c r="M3" s="223"/>
      <c r="N3" s="223"/>
      <c r="O3" s="223"/>
    </row>
    <row r="4" spans="1:16">
      <c r="A4" s="1"/>
      <c r="B4" s="1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6" ht="48">
      <c r="A5" s="46" t="s">
        <v>5</v>
      </c>
      <c r="B5" s="46" t="s">
        <v>0</v>
      </c>
      <c r="C5" s="46" t="s">
        <v>1</v>
      </c>
      <c r="D5" s="46" t="s">
        <v>22</v>
      </c>
      <c r="E5" s="48" t="s">
        <v>11</v>
      </c>
      <c r="F5" s="48" t="s">
        <v>107</v>
      </c>
      <c r="G5" s="48" t="s">
        <v>19</v>
      </c>
      <c r="H5" s="48" t="s">
        <v>9</v>
      </c>
      <c r="I5" s="48" t="s">
        <v>10</v>
      </c>
      <c r="J5" s="48" t="s">
        <v>23</v>
      </c>
      <c r="K5" s="48" t="s">
        <v>114</v>
      </c>
      <c r="L5" s="48" t="s">
        <v>116</v>
      </c>
      <c r="M5" s="48" t="s">
        <v>13</v>
      </c>
      <c r="N5" s="48" t="s">
        <v>119</v>
      </c>
      <c r="O5" s="48" t="s">
        <v>14</v>
      </c>
      <c r="P5" s="48" t="s">
        <v>702</v>
      </c>
    </row>
    <row r="6" spans="1:16">
      <c r="A6" s="46">
        <v>1</v>
      </c>
      <c r="B6" s="46">
        <v>2</v>
      </c>
      <c r="C6" s="46">
        <v>3</v>
      </c>
      <c r="D6" s="46">
        <v>4</v>
      </c>
      <c r="E6" s="59">
        <v>5</v>
      </c>
      <c r="F6" s="59">
        <v>6</v>
      </c>
      <c r="G6" s="48" t="s">
        <v>12</v>
      </c>
      <c r="H6" s="59">
        <v>8</v>
      </c>
      <c r="I6" s="59">
        <v>9</v>
      </c>
      <c r="J6" s="59">
        <v>10</v>
      </c>
      <c r="K6" s="59">
        <v>11</v>
      </c>
      <c r="L6" s="48" t="s">
        <v>16</v>
      </c>
      <c r="M6" s="48" t="s">
        <v>15</v>
      </c>
      <c r="N6" s="48" t="s">
        <v>17</v>
      </c>
      <c r="O6" s="48" t="s">
        <v>18</v>
      </c>
      <c r="P6" s="190">
        <v>16</v>
      </c>
    </row>
    <row r="7" spans="1:16">
      <c r="A7" s="253" t="s">
        <v>507</v>
      </c>
      <c r="B7" s="283"/>
      <c r="C7" s="267"/>
      <c r="D7" s="267"/>
      <c r="E7" s="267"/>
      <c r="F7" s="267"/>
      <c r="G7" s="267"/>
      <c r="H7" s="267"/>
      <c r="I7" s="267"/>
      <c r="J7" s="267"/>
      <c r="K7" s="267"/>
      <c r="L7" s="267"/>
      <c r="M7" s="267"/>
      <c r="N7" s="267"/>
      <c r="O7" s="268"/>
      <c r="P7" s="192"/>
    </row>
    <row r="8" spans="1:16" ht="14.25">
      <c r="A8" s="42" t="s">
        <v>2</v>
      </c>
      <c r="B8" s="35" t="s">
        <v>508</v>
      </c>
      <c r="C8" s="150">
        <v>500</v>
      </c>
      <c r="D8" s="5" t="s">
        <v>44</v>
      </c>
      <c r="E8" s="162"/>
      <c r="F8" s="163">
        <f>E8*0.085</f>
        <v>0</v>
      </c>
      <c r="G8" s="163">
        <f>+E8+F8</f>
        <v>0</v>
      </c>
      <c r="H8" s="164"/>
      <c r="I8" s="164"/>
      <c r="J8" s="164"/>
      <c r="K8" s="164">
        <f>J8*0.085</f>
        <v>0</v>
      </c>
      <c r="L8" s="164">
        <f>+J8+K8</f>
        <v>0</v>
      </c>
      <c r="M8" s="164">
        <f>J8*C8</f>
        <v>0</v>
      </c>
      <c r="N8" s="164">
        <f>M8*0.085</f>
        <v>0</v>
      </c>
      <c r="O8" s="164">
        <f>+M8+N8</f>
        <v>0</v>
      </c>
      <c r="P8" s="192"/>
    </row>
    <row r="9" spans="1:16" ht="12.75" hidden="1" customHeight="1">
      <c r="A9" s="42"/>
      <c r="B9" s="104" t="s">
        <v>509</v>
      </c>
      <c r="C9" s="23"/>
      <c r="D9" s="5"/>
      <c r="E9" s="162"/>
      <c r="F9" s="163">
        <f t="shared" ref="F9:F27" si="0">E9*0.085</f>
        <v>0</v>
      </c>
      <c r="G9" s="163">
        <f t="shared" ref="G9:G27" si="1">+E9+F9</f>
        <v>0</v>
      </c>
      <c r="H9" s="164"/>
      <c r="I9" s="164"/>
      <c r="J9" s="164"/>
      <c r="K9" s="164">
        <f t="shared" ref="K9:K27" si="2">J9*0.085</f>
        <v>0</v>
      </c>
      <c r="L9" s="164">
        <f t="shared" ref="L9:L27" si="3">+J9+K9</f>
        <v>0</v>
      </c>
      <c r="M9" s="164">
        <f t="shared" ref="M9:M27" si="4">J9*C9</f>
        <v>0</v>
      </c>
      <c r="N9" s="164">
        <f t="shared" ref="N9:N28" si="5">M9*0.085</f>
        <v>0</v>
      </c>
      <c r="O9" s="164">
        <f t="shared" ref="O9:O28" si="6">+M9+N9</f>
        <v>0</v>
      </c>
      <c r="P9" s="192"/>
    </row>
    <row r="10" spans="1:16" ht="12.75" hidden="1" customHeight="1">
      <c r="A10" s="42"/>
      <c r="B10" s="104" t="s">
        <v>510</v>
      </c>
      <c r="C10" s="23"/>
      <c r="D10" s="5"/>
      <c r="E10" s="162"/>
      <c r="F10" s="163">
        <f t="shared" si="0"/>
        <v>0</v>
      </c>
      <c r="G10" s="163">
        <f t="shared" si="1"/>
        <v>0</v>
      </c>
      <c r="H10" s="164"/>
      <c r="I10" s="164"/>
      <c r="J10" s="164"/>
      <c r="K10" s="164">
        <f t="shared" si="2"/>
        <v>0</v>
      </c>
      <c r="L10" s="164">
        <f t="shared" si="3"/>
        <v>0</v>
      </c>
      <c r="M10" s="164">
        <f t="shared" si="4"/>
        <v>0</v>
      </c>
      <c r="N10" s="164">
        <f t="shared" si="5"/>
        <v>0</v>
      </c>
      <c r="O10" s="164">
        <f t="shared" si="6"/>
        <v>0</v>
      </c>
      <c r="P10" s="192"/>
    </row>
    <row r="11" spans="1:16" ht="12.75" hidden="1" customHeight="1">
      <c r="A11" s="42"/>
      <c r="B11" s="104" t="s">
        <v>511</v>
      </c>
      <c r="C11" s="23"/>
      <c r="D11" s="5"/>
      <c r="E11" s="162"/>
      <c r="F11" s="163">
        <f t="shared" si="0"/>
        <v>0</v>
      </c>
      <c r="G11" s="163">
        <f t="shared" si="1"/>
        <v>0</v>
      </c>
      <c r="H11" s="164"/>
      <c r="I11" s="164"/>
      <c r="J11" s="164"/>
      <c r="K11" s="164">
        <f t="shared" si="2"/>
        <v>0</v>
      </c>
      <c r="L11" s="164">
        <f t="shared" si="3"/>
        <v>0</v>
      </c>
      <c r="M11" s="164">
        <f t="shared" si="4"/>
        <v>0</v>
      </c>
      <c r="N11" s="164">
        <f t="shared" si="5"/>
        <v>0</v>
      </c>
      <c r="O11" s="164">
        <f t="shared" si="6"/>
        <v>0</v>
      </c>
      <c r="P11" s="192"/>
    </row>
    <row r="12" spans="1:16" ht="12.75" hidden="1" customHeight="1">
      <c r="A12" s="42"/>
      <c r="B12" s="104" t="s">
        <v>512</v>
      </c>
      <c r="C12" s="23"/>
      <c r="D12" s="5"/>
      <c r="E12" s="162"/>
      <c r="F12" s="163">
        <f t="shared" si="0"/>
        <v>0</v>
      </c>
      <c r="G12" s="163">
        <f t="shared" si="1"/>
        <v>0</v>
      </c>
      <c r="H12" s="164"/>
      <c r="I12" s="164"/>
      <c r="J12" s="164"/>
      <c r="K12" s="164">
        <f t="shared" si="2"/>
        <v>0</v>
      </c>
      <c r="L12" s="164">
        <f t="shared" si="3"/>
        <v>0</v>
      </c>
      <c r="M12" s="164">
        <f t="shared" si="4"/>
        <v>0</v>
      </c>
      <c r="N12" s="164">
        <f t="shared" si="5"/>
        <v>0</v>
      </c>
      <c r="O12" s="164">
        <f t="shared" si="6"/>
        <v>0</v>
      </c>
      <c r="P12" s="192"/>
    </row>
    <row r="13" spans="1:16" ht="12.75" hidden="1" customHeight="1">
      <c r="A13" s="42"/>
      <c r="B13" s="104" t="s">
        <v>513</v>
      </c>
      <c r="C13" s="23"/>
      <c r="D13" s="5"/>
      <c r="E13" s="162"/>
      <c r="F13" s="163">
        <f t="shared" si="0"/>
        <v>0</v>
      </c>
      <c r="G13" s="163">
        <f t="shared" si="1"/>
        <v>0</v>
      </c>
      <c r="H13" s="164"/>
      <c r="I13" s="164"/>
      <c r="J13" s="164"/>
      <c r="K13" s="164">
        <f t="shared" si="2"/>
        <v>0</v>
      </c>
      <c r="L13" s="164">
        <f t="shared" si="3"/>
        <v>0</v>
      </c>
      <c r="M13" s="164">
        <f t="shared" si="4"/>
        <v>0</v>
      </c>
      <c r="N13" s="164">
        <f t="shared" si="5"/>
        <v>0</v>
      </c>
      <c r="O13" s="164">
        <f t="shared" si="6"/>
        <v>0</v>
      </c>
      <c r="P13" s="192"/>
    </row>
    <row r="14" spans="1:16" ht="12.75" hidden="1" customHeight="1">
      <c r="A14" s="42"/>
      <c r="B14" s="104" t="s">
        <v>514</v>
      </c>
      <c r="C14" s="23"/>
      <c r="D14" s="5"/>
      <c r="E14" s="162"/>
      <c r="F14" s="163">
        <f t="shared" si="0"/>
        <v>0</v>
      </c>
      <c r="G14" s="163">
        <f t="shared" si="1"/>
        <v>0</v>
      </c>
      <c r="H14" s="164"/>
      <c r="I14" s="164"/>
      <c r="J14" s="164"/>
      <c r="K14" s="164">
        <f t="shared" si="2"/>
        <v>0</v>
      </c>
      <c r="L14" s="164">
        <f t="shared" si="3"/>
        <v>0</v>
      </c>
      <c r="M14" s="164">
        <f t="shared" si="4"/>
        <v>0</v>
      </c>
      <c r="N14" s="164">
        <f t="shared" si="5"/>
        <v>0</v>
      </c>
      <c r="O14" s="164">
        <f t="shared" si="6"/>
        <v>0</v>
      </c>
      <c r="P14" s="192"/>
    </row>
    <row r="15" spans="1:16" ht="12.75" hidden="1" customHeight="1">
      <c r="A15" s="42"/>
      <c r="B15" s="104" t="s">
        <v>515</v>
      </c>
      <c r="C15" s="5"/>
      <c r="D15" s="5"/>
      <c r="E15" s="162"/>
      <c r="F15" s="163">
        <f t="shared" si="0"/>
        <v>0</v>
      </c>
      <c r="G15" s="163">
        <f t="shared" si="1"/>
        <v>0</v>
      </c>
      <c r="H15" s="164"/>
      <c r="I15" s="164"/>
      <c r="J15" s="164"/>
      <c r="K15" s="164">
        <f t="shared" si="2"/>
        <v>0</v>
      </c>
      <c r="L15" s="164">
        <f t="shared" si="3"/>
        <v>0</v>
      </c>
      <c r="M15" s="164">
        <f t="shared" si="4"/>
        <v>0</v>
      </c>
      <c r="N15" s="164">
        <f t="shared" si="5"/>
        <v>0</v>
      </c>
      <c r="O15" s="164">
        <f t="shared" si="6"/>
        <v>0</v>
      </c>
      <c r="P15" s="192"/>
    </row>
    <row r="16" spans="1:16" ht="12.75" hidden="1" customHeight="1">
      <c r="A16" s="42"/>
      <c r="B16" s="104" t="s">
        <v>516</v>
      </c>
      <c r="C16" s="5"/>
      <c r="D16" s="5"/>
      <c r="E16" s="162"/>
      <c r="F16" s="163">
        <f t="shared" si="0"/>
        <v>0</v>
      </c>
      <c r="G16" s="163">
        <f t="shared" si="1"/>
        <v>0</v>
      </c>
      <c r="H16" s="164"/>
      <c r="I16" s="164"/>
      <c r="J16" s="164"/>
      <c r="K16" s="164">
        <f t="shared" si="2"/>
        <v>0</v>
      </c>
      <c r="L16" s="164">
        <f t="shared" si="3"/>
        <v>0</v>
      </c>
      <c r="M16" s="164">
        <f t="shared" si="4"/>
        <v>0</v>
      </c>
      <c r="N16" s="164">
        <f t="shared" si="5"/>
        <v>0</v>
      </c>
      <c r="O16" s="164">
        <f t="shared" si="6"/>
        <v>0</v>
      </c>
      <c r="P16" s="192"/>
    </row>
    <row r="17" spans="1:16" s="110" customFormat="1">
      <c r="A17" s="42"/>
      <c r="B17" s="104" t="s">
        <v>509</v>
      </c>
      <c r="C17" s="105">
        <v>300</v>
      </c>
      <c r="D17" s="5" t="s">
        <v>178</v>
      </c>
      <c r="E17" s="162"/>
      <c r="F17" s="163">
        <f t="shared" si="0"/>
        <v>0</v>
      </c>
      <c r="G17" s="163">
        <f t="shared" si="1"/>
        <v>0</v>
      </c>
      <c r="H17" s="164"/>
      <c r="I17" s="164"/>
      <c r="J17" s="164"/>
      <c r="K17" s="164">
        <f t="shared" si="2"/>
        <v>0</v>
      </c>
      <c r="L17" s="164">
        <f t="shared" si="3"/>
        <v>0</v>
      </c>
      <c r="M17" s="164">
        <f t="shared" si="4"/>
        <v>0</v>
      </c>
      <c r="N17" s="164">
        <f t="shared" si="5"/>
        <v>0</v>
      </c>
      <c r="O17" s="164">
        <f t="shared" si="6"/>
        <v>0</v>
      </c>
      <c r="P17" s="192"/>
    </row>
    <row r="18" spans="1:16" s="110" customFormat="1">
      <c r="A18" s="42"/>
      <c r="B18" s="104" t="s">
        <v>510</v>
      </c>
      <c r="C18" s="105">
        <v>2300</v>
      </c>
      <c r="D18" s="5" t="s">
        <v>178</v>
      </c>
      <c r="E18" s="162"/>
      <c r="F18" s="163">
        <f t="shared" si="0"/>
        <v>0</v>
      </c>
      <c r="G18" s="163">
        <f t="shared" si="1"/>
        <v>0</v>
      </c>
      <c r="H18" s="164"/>
      <c r="I18" s="164"/>
      <c r="J18" s="164"/>
      <c r="K18" s="164">
        <f t="shared" si="2"/>
        <v>0</v>
      </c>
      <c r="L18" s="164">
        <f t="shared" si="3"/>
        <v>0</v>
      </c>
      <c r="M18" s="164">
        <f t="shared" si="4"/>
        <v>0</v>
      </c>
      <c r="N18" s="164">
        <f t="shared" si="5"/>
        <v>0</v>
      </c>
      <c r="O18" s="164">
        <f t="shared" si="6"/>
        <v>0</v>
      </c>
      <c r="P18" s="192"/>
    </row>
    <row r="19" spans="1:16" s="110" customFormat="1">
      <c r="A19" s="42"/>
      <c r="B19" s="104" t="s">
        <v>511</v>
      </c>
      <c r="C19" s="105">
        <v>1200</v>
      </c>
      <c r="D19" s="5" t="s">
        <v>178</v>
      </c>
      <c r="E19" s="162"/>
      <c r="F19" s="163">
        <f t="shared" si="0"/>
        <v>0</v>
      </c>
      <c r="G19" s="163">
        <f t="shared" si="1"/>
        <v>0</v>
      </c>
      <c r="H19" s="164"/>
      <c r="I19" s="164"/>
      <c r="J19" s="164"/>
      <c r="K19" s="164">
        <f t="shared" si="2"/>
        <v>0</v>
      </c>
      <c r="L19" s="164">
        <f t="shared" si="3"/>
        <v>0</v>
      </c>
      <c r="M19" s="164">
        <f t="shared" si="4"/>
        <v>0</v>
      </c>
      <c r="N19" s="164">
        <f t="shared" si="5"/>
        <v>0</v>
      </c>
      <c r="O19" s="164">
        <f t="shared" si="6"/>
        <v>0</v>
      </c>
      <c r="P19" s="192"/>
    </row>
    <row r="20" spans="1:16" s="110" customFormat="1">
      <c r="A20" s="42"/>
      <c r="B20" s="104" t="s">
        <v>512</v>
      </c>
      <c r="C20" s="105">
        <v>800</v>
      </c>
      <c r="D20" s="5" t="s">
        <v>178</v>
      </c>
      <c r="E20" s="162"/>
      <c r="F20" s="163">
        <f t="shared" si="0"/>
        <v>0</v>
      </c>
      <c r="G20" s="163">
        <f t="shared" si="1"/>
        <v>0</v>
      </c>
      <c r="H20" s="164"/>
      <c r="I20" s="164"/>
      <c r="J20" s="164"/>
      <c r="K20" s="164">
        <f t="shared" si="2"/>
        <v>0</v>
      </c>
      <c r="L20" s="164">
        <f t="shared" si="3"/>
        <v>0</v>
      </c>
      <c r="M20" s="164">
        <f t="shared" si="4"/>
        <v>0</v>
      </c>
      <c r="N20" s="164">
        <f t="shared" si="5"/>
        <v>0</v>
      </c>
      <c r="O20" s="164">
        <f t="shared" si="6"/>
        <v>0</v>
      </c>
      <c r="P20" s="192"/>
    </row>
    <row r="21" spans="1:16" s="110" customFormat="1">
      <c r="A21" s="42"/>
      <c r="B21" s="104" t="s">
        <v>513</v>
      </c>
      <c r="C21" s="105">
        <v>400</v>
      </c>
      <c r="D21" s="5" t="s">
        <v>178</v>
      </c>
      <c r="E21" s="162"/>
      <c r="F21" s="163">
        <f t="shared" si="0"/>
        <v>0</v>
      </c>
      <c r="G21" s="163">
        <f t="shared" si="1"/>
        <v>0</v>
      </c>
      <c r="H21" s="164"/>
      <c r="I21" s="164"/>
      <c r="J21" s="164"/>
      <c r="K21" s="164">
        <f t="shared" si="2"/>
        <v>0</v>
      </c>
      <c r="L21" s="164">
        <f t="shared" si="3"/>
        <v>0</v>
      </c>
      <c r="M21" s="164">
        <f t="shared" si="4"/>
        <v>0</v>
      </c>
      <c r="N21" s="164">
        <f t="shared" si="5"/>
        <v>0</v>
      </c>
      <c r="O21" s="164">
        <f t="shared" si="6"/>
        <v>0</v>
      </c>
      <c r="P21" s="192"/>
    </row>
    <row r="22" spans="1:16" s="110" customFormat="1">
      <c r="A22" s="42"/>
      <c r="B22" s="104" t="s">
        <v>514</v>
      </c>
      <c r="C22" s="105">
        <v>400</v>
      </c>
      <c r="D22" s="5" t="s">
        <v>178</v>
      </c>
      <c r="E22" s="162"/>
      <c r="F22" s="163">
        <f t="shared" si="0"/>
        <v>0</v>
      </c>
      <c r="G22" s="163">
        <f t="shared" si="1"/>
        <v>0</v>
      </c>
      <c r="H22" s="164"/>
      <c r="I22" s="164"/>
      <c r="J22" s="164"/>
      <c r="K22" s="164">
        <f t="shared" si="2"/>
        <v>0</v>
      </c>
      <c r="L22" s="164">
        <f t="shared" si="3"/>
        <v>0</v>
      </c>
      <c r="M22" s="164">
        <f t="shared" si="4"/>
        <v>0</v>
      </c>
      <c r="N22" s="164">
        <f t="shared" si="5"/>
        <v>0</v>
      </c>
      <c r="O22" s="164">
        <f t="shared" si="6"/>
        <v>0</v>
      </c>
      <c r="P22" s="192"/>
    </row>
    <row r="23" spans="1:16" s="110" customFormat="1">
      <c r="A23" s="42"/>
      <c r="B23" s="104" t="s">
        <v>515</v>
      </c>
      <c r="C23" s="105">
        <v>200</v>
      </c>
      <c r="D23" s="5" t="s">
        <v>178</v>
      </c>
      <c r="E23" s="162"/>
      <c r="F23" s="163">
        <f t="shared" si="0"/>
        <v>0</v>
      </c>
      <c r="G23" s="163">
        <f t="shared" si="1"/>
        <v>0</v>
      </c>
      <c r="H23" s="164"/>
      <c r="I23" s="164"/>
      <c r="J23" s="164"/>
      <c r="K23" s="164">
        <f t="shared" si="2"/>
        <v>0</v>
      </c>
      <c r="L23" s="164">
        <f t="shared" si="3"/>
        <v>0</v>
      </c>
      <c r="M23" s="164">
        <f t="shared" si="4"/>
        <v>0</v>
      </c>
      <c r="N23" s="164">
        <f t="shared" si="5"/>
        <v>0</v>
      </c>
      <c r="O23" s="164">
        <f t="shared" si="6"/>
        <v>0</v>
      </c>
      <c r="P23" s="192"/>
    </row>
    <row r="24" spans="1:16" s="110" customFormat="1">
      <c r="A24" s="42"/>
      <c r="B24" s="104" t="s">
        <v>516</v>
      </c>
      <c r="C24" s="105">
        <v>400</v>
      </c>
      <c r="D24" s="5" t="s">
        <v>178</v>
      </c>
      <c r="E24" s="162"/>
      <c r="F24" s="163">
        <f t="shared" si="0"/>
        <v>0</v>
      </c>
      <c r="G24" s="163">
        <f t="shared" si="1"/>
        <v>0</v>
      </c>
      <c r="H24" s="164"/>
      <c r="I24" s="164"/>
      <c r="J24" s="164"/>
      <c r="K24" s="164">
        <f t="shared" si="2"/>
        <v>0</v>
      </c>
      <c r="L24" s="164">
        <f t="shared" si="3"/>
        <v>0</v>
      </c>
      <c r="M24" s="164">
        <f t="shared" si="4"/>
        <v>0</v>
      </c>
      <c r="N24" s="164">
        <f t="shared" si="5"/>
        <v>0</v>
      </c>
      <c r="O24" s="164">
        <f t="shared" si="6"/>
        <v>0</v>
      </c>
      <c r="P24" s="192"/>
    </row>
    <row r="25" spans="1:16" s="110" customFormat="1">
      <c r="A25" s="42"/>
      <c r="B25" s="104" t="s">
        <v>517</v>
      </c>
      <c r="C25" s="105">
        <v>1200</v>
      </c>
      <c r="D25" s="5" t="s">
        <v>178</v>
      </c>
      <c r="E25" s="162"/>
      <c r="F25" s="163">
        <f t="shared" si="0"/>
        <v>0</v>
      </c>
      <c r="G25" s="163">
        <f t="shared" si="1"/>
        <v>0</v>
      </c>
      <c r="H25" s="164"/>
      <c r="I25" s="164"/>
      <c r="J25" s="164"/>
      <c r="K25" s="164">
        <f t="shared" si="2"/>
        <v>0</v>
      </c>
      <c r="L25" s="164">
        <f t="shared" si="3"/>
        <v>0</v>
      </c>
      <c r="M25" s="164">
        <f t="shared" si="4"/>
        <v>0</v>
      </c>
      <c r="N25" s="164">
        <f t="shared" si="5"/>
        <v>0</v>
      </c>
      <c r="O25" s="164">
        <f t="shared" si="6"/>
        <v>0</v>
      </c>
      <c r="P25" s="192"/>
    </row>
    <row r="26" spans="1:16" s="110" customFormat="1">
      <c r="A26" s="42"/>
      <c r="B26" s="104" t="s">
        <v>518</v>
      </c>
      <c r="C26" s="105">
        <v>700</v>
      </c>
      <c r="D26" s="5" t="s">
        <v>142</v>
      </c>
      <c r="E26" s="162"/>
      <c r="F26" s="163">
        <f t="shared" si="0"/>
        <v>0</v>
      </c>
      <c r="G26" s="163">
        <f t="shared" si="1"/>
        <v>0</v>
      </c>
      <c r="H26" s="164"/>
      <c r="I26" s="164"/>
      <c r="J26" s="164"/>
      <c r="K26" s="164">
        <f t="shared" si="2"/>
        <v>0</v>
      </c>
      <c r="L26" s="164">
        <f t="shared" si="3"/>
        <v>0</v>
      </c>
      <c r="M26" s="164">
        <f t="shared" si="4"/>
        <v>0</v>
      </c>
      <c r="N26" s="164">
        <f t="shared" si="5"/>
        <v>0</v>
      </c>
      <c r="O26" s="164">
        <f t="shared" si="6"/>
        <v>0</v>
      </c>
      <c r="P26" s="192"/>
    </row>
    <row r="27" spans="1:16" s="110" customFormat="1">
      <c r="A27" s="42"/>
      <c r="B27" s="104" t="s">
        <v>519</v>
      </c>
      <c r="C27" s="105">
        <v>20000</v>
      </c>
      <c r="D27" s="5" t="s">
        <v>142</v>
      </c>
      <c r="E27" s="162"/>
      <c r="F27" s="163">
        <f t="shared" si="0"/>
        <v>0</v>
      </c>
      <c r="G27" s="163">
        <f t="shared" si="1"/>
        <v>0</v>
      </c>
      <c r="H27" s="164"/>
      <c r="I27" s="164"/>
      <c r="J27" s="164"/>
      <c r="K27" s="164">
        <f t="shared" si="2"/>
        <v>0</v>
      </c>
      <c r="L27" s="164">
        <f t="shared" si="3"/>
        <v>0</v>
      </c>
      <c r="M27" s="164">
        <f t="shared" si="4"/>
        <v>0</v>
      </c>
      <c r="N27" s="164">
        <f t="shared" si="5"/>
        <v>0</v>
      </c>
      <c r="O27" s="164">
        <f t="shared" si="6"/>
        <v>0</v>
      </c>
      <c r="P27" s="192"/>
    </row>
    <row r="28" spans="1:16">
      <c r="A28" s="3"/>
      <c r="B28" s="38" t="s">
        <v>26</v>
      </c>
      <c r="C28" s="39" t="s">
        <v>6</v>
      </c>
      <c r="D28" s="39" t="s">
        <v>6</v>
      </c>
      <c r="E28" s="39" t="s">
        <v>6</v>
      </c>
      <c r="F28" s="39" t="s">
        <v>6</v>
      </c>
      <c r="G28" s="39" t="s">
        <v>6</v>
      </c>
      <c r="H28" s="39" t="s">
        <v>6</v>
      </c>
      <c r="I28" s="39" t="s">
        <v>6</v>
      </c>
      <c r="J28" s="39" t="s">
        <v>6</v>
      </c>
      <c r="K28" s="39" t="s">
        <v>6</v>
      </c>
      <c r="L28" s="39" t="s">
        <v>6</v>
      </c>
      <c r="M28" s="212">
        <f>SUM(M19:M27)</f>
        <v>0</v>
      </c>
      <c r="N28" s="212">
        <f t="shared" si="5"/>
        <v>0</v>
      </c>
      <c r="O28" s="212">
        <f t="shared" si="6"/>
        <v>0</v>
      </c>
      <c r="P28" s="192"/>
    </row>
    <row r="29" spans="1:16">
      <c r="A29" s="253" t="s">
        <v>522</v>
      </c>
      <c r="B29" s="254"/>
      <c r="C29" s="255"/>
      <c r="D29" s="255"/>
      <c r="E29" s="256"/>
      <c r="F29" s="256"/>
      <c r="G29" s="256"/>
      <c r="H29" s="256"/>
      <c r="I29" s="256"/>
      <c r="J29" s="256"/>
      <c r="K29" s="256"/>
      <c r="L29" s="256"/>
      <c r="M29" s="256"/>
      <c r="N29" s="256"/>
      <c r="O29" s="257"/>
      <c r="P29" s="192"/>
    </row>
    <row r="30" spans="1:16">
      <c r="A30" s="42">
        <v>1</v>
      </c>
      <c r="B30" s="104" t="s">
        <v>520</v>
      </c>
      <c r="C30" s="105">
        <v>1600</v>
      </c>
      <c r="D30" s="5" t="s">
        <v>178</v>
      </c>
      <c r="E30" s="162"/>
      <c r="F30" s="163">
        <f t="shared" ref="F30" si="7">E30*0.085</f>
        <v>0</v>
      </c>
      <c r="G30" s="163">
        <f t="shared" ref="G30" si="8">+E30+F30</f>
        <v>0</v>
      </c>
      <c r="H30" s="164"/>
      <c r="I30" s="164"/>
      <c r="J30" s="164"/>
      <c r="K30" s="164">
        <f t="shared" ref="K30" si="9">J30*0.085</f>
        <v>0</v>
      </c>
      <c r="L30" s="164">
        <f t="shared" ref="L30" si="10">+J30+K30</f>
        <v>0</v>
      </c>
      <c r="M30" s="164">
        <f t="shared" ref="M30" si="11">J30*C30</f>
        <v>0</v>
      </c>
      <c r="N30" s="164">
        <f t="shared" ref="N30" si="12">M30*0.085</f>
        <v>0</v>
      </c>
      <c r="O30" s="164">
        <f t="shared" ref="O30" si="13">+M30+N30</f>
        <v>0</v>
      </c>
      <c r="P30" s="192"/>
    </row>
    <row r="31" spans="1:16" ht="12.75" hidden="1" customHeight="1">
      <c r="A31" s="42"/>
      <c r="B31" s="104" t="s">
        <v>521</v>
      </c>
      <c r="C31" s="105">
        <v>20</v>
      </c>
      <c r="D31" s="5" t="s">
        <v>178</v>
      </c>
      <c r="E31" s="162"/>
      <c r="F31" s="163">
        <f t="shared" ref="F31:F32" si="14">E31*0.085</f>
        <v>0</v>
      </c>
      <c r="G31" s="163">
        <f t="shared" ref="G31:G32" si="15">+E31+F31</f>
        <v>0</v>
      </c>
      <c r="H31" s="164"/>
      <c r="I31" s="164"/>
      <c r="J31" s="164"/>
      <c r="K31" s="164">
        <f t="shared" ref="K31:K32" si="16">J31*0.085</f>
        <v>0</v>
      </c>
      <c r="L31" s="164">
        <f t="shared" ref="L31:L32" si="17">+J31+K31</f>
        <v>0</v>
      </c>
      <c r="M31" s="164">
        <f t="shared" ref="M31:M32" si="18">J31*C31</f>
        <v>0</v>
      </c>
      <c r="N31" s="164">
        <f t="shared" ref="N31:N33" si="19">M31*0.085</f>
        <v>0</v>
      </c>
      <c r="O31" s="164">
        <f t="shared" ref="O31:O33" si="20">+M31+N31</f>
        <v>0</v>
      </c>
      <c r="P31" s="192"/>
    </row>
    <row r="32" spans="1:16" s="110" customFormat="1">
      <c r="A32" s="42">
        <v>2</v>
      </c>
      <c r="B32" s="104" t="s">
        <v>521</v>
      </c>
      <c r="C32" s="105">
        <v>20</v>
      </c>
      <c r="D32" s="5" t="s">
        <v>178</v>
      </c>
      <c r="E32" s="162"/>
      <c r="F32" s="163">
        <f t="shared" si="14"/>
        <v>0</v>
      </c>
      <c r="G32" s="163">
        <f t="shared" si="15"/>
        <v>0</v>
      </c>
      <c r="H32" s="164"/>
      <c r="I32" s="164"/>
      <c r="J32" s="164"/>
      <c r="K32" s="164">
        <f t="shared" si="16"/>
        <v>0</v>
      </c>
      <c r="L32" s="164">
        <f t="shared" si="17"/>
        <v>0</v>
      </c>
      <c r="M32" s="164">
        <f t="shared" si="18"/>
        <v>0</v>
      </c>
      <c r="N32" s="164">
        <f t="shared" si="19"/>
        <v>0</v>
      </c>
      <c r="O32" s="164">
        <f t="shared" si="20"/>
        <v>0</v>
      </c>
      <c r="P32" s="192"/>
    </row>
    <row r="33" spans="1:16">
      <c r="A33" s="3"/>
      <c r="B33" s="38" t="s">
        <v>29</v>
      </c>
      <c r="C33" s="39" t="s">
        <v>6</v>
      </c>
      <c r="D33" s="39" t="s">
        <v>6</v>
      </c>
      <c r="E33" s="39" t="s">
        <v>6</v>
      </c>
      <c r="F33" s="39" t="s">
        <v>6</v>
      </c>
      <c r="G33" s="39" t="s">
        <v>6</v>
      </c>
      <c r="H33" s="39" t="s">
        <v>6</v>
      </c>
      <c r="I33" s="39" t="s">
        <v>6</v>
      </c>
      <c r="J33" s="39" t="s">
        <v>6</v>
      </c>
      <c r="K33" s="39" t="s">
        <v>6</v>
      </c>
      <c r="L33" s="39" t="s">
        <v>6</v>
      </c>
      <c r="M33" s="212">
        <f>SUM(M24:M32)</f>
        <v>0</v>
      </c>
      <c r="N33" s="212">
        <f t="shared" si="19"/>
        <v>0</v>
      </c>
      <c r="O33" s="212">
        <f t="shared" si="20"/>
        <v>0</v>
      </c>
      <c r="P33" s="192"/>
    </row>
    <row r="34" spans="1:16" ht="14.25" hidden="1">
      <c r="A34" s="246"/>
      <c r="B34" s="247"/>
      <c r="C34" s="28"/>
      <c r="D34" s="20"/>
      <c r="E34" s="19"/>
      <c r="F34" s="19"/>
      <c r="G34" s="19"/>
      <c r="H34" s="12"/>
      <c r="I34" s="12"/>
      <c r="J34" s="16"/>
      <c r="K34" s="16"/>
      <c r="L34" s="16"/>
      <c r="M34" s="21"/>
      <c r="N34" s="21"/>
      <c r="O34" s="22"/>
    </row>
    <row r="35" spans="1:16" ht="14.25" hidden="1">
      <c r="A35" s="3"/>
      <c r="B35" s="60"/>
      <c r="C35" s="24"/>
      <c r="D35" s="5"/>
      <c r="E35" s="19"/>
      <c r="F35" s="19"/>
      <c r="G35" s="19"/>
      <c r="H35" s="12"/>
      <c r="I35" s="12"/>
      <c r="J35" s="16"/>
      <c r="K35" s="16"/>
      <c r="L35" s="17"/>
      <c r="M35" s="13"/>
      <c r="N35" s="13"/>
      <c r="O35" s="15"/>
    </row>
    <row r="36" spans="1:16" ht="14.25" hidden="1">
      <c r="A36" s="3"/>
      <c r="B36" s="60"/>
      <c r="C36" s="24"/>
      <c r="D36" s="5"/>
      <c r="E36" s="19"/>
      <c r="F36" s="19"/>
      <c r="G36" s="19"/>
      <c r="H36" s="12"/>
      <c r="I36" s="12"/>
      <c r="J36" s="16"/>
      <c r="K36" s="16"/>
      <c r="L36" s="17"/>
      <c r="M36" s="13"/>
      <c r="N36" s="13"/>
      <c r="O36" s="15"/>
    </row>
    <row r="37" spans="1:16" ht="14.25" hidden="1">
      <c r="A37" s="3"/>
      <c r="B37" s="4"/>
      <c r="C37" s="24"/>
      <c r="D37" s="5"/>
      <c r="E37" s="5"/>
      <c r="F37" s="5"/>
      <c r="G37" s="5"/>
      <c r="H37" s="5"/>
      <c r="I37" s="5"/>
      <c r="J37" s="5"/>
      <c r="K37" s="5"/>
      <c r="L37" s="5"/>
      <c r="M37" s="13"/>
      <c r="N37" s="13"/>
      <c r="O37" s="15"/>
    </row>
    <row r="38" spans="1:16" ht="14.25" hidden="1">
      <c r="A38" s="246"/>
      <c r="B38" s="247"/>
      <c r="C38" s="28"/>
      <c r="D38" s="20"/>
      <c r="E38" s="19"/>
      <c r="F38" s="19"/>
      <c r="G38" s="19"/>
      <c r="H38" s="12"/>
      <c r="I38" s="12"/>
      <c r="J38" s="16"/>
      <c r="K38" s="16"/>
      <c r="L38" s="16"/>
      <c r="M38" s="21"/>
      <c r="N38" s="21"/>
      <c r="O38" s="22"/>
    </row>
    <row r="39" spans="1:16" ht="14.25" hidden="1">
      <c r="A39" s="3"/>
      <c r="B39" s="60"/>
      <c r="C39" s="24"/>
      <c r="D39" s="5"/>
      <c r="E39" s="19"/>
      <c r="F39" s="19"/>
      <c r="G39" s="19"/>
      <c r="H39" s="12"/>
      <c r="I39" s="12"/>
      <c r="J39" s="16"/>
      <c r="K39" s="16"/>
      <c r="L39" s="17"/>
      <c r="M39" s="13"/>
      <c r="N39" s="13"/>
      <c r="O39" s="15"/>
    </row>
    <row r="40" spans="1:16" ht="14.25" hidden="1">
      <c r="A40" s="3"/>
      <c r="B40" s="60"/>
      <c r="C40" s="24"/>
      <c r="D40" s="5"/>
      <c r="E40" s="19"/>
      <c r="F40" s="19"/>
      <c r="G40" s="19"/>
      <c r="H40" s="12"/>
      <c r="I40" s="12"/>
      <c r="J40" s="16"/>
      <c r="K40" s="16"/>
      <c r="L40" s="17"/>
      <c r="M40" s="13"/>
      <c r="N40" s="13"/>
      <c r="O40" s="15"/>
    </row>
    <row r="41" spans="1:16" ht="14.25" hidden="1">
      <c r="A41" s="3"/>
      <c r="B41" s="60"/>
      <c r="C41" s="24"/>
      <c r="D41" s="5"/>
      <c r="E41" s="19"/>
      <c r="F41" s="19"/>
      <c r="G41" s="19"/>
      <c r="H41" s="12"/>
      <c r="I41" s="12"/>
      <c r="J41" s="16"/>
      <c r="K41" s="16"/>
      <c r="L41" s="17"/>
      <c r="M41" s="13"/>
      <c r="N41" s="13"/>
      <c r="O41" s="15"/>
    </row>
    <row r="42" spans="1:16" ht="14.25" hidden="1">
      <c r="A42" s="3"/>
      <c r="B42" s="60"/>
      <c r="C42" s="24"/>
      <c r="D42" s="5"/>
      <c r="E42" s="19"/>
      <c r="F42" s="19"/>
      <c r="G42" s="19"/>
      <c r="H42" s="12"/>
      <c r="I42" s="12"/>
      <c r="J42" s="16"/>
      <c r="K42" s="16"/>
      <c r="L42" s="17"/>
      <c r="M42" s="13"/>
      <c r="N42" s="13"/>
      <c r="O42" s="15"/>
    </row>
    <row r="43" spans="1:16" ht="14.25" hidden="1">
      <c r="A43" s="3"/>
      <c r="B43" s="4"/>
      <c r="C43" s="24"/>
      <c r="D43" s="5"/>
      <c r="E43" s="5"/>
      <c r="F43" s="5"/>
      <c r="G43" s="5"/>
      <c r="H43" s="5"/>
      <c r="I43" s="5"/>
      <c r="J43" s="5"/>
      <c r="K43" s="5"/>
      <c r="L43" s="5"/>
      <c r="M43" s="13"/>
      <c r="N43" s="13"/>
      <c r="O43" s="15"/>
    </row>
    <row r="44" spans="1:16" ht="14.25" hidden="1">
      <c r="A44" s="246"/>
      <c r="B44" s="247"/>
      <c r="C44" s="28"/>
      <c r="D44" s="20"/>
      <c r="E44" s="19"/>
      <c r="F44" s="19"/>
      <c r="G44" s="19"/>
      <c r="H44" s="12"/>
      <c r="I44" s="12"/>
      <c r="J44" s="16"/>
      <c r="K44" s="16"/>
      <c r="L44" s="16"/>
      <c r="M44" s="21"/>
      <c r="N44" s="21"/>
      <c r="O44" s="22"/>
    </row>
    <row r="45" spans="1:16" ht="14.25" hidden="1">
      <c r="A45" s="3"/>
      <c r="B45" s="60"/>
      <c r="C45" s="24"/>
      <c r="D45" s="5"/>
      <c r="E45" s="19"/>
      <c r="F45" s="19"/>
      <c r="G45" s="19"/>
      <c r="H45" s="12"/>
      <c r="I45" s="12"/>
      <c r="J45" s="16"/>
      <c r="K45" s="16"/>
      <c r="L45" s="17"/>
      <c r="M45" s="13"/>
      <c r="N45" s="13"/>
      <c r="O45" s="15"/>
    </row>
    <row r="46" spans="1:16" ht="14.25" hidden="1">
      <c r="A46" s="3"/>
      <c r="B46" s="60"/>
      <c r="C46" s="24"/>
      <c r="D46" s="5"/>
      <c r="E46" s="19"/>
      <c r="F46" s="19"/>
      <c r="G46" s="19"/>
      <c r="H46" s="12"/>
      <c r="I46" s="12"/>
      <c r="J46" s="16"/>
      <c r="K46" s="16"/>
      <c r="L46" s="17"/>
      <c r="M46" s="13"/>
      <c r="N46" s="13"/>
      <c r="O46" s="15"/>
    </row>
    <row r="47" spans="1:16" ht="14.25" hidden="1">
      <c r="A47" s="3"/>
      <c r="B47" s="60"/>
      <c r="C47" s="24"/>
      <c r="D47" s="5"/>
      <c r="E47" s="19"/>
      <c r="F47" s="19"/>
      <c r="G47" s="19"/>
      <c r="H47" s="12"/>
      <c r="I47" s="12"/>
      <c r="J47" s="16"/>
      <c r="K47" s="16"/>
      <c r="L47" s="17"/>
      <c r="M47" s="13"/>
      <c r="N47" s="13"/>
      <c r="O47" s="15"/>
    </row>
    <row r="48" spans="1:16" ht="14.25" hidden="1">
      <c r="A48" s="3"/>
      <c r="B48" s="60"/>
      <c r="C48" s="24"/>
      <c r="D48" s="5"/>
      <c r="E48" s="19"/>
      <c r="F48" s="19"/>
      <c r="G48" s="19"/>
      <c r="H48" s="12"/>
      <c r="I48" s="12"/>
      <c r="J48" s="16"/>
      <c r="K48" s="16"/>
      <c r="L48" s="17"/>
      <c r="M48" s="13"/>
      <c r="N48" s="13"/>
      <c r="O48" s="15"/>
    </row>
    <row r="49" spans="1:15" ht="14.25" hidden="1">
      <c r="A49" s="3"/>
      <c r="B49" s="4"/>
      <c r="C49" s="24"/>
      <c r="D49" s="5"/>
      <c r="E49" s="5"/>
      <c r="F49" s="5"/>
      <c r="G49" s="5"/>
      <c r="H49" s="5"/>
      <c r="I49" s="5"/>
      <c r="J49" s="5"/>
      <c r="K49" s="5"/>
      <c r="L49" s="5"/>
      <c r="M49" s="13"/>
      <c r="N49" s="13"/>
      <c r="O49" s="15"/>
    </row>
    <row r="50" spans="1:15" ht="14.25" hidden="1">
      <c r="A50" s="246"/>
      <c r="B50" s="247"/>
      <c r="C50" s="28"/>
      <c r="D50" s="20"/>
      <c r="E50" s="19"/>
      <c r="F50" s="19"/>
      <c r="G50" s="19"/>
      <c r="H50" s="12"/>
      <c r="I50" s="12"/>
      <c r="J50" s="16"/>
      <c r="K50" s="16"/>
      <c r="L50" s="16"/>
      <c r="M50" s="21"/>
      <c r="N50" s="21"/>
      <c r="O50" s="22"/>
    </row>
    <row r="51" spans="1:15" ht="14.25" hidden="1">
      <c r="A51" s="3"/>
      <c r="B51" s="60"/>
      <c r="C51" s="24"/>
      <c r="D51" s="5"/>
      <c r="E51" s="19"/>
      <c r="F51" s="19"/>
      <c r="G51" s="19"/>
      <c r="H51" s="12"/>
      <c r="I51" s="12"/>
      <c r="J51" s="16"/>
      <c r="K51" s="16"/>
      <c r="L51" s="17"/>
      <c r="M51" s="13"/>
      <c r="N51" s="13"/>
      <c r="O51" s="15"/>
    </row>
    <row r="52" spans="1:15" ht="14.25" hidden="1">
      <c r="A52" s="3"/>
      <c r="B52" s="60"/>
      <c r="C52" s="24"/>
      <c r="D52" s="5"/>
      <c r="E52" s="19"/>
      <c r="F52" s="19"/>
      <c r="G52" s="19"/>
      <c r="H52" s="12"/>
      <c r="I52" s="12"/>
      <c r="J52" s="16"/>
      <c r="K52" s="16"/>
      <c r="L52" s="17"/>
      <c r="M52" s="13"/>
      <c r="N52" s="13"/>
      <c r="O52" s="15"/>
    </row>
    <row r="53" spans="1:15" ht="14.25" hidden="1">
      <c r="A53" s="3"/>
      <c r="B53" s="60"/>
      <c r="C53" s="24"/>
      <c r="D53" s="5"/>
      <c r="E53" s="19"/>
      <c r="F53" s="19"/>
      <c r="G53" s="19"/>
      <c r="H53" s="12"/>
      <c r="I53" s="12"/>
      <c r="J53" s="16"/>
      <c r="K53" s="16"/>
      <c r="L53" s="17"/>
      <c r="M53" s="13"/>
      <c r="N53" s="13"/>
      <c r="O53" s="15"/>
    </row>
    <row r="54" spans="1:15" ht="14.25" hidden="1">
      <c r="A54" s="40"/>
      <c r="B54" s="74"/>
      <c r="C54" s="24"/>
      <c r="D54" s="5"/>
      <c r="E54" s="19"/>
      <c r="F54" s="19"/>
      <c r="G54" s="19"/>
      <c r="H54" s="12"/>
      <c r="I54" s="12"/>
      <c r="J54" s="16"/>
      <c r="K54" s="16"/>
      <c r="L54" s="17"/>
      <c r="M54" s="13"/>
      <c r="N54" s="13"/>
      <c r="O54" s="15"/>
    </row>
    <row r="55" spans="1:15" ht="14.25" hidden="1">
      <c r="A55" s="3"/>
      <c r="B55" s="4"/>
      <c r="C55" s="24"/>
      <c r="D55" s="5"/>
      <c r="E55" s="5"/>
      <c r="F55" s="5"/>
      <c r="G55" s="5"/>
      <c r="H55" s="5"/>
      <c r="I55" s="5"/>
      <c r="J55" s="5"/>
      <c r="K55" s="5"/>
      <c r="L55" s="5"/>
      <c r="M55" s="13"/>
      <c r="N55" s="13"/>
      <c r="O55" s="15"/>
    </row>
    <row r="56" spans="1:15" ht="14.25" hidden="1">
      <c r="A56" s="246"/>
      <c r="B56" s="247"/>
      <c r="C56" s="28"/>
      <c r="D56" s="20"/>
      <c r="E56" s="19"/>
      <c r="F56" s="19"/>
      <c r="G56" s="19"/>
      <c r="H56" s="12"/>
      <c r="I56" s="12"/>
      <c r="J56" s="16"/>
      <c r="K56" s="16"/>
      <c r="L56" s="16"/>
      <c r="M56" s="21"/>
      <c r="N56" s="21"/>
      <c r="O56" s="22"/>
    </row>
    <row r="57" spans="1:15" ht="14.25" hidden="1">
      <c r="A57" s="3"/>
      <c r="B57" s="60"/>
      <c r="C57" s="24"/>
      <c r="D57" s="5"/>
      <c r="E57" s="19"/>
      <c r="F57" s="19"/>
      <c r="G57" s="19"/>
      <c r="H57" s="12"/>
      <c r="I57" s="12"/>
      <c r="J57" s="16"/>
      <c r="K57" s="16"/>
      <c r="L57" s="17"/>
      <c r="M57" s="13"/>
      <c r="N57" s="13"/>
      <c r="O57" s="15"/>
    </row>
    <row r="58" spans="1:15" ht="14.25" hidden="1">
      <c r="A58" s="3"/>
      <c r="B58" s="60"/>
      <c r="C58" s="24"/>
      <c r="D58" s="5"/>
      <c r="E58" s="19"/>
      <c r="F58" s="19"/>
      <c r="G58" s="19"/>
      <c r="H58" s="12"/>
      <c r="I58" s="12"/>
      <c r="J58" s="16"/>
      <c r="K58" s="16"/>
      <c r="L58" s="17"/>
      <c r="M58" s="13"/>
      <c r="N58" s="13"/>
      <c r="O58" s="15"/>
    </row>
    <row r="59" spans="1:15" ht="14.25" hidden="1">
      <c r="A59" s="3"/>
      <c r="B59" s="60"/>
      <c r="C59" s="24"/>
      <c r="D59" s="5"/>
      <c r="E59" s="19"/>
      <c r="F59" s="19"/>
      <c r="G59" s="19"/>
      <c r="H59" s="12"/>
      <c r="I59" s="12"/>
      <c r="J59" s="16"/>
      <c r="K59" s="16"/>
      <c r="L59" s="17"/>
      <c r="M59" s="13"/>
      <c r="N59" s="13"/>
      <c r="O59" s="15"/>
    </row>
    <row r="60" spans="1:15" ht="14.25" hidden="1">
      <c r="A60" s="3"/>
      <c r="B60" s="60"/>
      <c r="C60" s="24"/>
      <c r="D60" s="5"/>
      <c r="E60" s="19"/>
      <c r="F60" s="19"/>
      <c r="G60" s="19"/>
      <c r="H60" s="12"/>
      <c r="I60" s="12"/>
      <c r="J60" s="16"/>
      <c r="K60" s="16"/>
      <c r="L60" s="17"/>
      <c r="M60" s="13"/>
      <c r="N60" s="13"/>
      <c r="O60" s="15"/>
    </row>
    <row r="61" spans="1:15" ht="14.25" hidden="1">
      <c r="A61" s="3"/>
      <c r="B61" s="60"/>
      <c r="C61" s="24"/>
      <c r="D61" s="5"/>
      <c r="E61" s="19"/>
      <c r="F61" s="19"/>
      <c r="G61" s="19"/>
      <c r="H61" s="12"/>
      <c r="I61" s="12"/>
      <c r="J61" s="16"/>
      <c r="K61" s="16"/>
      <c r="L61" s="17"/>
      <c r="M61" s="13"/>
      <c r="N61" s="13"/>
      <c r="O61" s="15"/>
    </row>
    <row r="62" spans="1:15" ht="14.25" hidden="1">
      <c r="A62" s="3"/>
      <c r="B62" s="60"/>
      <c r="C62" s="24"/>
      <c r="D62" s="5"/>
      <c r="E62" s="19"/>
      <c r="F62" s="19"/>
      <c r="G62" s="19"/>
      <c r="H62" s="12"/>
      <c r="I62" s="12"/>
      <c r="J62" s="16"/>
      <c r="K62" s="16"/>
      <c r="L62" s="17"/>
      <c r="M62" s="13"/>
      <c r="N62" s="13"/>
      <c r="O62" s="15"/>
    </row>
    <row r="63" spans="1:15" ht="14.25" hidden="1">
      <c r="A63" s="3"/>
      <c r="B63" s="60"/>
      <c r="C63" s="24"/>
      <c r="D63" s="5"/>
      <c r="E63" s="19"/>
      <c r="F63" s="19"/>
      <c r="G63" s="19"/>
      <c r="H63" s="12"/>
      <c r="I63" s="12"/>
      <c r="J63" s="16"/>
      <c r="K63" s="16"/>
      <c r="L63" s="17"/>
      <c r="M63" s="13"/>
      <c r="N63" s="13"/>
      <c r="O63" s="15"/>
    </row>
    <row r="64" spans="1:15" ht="14.25" hidden="1">
      <c r="A64" s="3"/>
      <c r="B64" s="4"/>
      <c r="C64" s="24"/>
      <c r="D64" s="5"/>
      <c r="E64" s="5"/>
      <c r="F64" s="5"/>
      <c r="G64" s="5"/>
      <c r="H64" s="5"/>
      <c r="I64" s="5"/>
      <c r="J64" s="5"/>
      <c r="K64" s="5"/>
      <c r="L64" s="5"/>
      <c r="M64" s="13"/>
      <c r="N64" s="13"/>
      <c r="O64" s="15"/>
    </row>
    <row r="65" spans="1:15" ht="14.25" hidden="1">
      <c r="A65" s="246"/>
      <c r="B65" s="247"/>
      <c r="C65" s="28"/>
      <c r="D65" s="20"/>
      <c r="E65" s="19"/>
      <c r="F65" s="19"/>
      <c r="G65" s="19"/>
      <c r="H65" s="12"/>
      <c r="I65" s="12"/>
      <c r="J65" s="16"/>
      <c r="K65" s="16"/>
      <c r="L65" s="16"/>
      <c r="M65" s="21"/>
      <c r="N65" s="21"/>
      <c r="O65" s="22"/>
    </row>
    <row r="66" spans="1:15" ht="14.25" hidden="1">
      <c r="A66" s="3"/>
      <c r="B66" s="60"/>
      <c r="C66" s="24"/>
      <c r="D66" s="5"/>
      <c r="E66" s="19"/>
      <c r="F66" s="19"/>
      <c r="G66" s="19"/>
      <c r="H66" s="12"/>
      <c r="I66" s="12"/>
      <c r="J66" s="16"/>
      <c r="K66" s="16"/>
      <c r="L66" s="17"/>
      <c r="M66" s="13"/>
      <c r="N66" s="13"/>
      <c r="O66" s="15"/>
    </row>
    <row r="67" spans="1:15" ht="14.25" hidden="1">
      <c r="A67" s="3"/>
      <c r="B67" s="60"/>
      <c r="C67" s="24"/>
      <c r="D67" s="5"/>
      <c r="E67" s="19"/>
      <c r="F67" s="19"/>
      <c r="G67" s="19"/>
      <c r="H67" s="12"/>
      <c r="I67" s="12"/>
      <c r="J67" s="16"/>
      <c r="K67" s="16"/>
      <c r="L67" s="17"/>
      <c r="M67" s="13"/>
      <c r="N67" s="13"/>
      <c r="O67" s="15"/>
    </row>
    <row r="68" spans="1:15" ht="14.25" hidden="1">
      <c r="A68" s="3"/>
      <c r="B68" s="60"/>
      <c r="C68" s="24"/>
      <c r="D68" s="5"/>
      <c r="E68" s="19"/>
      <c r="F68" s="19"/>
      <c r="G68" s="19"/>
      <c r="H68" s="12"/>
      <c r="I68" s="12"/>
      <c r="J68" s="16"/>
      <c r="K68" s="16"/>
      <c r="L68" s="17"/>
      <c r="M68" s="13"/>
      <c r="N68" s="13"/>
      <c r="O68" s="15"/>
    </row>
    <row r="69" spans="1:15" ht="14.25" hidden="1">
      <c r="A69" s="3"/>
      <c r="B69" s="4"/>
      <c r="C69" s="24"/>
      <c r="D69" s="5"/>
      <c r="E69" s="5"/>
      <c r="F69" s="5"/>
      <c r="G69" s="5"/>
      <c r="H69" s="5"/>
      <c r="I69" s="5"/>
      <c r="J69" s="5"/>
      <c r="K69" s="5"/>
      <c r="L69" s="5"/>
      <c r="M69" s="13"/>
      <c r="N69" s="13"/>
      <c r="O69" s="15"/>
    </row>
    <row r="70" spans="1:15" ht="14.25" hidden="1">
      <c r="A70" s="246"/>
      <c r="B70" s="247"/>
      <c r="C70" s="28"/>
      <c r="D70" s="20"/>
      <c r="E70" s="19"/>
      <c r="F70" s="19"/>
      <c r="G70" s="19"/>
      <c r="H70" s="12"/>
      <c r="I70" s="12"/>
      <c r="J70" s="16"/>
      <c r="K70" s="16"/>
      <c r="L70" s="16"/>
      <c r="M70" s="21"/>
      <c r="N70" s="21"/>
      <c r="O70" s="22"/>
    </row>
    <row r="71" spans="1:15" ht="14.25" hidden="1">
      <c r="A71" s="3"/>
      <c r="B71" s="60"/>
      <c r="C71" s="24"/>
      <c r="D71" s="5"/>
      <c r="E71" s="19"/>
      <c r="F71" s="19"/>
      <c r="G71" s="19"/>
      <c r="H71" s="12"/>
      <c r="I71" s="12"/>
      <c r="J71" s="16"/>
      <c r="K71" s="16"/>
      <c r="L71" s="17"/>
      <c r="M71" s="13"/>
      <c r="N71" s="13"/>
      <c r="O71" s="15"/>
    </row>
    <row r="72" spans="1:15" ht="14.25" hidden="1">
      <c r="A72" s="3"/>
      <c r="B72" s="60"/>
      <c r="C72" s="24"/>
      <c r="D72" s="5"/>
      <c r="E72" s="19"/>
      <c r="F72" s="19"/>
      <c r="G72" s="19"/>
      <c r="H72" s="12"/>
      <c r="I72" s="12"/>
      <c r="J72" s="16"/>
      <c r="K72" s="16"/>
      <c r="L72" s="17"/>
      <c r="M72" s="13"/>
      <c r="N72" s="13"/>
      <c r="O72" s="15"/>
    </row>
    <row r="73" spans="1:15" ht="14.25" hidden="1">
      <c r="A73" s="3"/>
      <c r="B73" s="4"/>
      <c r="C73" s="24"/>
      <c r="D73" s="5"/>
      <c r="E73" s="5"/>
      <c r="F73" s="5"/>
      <c r="G73" s="5"/>
      <c r="H73" s="5"/>
      <c r="I73" s="5"/>
      <c r="J73" s="5"/>
      <c r="K73" s="5"/>
      <c r="L73" s="5"/>
      <c r="M73" s="13"/>
      <c r="N73" s="13"/>
      <c r="O73" s="15"/>
    </row>
    <row r="74" spans="1:15" ht="14.25" hidden="1">
      <c r="A74" s="246"/>
      <c r="B74" s="247"/>
      <c r="C74" s="28"/>
      <c r="D74" s="20"/>
      <c r="E74" s="19"/>
      <c r="F74" s="19"/>
      <c r="G74" s="19"/>
      <c r="H74" s="12"/>
      <c r="I74" s="12"/>
      <c r="J74" s="16"/>
      <c r="K74" s="16"/>
      <c r="L74" s="16"/>
      <c r="M74" s="21"/>
      <c r="N74" s="21"/>
      <c r="O74" s="22"/>
    </row>
    <row r="75" spans="1:15" ht="14.25" hidden="1">
      <c r="A75" s="3"/>
      <c r="B75" s="60"/>
      <c r="C75" s="24"/>
      <c r="D75" s="5"/>
      <c r="E75" s="19"/>
      <c r="F75" s="19"/>
      <c r="G75" s="19"/>
      <c r="H75" s="12"/>
      <c r="I75" s="12"/>
      <c r="J75" s="16"/>
      <c r="K75" s="16"/>
      <c r="L75" s="17"/>
      <c r="M75" s="13"/>
      <c r="N75" s="13"/>
      <c r="O75" s="15"/>
    </row>
    <row r="76" spans="1:15" ht="14.25" hidden="1">
      <c r="A76" s="3"/>
      <c r="B76" s="60"/>
      <c r="C76" s="24"/>
      <c r="D76" s="5"/>
      <c r="E76" s="19"/>
      <c r="F76" s="19"/>
      <c r="G76" s="19"/>
      <c r="H76" s="12"/>
      <c r="I76" s="12"/>
      <c r="J76" s="16"/>
      <c r="K76" s="16"/>
      <c r="L76" s="17"/>
      <c r="M76" s="13"/>
      <c r="N76" s="13"/>
      <c r="O76" s="15"/>
    </row>
    <row r="77" spans="1:15" ht="14.25" hidden="1">
      <c r="A77" s="3"/>
      <c r="B77" s="4"/>
      <c r="C77" s="24"/>
      <c r="D77" s="5"/>
      <c r="E77" s="5"/>
      <c r="F77" s="5"/>
      <c r="G77" s="5"/>
      <c r="H77" s="5"/>
      <c r="I77" s="5"/>
      <c r="J77" s="5"/>
      <c r="K77" s="5"/>
      <c r="L77" s="5"/>
      <c r="M77" s="13"/>
      <c r="N77" s="13"/>
      <c r="O77" s="15"/>
    </row>
    <row r="78" spans="1:15" ht="14.25" hidden="1">
      <c r="A78" s="246"/>
      <c r="B78" s="247"/>
      <c r="C78" s="28"/>
      <c r="D78" s="20"/>
      <c r="E78" s="19"/>
      <c r="F78" s="19"/>
      <c r="G78" s="19"/>
      <c r="H78" s="12"/>
      <c r="I78" s="12"/>
      <c r="J78" s="16"/>
      <c r="K78" s="16"/>
      <c r="L78" s="16"/>
      <c r="M78" s="21"/>
      <c r="N78" s="21"/>
      <c r="O78" s="22"/>
    </row>
    <row r="79" spans="1:15" ht="14.25" hidden="1">
      <c r="A79" s="3"/>
      <c r="B79" s="60"/>
      <c r="C79" s="24"/>
      <c r="D79" s="5"/>
      <c r="E79" s="19"/>
      <c r="F79" s="19"/>
      <c r="G79" s="19"/>
      <c r="H79" s="12"/>
      <c r="I79" s="12"/>
      <c r="J79" s="16"/>
      <c r="K79" s="16"/>
      <c r="L79" s="17"/>
      <c r="M79" s="13"/>
      <c r="N79" s="13"/>
      <c r="O79" s="15"/>
    </row>
    <row r="80" spans="1:15" ht="14.25" hidden="1">
      <c r="A80" s="3"/>
      <c r="B80" s="60"/>
      <c r="C80" s="24"/>
      <c r="D80" s="5"/>
      <c r="E80" s="19"/>
      <c r="F80" s="19"/>
      <c r="G80" s="19"/>
      <c r="H80" s="12"/>
      <c r="I80" s="12"/>
      <c r="J80" s="16"/>
      <c r="K80" s="16"/>
      <c r="L80" s="17"/>
      <c r="M80" s="13"/>
      <c r="N80" s="13"/>
      <c r="O80" s="15"/>
    </row>
    <row r="81" spans="1:15" ht="14.25" hidden="1">
      <c r="A81" s="3"/>
      <c r="B81" s="4"/>
      <c r="C81" s="5"/>
      <c r="D81" s="5"/>
      <c r="E81" s="5"/>
      <c r="F81" s="5"/>
      <c r="G81" s="5"/>
      <c r="H81" s="5"/>
      <c r="I81" s="5"/>
      <c r="J81" s="5"/>
      <c r="K81" s="5"/>
      <c r="L81" s="5"/>
      <c r="M81" s="13"/>
      <c r="N81" s="13"/>
      <c r="O81" s="15"/>
    </row>
    <row r="82" spans="1:15" ht="14.25" hidden="1">
      <c r="A82" s="240"/>
      <c r="B82" s="241"/>
      <c r="C82" s="20"/>
      <c r="D82" s="20"/>
      <c r="E82" s="19"/>
      <c r="F82" s="19"/>
      <c r="G82" s="19"/>
      <c r="H82" s="12"/>
      <c r="I82" s="12"/>
      <c r="J82" s="16"/>
      <c r="K82" s="16"/>
      <c r="L82" s="16"/>
      <c r="M82" s="21"/>
      <c r="N82" s="21"/>
      <c r="O82" s="22"/>
    </row>
    <row r="83" spans="1:15" ht="14.25" hidden="1">
      <c r="A83" s="3"/>
      <c r="B83" s="61"/>
      <c r="C83" s="5"/>
      <c r="D83" s="5"/>
      <c r="E83" s="19"/>
      <c r="F83" s="19"/>
      <c r="G83" s="19"/>
      <c r="H83" s="12"/>
      <c r="I83" s="12"/>
      <c r="J83" s="16"/>
      <c r="K83" s="16"/>
      <c r="L83" s="17"/>
      <c r="M83" s="13"/>
      <c r="N83" s="13"/>
      <c r="O83" s="15"/>
    </row>
    <row r="84" spans="1:15" ht="14.25" hidden="1">
      <c r="A84" s="3"/>
      <c r="B84" s="61"/>
      <c r="C84" s="5"/>
      <c r="D84" s="5"/>
      <c r="E84" s="19"/>
      <c r="F84" s="19"/>
      <c r="G84" s="19"/>
      <c r="H84" s="12"/>
      <c r="I84" s="12"/>
      <c r="J84" s="16"/>
      <c r="K84" s="16"/>
      <c r="L84" s="17"/>
      <c r="M84" s="13"/>
      <c r="N84" s="13"/>
      <c r="O84" s="15"/>
    </row>
    <row r="85" spans="1:15" ht="14.25" hidden="1">
      <c r="A85" s="3"/>
      <c r="B85" s="4"/>
      <c r="C85" s="5"/>
      <c r="D85" s="5"/>
      <c r="E85" s="5"/>
      <c r="F85" s="5"/>
      <c r="G85" s="5"/>
      <c r="H85" s="5"/>
      <c r="I85" s="5"/>
      <c r="J85" s="5"/>
      <c r="K85" s="5"/>
      <c r="L85" s="5"/>
      <c r="M85" s="13"/>
      <c r="N85" s="13"/>
      <c r="O85" s="15"/>
    </row>
    <row r="86" spans="1:15" ht="14.25" hidden="1">
      <c r="A86" s="240"/>
      <c r="B86" s="241"/>
      <c r="C86" s="20"/>
      <c r="D86" s="20"/>
      <c r="E86" s="19"/>
      <c r="F86" s="19"/>
      <c r="G86" s="19"/>
      <c r="H86" s="12"/>
      <c r="I86" s="12"/>
      <c r="J86" s="16"/>
      <c r="K86" s="16"/>
      <c r="L86" s="16"/>
      <c r="M86" s="21"/>
      <c r="N86" s="21"/>
      <c r="O86" s="22"/>
    </row>
    <row r="87" spans="1:15" ht="14.25" hidden="1">
      <c r="A87" s="3"/>
      <c r="B87" s="61"/>
      <c r="C87" s="5"/>
      <c r="D87" s="5"/>
      <c r="E87" s="19"/>
      <c r="F87" s="19"/>
      <c r="G87" s="19"/>
      <c r="H87" s="12"/>
      <c r="I87" s="12"/>
      <c r="J87" s="16"/>
      <c r="K87" s="16"/>
      <c r="L87" s="17"/>
      <c r="M87" s="13"/>
      <c r="N87" s="13"/>
      <c r="O87" s="15"/>
    </row>
    <row r="88" spans="1:15" ht="14.25" hidden="1">
      <c r="A88" s="3"/>
      <c r="B88" s="61"/>
      <c r="C88" s="5"/>
      <c r="D88" s="5"/>
      <c r="E88" s="19"/>
      <c r="F88" s="19"/>
      <c r="G88" s="19"/>
      <c r="H88" s="12"/>
      <c r="I88" s="12"/>
      <c r="J88" s="16"/>
      <c r="K88" s="16"/>
      <c r="L88" s="17"/>
      <c r="M88" s="13"/>
      <c r="N88" s="13"/>
      <c r="O88" s="15"/>
    </row>
    <row r="89" spans="1:15" ht="14.25" hidden="1">
      <c r="A89" s="3"/>
      <c r="B89" s="4"/>
      <c r="C89" s="5"/>
      <c r="D89" s="5"/>
      <c r="E89" s="5"/>
      <c r="F89" s="5"/>
      <c r="G89" s="5"/>
      <c r="H89" s="5"/>
      <c r="I89" s="5"/>
      <c r="J89" s="5"/>
      <c r="K89" s="5"/>
      <c r="L89" s="5"/>
      <c r="M89" s="13"/>
      <c r="N89" s="13"/>
      <c r="O89" s="15"/>
    </row>
    <row r="90" spans="1:15" ht="14.25" hidden="1">
      <c r="A90" s="240"/>
      <c r="B90" s="241"/>
      <c r="C90" s="20"/>
      <c r="D90" s="20"/>
      <c r="E90" s="19"/>
      <c r="F90" s="19"/>
      <c r="G90" s="19"/>
      <c r="H90" s="12"/>
      <c r="I90" s="12"/>
      <c r="J90" s="16"/>
      <c r="K90" s="16"/>
      <c r="L90" s="16"/>
      <c r="M90" s="21"/>
      <c r="N90" s="21"/>
      <c r="O90" s="22"/>
    </row>
    <row r="91" spans="1:15" ht="14.25" hidden="1">
      <c r="A91" s="3"/>
      <c r="B91" s="61"/>
      <c r="C91" s="5"/>
      <c r="D91" s="5"/>
      <c r="E91" s="19"/>
      <c r="F91" s="19"/>
      <c r="G91" s="19"/>
      <c r="H91" s="12"/>
      <c r="I91" s="12"/>
      <c r="J91" s="16"/>
      <c r="K91" s="16"/>
      <c r="L91" s="17"/>
      <c r="M91" s="13"/>
      <c r="N91" s="13"/>
      <c r="O91" s="15"/>
    </row>
    <row r="92" spans="1:15" ht="14.25" hidden="1">
      <c r="A92" s="3"/>
      <c r="B92" s="61"/>
      <c r="C92" s="5"/>
      <c r="D92" s="5"/>
      <c r="E92" s="19"/>
      <c r="F92" s="19"/>
      <c r="G92" s="19"/>
      <c r="H92" s="12"/>
      <c r="I92" s="12"/>
      <c r="J92" s="16"/>
      <c r="K92" s="16"/>
      <c r="L92" s="17"/>
      <c r="M92" s="13"/>
      <c r="N92" s="13"/>
      <c r="O92" s="15"/>
    </row>
    <row r="93" spans="1:15" ht="14.25" hidden="1">
      <c r="A93" s="3"/>
      <c r="B93" s="4"/>
      <c r="C93" s="5"/>
      <c r="D93" s="5"/>
      <c r="E93" s="5"/>
      <c r="F93" s="5"/>
      <c r="G93" s="5"/>
      <c r="H93" s="5"/>
      <c r="I93" s="5"/>
      <c r="J93" s="5"/>
      <c r="K93" s="5"/>
      <c r="L93" s="5"/>
      <c r="M93" s="13"/>
      <c r="N93" s="13"/>
      <c r="O93" s="15"/>
    </row>
    <row r="94" spans="1:15" ht="14.25" hidden="1">
      <c r="A94" s="240"/>
      <c r="B94" s="245"/>
      <c r="C94" s="20"/>
      <c r="D94" s="20"/>
      <c r="E94" s="19"/>
      <c r="F94" s="19"/>
      <c r="G94" s="19"/>
      <c r="H94" s="12"/>
      <c r="I94" s="12"/>
      <c r="J94" s="16"/>
      <c r="K94" s="16"/>
      <c r="L94" s="16"/>
      <c r="M94" s="21"/>
      <c r="N94" s="21"/>
      <c r="O94" s="22"/>
    </row>
    <row r="95" spans="1:15" ht="14.25" hidden="1">
      <c r="A95" s="3"/>
      <c r="B95" s="60"/>
      <c r="C95" s="24"/>
      <c r="D95" s="5"/>
      <c r="E95" s="19"/>
      <c r="F95" s="19"/>
      <c r="G95" s="19"/>
      <c r="H95" s="12"/>
      <c r="I95" s="12"/>
      <c r="J95" s="16"/>
      <c r="K95" s="16"/>
      <c r="L95" s="17"/>
      <c r="M95" s="13"/>
      <c r="N95" s="13"/>
      <c r="O95" s="15"/>
    </row>
    <row r="96" spans="1:15" ht="14.25" hidden="1">
      <c r="A96" s="3"/>
      <c r="B96" s="60"/>
      <c r="C96" s="24"/>
      <c r="D96" s="5"/>
      <c r="E96" s="19"/>
      <c r="F96" s="19"/>
      <c r="G96" s="19"/>
      <c r="H96" s="12"/>
      <c r="I96" s="12"/>
      <c r="J96" s="16"/>
      <c r="K96" s="16"/>
      <c r="L96" s="17"/>
      <c r="M96" s="13"/>
      <c r="N96" s="13"/>
      <c r="O96" s="15"/>
    </row>
    <row r="97" spans="1:15" ht="14.25" hidden="1">
      <c r="A97" s="3"/>
      <c r="B97" s="60"/>
      <c r="C97" s="24"/>
      <c r="D97" s="5"/>
      <c r="E97" s="19"/>
      <c r="F97" s="19"/>
      <c r="G97" s="19"/>
      <c r="H97" s="12"/>
      <c r="I97" s="12"/>
      <c r="J97" s="16"/>
      <c r="K97" s="16"/>
      <c r="L97" s="17"/>
      <c r="M97" s="13"/>
      <c r="N97" s="13"/>
      <c r="O97" s="15"/>
    </row>
    <row r="98" spans="1:15" ht="14.25" hidden="1">
      <c r="A98" s="3"/>
      <c r="B98" s="60"/>
      <c r="C98" s="24"/>
      <c r="D98" s="5"/>
      <c r="E98" s="19"/>
      <c r="F98" s="19"/>
      <c r="G98" s="19"/>
      <c r="H98" s="12"/>
      <c r="I98" s="12"/>
      <c r="J98" s="16"/>
      <c r="K98" s="16"/>
      <c r="L98" s="17"/>
      <c r="M98" s="13"/>
      <c r="N98" s="13"/>
      <c r="O98" s="15"/>
    </row>
    <row r="99" spans="1:15" ht="14.25" hidden="1">
      <c r="A99" s="3"/>
      <c r="B99" s="4"/>
      <c r="C99" s="24"/>
      <c r="D99" s="5"/>
      <c r="E99" s="5"/>
      <c r="F99" s="5"/>
      <c r="G99" s="5"/>
      <c r="H99" s="5"/>
      <c r="I99" s="5"/>
      <c r="J99" s="5"/>
      <c r="K99" s="5"/>
      <c r="L99" s="5"/>
      <c r="M99" s="13"/>
      <c r="N99" s="13"/>
      <c r="O99" s="15"/>
    </row>
    <row r="100" spans="1:15" ht="14.25" hidden="1">
      <c r="A100" s="240"/>
      <c r="B100" s="241"/>
      <c r="C100" s="20"/>
      <c r="D100" s="20"/>
      <c r="E100" s="19"/>
      <c r="F100" s="19"/>
      <c r="G100" s="19"/>
      <c r="H100" s="12"/>
      <c r="I100" s="12"/>
      <c r="J100" s="16"/>
      <c r="K100" s="16"/>
      <c r="L100" s="16"/>
      <c r="M100" s="21"/>
      <c r="N100" s="21"/>
      <c r="O100" s="22"/>
    </row>
    <row r="101" spans="1:15" ht="14.25" hidden="1">
      <c r="A101" s="3"/>
      <c r="B101" s="61"/>
      <c r="C101" s="5"/>
      <c r="D101" s="5"/>
      <c r="E101" s="19"/>
      <c r="F101" s="19"/>
      <c r="G101" s="19"/>
      <c r="H101" s="12"/>
      <c r="I101" s="12"/>
      <c r="J101" s="16"/>
      <c r="K101" s="16"/>
      <c r="L101" s="17"/>
      <c r="M101" s="13"/>
      <c r="N101" s="13"/>
      <c r="O101" s="15"/>
    </row>
    <row r="102" spans="1:15" ht="14.25" hidden="1">
      <c r="A102" s="3"/>
      <c r="B102" s="4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13"/>
      <c r="N102" s="13"/>
      <c r="O102" s="15"/>
    </row>
    <row r="103" spans="1:15" ht="14.25" hidden="1">
      <c r="A103" s="240"/>
      <c r="B103" s="241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21"/>
      <c r="N103" s="21"/>
      <c r="O103" s="22"/>
    </row>
    <row r="104" spans="1:15" ht="14.25" hidden="1">
      <c r="A104" s="3"/>
      <c r="B104" s="60"/>
      <c r="C104" s="24"/>
      <c r="D104" s="5"/>
      <c r="E104" s="19"/>
      <c r="F104" s="19"/>
      <c r="G104" s="19"/>
      <c r="H104" s="12"/>
      <c r="I104" s="12"/>
      <c r="J104" s="16"/>
      <c r="K104" s="16"/>
      <c r="L104" s="17"/>
      <c r="M104" s="13"/>
      <c r="N104" s="13"/>
      <c r="O104" s="15"/>
    </row>
    <row r="105" spans="1:15" ht="14.25" hidden="1">
      <c r="A105" s="3"/>
      <c r="B105" s="60"/>
      <c r="C105" s="24"/>
      <c r="D105" s="5"/>
      <c r="E105" s="19"/>
      <c r="F105" s="19"/>
      <c r="G105" s="19"/>
      <c r="H105" s="12"/>
      <c r="I105" s="12"/>
      <c r="J105" s="16"/>
      <c r="K105" s="16"/>
      <c r="L105" s="17"/>
      <c r="M105" s="13"/>
      <c r="N105" s="13"/>
      <c r="O105" s="15"/>
    </row>
    <row r="106" spans="1:15" ht="14.25" hidden="1">
      <c r="A106" s="3"/>
      <c r="B106" s="60"/>
      <c r="C106" s="24"/>
      <c r="D106" s="5"/>
      <c r="E106" s="19"/>
      <c r="F106" s="19"/>
      <c r="G106" s="19"/>
      <c r="H106" s="12"/>
      <c r="I106" s="12"/>
      <c r="J106" s="16"/>
      <c r="K106" s="16"/>
      <c r="L106" s="17"/>
      <c r="M106" s="13"/>
      <c r="N106" s="13"/>
      <c r="O106" s="15"/>
    </row>
    <row r="107" spans="1:15" ht="14.25" hidden="1">
      <c r="A107" s="3"/>
      <c r="B107" s="60"/>
      <c r="C107" s="24"/>
      <c r="D107" s="5"/>
      <c r="E107" s="19"/>
      <c r="F107" s="19"/>
      <c r="G107" s="19"/>
      <c r="H107" s="12"/>
      <c r="I107" s="12"/>
      <c r="J107" s="16"/>
      <c r="K107" s="16"/>
      <c r="L107" s="17"/>
      <c r="M107" s="13"/>
      <c r="N107" s="13"/>
      <c r="O107" s="15"/>
    </row>
    <row r="108" spans="1:15" ht="14.25" hidden="1">
      <c r="A108" s="3"/>
      <c r="B108" s="60"/>
      <c r="C108" s="24"/>
      <c r="D108" s="5"/>
      <c r="E108" s="19"/>
      <c r="F108" s="19"/>
      <c r="G108" s="19"/>
      <c r="H108" s="12"/>
      <c r="I108" s="12"/>
      <c r="J108" s="16"/>
      <c r="K108" s="16"/>
      <c r="L108" s="17"/>
      <c r="M108" s="13"/>
      <c r="N108" s="13"/>
      <c r="O108" s="15"/>
    </row>
    <row r="109" spans="1:15" ht="14.25" hidden="1">
      <c r="A109" s="3"/>
      <c r="B109" s="60"/>
      <c r="C109" s="24"/>
      <c r="D109" s="5"/>
      <c r="E109" s="19"/>
      <c r="F109" s="19"/>
      <c r="G109" s="19"/>
      <c r="H109" s="12"/>
      <c r="I109" s="12"/>
      <c r="J109" s="16"/>
      <c r="K109" s="16"/>
      <c r="L109" s="17"/>
      <c r="M109" s="13"/>
      <c r="N109" s="13"/>
      <c r="O109" s="15"/>
    </row>
    <row r="110" spans="1:15" ht="14.25" hidden="1">
      <c r="A110" s="3"/>
      <c r="B110" s="60"/>
      <c r="C110" s="24"/>
      <c r="D110" s="5"/>
      <c r="E110" s="19"/>
      <c r="F110" s="19"/>
      <c r="G110" s="19"/>
      <c r="H110" s="12"/>
      <c r="I110" s="12"/>
      <c r="J110" s="16"/>
      <c r="K110" s="16"/>
      <c r="L110" s="17"/>
      <c r="M110" s="13"/>
      <c r="N110" s="13"/>
      <c r="O110" s="15"/>
    </row>
    <row r="111" spans="1:15" ht="14.25" hidden="1">
      <c r="A111" s="3"/>
      <c r="B111" s="60"/>
      <c r="C111" s="24"/>
      <c r="D111" s="5"/>
      <c r="E111" s="19"/>
      <c r="F111" s="19"/>
      <c r="G111" s="19"/>
      <c r="H111" s="12"/>
      <c r="I111" s="12"/>
      <c r="J111" s="16"/>
      <c r="K111" s="16"/>
      <c r="L111" s="17"/>
      <c r="M111" s="13"/>
      <c r="N111" s="13"/>
      <c r="O111" s="15"/>
    </row>
    <row r="112" spans="1:15" ht="14.25" hidden="1">
      <c r="A112" s="3"/>
      <c r="B112" s="61"/>
      <c r="C112" s="5"/>
      <c r="D112" s="5"/>
      <c r="E112" s="19"/>
      <c r="F112" s="19"/>
      <c r="G112" s="19"/>
      <c r="H112" s="12"/>
      <c r="I112" s="12"/>
      <c r="J112" s="16"/>
      <c r="K112" s="16"/>
      <c r="L112" s="17"/>
      <c r="M112" s="13"/>
      <c r="N112" s="13"/>
      <c r="O112" s="15"/>
    </row>
    <row r="113" spans="1:15" ht="14.25" hidden="1">
      <c r="A113" s="3"/>
      <c r="B113" s="4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13"/>
      <c r="N113" s="13"/>
      <c r="O113" s="15"/>
    </row>
    <row r="114" spans="1:15" ht="14.25" hidden="1">
      <c r="A114" s="240"/>
      <c r="B114" s="241"/>
      <c r="C114" s="20"/>
      <c r="D114" s="20"/>
      <c r="E114" s="19"/>
      <c r="F114" s="19"/>
      <c r="G114" s="19"/>
      <c r="H114" s="12"/>
      <c r="I114" s="12"/>
      <c r="J114" s="16"/>
      <c r="K114" s="16"/>
      <c r="L114" s="16"/>
      <c r="M114" s="21"/>
      <c r="N114" s="21"/>
      <c r="O114" s="22"/>
    </row>
    <row r="115" spans="1:15" ht="14.25" hidden="1">
      <c r="A115" s="3"/>
      <c r="B115" s="60"/>
      <c r="C115" s="5"/>
      <c r="D115" s="5"/>
      <c r="E115" s="19"/>
      <c r="F115" s="19"/>
      <c r="G115" s="19"/>
      <c r="H115" s="12"/>
      <c r="I115" s="12"/>
      <c r="J115" s="16"/>
      <c r="K115" s="16"/>
      <c r="L115" s="17"/>
      <c r="M115" s="13"/>
      <c r="N115" s="13"/>
      <c r="O115" s="15"/>
    </row>
    <row r="116" spans="1:15" ht="14.25" hidden="1">
      <c r="A116" s="3"/>
      <c r="B116" s="61"/>
      <c r="C116" s="5"/>
      <c r="D116" s="5"/>
      <c r="E116" s="19"/>
      <c r="F116" s="19"/>
      <c r="G116" s="19"/>
      <c r="H116" s="12"/>
      <c r="I116" s="12"/>
      <c r="J116" s="16"/>
      <c r="K116" s="16"/>
      <c r="L116" s="17"/>
      <c r="M116" s="13"/>
      <c r="N116" s="13"/>
      <c r="O116" s="15"/>
    </row>
    <row r="117" spans="1:15" ht="14.25" hidden="1">
      <c r="A117" s="3"/>
      <c r="B117" s="4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13"/>
      <c r="N117" s="13"/>
      <c r="O117" s="15"/>
    </row>
    <row r="118" spans="1:15" ht="14.25" hidden="1">
      <c r="A118" s="240"/>
      <c r="B118" s="241"/>
      <c r="C118" s="20"/>
      <c r="D118" s="20"/>
      <c r="E118" s="19"/>
      <c r="F118" s="19"/>
      <c r="G118" s="19"/>
      <c r="H118" s="12"/>
      <c r="I118" s="12"/>
      <c r="J118" s="16"/>
      <c r="K118" s="16"/>
      <c r="L118" s="16"/>
      <c r="M118" s="21"/>
      <c r="N118" s="21"/>
      <c r="O118" s="22"/>
    </row>
    <row r="119" spans="1:15" ht="14.25" hidden="1">
      <c r="A119" s="3"/>
      <c r="B119" s="60"/>
      <c r="C119" s="5"/>
      <c r="D119" s="5"/>
      <c r="E119" s="19"/>
      <c r="F119" s="19"/>
      <c r="G119" s="19"/>
      <c r="H119" s="12"/>
      <c r="I119" s="12"/>
      <c r="J119" s="16"/>
      <c r="K119" s="16"/>
      <c r="L119" s="17"/>
      <c r="M119" s="13"/>
      <c r="N119" s="13"/>
      <c r="O119" s="15"/>
    </row>
    <row r="120" spans="1:15" ht="14.25" hidden="1">
      <c r="A120" s="3"/>
      <c r="B120" s="60"/>
      <c r="C120" s="5"/>
      <c r="D120" s="5"/>
      <c r="E120" s="19"/>
      <c r="F120" s="19"/>
      <c r="G120" s="19"/>
      <c r="H120" s="12"/>
      <c r="I120" s="12"/>
      <c r="J120" s="16"/>
      <c r="K120" s="16"/>
      <c r="L120" s="17"/>
      <c r="M120" s="13"/>
      <c r="N120" s="13"/>
      <c r="O120" s="15"/>
    </row>
    <row r="121" spans="1:15" ht="14.25" hidden="1">
      <c r="A121" s="3"/>
      <c r="B121" s="4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13"/>
      <c r="N121" s="13"/>
      <c r="O121" s="15"/>
    </row>
    <row r="122" spans="1:15" ht="14.25" hidden="1">
      <c r="A122" s="30"/>
      <c r="B122" s="31"/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3"/>
      <c r="N122" s="33"/>
      <c r="O122" s="34"/>
    </row>
    <row r="123" spans="1:15" ht="14.25" hidden="1">
      <c r="A123" s="30"/>
      <c r="B123" s="31"/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3"/>
      <c r="N123" s="33"/>
      <c r="O123" s="34"/>
    </row>
    <row r="124" spans="1:15" ht="14.25" hidden="1">
      <c r="A124" s="246"/>
      <c r="B124" s="247"/>
      <c r="C124" s="28"/>
      <c r="D124" s="20"/>
      <c r="E124" s="19"/>
      <c r="F124" s="19"/>
      <c r="G124" s="19"/>
      <c r="H124" s="12"/>
      <c r="I124" s="12"/>
      <c r="J124" s="16"/>
      <c r="K124" s="16"/>
      <c r="L124" s="16"/>
      <c r="M124" s="21"/>
      <c r="N124" s="21"/>
      <c r="O124" s="22"/>
    </row>
    <row r="125" spans="1:15" ht="14.25" hidden="1">
      <c r="A125" s="3"/>
      <c r="B125" s="60"/>
      <c r="C125" s="24"/>
      <c r="D125" s="5"/>
      <c r="E125" s="19"/>
      <c r="F125" s="19"/>
      <c r="G125" s="19"/>
      <c r="H125" s="12"/>
      <c r="I125" s="12"/>
      <c r="J125" s="16"/>
      <c r="K125" s="16"/>
      <c r="L125" s="17"/>
      <c r="M125" s="13"/>
      <c r="N125" s="13"/>
      <c r="O125" s="15"/>
    </row>
    <row r="126" spans="1:15" ht="14.25" hidden="1">
      <c r="A126" s="3"/>
      <c r="B126" s="60"/>
      <c r="C126" s="24"/>
      <c r="D126" s="5"/>
      <c r="E126" s="19"/>
      <c r="F126" s="19"/>
      <c r="G126" s="19"/>
      <c r="H126" s="12"/>
      <c r="I126" s="12"/>
      <c r="J126" s="16"/>
      <c r="K126" s="16"/>
      <c r="L126" s="17"/>
      <c r="M126" s="13"/>
      <c r="N126" s="13"/>
      <c r="O126" s="15"/>
    </row>
    <row r="127" spans="1:15" ht="14.25" hidden="1">
      <c r="A127" s="3"/>
      <c r="B127" s="60"/>
      <c r="C127" s="24"/>
      <c r="D127" s="5"/>
      <c r="E127" s="19"/>
      <c r="F127" s="19"/>
      <c r="G127" s="19"/>
      <c r="H127" s="12"/>
      <c r="I127" s="12"/>
      <c r="J127" s="16"/>
      <c r="K127" s="16"/>
      <c r="L127" s="17"/>
      <c r="M127" s="13"/>
      <c r="N127" s="13"/>
      <c r="O127" s="15"/>
    </row>
    <row r="128" spans="1:15" ht="14.25" hidden="1">
      <c r="A128" s="40"/>
      <c r="B128" s="74"/>
      <c r="C128" s="24"/>
      <c r="D128" s="5"/>
      <c r="E128" s="19"/>
      <c r="F128" s="19"/>
      <c r="G128" s="19"/>
      <c r="H128" s="12"/>
      <c r="I128" s="12"/>
      <c r="J128" s="16"/>
      <c r="K128" s="16"/>
      <c r="L128" s="17"/>
      <c r="M128" s="13"/>
      <c r="N128" s="13"/>
      <c r="O128" s="15"/>
    </row>
    <row r="129" spans="1:15" ht="14.25" hidden="1">
      <c r="A129" s="3"/>
      <c r="B129" s="4"/>
      <c r="C129" s="24"/>
      <c r="D129" s="5"/>
      <c r="E129" s="5"/>
      <c r="F129" s="5"/>
      <c r="G129" s="5"/>
      <c r="H129" s="5"/>
      <c r="I129" s="5"/>
      <c r="J129" s="5"/>
      <c r="K129" s="5"/>
      <c r="L129" s="5"/>
      <c r="M129" s="13"/>
      <c r="N129" s="13"/>
      <c r="O129" s="15"/>
    </row>
    <row r="130" spans="1:15" ht="13.5" hidden="1">
      <c r="A130" s="2"/>
      <c r="B130" s="8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1:15" ht="13.5">
      <c r="A131" s="2"/>
      <c r="B131" s="9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1:15" ht="13.5">
      <c r="A132" s="1"/>
      <c r="B132" s="9" t="s">
        <v>20</v>
      </c>
      <c r="C132" s="2"/>
      <c r="D132" s="2"/>
      <c r="E132" s="53"/>
      <c r="F132" s="53"/>
      <c r="G132" s="53"/>
      <c r="H132" s="53"/>
      <c r="I132" s="53"/>
      <c r="J132" s="53"/>
      <c r="K132" s="53"/>
      <c r="L132" s="53"/>
      <c r="M132" s="53"/>
      <c r="N132" s="53"/>
      <c r="O132" s="53"/>
    </row>
    <row r="133" spans="1:15">
      <c r="A133" s="1"/>
      <c r="B133" s="237" t="s">
        <v>104</v>
      </c>
      <c r="C133" s="237"/>
      <c r="D133" s="237"/>
      <c r="E133" s="237"/>
      <c r="F133" s="237"/>
      <c r="G133" s="237"/>
      <c r="H133" s="237"/>
      <c r="I133" s="237"/>
      <c r="J133" s="237"/>
      <c r="K133" s="237"/>
      <c r="L133" s="237"/>
      <c r="M133" s="237"/>
      <c r="N133" s="237"/>
      <c r="O133" s="237"/>
    </row>
    <row r="134" spans="1:15">
      <c r="A134" s="1"/>
      <c r="B134" s="236" t="s">
        <v>105</v>
      </c>
      <c r="C134" s="236"/>
      <c r="D134" s="236"/>
      <c r="E134" s="236"/>
      <c r="F134" s="236"/>
      <c r="G134" s="236"/>
      <c r="H134" s="236"/>
      <c r="I134" s="236"/>
      <c r="J134" s="236"/>
      <c r="K134" s="236"/>
      <c r="L134" s="236"/>
      <c r="M134" s="236"/>
      <c r="N134" s="236"/>
      <c r="O134" s="236"/>
    </row>
    <row r="135" spans="1:15">
      <c r="A135" s="1"/>
      <c r="B135" s="236" t="s">
        <v>111</v>
      </c>
      <c r="C135" s="236"/>
      <c r="D135" s="236"/>
      <c r="E135" s="236"/>
      <c r="F135" s="236"/>
      <c r="G135" s="236"/>
      <c r="H135" s="236"/>
      <c r="I135" s="236"/>
      <c r="J135" s="236"/>
      <c r="K135" s="236"/>
      <c r="L135" s="236"/>
      <c r="M135" s="236"/>
      <c r="N135" s="236"/>
      <c r="O135" s="236"/>
    </row>
    <row r="136" spans="1:15">
      <c r="A136" s="1"/>
      <c r="B136" s="237" t="s">
        <v>106</v>
      </c>
      <c r="C136" s="237"/>
      <c r="D136" s="237"/>
      <c r="E136" s="237"/>
      <c r="F136" s="237"/>
      <c r="G136" s="237"/>
      <c r="H136" s="237"/>
      <c r="I136" s="237"/>
      <c r="J136" s="237"/>
      <c r="K136" s="237"/>
      <c r="L136" s="237"/>
      <c r="M136" s="237"/>
      <c r="N136" s="237"/>
      <c r="O136" s="237"/>
    </row>
    <row r="137" spans="1:15">
      <c r="A137" s="1"/>
      <c r="B137" s="238" t="s">
        <v>108</v>
      </c>
      <c r="C137" s="238"/>
      <c r="D137" s="238"/>
      <c r="E137" s="238"/>
      <c r="F137" s="238"/>
      <c r="G137" s="238"/>
      <c r="H137" s="238"/>
      <c r="I137" s="238"/>
      <c r="J137" s="238"/>
      <c r="K137" s="238"/>
      <c r="L137" s="238"/>
      <c r="M137" s="238"/>
      <c r="N137" s="238"/>
      <c r="O137" s="238"/>
    </row>
    <row r="138" spans="1:15">
      <c r="A138" s="1"/>
      <c r="B138" s="238" t="s">
        <v>109</v>
      </c>
      <c r="C138" s="238"/>
      <c r="D138" s="238"/>
      <c r="E138" s="238"/>
      <c r="F138" s="238"/>
      <c r="G138" s="238"/>
      <c r="H138" s="238"/>
      <c r="I138" s="238"/>
      <c r="J138" s="238"/>
      <c r="K138" s="238"/>
      <c r="L138" s="238"/>
      <c r="M138" s="238"/>
      <c r="N138" s="238"/>
      <c r="O138" s="238"/>
    </row>
    <row r="139" spans="1:15">
      <c r="A139" s="1"/>
      <c r="B139" s="238" t="s">
        <v>110</v>
      </c>
      <c r="C139" s="223"/>
      <c r="D139" s="223"/>
      <c r="E139" s="223"/>
      <c r="F139" s="223"/>
      <c r="G139" s="223"/>
      <c r="H139" s="223"/>
      <c r="I139" s="223"/>
      <c r="J139" s="223"/>
      <c r="K139" s="223"/>
      <c r="L139" s="223"/>
      <c r="M139" s="223"/>
      <c r="N139" s="223"/>
      <c r="O139" s="223"/>
    </row>
    <row r="140" spans="1:15">
      <c r="A140" s="1"/>
      <c r="B140" s="238" t="s">
        <v>112</v>
      </c>
      <c r="C140" s="223"/>
      <c r="D140" s="223"/>
      <c r="E140" s="223"/>
      <c r="F140" s="223"/>
      <c r="G140" s="223"/>
      <c r="H140" s="223"/>
      <c r="I140" s="223"/>
      <c r="J140" s="223"/>
      <c r="K140" s="223"/>
      <c r="L140" s="223"/>
      <c r="M140" s="223"/>
      <c r="N140" s="223"/>
      <c r="O140" s="223"/>
    </row>
    <row r="141" spans="1:15">
      <c r="A141" s="1"/>
      <c r="B141" s="238" t="s">
        <v>113</v>
      </c>
      <c r="C141" s="223"/>
      <c r="D141" s="223"/>
      <c r="E141" s="223"/>
      <c r="F141" s="223"/>
      <c r="G141" s="223"/>
      <c r="H141" s="223"/>
      <c r="I141" s="223"/>
      <c r="J141" s="223"/>
      <c r="K141" s="223"/>
      <c r="L141" s="223"/>
      <c r="M141" s="223"/>
      <c r="N141" s="223"/>
      <c r="O141" s="223"/>
    </row>
    <row r="142" spans="1:15">
      <c r="A142" s="1"/>
      <c r="B142" s="238" t="s">
        <v>115</v>
      </c>
      <c r="C142" s="223"/>
      <c r="D142" s="223"/>
      <c r="E142" s="223"/>
      <c r="F142" s="223"/>
      <c r="G142" s="223"/>
      <c r="H142" s="223"/>
      <c r="I142" s="223"/>
      <c r="J142" s="223"/>
      <c r="K142" s="223"/>
      <c r="L142" s="223"/>
      <c r="M142" s="223"/>
      <c r="N142" s="223"/>
      <c r="O142" s="223"/>
    </row>
    <row r="143" spans="1:15">
      <c r="A143" s="1"/>
      <c r="B143" s="238" t="s">
        <v>117</v>
      </c>
      <c r="C143" s="223"/>
      <c r="D143" s="223"/>
      <c r="E143" s="223"/>
      <c r="F143" s="223"/>
      <c r="G143" s="223"/>
      <c r="H143" s="223"/>
      <c r="I143" s="223"/>
      <c r="J143" s="223"/>
      <c r="K143" s="223"/>
      <c r="L143" s="223"/>
      <c r="M143" s="223"/>
      <c r="N143" s="223"/>
      <c r="O143" s="223"/>
    </row>
    <row r="144" spans="1:15">
      <c r="A144" s="1"/>
      <c r="B144" s="238" t="s">
        <v>118</v>
      </c>
      <c r="C144" s="223"/>
      <c r="D144" s="223"/>
      <c r="E144" s="223"/>
      <c r="F144" s="223"/>
      <c r="G144" s="223"/>
      <c r="H144" s="223"/>
      <c r="I144" s="223"/>
      <c r="J144" s="223"/>
      <c r="K144" s="223"/>
      <c r="L144" s="223"/>
      <c r="M144" s="223"/>
      <c r="N144" s="223"/>
      <c r="O144" s="223"/>
    </row>
    <row r="145" spans="1:15">
      <c r="A145" s="1"/>
      <c r="B145" s="238" t="s">
        <v>120</v>
      </c>
      <c r="C145" s="237"/>
      <c r="D145" s="237"/>
      <c r="E145" s="237"/>
      <c r="F145" s="237"/>
      <c r="G145" s="237"/>
      <c r="H145" s="237"/>
      <c r="I145" s="237"/>
      <c r="J145" s="237"/>
      <c r="K145" s="237"/>
      <c r="L145" s="237"/>
      <c r="M145" s="237"/>
      <c r="N145" s="237"/>
      <c r="O145" s="237"/>
    </row>
    <row r="146" spans="1:15">
      <c r="A146" s="1"/>
      <c r="B146" s="238" t="s">
        <v>121</v>
      </c>
      <c r="C146" s="223"/>
      <c r="D146" s="223"/>
      <c r="E146" s="223"/>
      <c r="F146" s="223"/>
      <c r="G146" s="223"/>
      <c r="H146" s="223"/>
      <c r="I146" s="223"/>
      <c r="J146" s="223"/>
      <c r="K146" s="223"/>
      <c r="L146" s="223"/>
      <c r="M146" s="223"/>
      <c r="N146" s="223"/>
      <c r="O146" s="223"/>
    </row>
    <row r="147" spans="1:15">
      <c r="B147" s="238" t="s">
        <v>703</v>
      </c>
      <c r="C147" s="223"/>
      <c r="D147" s="223"/>
      <c r="E147" s="223"/>
      <c r="F147" s="223"/>
      <c r="G147" s="223"/>
      <c r="H147" s="223"/>
      <c r="I147" s="223"/>
      <c r="J147" s="223"/>
      <c r="K147" s="223"/>
      <c r="L147" s="223"/>
      <c r="M147" s="223"/>
      <c r="N147" s="223"/>
      <c r="O147" s="223"/>
    </row>
    <row r="148" spans="1:15">
      <c r="B148" s="45"/>
      <c r="C148" s="44"/>
      <c r="D148" s="44"/>
      <c r="E148" s="44"/>
      <c r="F148" s="44"/>
      <c r="G148" s="44"/>
      <c r="H148" s="44"/>
      <c r="I148" s="44"/>
      <c r="J148" s="44"/>
      <c r="K148" s="44"/>
      <c r="L148" s="44"/>
      <c r="M148" s="44"/>
      <c r="N148" s="44"/>
      <c r="O148" s="44"/>
    </row>
    <row r="149" spans="1:15">
      <c r="B149" s="11" t="s">
        <v>7</v>
      </c>
      <c r="C149" s="1"/>
      <c r="D149" s="1"/>
      <c r="E149" s="47"/>
      <c r="F149" s="47"/>
      <c r="G149" s="47"/>
      <c r="H149" s="47" t="s">
        <v>24</v>
      </c>
      <c r="I149" s="47"/>
      <c r="J149" s="47"/>
      <c r="K149" s="47"/>
      <c r="L149" s="47"/>
      <c r="M149" s="47" t="s">
        <v>8</v>
      </c>
      <c r="N149" s="47"/>
      <c r="O149" s="47"/>
    </row>
  </sheetData>
  <mergeCells count="36">
    <mergeCell ref="A94:B94"/>
    <mergeCell ref="A100:B100"/>
    <mergeCell ref="A118:B118"/>
    <mergeCell ref="A124:B124"/>
    <mergeCell ref="B145:O145"/>
    <mergeCell ref="A114:B114"/>
    <mergeCell ref="B138:O138"/>
    <mergeCell ref="B143:O143"/>
    <mergeCell ref="B141:O141"/>
    <mergeCell ref="B134:O134"/>
    <mergeCell ref="B147:O147"/>
    <mergeCell ref="A7:O7"/>
    <mergeCell ref="A29:O29"/>
    <mergeCell ref="B146:O146"/>
    <mergeCell ref="B144:O144"/>
    <mergeCell ref="A90:B90"/>
    <mergeCell ref="B140:O140"/>
    <mergeCell ref="A103:B103"/>
    <mergeCell ref="A65:B65"/>
    <mergeCell ref="B136:O136"/>
    <mergeCell ref="B137:O137"/>
    <mergeCell ref="B139:O139"/>
    <mergeCell ref="A78:B78"/>
    <mergeCell ref="B142:O142"/>
    <mergeCell ref="B135:O135"/>
    <mergeCell ref="B133:O133"/>
    <mergeCell ref="A70:B70"/>
    <mergeCell ref="A74:B74"/>
    <mergeCell ref="A82:B82"/>
    <mergeCell ref="A86:B86"/>
    <mergeCell ref="A3:O3"/>
    <mergeCell ref="A44:B44"/>
    <mergeCell ref="A50:B50"/>
    <mergeCell ref="A56:B56"/>
    <mergeCell ref="A34:B34"/>
    <mergeCell ref="A38:B38"/>
  </mergeCells>
  <phoneticPr fontId="2" type="noConversion"/>
  <pageMargins left="0.74803149606299213" right="0.74803149606299213" top="0.98425196850393704" bottom="0.98425196850393704" header="0" footer="0"/>
  <pageSetup paperSize="9" scale="96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P228"/>
  <sheetViews>
    <sheetView zoomScaleNormal="100" workbookViewId="0">
      <pane ySplit="6" topLeftCell="A136" activePane="bottomLeft" state="frozen"/>
      <selection pane="bottomLeft" activeCell="M153" sqref="M153:O153"/>
    </sheetView>
  </sheetViews>
  <sheetFormatPr defaultRowHeight="12.75"/>
  <cols>
    <col min="1" max="1" width="2.5703125" customWidth="1"/>
    <col min="2" max="2" width="26.42578125" customWidth="1"/>
    <col min="3" max="3" width="5.5703125" customWidth="1"/>
    <col min="4" max="4" width="5.28515625" customWidth="1"/>
    <col min="5" max="5" width="6" customWidth="1"/>
    <col min="6" max="6" width="6.5703125" customWidth="1"/>
    <col min="7" max="7" width="6.42578125" customWidth="1"/>
    <col min="9" max="9" width="7.28515625" customWidth="1"/>
    <col min="11" max="11" width="7.28515625" customWidth="1"/>
  </cols>
  <sheetData>
    <row r="1" spans="1:16">
      <c r="A1" s="1" t="s">
        <v>103</v>
      </c>
      <c r="B1" s="11"/>
      <c r="C1" s="1"/>
      <c r="D1" s="1"/>
      <c r="E1" s="1"/>
      <c r="F1" s="1"/>
      <c r="G1" s="1"/>
      <c r="H1" s="1"/>
      <c r="I1" s="1"/>
      <c r="J1" s="1"/>
      <c r="K1" s="47" t="s">
        <v>240</v>
      </c>
      <c r="M1" s="1"/>
      <c r="N1" s="1"/>
      <c r="O1" s="1"/>
    </row>
    <row r="2" spans="1:16">
      <c r="A2" s="1"/>
      <c r="B2" s="1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6" ht="18">
      <c r="A3" s="222" t="s">
        <v>523</v>
      </c>
      <c r="B3" s="264"/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  <c r="O3" s="264"/>
    </row>
    <row r="4" spans="1:16">
      <c r="A4" s="1"/>
      <c r="B4" s="1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6" s="62" customFormat="1" ht="48">
      <c r="A5" s="46" t="s">
        <v>5</v>
      </c>
      <c r="B5" s="46" t="s">
        <v>0</v>
      </c>
      <c r="C5" s="46" t="s">
        <v>1</v>
      </c>
      <c r="D5" s="46" t="s">
        <v>22</v>
      </c>
      <c r="E5" s="48" t="s">
        <v>11</v>
      </c>
      <c r="F5" s="48" t="s">
        <v>107</v>
      </c>
      <c r="G5" s="48" t="s">
        <v>19</v>
      </c>
      <c r="H5" s="48" t="s">
        <v>9</v>
      </c>
      <c r="I5" s="48" t="s">
        <v>10</v>
      </c>
      <c r="J5" s="48" t="s">
        <v>23</v>
      </c>
      <c r="K5" s="48" t="s">
        <v>114</v>
      </c>
      <c r="L5" s="48" t="s">
        <v>116</v>
      </c>
      <c r="M5" s="48" t="s">
        <v>13</v>
      </c>
      <c r="N5" s="48" t="s">
        <v>119</v>
      </c>
      <c r="O5" s="48" t="s">
        <v>14</v>
      </c>
      <c r="P5" s="48" t="s">
        <v>702</v>
      </c>
    </row>
    <row r="6" spans="1:16">
      <c r="A6" s="46">
        <v>1</v>
      </c>
      <c r="B6" s="46">
        <v>2</v>
      </c>
      <c r="C6" s="46">
        <v>3</v>
      </c>
      <c r="D6" s="46">
        <v>4</v>
      </c>
      <c r="E6" s="59">
        <v>5</v>
      </c>
      <c r="F6" s="59">
        <v>6</v>
      </c>
      <c r="G6" s="48" t="s">
        <v>12</v>
      </c>
      <c r="H6" s="59">
        <v>8</v>
      </c>
      <c r="I6" s="59">
        <v>9</v>
      </c>
      <c r="J6" s="59">
        <v>10</v>
      </c>
      <c r="K6" s="59">
        <v>11</v>
      </c>
      <c r="L6" s="48" t="s">
        <v>16</v>
      </c>
      <c r="M6" s="48" t="s">
        <v>15</v>
      </c>
      <c r="N6" s="48" t="s">
        <v>17</v>
      </c>
      <c r="O6" s="48" t="s">
        <v>18</v>
      </c>
      <c r="P6" s="190">
        <v>16</v>
      </c>
    </row>
    <row r="7" spans="1:16">
      <c r="A7" s="248" t="s">
        <v>527</v>
      </c>
      <c r="B7" s="285"/>
      <c r="C7" s="285"/>
      <c r="D7" s="285"/>
      <c r="E7" s="286"/>
      <c r="F7" s="286"/>
      <c r="G7" s="286"/>
      <c r="H7" s="286"/>
      <c r="I7" s="286"/>
      <c r="J7" s="286"/>
      <c r="K7" s="286"/>
      <c r="L7" s="286"/>
      <c r="M7" s="286"/>
      <c r="N7" s="286"/>
      <c r="O7" s="287"/>
      <c r="P7" s="192"/>
    </row>
    <row r="8" spans="1:16" ht="14.25">
      <c r="A8" s="42" t="s">
        <v>2</v>
      </c>
      <c r="B8" s="104" t="s">
        <v>524</v>
      </c>
      <c r="C8" s="105">
        <v>1700</v>
      </c>
      <c r="D8" s="5" t="s">
        <v>178</v>
      </c>
      <c r="E8" s="165"/>
      <c r="F8" s="166">
        <f>E8*0.085</f>
        <v>0</v>
      </c>
      <c r="G8" s="166">
        <f>+E8+F8</f>
        <v>0</v>
      </c>
      <c r="H8" s="167"/>
      <c r="I8" s="167"/>
      <c r="J8" s="168"/>
      <c r="K8" s="168">
        <f>J8*0.085</f>
        <v>0</v>
      </c>
      <c r="L8" s="168">
        <f>+J8+K8</f>
        <v>0</v>
      </c>
      <c r="M8" s="164">
        <f>J8*C8</f>
        <v>0</v>
      </c>
      <c r="N8" s="164">
        <f>+M8*0.085</f>
        <v>0</v>
      </c>
      <c r="O8" s="182">
        <f>+M8+N8</f>
        <v>0</v>
      </c>
      <c r="P8" s="192"/>
    </row>
    <row r="9" spans="1:16" ht="14.25">
      <c r="A9" s="42" t="s">
        <v>3</v>
      </c>
      <c r="B9" s="104" t="s">
        <v>525</v>
      </c>
      <c r="C9" s="105">
        <v>2000</v>
      </c>
      <c r="D9" s="5" t="s">
        <v>178</v>
      </c>
      <c r="E9" s="165"/>
      <c r="F9" s="166">
        <f t="shared" ref="F9:F47" si="0">E9*0.085</f>
        <v>0</v>
      </c>
      <c r="G9" s="166">
        <f t="shared" ref="G9:G47" si="1">+E9+F9</f>
        <v>0</v>
      </c>
      <c r="H9" s="167"/>
      <c r="I9" s="167"/>
      <c r="J9" s="168"/>
      <c r="K9" s="168">
        <f t="shared" ref="K9:K47" si="2">J9*0.085</f>
        <v>0</v>
      </c>
      <c r="L9" s="168">
        <f t="shared" ref="L9:L47" si="3">+J9+K9</f>
        <v>0</v>
      </c>
      <c r="M9" s="164">
        <f t="shared" ref="M9:M47" si="4">J9*C9</f>
        <v>0</v>
      </c>
      <c r="N9" s="164">
        <f t="shared" ref="N9:N47" si="5">+M9*0.085</f>
        <v>0</v>
      </c>
      <c r="O9" s="182">
        <f t="shared" ref="O9:O47" si="6">+M9+N9</f>
        <v>0</v>
      </c>
      <c r="P9" s="192"/>
    </row>
    <row r="10" spans="1:16" ht="14.25">
      <c r="A10" s="42" t="s">
        <v>4</v>
      </c>
      <c r="B10" s="104" t="s">
        <v>526</v>
      </c>
      <c r="C10" s="105">
        <v>2200</v>
      </c>
      <c r="D10" s="5" t="s">
        <v>178</v>
      </c>
      <c r="E10" s="165"/>
      <c r="F10" s="166">
        <f t="shared" si="0"/>
        <v>0</v>
      </c>
      <c r="G10" s="166">
        <f t="shared" si="1"/>
        <v>0</v>
      </c>
      <c r="H10" s="167"/>
      <c r="I10" s="167"/>
      <c r="J10" s="168"/>
      <c r="K10" s="168">
        <f t="shared" si="2"/>
        <v>0</v>
      </c>
      <c r="L10" s="168">
        <f t="shared" si="3"/>
        <v>0</v>
      </c>
      <c r="M10" s="164">
        <f t="shared" si="4"/>
        <v>0</v>
      </c>
      <c r="N10" s="164">
        <f t="shared" si="5"/>
        <v>0</v>
      </c>
      <c r="O10" s="182">
        <f t="shared" si="6"/>
        <v>0</v>
      </c>
      <c r="P10" s="192"/>
    </row>
    <row r="11" spans="1:16">
      <c r="A11" s="3"/>
      <c r="B11" s="38" t="s">
        <v>26</v>
      </c>
      <c r="C11" s="39" t="s">
        <v>6</v>
      </c>
      <c r="D11" s="39" t="s">
        <v>6</v>
      </c>
      <c r="E11" s="39" t="s">
        <v>6</v>
      </c>
      <c r="F11" s="39" t="s">
        <v>6</v>
      </c>
      <c r="G11" s="39" t="s">
        <v>6</v>
      </c>
      <c r="H11" s="39" t="s">
        <v>6</v>
      </c>
      <c r="I11" s="39" t="s">
        <v>6</v>
      </c>
      <c r="J11" s="39" t="s">
        <v>6</v>
      </c>
      <c r="K11" s="39" t="s">
        <v>6</v>
      </c>
      <c r="L11" s="39" t="s">
        <v>6</v>
      </c>
      <c r="M11" s="212">
        <f>SUM(M2:M10)</f>
        <v>0</v>
      </c>
      <c r="N11" s="212">
        <f t="shared" ref="N11" si="7">M11*0.085</f>
        <v>0</v>
      </c>
      <c r="O11" s="212">
        <f t="shared" si="6"/>
        <v>0</v>
      </c>
      <c r="P11" s="192"/>
    </row>
    <row r="12" spans="1:16">
      <c r="A12" s="253" t="s">
        <v>528</v>
      </c>
      <c r="B12" s="285"/>
      <c r="C12" s="285"/>
      <c r="D12" s="285"/>
      <c r="E12" s="286"/>
      <c r="F12" s="286"/>
      <c r="G12" s="286"/>
      <c r="H12" s="286"/>
      <c r="I12" s="286"/>
      <c r="J12" s="286"/>
      <c r="K12" s="286"/>
      <c r="L12" s="286"/>
      <c r="M12" s="286"/>
      <c r="N12" s="286"/>
      <c r="O12" s="287"/>
      <c r="P12" s="192"/>
    </row>
    <row r="13" spans="1:16" ht="14.25">
      <c r="A13" s="42" t="s">
        <v>2</v>
      </c>
      <c r="B13" s="111" t="s">
        <v>529</v>
      </c>
      <c r="C13" s="105">
        <v>1700</v>
      </c>
      <c r="D13" s="5" t="s">
        <v>178</v>
      </c>
      <c r="E13" s="165"/>
      <c r="F13" s="166">
        <f t="shared" si="0"/>
        <v>0</v>
      </c>
      <c r="G13" s="166">
        <f t="shared" si="1"/>
        <v>0</v>
      </c>
      <c r="H13" s="167"/>
      <c r="I13" s="167"/>
      <c r="J13" s="168"/>
      <c r="K13" s="168">
        <f t="shared" si="2"/>
        <v>0</v>
      </c>
      <c r="L13" s="168">
        <f t="shared" si="3"/>
        <v>0</v>
      </c>
      <c r="M13" s="164">
        <f t="shared" si="4"/>
        <v>0</v>
      </c>
      <c r="N13" s="164">
        <f t="shared" si="5"/>
        <v>0</v>
      </c>
      <c r="O13" s="182">
        <f t="shared" si="6"/>
        <v>0</v>
      </c>
      <c r="P13" s="192"/>
    </row>
    <row r="14" spans="1:16" ht="14.25" hidden="1" customHeight="1">
      <c r="A14" s="42"/>
      <c r="B14" s="111" t="s">
        <v>530</v>
      </c>
      <c r="C14" s="105">
        <v>2000</v>
      </c>
      <c r="D14" s="5" t="s">
        <v>178</v>
      </c>
      <c r="E14" s="165"/>
      <c r="F14" s="166">
        <f t="shared" ref="F14:F16" si="8">E14*0.085</f>
        <v>0</v>
      </c>
      <c r="G14" s="166">
        <f t="shared" ref="G14:G16" si="9">+E14+F14</f>
        <v>0</v>
      </c>
      <c r="H14" s="167"/>
      <c r="I14" s="167"/>
      <c r="J14" s="168"/>
      <c r="K14" s="168">
        <f t="shared" ref="K14:K16" si="10">J14*0.085</f>
        <v>0</v>
      </c>
      <c r="L14" s="168">
        <f t="shared" ref="L14:L16" si="11">+J14+K14</f>
        <v>0</v>
      </c>
      <c r="M14" s="164">
        <f t="shared" ref="M14:M16" si="12">J14*C14</f>
        <v>0</v>
      </c>
      <c r="N14" s="164">
        <f t="shared" ref="N14:N16" si="13">+M14*0.085</f>
        <v>0</v>
      </c>
      <c r="O14" s="182">
        <f t="shared" ref="O14:O17" si="14">+M14+N14</f>
        <v>0</v>
      </c>
      <c r="P14" s="192"/>
    </row>
    <row r="15" spans="1:16" s="110" customFormat="1" ht="14.25">
      <c r="A15" s="42"/>
      <c r="B15" s="123" t="s">
        <v>525</v>
      </c>
      <c r="C15" s="105">
        <v>2000</v>
      </c>
      <c r="D15" s="5" t="s">
        <v>178</v>
      </c>
      <c r="E15" s="165"/>
      <c r="F15" s="166">
        <f t="shared" si="8"/>
        <v>0</v>
      </c>
      <c r="G15" s="166">
        <f t="shared" si="9"/>
        <v>0</v>
      </c>
      <c r="H15" s="167"/>
      <c r="I15" s="167"/>
      <c r="J15" s="168"/>
      <c r="K15" s="168">
        <f t="shared" si="10"/>
        <v>0</v>
      </c>
      <c r="L15" s="168">
        <f t="shared" si="11"/>
        <v>0</v>
      </c>
      <c r="M15" s="164">
        <f t="shared" si="12"/>
        <v>0</v>
      </c>
      <c r="N15" s="164">
        <f t="shared" si="13"/>
        <v>0</v>
      </c>
      <c r="O15" s="182">
        <f t="shared" si="14"/>
        <v>0</v>
      </c>
      <c r="P15" s="192"/>
    </row>
    <row r="16" spans="1:16" s="110" customFormat="1" ht="24">
      <c r="A16" s="42"/>
      <c r="B16" s="111" t="s">
        <v>531</v>
      </c>
      <c r="C16" s="105">
        <v>2200</v>
      </c>
      <c r="D16" s="5" t="s">
        <v>178</v>
      </c>
      <c r="E16" s="165"/>
      <c r="F16" s="166">
        <f t="shared" si="8"/>
        <v>0</v>
      </c>
      <c r="G16" s="166">
        <f t="shared" si="9"/>
        <v>0</v>
      </c>
      <c r="H16" s="167"/>
      <c r="I16" s="167"/>
      <c r="J16" s="168"/>
      <c r="K16" s="168">
        <f t="shared" si="10"/>
        <v>0</v>
      </c>
      <c r="L16" s="168">
        <f t="shared" si="11"/>
        <v>0</v>
      </c>
      <c r="M16" s="164">
        <f t="shared" si="12"/>
        <v>0</v>
      </c>
      <c r="N16" s="164">
        <f t="shared" si="13"/>
        <v>0</v>
      </c>
      <c r="O16" s="182">
        <f t="shared" si="14"/>
        <v>0</v>
      </c>
      <c r="P16" s="192"/>
    </row>
    <row r="17" spans="1:16">
      <c r="A17" s="3"/>
      <c r="B17" s="38" t="s">
        <v>29</v>
      </c>
      <c r="C17" s="39" t="s">
        <v>6</v>
      </c>
      <c r="D17" s="39" t="s">
        <v>6</v>
      </c>
      <c r="E17" s="39" t="s">
        <v>6</v>
      </c>
      <c r="F17" s="39" t="s">
        <v>6</v>
      </c>
      <c r="G17" s="39" t="s">
        <v>6</v>
      </c>
      <c r="H17" s="39" t="s">
        <v>6</v>
      </c>
      <c r="I17" s="39" t="s">
        <v>6</v>
      </c>
      <c r="J17" s="39" t="s">
        <v>6</v>
      </c>
      <c r="K17" s="39" t="s">
        <v>6</v>
      </c>
      <c r="L17" s="39" t="s">
        <v>6</v>
      </c>
      <c r="M17" s="212">
        <f>SUM(M8:M16)</f>
        <v>0</v>
      </c>
      <c r="N17" s="212">
        <f t="shared" ref="N17" si="15">M17*0.085</f>
        <v>0</v>
      </c>
      <c r="O17" s="212">
        <f t="shared" si="14"/>
        <v>0</v>
      </c>
      <c r="P17" s="192"/>
    </row>
    <row r="18" spans="1:16">
      <c r="A18" s="253" t="s">
        <v>532</v>
      </c>
      <c r="B18" s="285"/>
      <c r="C18" s="285"/>
      <c r="D18" s="285"/>
      <c r="E18" s="286"/>
      <c r="F18" s="286"/>
      <c r="G18" s="286"/>
      <c r="H18" s="286"/>
      <c r="I18" s="286"/>
      <c r="J18" s="286"/>
      <c r="K18" s="286"/>
      <c r="L18" s="286"/>
      <c r="M18" s="286"/>
      <c r="N18" s="286"/>
      <c r="O18" s="287"/>
      <c r="P18" s="192"/>
    </row>
    <row r="19" spans="1:16" ht="14.25">
      <c r="A19" s="42" t="s">
        <v>2</v>
      </c>
      <c r="B19" s="111" t="s">
        <v>533</v>
      </c>
      <c r="C19" s="105">
        <v>200</v>
      </c>
      <c r="D19" s="5" t="s">
        <v>178</v>
      </c>
      <c r="E19" s="165"/>
      <c r="F19" s="166">
        <f t="shared" si="0"/>
        <v>0</v>
      </c>
      <c r="G19" s="166">
        <f t="shared" si="1"/>
        <v>0</v>
      </c>
      <c r="H19" s="167"/>
      <c r="I19" s="167"/>
      <c r="J19" s="168"/>
      <c r="K19" s="168">
        <f t="shared" si="2"/>
        <v>0</v>
      </c>
      <c r="L19" s="168">
        <f t="shared" si="3"/>
        <v>0</v>
      </c>
      <c r="M19" s="164">
        <f t="shared" si="4"/>
        <v>0</v>
      </c>
      <c r="N19" s="164">
        <f t="shared" si="5"/>
        <v>0</v>
      </c>
      <c r="O19" s="182">
        <f t="shared" si="6"/>
        <v>0</v>
      </c>
      <c r="P19" s="192"/>
    </row>
    <row r="20" spans="1:16" ht="14.25">
      <c r="A20" s="42" t="s">
        <v>3</v>
      </c>
      <c r="B20" s="111" t="s">
        <v>534</v>
      </c>
      <c r="C20" s="105">
        <v>200</v>
      </c>
      <c r="D20" s="5" t="s">
        <v>178</v>
      </c>
      <c r="E20" s="165"/>
      <c r="F20" s="166">
        <f t="shared" si="0"/>
        <v>0</v>
      </c>
      <c r="G20" s="166">
        <f t="shared" si="1"/>
        <v>0</v>
      </c>
      <c r="H20" s="167"/>
      <c r="I20" s="167"/>
      <c r="J20" s="168"/>
      <c r="K20" s="168">
        <f t="shared" si="2"/>
        <v>0</v>
      </c>
      <c r="L20" s="168">
        <f t="shared" si="3"/>
        <v>0</v>
      </c>
      <c r="M20" s="164">
        <f t="shared" si="4"/>
        <v>0</v>
      </c>
      <c r="N20" s="164">
        <f t="shared" si="5"/>
        <v>0</v>
      </c>
      <c r="O20" s="182">
        <f t="shared" si="6"/>
        <v>0</v>
      </c>
      <c r="P20" s="192"/>
    </row>
    <row r="21" spans="1:16" ht="14.25">
      <c r="A21" s="42" t="s">
        <v>4</v>
      </c>
      <c r="B21" s="111" t="s">
        <v>535</v>
      </c>
      <c r="C21" s="105">
        <v>1200</v>
      </c>
      <c r="D21" s="5" t="s">
        <v>178</v>
      </c>
      <c r="E21" s="165"/>
      <c r="F21" s="166">
        <f t="shared" si="0"/>
        <v>0</v>
      </c>
      <c r="G21" s="166">
        <f t="shared" si="1"/>
        <v>0</v>
      </c>
      <c r="H21" s="167"/>
      <c r="I21" s="167"/>
      <c r="J21" s="168"/>
      <c r="K21" s="168">
        <f t="shared" si="2"/>
        <v>0</v>
      </c>
      <c r="L21" s="168">
        <f t="shared" si="3"/>
        <v>0</v>
      </c>
      <c r="M21" s="164">
        <f t="shared" si="4"/>
        <v>0</v>
      </c>
      <c r="N21" s="164">
        <f t="shared" si="5"/>
        <v>0</v>
      </c>
      <c r="O21" s="182">
        <f t="shared" si="6"/>
        <v>0</v>
      </c>
      <c r="P21" s="192"/>
    </row>
    <row r="22" spans="1:16" ht="14.25">
      <c r="A22" s="42" t="s">
        <v>28</v>
      </c>
      <c r="B22" s="111" t="s">
        <v>536</v>
      </c>
      <c r="C22" s="105">
        <v>200</v>
      </c>
      <c r="D22" s="5" t="s">
        <v>178</v>
      </c>
      <c r="E22" s="165"/>
      <c r="F22" s="166">
        <f t="shared" si="0"/>
        <v>0</v>
      </c>
      <c r="G22" s="166">
        <f t="shared" si="1"/>
        <v>0</v>
      </c>
      <c r="H22" s="167"/>
      <c r="I22" s="167"/>
      <c r="J22" s="168"/>
      <c r="K22" s="168">
        <f t="shared" si="2"/>
        <v>0</v>
      </c>
      <c r="L22" s="168">
        <f t="shared" si="3"/>
        <v>0</v>
      </c>
      <c r="M22" s="164">
        <f t="shared" si="4"/>
        <v>0</v>
      </c>
      <c r="N22" s="164">
        <f t="shared" si="5"/>
        <v>0</v>
      </c>
      <c r="O22" s="182">
        <f t="shared" si="6"/>
        <v>0</v>
      </c>
      <c r="P22" s="192"/>
    </row>
    <row r="23" spans="1:16" ht="14.25">
      <c r="A23" s="42" t="s">
        <v>48</v>
      </c>
      <c r="B23" s="111" t="s">
        <v>537</v>
      </c>
      <c r="C23" s="105">
        <v>2200</v>
      </c>
      <c r="D23" s="5" t="s">
        <v>178</v>
      </c>
      <c r="E23" s="165"/>
      <c r="F23" s="166">
        <f t="shared" si="0"/>
        <v>0</v>
      </c>
      <c r="G23" s="166">
        <f t="shared" si="1"/>
        <v>0</v>
      </c>
      <c r="H23" s="167"/>
      <c r="I23" s="167"/>
      <c r="J23" s="168"/>
      <c r="K23" s="168">
        <f t="shared" si="2"/>
        <v>0</v>
      </c>
      <c r="L23" s="168">
        <f t="shared" si="3"/>
        <v>0</v>
      </c>
      <c r="M23" s="164">
        <f t="shared" si="4"/>
        <v>0</v>
      </c>
      <c r="N23" s="164">
        <f t="shared" si="5"/>
        <v>0</v>
      </c>
      <c r="O23" s="182">
        <f t="shared" si="6"/>
        <v>0</v>
      </c>
      <c r="P23" s="192"/>
    </row>
    <row r="24" spans="1:16" ht="14.25">
      <c r="A24" s="42" t="s">
        <v>49</v>
      </c>
      <c r="B24" s="111" t="s">
        <v>539</v>
      </c>
      <c r="C24" s="105">
        <v>500</v>
      </c>
      <c r="D24" s="5" t="s">
        <v>178</v>
      </c>
      <c r="E24" s="165"/>
      <c r="F24" s="166">
        <f t="shared" si="0"/>
        <v>0</v>
      </c>
      <c r="G24" s="166">
        <f t="shared" si="1"/>
        <v>0</v>
      </c>
      <c r="H24" s="167"/>
      <c r="I24" s="167"/>
      <c r="J24" s="168"/>
      <c r="K24" s="168">
        <f t="shared" si="2"/>
        <v>0</v>
      </c>
      <c r="L24" s="168">
        <f t="shared" si="3"/>
        <v>0</v>
      </c>
      <c r="M24" s="164">
        <f t="shared" si="4"/>
        <v>0</v>
      </c>
      <c r="N24" s="164">
        <f t="shared" si="5"/>
        <v>0</v>
      </c>
      <c r="O24" s="182">
        <f t="shared" si="6"/>
        <v>0</v>
      </c>
      <c r="P24" s="192"/>
    </row>
    <row r="25" spans="1:16" ht="14.25">
      <c r="A25" s="42" t="s">
        <v>62</v>
      </c>
      <c r="B25" s="111" t="s">
        <v>538</v>
      </c>
      <c r="C25" s="105">
        <v>320</v>
      </c>
      <c r="D25" s="5" t="s">
        <v>142</v>
      </c>
      <c r="E25" s="165"/>
      <c r="F25" s="166">
        <f t="shared" si="0"/>
        <v>0</v>
      </c>
      <c r="G25" s="166">
        <f t="shared" si="1"/>
        <v>0</v>
      </c>
      <c r="H25" s="167"/>
      <c r="I25" s="167"/>
      <c r="J25" s="168"/>
      <c r="K25" s="168">
        <f t="shared" si="2"/>
        <v>0</v>
      </c>
      <c r="L25" s="168">
        <f t="shared" si="3"/>
        <v>0</v>
      </c>
      <c r="M25" s="164">
        <f t="shared" si="4"/>
        <v>0</v>
      </c>
      <c r="N25" s="164">
        <f t="shared" si="5"/>
        <v>0</v>
      </c>
      <c r="O25" s="182">
        <f t="shared" si="6"/>
        <v>0</v>
      </c>
      <c r="P25" s="192"/>
    </row>
    <row r="26" spans="1:16">
      <c r="A26" s="3"/>
      <c r="B26" s="38" t="s">
        <v>30</v>
      </c>
      <c r="C26" s="39" t="s">
        <v>6</v>
      </c>
      <c r="D26" s="39" t="s">
        <v>6</v>
      </c>
      <c r="E26" s="39" t="s">
        <v>6</v>
      </c>
      <c r="F26" s="39" t="s">
        <v>6</v>
      </c>
      <c r="G26" s="39" t="s">
        <v>6</v>
      </c>
      <c r="H26" s="39" t="s">
        <v>6</v>
      </c>
      <c r="I26" s="39" t="s">
        <v>6</v>
      </c>
      <c r="J26" s="39" t="s">
        <v>6</v>
      </c>
      <c r="K26" s="39" t="s">
        <v>6</v>
      </c>
      <c r="L26" s="39" t="s">
        <v>6</v>
      </c>
      <c r="M26" s="212">
        <f>SUM(M17:M25)</f>
        <v>0</v>
      </c>
      <c r="N26" s="212">
        <f t="shared" ref="N26" si="16">M26*0.085</f>
        <v>0</v>
      </c>
      <c r="O26" s="212">
        <f t="shared" si="6"/>
        <v>0</v>
      </c>
      <c r="P26" s="192"/>
    </row>
    <row r="27" spans="1:16">
      <c r="A27" s="253" t="s">
        <v>540</v>
      </c>
      <c r="B27" s="285"/>
      <c r="C27" s="285"/>
      <c r="D27" s="285"/>
      <c r="E27" s="286"/>
      <c r="F27" s="286"/>
      <c r="G27" s="286"/>
      <c r="H27" s="286"/>
      <c r="I27" s="286"/>
      <c r="J27" s="286"/>
      <c r="K27" s="286"/>
      <c r="L27" s="286"/>
      <c r="M27" s="286"/>
      <c r="N27" s="286"/>
      <c r="O27" s="287"/>
      <c r="P27" s="192"/>
    </row>
    <row r="28" spans="1:16" ht="14.25">
      <c r="A28" s="42" t="s">
        <v>2</v>
      </c>
      <c r="B28" s="104" t="s">
        <v>541</v>
      </c>
      <c r="C28" s="105">
        <v>1000</v>
      </c>
      <c r="D28" s="5" t="s">
        <v>178</v>
      </c>
      <c r="E28" s="165"/>
      <c r="F28" s="166">
        <f t="shared" si="0"/>
        <v>0</v>
      </c>
      <c r="G28" s="166">
        <f t="shared" si="1"/>
        <v>0</v>
      </c>
      <c r="H28" s="167"/>
      <c r="I28" s="167"/>
      <c r="J28" s="168"/>
      <c r="K28" s="168">
        <f t="shared" si="2"/>
        <v>0</v>
      </c>
      <c r="L28" s="168">
        <f t="shared" si="3"/>
        <v>0</v>
      </c>
      <c r="M28" s="164">
        <f t="shared" si="4"/>
        <v>0</v>
      </c>
      <c r="N28" s="164">
        <f t="shared" si="5"/>
        <v>0</v>
      </c>
      <c r="O28" s="182">
        <f t="shared" si="6"/>
        <v>0</v>
      </c>
      <c r="P28" s="192"/>
    </row>
    <row r="29" spans="1:16" ht="14.25">
      <c r="A29" s="42" t="s">
        <v>3</v>
      </c>
      <c r="B29" s="104" t="s">
        <v>542</v>
      </c>
      <c r="C29" s="105">
        <v>500</v>
      </c>
      <c r="D29" s="5" t="s">
        <v>178</v>
      </c>
      <c r="E29" s="165"/>
      <c r="F29" s="166">
        <f t="shared" si="0"/>
        <v>0</v>
      </c>
      <c r="G29" s="166">
        <f t="shared" si="1"/>
        <v>0</v>
      </c>
      <c r="H29" s="167"/>
      <c r="I29" s="167"/>
      <c r="J29" s="168"/>
      <c r="K29" s="168">
        <f t="shared" si="2"/>
        <v>0</v>
      </c>
      <c r="L29" s="168">
        <f t="shared" si="3"/>
        <v>0</v>
      </c>
      <c r="M29" s="164">
        <f t="shared" si="4"/>
        <v>0</v>
      </c>
      <c r="N29" s="164">
        <f t="shared" si="5"/>
        <v>0</v>
      </c>
      <c r="O29" s="182">
        <f t="shared" si="6"/>
        <v>0</v>
      </c>
      <c r="P29" s="192"/>
    </row>
    <row r="30" spans="1:16" ht="14.25">
      <c r="A30" s="42" t="s">
        <v>4</v>
      </c>
      <c r="B30" s="104" t="s">
        <v>543</v>
      </c>
      <c r="C30" s="105">
        <v>200</v>
      </c>
      <c r="D30" s="5" t="s">
        <v>178</v>
      </c>
      <c r="E30" s="165"/>
      <c r="F30" s="166">
        <f t="shared" si="0"/>
        <v>0</v>
      </c>
      <c r="G30" s="166">
        <f t="shared" si="1"/>
        <v>0</v>
      </c>
      <c r="H30" s="167"/>
      <c r="I30" s="167"/>
      <c r="J30" s="168"/>
      <c r="K30" s="168">
        <f t="shared" si="2"/>
        <v>0</v>
      </c>
      <c r="L30" s="168">
        <f t="shared" si="3"/>
        <v>0</v>
      </c>
      <c r="M30" s="164">
        <f t="shared" si="4"/>
        <v>0</v>
      </c>
      <c r="N30" s="164">
        <f t="shared" si="5"/>
        <v>0</v>
      </c>
      <c r="O30" s="182">
        <f t="shared" si="6"/>
        <v>0</v>
      </c>
      <c r="P30" s="192"/>
    </row>
    <row r="31" spans="1:16" ht="14.25" hidden="1">
      <c r="A31" s="3"/>
      <c r="B31" s="152"/>
      <c r="C31" s="153"/>
      <c r="D31" s="133"/>
      <c r="E31" s="19"/>
      <c r="F31" s="19">
        <f t="shared" si="0"/>
        <v>0</v>
      </c>
      <c r="G31" s="19">
        <f t="shared" si="1"/>
        <v>0</v>
      </c>
      <c r="H31" s="12"/>
      <c r="I31" s="12"/>
      <c r="J31" s="16"/>
      <c r="K31" s="16">
        <f t="shared" si="2"/>
        <v>0</v>
      </c>
      <c r="L31" s="17">
        <f t="shared" si="3"/>
        <v>0</v>
      </c>
      <c r="M31" s="13">
        <f t="shared" si="4"/>
        <v>0</v>
      </c>
      <c r="N31" s="13">
        <f t="shared" si="5"/>
        <v>0</v>
      </c>
      <c r="O31" s="15">
        <f t="shared" si="6"/>
        <v>0</v>
      </c>
      <c r="P31" s="192"/>
    </row>
    <row r="32" spans="1:16" ht="14.25" hidden="1">
      <c r="A32" s="3"/>
      <c r="B32" s="35"/>
      <c r="C32" s="43"/>
      <c r="D32" s="5"/>
      <c r="E32" s="19"/>
      <c r="F32" s="19">
        <f t="shared" si="0"/>
        <v>0</v>
      </c>
      <c r="G32" s="19">
        <f t="shared" si="1"/>
        <v>0</v>
      </c>
      <c r="H32" s="12"/>
      <c r="I32" s="12"/>
      <c r="J32" s="16"/>
      <c r="K32" s="16">
        <f t="shared" si="2"/>
        <v>0</v>
      </c>
      <c r="L32" s="17">
        <f t="shared" si="3"/>
        <v>0</v>
      </c>
      <c r="M32" s="13">
        <f t="shared" si="4"/>
        <v>0</v>
      </c>
      <c r="N32" s="13">
        <f t="shared" si="5"/>
        <v>0</v>
      </c>
      <c r="O32" s="15">
        <f t="shared" si="6"/>
        <v>0</v>
      </c>
      <c r="P32" s="192"/>
    </row>
    <row r="33" spans="1:16">
      <c r="A33" s="3"/>
      <c r="B33" s="4" t="s">
        <v>31</v>
      </c>
      <c r="C33" s="39" t="s">
        <v>6</v>
      </c>
      <c r="D33" s="39" t="s">
        <v>6</v>
      </c>
      <c r="E33" s="39" t="s">
        <v>6</v>
      </c>
      <c r="F33" s="39" t="s">
        <v>6</v>
      </c>
      <c r="G33" s="39" t="s">
        <v>6</v>
      </c>
      <c r="H33" s="39" t="s">
        <v>6</v>
      </c>
      <c r="I33" s="39" t="s">
        <v>6</v>
      </c>
      <c r="J33" s="39" t="s">
        <v>6</v>
      </c>
      <c r="K33" s="39" t="s">
        <v>6</v>
      </c>
      <c r="L33" s="39" t="s">
        <v>6</v>
      </c>
      <c r="M33" s="212">
        <f>SUM(M24:M32)</f>
        <v>0</v>
      </c>
      <c r="N33" s="212">
        <f t="shared" ref="N33" si="17">M33*0.085</f>
        <v>0</v>
      </c>
      <c r="O33" s="212">
        <f t="shared" si="6"/>
        <v>0</v>
      </c>
      <c r="P33" s="192"/>
    </row>
    <row r="34" spans="1:16">
      <c r="A34" s="253" t="s">
        <v>544</v>
      </c>
      <c r="B34" s="286"/>
      <c r="C34" s="285"/>
      <c r="D34" s="285"/>
      <c r="E34" s="286"/>
      <c r="F34" s="286"/>
      <c r="G34" s="286"/>
      <c r="H34" s="286"/>
      <c r="I34" s="286"/>
      <c r="J34" s="286"/>
      <c r="K34" s="286"/>
      <c r="L34" s="286"/>
      <c r="M34" s="286"/>
      <c r="N34" s="286"/>
      <c r="O34" s="287"/>
      <c r="P34" s="192"/>
    </row>
    <row r="35" spans="1:16" ht="14.25">
      <c r="A35" s="3" t="s">
        <v>2</v>
      </c>
      <c r="B35" s="29" t="s">
        <v>545</v>
      </c>
      <c r="C35" s="105">
        <v>200</v>
      </c>
      <c r="D35" s="5" t="s">
        <v>178</v>
      </c>
      <c r="E35" s="165"/>
      <c r="F35" s="166">
        <f t="shared" si="0"/>
        <v>0</v>
      </c>
      <c r="G35" s="166">
        <f t="shared" si="1"/>
        <v>0</v>
      </c>
      <c r="H35" s="167"/>
      <c r="I35" s="167"/>
      <c r="J35" s="168"/>
      <c r="K35" s="168">
        <f t="shared" si="2"/>
        <v>0</v>
      </c>
      <c r="L35" s="168">
        <f t="shared" si="3"/>
        <v>0</v>
      </c>
      <c r="M35" s="164">
        <f t="shared" si="4"/>
        <v>0</v>
      </c>
      <c r="N35" s="164">
        <f t="shared" si="5"/>
        <v>0</v>
      </c>
      <c r="O35" s="182">
        <f t="shared" si="6"/>
        <v>0</v>
      </c>
      <c r="P35" s="192"/>
    </row>
    <row r="36" spans="1:16" ht="14.25" hidden="1">
      <c r="A36" s="3"/>
      <c r="B36" s="35"/>
      <c r="C36" s="153"/>
      <c r="D36" s="133"/>
      <c r="E36" s="19"/>
      <c r="F36" s="19">
        <f t="shared" si="0"/>
        <v>0</v>
      </c>
      <c r="G36" s="19">
        <f t="shared" si="1"/>
        <v>0</v>
      </c>
      <c r="H36" s="12"/>
      <c r="I36" s="12"/>
      <c r="J36" s="16"/>
      <c r="K36" s="16">
        <f t="shared" si="2"/>
        <v>0</v>
      </c>
      <c r="L36" s="17">
        <f t="shared" si="3"/>
        <v>0</v>
      </c>
      <c r="M36" s="13">
        <f t="shared" si="4"/>
        <v>0</v>
      </c>
      <c r="N36" s="13">
        <f t="shared" si="5"/>
        <v>0</v>
      </c>
      <c r="O36" s="15">
        <f t="shared" si="6"/>
        <v>0</v>
      </c>
      <c r="P36" s="192"/>
    </row>
    <row r="37" spans="1:16" ht="14.25" hidden="1">
      <c r="A37" s="3"/>
      <c r="B37" s="35"/>
      <c r="C37" s="43"/>
      <c r="D37" s="5"/>
      <c r="E37" s="19"/>
      <c r="F37" s="19">
        <f t="shared" si="0"/>
        <v>0</v>
      </c>
      <c r="G37" s="19">
        <f t="shared" si="1"/>
        <v>0</v>
      </c>
      <c r="H37" s="12"/>
      <c r="I37" s="12"/>
      <c r="J37" s="16"/>
      <c r="K37" s="16">
        <f t="shared" si="2"/>
        <v>0</v>
      </c>
      <c r="L37" s="17">
        <f t="shared" si="3"/>
        <v>0</v>
      </c>
      <c r="M37" s="13">
        <f t="shared" si="4"/>
        <v>0</v>
      </c>
      <c r="N37" s="13">
        <f t="shared" si="5"/>
        <v>0</v>
      </c>
      <c r="O37" s="15">
        <f t="shared" si="6"/>
        <v>0</v>
      </c>
      <c r="P37" s="192"/>
    </row>
    <row r="38" spans="1:16" ht="14.25" hidden="1">
      <c r="A38" s="3"/>
      <c r="B38" s="35"/>
      <c r="C38" s="43"/>
      <c r="D38" s="5"/>
      <c r="E38" s="19"/>
      <c r="F38" s="19">
        <f t="shared" si="0"/>
        <v>0</v>
      </c>
      <c r="G38" s="19">
        <f t="shared" si="1"/>
        <v>0</v>
      </c>
      <c r="H38" s="12"/>
      <c r="I38" s="12"/>
      <c r="J38" s="16"/>
      <c r="K38" s="16">
        <f t="shared" si="2"/>
        <v>0</v>
      </c>
      <c r="L38" s="17">
        <f t="shared" si="3"/>
        <v>0</v>
      </c>
      <c r="M38" s="13">
        <f t="shared" si="4"/>
        <v>0</v>
      </c>
      <c r="N38" s="13">
        <f t="shared" si="5"/>
        <v>0</v>
      </c>
      <c r="O38" s="15">
        <f t="shared" si="6"/>
        <v>0</v>
      </c>
      <c r="P38" s="192"/>
    </row>
    <row r="39" spans="1:16" ht="14.25">
      <c r="A39" s="6"/>
      <c r="B39" s="7" t="s">
        <v>32</v>
      </c>
      <c r="C39" s="39" t="s">
        <v>6</v>
      </c>
      <c r="D39" s="39" t="s">
        <v>6</v>
      </c>
      <c r="E39" s="39" t="s">
        <v>6</v>
      </c>
      <c r="F39" s="39" t="s">
        <v>6</v>
      </c>
      <c r="G39" s="39" t="s">
        <v>6</v>
      </c>
      <c r="H39" s="39" t="s">
        <v>6</v>
      </c>
      <c r="I39" s="39" t="s">
        <v>6</v>
      </c>
      <c r="J39" s="39" t="s">
        <v>6</v>
      </c>
      <c r="K39" s="39" t="s">
        <v>6</v>
      </c>
      <c r="L39" s="39" t="s">
        <v>6</v>
      </c>
      <c r="M39" s="212">
        <f>SUM(M30:M38)</f>
        <v>0</v>
      </c>
      <c r="N39" s="212">
        <f t="shared" ref="N39" si="18">M39*0.085</f>
        <v>0</v>
      </c>
      <c r="O39" s="212">
        <f t="shared" si="6"/>
        <v>0</v>
      </c>
      <c r="P39" s="192"/>
    </row>
    <row r="40" spans="1:16">
      <c r="A40" s="253" t="s">
        <v>546</v>
      </c>
      <c r="B40" s="285"/>
      <c r="C40" s="285"/>
      <c r="D40" s="285"/>
      <c r="E40" s="286"/>
      <c r="F40" s="286"/>
      <c r="G40" s="286"/>
      <c r="H40" s="286"/>
      <c r="I40" s="286"/>
      <c r="J40" s="286"/>
      <c r="K40" s="286"/>
      <c r="L40" s="286"/>
      <c r="M40" s="286"/>
      <c r="N40" s="286"/>
      <c r="O40" s="287"/>
      <c r="P40" s="192"/>
    </row>
    <row r="41" spans="1:16" ht="14.25">
      <c r="A41" s="42" t="s">
        <v>2</v>
      </c>
      <c r="B41" s="104" t="s">
        <v>547</v>
      </c>
      <c r="C41" s="105">
        <v>500</v>
      </c>
      <c r="D41" s="5" t="s">
        <v>142</v>
      </c>
      <c r="E41" s="165"/>
      <c r="F41" s="166">
        <f t="shared" si="0"/>
        <v>0</v>
      </c>
      <c r="G41" s="166">
        <f t="shared" si="1"/>
        <v>0</v>
      </c>
      <c r="H41" s="167"/>
      <c r="I41" s="167"/>
      <c r="J41" s="168"/>
      <c r="K41" s="168">
        <f t="shared" si="2"/>
        <v>0</v>
      </c>
      <c r="L41" s="168">
        <f t="shared" si="3"/>
        <v>0</v>
      </c>
      <c r="M41" s="164">
        <f t="shared" si="4"/>
        <v>0</v>
      </c>
      <c r="N41" s="164">
        <f t="shared" si="5"/>
        <v>0</v>
      </c>
      <c r="O41" s="182">
        <f t="shared" si="6"/>
        <v>0</v>
      </c>
      <c r="P41" s="192"/>
    </row>
    <row r="42" spans="1:16" ht="14.25">
      <c r="A42" s="42" t="s">
        <v>3</v>
      </c>
      <c r="B42" s="104" t="s">
        <v>548</v>
      </c>
      <c r="C42" s="105">
        <v>1500</v>
      </c>
      <c r="D42" s="5" t="s">
        <v>142</v>
      </c>
      <c r="E42" s="165"/>
      <c r="F42" s="166">
        <f t="shared" si="0"/>
        <v>0</v>
      </c>
      <c r="G42" s="166">
        <f t="shared" si="1"/>
        <v>0</v>
      </c>
      <c r="H42" s="167"/>
      <c r="I42" s="167"/>
      <c r="J42" s="168"/>
      <c r="K42" s="168">
        <f t="shared" si="2"/>
        <v>0</v>
      </c>
      <c r="L42" s="168">
        <f t="shared" si="3"/>
        <v>0</v>
      </c>
      <c r="M42" s="164">
        <f t="shared" si="4"/>
        <v>0</v>
      </c>
      <c r="N42" s="164">
        <f t="shared" si="5"/>
        <v>0</v>
      </c>
      <c r="O42" s="182">
        <f t="shared" si="6"/>
        <v>0</v>
      </c>
      <c r="P42" s="192"/>
    </row>
    <row r="43" spans="1:16" ht="14.25">
      <c r="A43" s="42" t="s">
        <v>4</v>
      </c>
      <c r="B43" s="104" t="s">
        <v>549</v>
      </c>
      <c r="C43" s="105">
        <v>12000</v>
      </c>
      <c r="D43" s="5" t="s">
        <v>142</v>
      </c>
      <c r="E43" s="165"/>
      <c r="F43" s="166">
        <f t="shared" si="0"/>
        <v>0</v>
      </c>
      <c r="G43" s="166">
        <f t="shared" si="1"/>
        <v>0</v>
      </c>
      <c r="H43" s="167"/>
      <c r="I43" s="167"/>
      <c r="J43" s="168"/>
      <c r="K43" s="168">
        <f t="shared" si="2"/>
        <v>0</v>
      </c>
      <c r="L43" s="168">
        <f t="shared" si="3"/>
        <v>0</v>
      </c>
      <c r="M43" s="164">
        <f t="shared" si="4"/>
        <v>0</v>
      </c>
      <c r="N43" s="164">
        <f t="shared" si="5"/>
        <v>0</v>
      </c>
      <c r="O43" s="182">
        <f t="shared" si="6"/>
        <v>0</v>
      </c>
      <c r="P43" s="192"/>
    </row>
    <row r="44" spans="1:16" ht="14.25">
      <c r="A44" s="42" t="s">
        <v>28</v>
      </c>
      <c r="B44" s="104" t="s">
        <v>550</v>
      </c>
      <c r="C44" s="105">
        <v>600</v>
      </c>
      <c r="D44" s="5" t="s">
        <v>142</v>
      </c>
      <c r="E44" s="165"/>
      <c r="F44" s="166">
        <f t="shared" si="0"/>
        <v>0</v>
      </c>
      <c r="G44" s="166">
        <f t="shared" si="1"/>
        <v>0</v>
      </c>
      <c r="H44" s="167"/>
      <c r="I44" s="167"/>
      <c r="J44" s="168"/>
      <c r="K44" s="168">
        <f t="shared" si="2"/>
        <v>0</v>
      </c>
      <c r="L44" s="168">
        <f t="shared" si="3"/>
        <v>0</v>
      </c>
      <c r="M44" s="164">
        <f t="shared" si="4"/>
        <v>0</v>
      </c>
      <c r="N44" s="164">
        <f t="shared" si="5"/>
        <v>0</v>
      </c>
      <c r="O44" s="182">
        <f t="shared" si="6"/>
        <v>0</v>
      </c>
      <c r="P44" s="192"/>
    </row>
    <row r="45" spans="1:16" ht="14.25">
      <c r="A45" s="42" t="s">
        <v>48</v>
      </c>
      <c r="B45" s="104" t="s">
        <v>551</v>
      </c>
      <c r="C45" s="105">
        <v>500</v>
      </c>
      <c r="D45" s="5" t="s">
        <v>142</v>
      </c>
      <c r="E45" s="165"/>
      <c r="F45" s="166">
        <f t="shared" si="0"/>
        <v>0</v>
      </c>
      <c r="G45" s="166">
        <f t="shared" si="1"/>
        <v>0</v>
      </c>
      <c r="H45" s="167"/>
      <c r="I45" s="167"/>
      <c r="J45" s="168"/>
      <c r="K45" s="168">
        <f t="shared" si="2"/>
        <v>0</v>
      </c>
      <c r="L45" s="168">
        <f t="shared" si="3"/>
        <v>0</v>
      </c>
      <c r="M45" s="164">
        <f t="shared" si="4"/>
        <v>0</v>
      </c>
      <c r="N45" s="164">
        <f t="shared" si="5"/>
        <v>0</v>
      </c>
      <c r="O45" s="182">
        <f t="shared" si="6"/>
        <v>0</v>
      </c>
      <c r="P45" s="192"/>
    </row>
    <row r="46" spans="1:16" ht="14.25">
      <c r="A46" s="42" t="s">
        <v>49</v>
      </c>
      <c r="B46" s="104" t="s">
        <v>552</v>
      </c>
      <c r="C46" s="105">
        <v>1000</v>
      </c>
      <c r="D46" s="5" t="s">
        <v>142</v>
      </c>
      <c r="E46" s="165"/>
      <c r="F46" s="166">
        <f t="shared" si="0"/>
        <v>0</v>
      </c>
      <c r="G46" s="166">
        <f t="shared" si="1"/>
        <v>0</v>
      </c>
      <c r="H46" s="167"/>
      <c r="I46" s="167"/>
      <c r="J46" s="168"/>
      <c r="K46" s="168">
        <f t="shared" si="2"/>
        <v>0</v>
      </c>
      <c r="L46" s="168">
        <f t="shared" si="3"/>
        <v>0</v>
      </c>
      <c r="M46" s="164">
        <f t="shared" si="4"/>
        <v>0</v>
      </c>
      <c r="N46" s="164">
        <f t="shared" si="5"/>
        <v>0</v>
      </c>
      <c r="O46" s="182">
        <f t="shared" si="6"/>
        <v>0</v>
      </c>
      <c r="P46" s="192"/>
    </row>
    <row r="47" spans="1:16" ht="14.25">
      <c r="A47" s="42" t="s">
        <v>50</v>
      </c>
      <c r="B47" s="104" t="s">
        <v>553</v>
      </c>
      <c r="C47" s="105">
        <v>3500</v>
      </c>
      <c r="D47" s="5" t="s">
        <v>142</v>
      </c>
      <c r="E47" s="165"/>
      <c r="F47" s="166">
        <f t="shared" si="0"/>
        <v>0</v>
      </c>
      <c r="G47" s="166">
        <f t="shared" si="1"/>
        <v>0</v>
      </c>
      <c r="H47" s="167"/>
      <c r="I47" s="167"/>
      <c r="J47" s="168"/>
      <c r="K47" s="168">
        <f t="shared" si="2"/>
        <v>0</v>
      </c>
      <c r="L47" s="168">
        <f t="shared" si="3"/>
        <v>0</v>
      </c>
      <c r="M47" s="164">
        <f t="shared" si="4"/>
        <v>0</v>
      </c>
      <c r="N47" s="164">
        <f t="shared" si="5"/>
        <v>0</v>
      </c>
      <c r="O47" s="182">
        <f t="shared" si="6"/>
        <v>0</v>
      </c>
      <c r="P47" s="192"/>
    </row>
    <row r="48" spans="1:16" ht="14.25">
      <c r="A48" s="42" t="s">
        <v>62</v>
      </c>
      <c r="B48" s="104" t="s">
        <v>554</v>
      </c>
      <c r="C48" s="105">
        <v>3000</v>
      </c>
      <c r="D48" s="5" t="s">
        <v>142</v>
      </c>
      <c r="E48" s="165"/>
      <c r="F48" s="166">
        <f t="shared" ref="F48:F135" si="19">E48*0.085</f>
        <v>0</v>
      </c>
      <c r="G48" s="166">
        <f t="shared" ref="G48:G135" si="20">+E48+F48</f>
        <v>0</v>
      </c>
      <c r="H48" s="167"/>
      <c r="I48" s="167"/>
      <c r="J48" s="168"/>
      <c r="K48" s="168">
        <f t="shared" ref="K48:K135" si="21">J48*0.085</f>
        <v>0</v>
      </c>
      <c r="L48" s="168">
        <f t="shared" ref="L48:L135" si="22">+J48+K48</f>
        <v>0</v>
      </c>
      <c r="M48" s="164">
        <f t="shared" ref="M48:M135" si="23">J48*C48</f>
        <v>0</v>
      </c>
      <c r="N48" s="164">
        <f t="shared" ref="N48:N135" si="24">+M48*0.085</f>
        <v>0</v>
      </c>
      <c r="O48" s="182">
        <f t="shared" ref="O48:O153" si="25">+M48+N48</f>
        <v>0</v>
      </c>
      <c r="P48" s="192"/>
    </row>
    <row r="49" spans="1:16" s="110" customFormat="1" ht="14.25">
      <c r="A49" s="42">
        <v>9</v>
      </c>
      <c r="B49" s="104" t="s">
        <v>555</v>
      </c>
      <c r="C49" s="105">
        <v>1600</v>
      </c>
      <c r="D49" s="5" t="s">
        <v>142</v>
      </c>
      <c r="E49" s="165"/>
      <c r="F49" s="166">
        <f t="shared" ref="F49:F59" si="26">E49*0.085</f>
        <v>0</v>
      </c>
      <c r="G49" s="166">
        <f t="shared" ref="G49:G59" si="27">+E49+F49</f>
        <v>0</v>
      </c>
      <c r="H49" s="167"/>
      <c r="I49" s="167"/>
      <c r="J49" s="168"/>
      <c r="K49" s="168">
        <f t="shared" ref="K49:K59" si="28">J49*0.085</f>
        <v>0</v>
      </c>
      <c r="L49" s="168">
        <f t="shared" ref="L49:L59" si="29">+J49+K49</f>
        <v>0</v>
      </c>
      <c r="M49" s="164">
        <f t="shared" ref="M49:M59" si="30">J49*C49</f>
        <v>0</v>
      </c>
      <c r="N49" s="164">
        <f t="shared" ref="N49:N59" si="31">+M49*0.085</f>
        <v>0</v>
      </c>
      <c r="O49" s="182">
        <f t="shared" ref="O49:O59" si="32">+M49+N49</f>
        <v>0</v>
      </c>
      <c r="P49" s="192"/>
    </row>
    <row r="50" spans="1:16" s="110" customFormat="1" ht="14.25">
      <c r="A50" s="42">
        <v>10</v>
      </c>
      <c r="B50" s="104" t="s">
        <v>556</v>
      </c>
      <c r="C50" s="105">
        <v>1300</v>
      </c>
      <c r="D50" s="5" t="s">
        <v>142</v>
      </c>
      <c r="E50" s="165"/>
      <c r="F50" s="166">
        <f t="shared" si="26"/>
        <v>0</v>
      </c>
      <c r="G50" s="166">
        <f t="shared" si="27"/>
        <v>0</v>
      </c>
      <c r="H50" s="167"/>
      <c r="I50" s="167"/>
      <c r="J50" s="168"/>
      <c r="K50" s="168">
        <f t="shared" si="28"/>
        <v>0</v>
      </c>
      <c r="L50" s="168">
        <f t="shared" si="29"/>
        <v>0</v>
      </c>
      <c r="M50" s="164">
        <f t="shared" si="30"/>
        <v>0</v>
      </c>
      <c r="N50" s="164">
        <f t="shared" si="31"/>
        <v>0</v>
      </c>
      <c r="O50" s="182">
        <f t="shared" si="32"/>
        <v>0</v>
      </c>
      <c r="P50" s="192"/>
    </row>
    <row r="51" spans="1:16" s="110" customFormat="1" ht="14.25">
      <c r="A51" s="42">
        <v>11</v>
      </c>
      <c r="B51" s="104" t="s">
        <v>557</v>
      </c>
      <c r="C51" s="105">
        <v>4000</v>
      </c>
      <c r="D51" s="5" t="s">
        <v>142</v>
      </c>
      <c r="E51" s="165"/>
      <c r="F51" s="166">
        <f t="shared" si="26"/>
        <v>0</v>
      </c>
      <c r="G51" s="166">
        <f t="shared" si="27"/>
        <v>0</v>
      </c>
      <c r="H51" s="167"/>
      <c r="I51" s="167"/>
      <c r="J51" s="168"/>
      <c r="K51" s="168">
        <f t="shared" si="28"/>
        <v>0</v>
      </c>
      <c r="L51" s="168">
        <f t="shared" si="29"/>
        <v>0</v>
      </c>
      <c r="M51" s="164">
        <f t="shared" si="30"/>
        <v>0</v>
      </c>
      <c r="N51" s="164">
        <f t="shared" si="31"/>
        <v>0</v>
      </c>
      <c r="O51" s="182">
        <f t="shared" si="32"/>
        <v>0</v>
      </c>
      <c r="P51" s="192"/>
    </row>
    <row r="52" spans="1:16" s="110" customFormat="1" ht="14.25">
      <c r="A52" s="42">
        <v>12</v>
      </c>
      <c r="B52" s="104" t="s">
        <v>558</v>
      </c>
      <c r="C52" s="105">
        <v>2000</v>
      </c>
      <c r="D52" s="5" t="s">
        <v>142</v>
      </c>
      <c r="E52" s="165"/>
      <c r="F52" s="166">
        <f t="shared" si="26"/>
        <v>0</v>
      </c>
      <c r="G52" s="166">
        <f t="shared" si="27"/>
        <v>0</v>
      </c>
      <c r="H52" s="167"/>
      <c r="I52" s="167"/>
      <c r="J52" s="168"/>
      <c r="K52" s="168">
        <f t="shared" si="28"/>
        <v>0</v>
      </c>
      <c r="L52" s="168">
        <f t="shared" si="29"/>
        <v>0</v>
      </c>
      <c r="M52" s="164">
        <f t="shared" si="30"/>
        <v>0</v>
      </c>
      <c r="N52" s="164">
        <f t="shared" si="31"/>
        <v>0</v>
      </c>
      <c r="O52" s="182">
        <f t="shared" si="32"/>
        <v>0</v>
      </c>
      <c r="P52" s="192"/>
    </row>
    <row r="53" spans="1:16" s="110" customFormat="1" ht="14.25">
      <c r="A53" s="42">
        <v>13</v>
      </c>
      <c r="B53" s="104" t="s">
        <v>559</v>
      </c>
      <c r="C53" s="105">
        <v>3000</v>
      </c>
      <c r="D53" s="5" t="s">
        <v>142</v>
      </c>
      <c r="E53" s="165"/>
      <c r="F53" s="166">
        <f t="shared" si="26"/>
        <v>0</v>
      </c>
      <c r="G53" s="166">
        <f t="shared" si="27"/>
        <v>0</v>
      </c>
      <c r="H53" s="167"/>
      <c r="I53" s="167"/>
      <c r="J53" s="168"/>
      <c r="K53" s="168">
        <f t="shared" si="28"/>
        <v>0</v>
      </c>
      <c r="L53" s="168">
        <f t="shared" si="29"/>
        <v>0</v>
      </c>
      <c r="M53" s="164">
        <f t="shared" si="30"/>
        <v>0</v>
      </c>
      <c r="N53" s="164">
        <f t="shared" si="31"/>
        <v>0</v>
      </c>
      <c r="O53" s="182">
        <f t="shared" si="32"/>
        <v>0</v>
      </c>
      <c r="P53" s="192"/>
    </row>
    <row r="54" spans="1:16" s="110" customFormat="1" ht="14.25">
      <c r="A54" s="42">
        <v>14</v>
      </c>
      <c r="B54" s="104" t="s">
        <v>560</v>
      </c>
      <c r="C54" s="105">
        <v>6000</v>
      </c>
      <c r="D54" s="5" t="s">
        <v>142</v>
      </c>
      <c r="E54" s="165"/>
      <c r="F54" s="166">
        <f t="shared" si="26"/>
        <v>0</v>
      </c>
      <c r="G54" s="166">
        <f t="shared" si="27"/>
        <v>0</v>
      </c>
      <c r="H54" s="167"/>
      <c r="I54" s="167"/>
      <c r="J54" s="168"/>
      <c r="K54" s="168">
        <f t="shared" si="28"/>
        <v>0</v>
      </c>
      <c r="L54" s="168">
        <f t="shared" si="29"/>
        <v>0</v>
      </c>
      <c r="M54" s="164">
        <f t="shared" si="30"/>
        <v>0</v>
      </c>
      <c r="N54" s="164">
        <f t="shared" si="31"/>
        <v>0</v>
      </c>
      <c r="O54" s="182">
        <f t="shared" si="32"/>
        <v>0</v>
      </c>
      <c r="P54" s="192"/>
    </row>
    <row r="55" spans="1:16" s="110" customFormat="1" ht="14.25">
      <c r="A55" s="42">
        <v>15</v>
      </c>
      <c r="B55" s="104" t="s">
        <v>561</v>
      </c>
      <c r="C55" s="105">
        <v>1100</v>
      </c>
      <c r="D55" s="5" t="s">
        <v>142</v>
      </c>
      <c r="E55" s="165"/>
      <c r="F55" s="166">
        <f t="shared" si="26"/>
        <v>0</v>
      </c>
      <c r="G55" s="166">
        <f t="shared" si="27"/>
        <v>0</v>
      </c>
      <c r="H55" s="167"/>
      <c r="I55" s="167"/>
      <c r="J55" s="168"/>
      <c r="K55" s="168">
        <f t="shared" si="28"/>
        <v>0</v>
      </c>
      <c r="L55" s="168">
        <f t="shared" si="29"/>
        <v>0</v>
      </c>
      <c r="M55" s="164">
        <f t="shared" si="30"/>
        <v>0</v>
      </c>
      <c r="N55" s="164">
        <f t="shared" si="31"/>
        <v>0</v>
      </c>
      <c r="O55" s="182">
        <f t="shared" si="32"/>
        <v>0</v>
      </c>
      <c r="P55" s="192"/>
    </row>
    <row r="56" spans="1:16" s="110" customFormat="1" ht="14.25">
      <c r="A56" s="42">
        <v>16</v>
      </c>
      <c r="B56" s="104" t="s">
        <v>562</v>
      </c>
      <c r="C56" s="105">
        <v>200</v>
      </c>
      <c r="D56" s="5" t="s">
        <v>142</v>
      </c>
      <c r="E56" s="165"/>
      <c r="F56" s="166">
        <f t="shared" si="26"/>
        <v>0</v>
      </c>
      <c r="G56" s="166">
        <f t="shared" si="27"/>
        <v>0</v>
      </c>
      <c r="H56" s="167"/>
      <c r="I56" s="167"/>
      <c r="J56" s="168"/>
      <c r="K56" s="168">
        <f t="shared" si="28"/>
        <v>0</v>
      </c>
      <c r="L56" s="168">
        <f t="shared" si="29"/>
        <v>0</v>
      </c>
      <c r="M56" s="164">
        <f t="shared" si="30"/>
        <v>0</v>
      </c>
      <c r="N56" s="164">
        <f t="shared" si="31"/>
        <v>0</v>
      </c>
      <c r="O56" s="182">
        <f t="shared" si="32"/>
        <v>0</v>
      </c>
      <c r="P56" s="192"/>
    </row>
    <row r="57" spans="1:16" s="110" customFormat="1" ht="14.25">
      <c r="A57" s="42">
        <v>17</v>
      </c>
      <c r="B57" s="104" t="s">
        <v>563</v>
      </c>
      <c r="C57" s="105">
        <v>200</v>
      </c>
      <c r="D57" s="5" t="s">
        <v>142</v>
      </c>
      <c r="E57" s="165"/>
      <c r="F57" s="166">
        <f t="shared" si="26"/>
        <v>0</v>
      </c>
      <c r="G57" s="166">
        <f t="shared" si="27"/>
        <v>0</v>
      </c>
      <c r="H57" s="167"/>
      <c r="I57" s="167"/>
      <c r="J57" s="168"/>
      <c r="K57" s="168">
        <f t="shared" si="28"/>
        <v>0</v>
      </c>
      <c r="L57" s="168">
        <f t="shared" si="29"/>
        <v>0</v>
      </c>
      <c r="M57" s="164">
        <f t="shared" si="30"/>
        <v>0</v>
      </c>
      <c r="N57" s="164">
        <f t="shared" si="31"/>
        <v>0</v>
      </c>
      <c r="O57" s="182">
        <f t="shared" si="32"/>
        <v>0</v>
      </c>
      <c r="P57" s="192"/>
    </row>
    <row r="58" spans="1:16" s="110" customFormat="1" ht="14.25">
      <c r="A58" s="42">
        <v>18</v>
      </c>
      <c r="B58" s="104" t="s">
        <v>564</v>
      </c>
      <c r="C58" s="105">
        <v>3600</v>
      </c>
      <c r="D58" s="5" t="s">
        <v>142</v>
      </c>
      <c r="E58" s="165"/>
      <c r="F58" s="166">
        <f t="shared" si="26"/>
        <v>0</v>
      </c>
      <c r="G58" s="166">
        <f t="shared" si="27"/>
        <v>0</v>
      </c>
      <c r="H58" s="167"/>
      <c r="I58" s="167"/>
      <c r="J58" s="168"/>
      <c r="K58" s="168">
        <f t="shared" si="28"/>
        <v>0</v>
      </c>
      <c r="L58" s="168">
        <f t="shared" si="29"/>
        <v>0</v>
      </c>
      <c r="M58" s="164">
        <f t="shared" si="30"/>
        <v>0</v>
      </c>
      <c r="N58" s="164">
        <f t="shared" si="31"/>
        <v>0</v>
      </c>
      <c r="O58" s="182">
        <f t="shared" si="32"/>
        <v>0</v>
      </c>
      <c r="P58" s="192"/>
    </row>
    <row r="59" spans="1:16" s="110" customFormat="1" ht="14.25">
      <c r="A59" s="42">
        <v>19</v>
      </c>
      <c r="B59" s="104" t="s">
        <v>565</v>
      </c>
      <c r="C59" s="105">
        <v>1000</v>
      </c>
      <c r="D59" s="5" t="s">
        <v>142</v>
      </c>
      <c r="E59" s="165"/>
      <c r="F59" s="166">
        <f t="shared" si="26"/>
        <v>0</v>
      </c>
      <c r="G59" s="166">
        <f t="shared" si="27"/>
        <v>0</v>
      </c>
      <c r="H59" s="167"/>
      <c r="I59" s="167"/>
      <c r="J59" s="168"/>
      <c r="K59" s="168">
        <f t="shared" si="28"/>
        <v>0</v>
      </c>
      <c r="L59" s="168">
        <f t="shared" si="29"/>
        <v>0</v>
      </c>
      <c r="M59" s="164">
        <f t="shared" si="30"/>
        <v>0</v>
      </c>
      <c r="N59" s="164">
        <f t="shared" si="31"/>
        <v>0</v>
      </c>
      <c r="O59" s="182">
        <f t="shared" si="32"/>
        <v>0</v>
      </c>
      <c r="P59" s="192"/>
    </row>
    <row r="60" spans="1:16" ht="14.25" hidden="1">
      <c r="A60" s="3"/>
      <c r="B60" s="152"/>
      <c r="C60" s="143"/>
      <c r="D60" s="133"/>
      <c r="E60" s="19"/>
      <c r="F60" s="19">
        <f t="shared" si="19"/>
        <v>0</v>
      </c>
      <c r="G60" s="19">
        <f t="shared" si="20"/>
        <v>0</v>
      </c>
      <c r="H60" s="12"/>
      <c r="I60" s="12"/>
      <c r="J60" s="16"/>
      <c r="K60" s="16">
        <f t="shared" si="21"/>
        <v>0</v>
      </c>
      <c r="L60" s="17">
        <f t="shared" si="22"/>
        <v>0</v>
      </c>
      <c r="M60" s="13">
        <f t="shared" si="23"/>
        <v>0</v>
      </c>
      <c r="N60" s="13">
        <f t="shared" si="24"/>
        <v>0</v>
      </c>
      <c r="O60" s="15">
        <f t="shared" si="25"/>
        <v>0</v>
      </c>
      <c r="P60" s="192"/>
    </row>
    <row r="61" spans="1:16" ht="14.25" hidden="1">
      <c r="A61" s="3"/>
      <c r="B61" s="35"/>
      <c r="C61" s="24"/>
      <c r="D61" s="5"/>
      <c r="E61" s="19"/>
      <c r="F61" s="19">
        <f t="shared" si="19"/>
        <v>0</v>
      </c>
      <c r="G61" s="19">
        <f t="shared" si="20"/>
        <v>0</v>
      </c>
      <c r="H61" s="12"/>
      <c r="I61" s="12"/>
      <c r="J61" s="16"/>
      <c r="K61" s="16">
        <f t="shared" si="21"/>
        <v>0</v>
      </c>
      <c r="L61" s="17">
        <f t="shared" si="22"/>
        <v>0</v>
      </c>
      <c r="M61" s="13">
        <f t="shared" si="23"/>
        <v>0</v>
      </c>
      <c r="N61" s="13">
        <f t="shared" si="24"/>
        <v>0</v>
      </c>
      <c r="O61" s="15">
        <f t="shared" si="25"/>
        <v>0</v>
      </c>
      <c r="P61" s="192"/>
    </row>
    <row r="62" spans="1:16" ht="14.25" hidden="1">
      <c r="A62" s="3"/>
      <c r="B62" s="35"/>
      <c r="C62" s="24"/>
      <c r="D62" s="5"/>
      <c r="E62" s="19"/>
      <c r="F62" s="19">
        <f t="shared" si="19"/>
        <v>0</v>
      </c>
      <c r="G62" s="19">
        <f t="shared" si="20"/>
        <v>0</v>
      </c>
      <c r="H62" s="12"/>
      <c r="I62" s="12"/>
      <c r="J62" s="16"/>
      <c r="K62" s="16">
        <f t="shared" si="21"/>
        <v>0</v>
      </c>
      <c r="L62" s="17">
        <f t="shared" si="22"/>
        <v>0</v>
      </c>
      <c r="M62" s="13">
        <f t="shared" si="23"/>
        <v>0</v>
      </c>
      <c r="N62" s="13">
        <f t="shared" si="24"/>
        <v>0</v>
      </c>
      <c r="O62" s="15">
        <f t="shared" si="25"/>
        <v>0</v>
      </c>
      <c r="P62" s="192"/>
    </row>
    <row r="63" spans="1:16">
      <c r="A63" s="3"/>
      <c r="B63" s="4" t="s">
        <v>33</v>
      </c>
      <c r="C63" s="39" t="s">
        <v>6</v>
      </c>
      <c r="D63" s="39" t="s">
        <v>6</v>
      </c>
      <c r="E63" s="39" t="s">
        <v>6</v>
      </c>
      <c r="F63" s="39" t="s">
        <v>6</v>
      </c>
      <c r="G63" s="39" t="s">
        <v>6</v>
      </c>
      <c r="H63" s="39" t="s">
        <v>6</v>
      </c>
      <c r="I63" s="39" t="s">
        <v>6</v>
      </c>
      <c r="J63" s="39" t="s">
        <v>6</v>
      </c>
      <c r="K63" s="39" t="s">
        <v>6</v>
      </c>
      <c r="L63" s="39" t="s">
        <v>6</v>
      </c>
      <c r="M63" s="212">
        <f>SUM(M54:M62)</f>
        <v>0</v>
      </c>
      <c r="N63" s="212">
        <f t="shared" ref="N63" si="33">M63*0.085</f>
        <v>0</v>
      </c>
      <c r="O63" s="212">
        <f t="shared" si="25"/>
        <v>0</v>
      </c>
      <c r="P63" s="192"/>
    </row>
    <row r="64" spans="1:16">
      <c r="A64" s="253" t="s">
        <v>566</v>
      </c>
      <c r="B64" s="285"/>
      <c r="C64" s="285"/>
      <c r="D64" s="285"/>
      <c r="E64" s="286"/>
      <c r="F64" s="286"/>
      <c r="G64" s="286"/>
      <c r="H64" s="286"/>
      <c r="I64" s="286"/>
      <c r="J64" s="286"/>
      <c r="K64" s="286"/>
      <c r="L64" s="286"/>
      <c r="M64" s="286"/>
      <c r="N64" s="286"/>
      <c r="O64" s="287"/>
      <c r="P64" s="192"/>
    </row>
    <row r="65" spans="1:16" ht="14.25">
      <c r="A65" s="42" t="s">
        <v>2</v>
      </c>
      <c r="B65" s="111" t="s">
        <v>567</v>
      </c>
      <c r="C65" s="105">
        <v>5000</v>
      </c>
      <c r="D65" s="5" t="s">
        <v>142</v>
      </c>
      <c r="E65" s="165"/>
      <c r="F65" s="166">
        <f t="shared" si="19"/>
        <v>0</v>
      </c>
      <c r="G65" s="166">
        <f t="shared" si="20"/>
        <v>0</v>
      </c>
      <c r="H65" s="167"/>
      <c r="I65" s="167"/>
      <c r="J65" s="168"/>
      <c r="K65" s="168">
        <f t="shared" si="21"/>
        <v>0</v>
      </c>
      <c r="L65" s="168">
        <f t="shared" si="22"/>
        <v>0</v>
      </c>
      <c r="M65" s="164">
        <f t="shared" si="23"/>
        <v>0</v>
      </c>
      <c r="N65" s="164">
        <f t="shared" si="24"/>
        <v>0</v>
      </c>
      <c r="O65" s="182">
        <f t="shared" si="25"/>
        <v>0</v>
      </c>
      <c r="P65" s="192"/>
    </row>
    <row r="66" spans="1:16" ht="14.25">
      <c r="A66" s="42" t="s">
        <v>3</v>
      </c>
      <c r="B66" s="111" t="s">
        <v>568</v>
      </c>
      <c r="C66" s="105">
        <v>4000</v>
      </c>
      <c r="D66" s="5" t="s">
        <v>142</v>
      </c>
      <c r="E66" s="165"/>
      <c r="F66" s="166">
        <f t="shared" si="19"/>
        <v>0</v>
      </c>
      <c r="G66" s="166">
        <f t="shared" si="20"/>
        <v>0</v>
      </c>
      <c r="H66" s="167"/>
      <c r="I66" s="167"/>
      <c r="J66" s="168"/>
      <c r="K66" s="168">
        <f t="shared" si="21"/>
        <v>0</v>
      </c>
      <c r="L66" s="168">
        <f t="shared" si="22"/>
        <v>0</v>
      </c>
      <c r="M66" s="164">
        <f t="shared" si="23"/>
        <v>0</v>
      </c>
      <c r="N66" s="164">
        <f t="shared" si="24"/>
        <v>0</v>
      </c>
      <c r="O66" s="182">
        <f t="shared" si="25"/>
        <v>0</v>
      </c>
      <c r="P66" s="192"/>
    </row>
    <row r="67" spans="1:16" ht="14.25">
      <c r="A67" s="42" t="s">
        <v>4</v>
      </c>
      <c r="B67" s="111" t="s">
        <v>569</v>
      </c>
      <c r="C67" s="105">
        <v>100</v>
      </c>
      <c r="D67" s="5" t="s">
        <v>142</v>
      </c>
      <c r="E67" s="165"/>
      <c r="F67" s="166">
        <f t="shared" si="19"/>
        <v>0</v>
      </c>
      <c r="G67" s="166">
        <f t="shared" si="20"/>
        <v>0</v>
      </c>
      <c r="H67" s="167"/>
      <c r="I67" s="167"/>
      <c r="J67" s="168"/>
      <c r="K67" s="168">
        <f t="shared" si="21"/>
        <v>0</v>
      </c>
      <c r="L67" s="168">
        <f t="shared" si="22"/>
        <v>0</v>
      </c>
      <c r="M67" s="164">
        <f t="shared" si="23"/>
        <v>0</v>
      </c>
      <c r="N67" s="164">
        <f t="shared" si="24"/>
        <v>0</v>
      </c>
      <c r="O67" s="182">
        <f t="shared" si="25"/>
        <v>0</v>
      </c>
      <c r="P67" s="192"/>
    </row>
    <row r="68" spans="1:16" ht="14.25">
      <c r="A68" s="42" t="s">
        <v>28</v>
      </c>
      <c r="B68" s="111" t="s">
        <v>570</v>
      </c>
      <c r="C68" s="105">
        <v>200</v>
      </c>
      <c r="D68" s="5" t="s">
        <v>142</v>
      </c>
      <c r="E68" s="165"/>
      <c r="F68" s="166">
        <f t="shared" si="19"/>
        <v>0</v>
      </c>
      <c r="G68" s="166">
        <f t="shared" si="20"/>
        <v>0</v>
      </c>
      <c r="H68" s="167"/>
      <c r="I68" s="167"/>
      <c r="J68" s="168"/>
      <c r="K68" s="168">
        <f t="shared" si="21"/>
        <v>0</v>
      </c>
      <c r="L68" s="168">
        <f t="shared" si="22"/>
        <v>0</v>
      </c>
      <c r="M68" s="164">
        <f t="shared" si="23"/>
        <v>0</v>
      </c>
      <c r="N68" s="164">
        <f t="shared" si="24"/>
        <v>0</v>
      </c>
      <c r="O68" s="182">
        <f t="shared" si="25"/>
        <v>0</v>
      </c>
      <c r="P68" s="192"/>
    </row>
    <row r="69" spans="1:16" ht="14.25">
      <c r="A69" s="42" t="s">
        <v>48</v>
      </c>
      <c r="B69" s="111" t="s">
        <v>571</v>
      </c>
      <c r="C69" s="105">
        <v>200</v>
      </c>
      <c r="D69" s="5" t="s">
        <v>142</v>
      </c>
      <c r="E69" s="165"/>
      <c r="F69" s="166">
        <f t="shared" si="19"/>
        <v>0</v>
      </c>
      <c r="G69" s="166">
        <f t="shared" si="20"/>
        <v>0</v>
      </c>
      <c r="H69" s="167"/>
      <c r="I69" s="167"/>
      <c r="J69" s="168"/>
      <c r="K69" s="168">
        <f t="shared" si="21"/>
        <v>0</v>
      </c>
      <c r="L69" s="168">
        <f t="shared" si="22"/>
        <v>0</v>
      </c>
      <c r="M69" s="164">
        <f t="shared" si="23"/>
        <v>0</v>
      </c>
      <c r="N69" s="164">
        <f t="shared" si="24"/>
        <v>0</v>
      </c>
      <c r="O69" s="182">
        <f t="shared" si="25"/>
        <v>0</v>
      </c>
      <c r="P69" s="192"/>
    </row>
    <row r="70" spans="1:16" ht="14.25">
      <c r="A70" s="42" t="s">
        <v>49</v>
      </c>
      <c r="B70" s="111" t="s">
        <v>572</v>
      </c>
      <c r="C70" s="105">
        <v>200</v>
      </c>
      <c r="D70" s="5" t="s">
        <v>142</v>
      </c>
      <c r="E70" s="165"/>
      <c r="F70" s="166">
        <f t="shared" si="19"/>
        <v>0</v>
      </c>
      <c r="G70" s="166">
        <f t="shared" si="20"/>
        <v>0</v>
      </c>
      <c r="H70" s="167"/>
      <c r="I70" s="167"/>
      <c r="J70" s="168"/>
      <c r="K70" s="168">
        <f t="shared" si="21"/>
        <v>0</v>
      </c>
      <c r="L70" s="168">
        <f t="shared" si="22"/>
        <v>0</v>
      </c>
      <c r="M70" s="164">
        <f t="shared" si="23"/>
        <v>0</v>
      </c>
      <c r="N70" s="164">
        <f t="shared" si="24"/>
        <v>0</v>
      </c>
      <c r="O70" s="182">
        <f t="shared" si="25"/>
        <v>0</v>
      </c>
      <c r="P70" s="192"/>
    </row>
    <row r="71" spans="1:16" s="110" customFormat="1" ht="14.25">
      <c r="A71" s="42">
        <v>7</v>
      </c>
      <c r="B71" s="111" t="s">
        <v>573</v>
      </c>
      <c r="C71" s="105">
        <v>200</v>
      </c>
      <c r="D71" s="5" t="s">
        <v>142</v>
      </c>
      <c r="E71" s="165"/>
      <c r="F71" s="166">
        <f t="shared" ref="F71:F83" si="34">E71*0.085</f>
        <v>0</v>
      </c>
      <c r="G71" s="166">
        <f t="shared" ref="G71:G83" si="35">+E71+F71</f>
        <v>0</v>
      </c>
      <c r="H71" s="167"/>
      <c r="I71" s="167"/>
      <c r="J71" s="168"/>
      <c r="K71" s="168">
        <f t="shared" ref="K71:K83" si="36">J71*0.085</f>
        <v>0</v>
      </c>
      <c r="L71" s="168">
        <f t="shared" ref="L71:L83" si="37">+J71+K71</f>
        <v>0</v>
      </c>
      <c r="M71" s="164">
        <f t="shared" ref="M71:M83" si="38">J71*C71</f>
        <v>0</v>
      </c>
      <c r="N71" s="164">
        <f t="shared" ref="N71:N83" si="39">+M71*0.085</f>
        <v>0</v>
      </c>
      <c r="O71" s="182">
        <f t="shared" ref="O71:O84" si="40">+M71+N71</f>
        <v>0</v>
      </c>
      <c r="P71" s="192"/>
    </row>
    <row r="72" spans="1:16" s="110" customFormat="1" ht="14.25">
      <c r="A72" s="42">
        <v>8</v>
      </c>
      <c r="B72" s="111" t="s">
        <v>574</v>
      </c>
      <c r="C72" s="105">
        <v>200</v>
      </c>
      <c r="D72" s="5" t="s">
        <v>142</v>
      </c>
      <c r="E72" s="165"/>
      <c r="F72" s="166">
        <f t="shared" si="34"/>
        <v>0</v>
      </c>
      <c r="G72" s="166">
        <f t="shared" si="35"/>
        <v>0</v>
      </c>
      <c r="H72" s="167"/>
      <c r="I72" s="167"/>
      <c r="J72" s="168"/>
      <c r="K72" s="168">
        <f t="shared" si="36"/>
        <v>0</v>
      </c>
      <c r="L72" s="168">
        <f t="shared" si="37"/>
        <v>0</v>
      </c>
      <c r="M72" s="164">
        <f t="shared" si="38"/>
        <v>0</v>
      </c>
      <c r="N72" s="164">
        <f t="shared" si="39"/>
        <v>0</v>
      </c>
      <c r="O72" s="182">
        <f t="shared" si="40"/>
        <v>0</v>
      </c>
      <c r="P72" s="192"/>
    </row>
    <row r="73" spans="1:16" s="110" customFormat="1" ht="14.25">
      <c r="A73" s="42">
        <v>9</v>
      </c>
      <c r="B73" s="111" t="s">
        <v>575</v>
      </c>
      <c r="C73" s="105">
        <v>200</v>
      </c>
      <c r="D73" s="5" t="s">
        <v>142</v>
      </c>
      <c r="E73" s="165"/>
      <c r="F73" s="166">
        <f t="shared" si="34"/>
        <v>0</v>
      </c>
      <c r="G73" s="166">
        <f t="shared" si="35"/>
        <v>0</v>
      </c>
      <c r="H73" s="167"/>
      <c r="I73" s="167"/>
      <c r="J73" s="168"/>
      <c r="K73" s="168">
        <f t="shared" si="36"/>
        <v>0</v>
      </c>
      <c r="L73" s="168">
        <f t="shared" si="37"/>
        <v>0</v>
      </c>
      <c r="M73" s="164">
        <f t="shared" si="38"/>
        <v>0</v>
      </c>
      <c r="N73" s="164">
        <f t="shared" si="39"/>
        <v>0</v>
      </c>
      <c r="O73" s="182">
        <f t="shared" si="40"/>
        <v>0</v>
      </c>
      <c r="P73" s="192"/>
    </row>
    <row r="74" spans="1:16" s="110" customFormat="1" ht="14.25">
      <c r="A74" s="42">
        <v>10</v>
      </c>
      <c r="B74" s="111" t="s">
        <v>576</v>
      </c>
      <c r="C74" s="105">
        <v>10000</v>
      </c>
      <c r="D74" s="5" t="s">
        <v>142</v>
      </c>
      <c r="E74" s="165"/>
      <c r="F74" s="166">
        <f t="shared" si="34"/>
        <v>0</v>
      </c>
      <c r="G74" s="166">
        <f t="shared" si="35"/>
        <v>0</v>
      </c>
      <c r="H74" s="167"/>
      <c r="I74" s="167"/>
      <c r="J74" s="168"/>
      <c r="K74" s="168">
        <f t="shared" si="36"/>
        <v>0</v>
      </c>
      <c r="L74" s="168">
        <f t="shared" si="37"/>
        <v>0</v>
      </c>
      <c r="M74" s="164">
        <f t="shared" si="38"/>
        <v>0</v>
      </c>
      <c r="N74" s="164">
        <f t="shared" si="39"/>
        <v>0</v>
      </c>
      <c r="O74" s="182">
        <f t="shared" si="40"/>
        <v>0</v>
      </c>
      <c r="P74" s="192"/>
    </row>
    <row r="75" spans="1:16" s="110" customFormat="1" ht="14.25">
      <c r="A75" s="42">
        <v>11</v>
      </c>
      <c r="B75" s="111" t="s">
        <v>577</v>
      </c>
      <c r="C75" s="105">
        <v>3000</v>
      </c>
      <c r="D75" s="5" t="s">
        <v>142</v>
      </c>
      <c r="E75" s="165"/>
      <c r="F75" s="166">
        <f t="shared" si="34"/>
        <v>0</v>
      </c>
      <c r="G75" s="166">
        <f t="shared" si="35"/>
        <v>0</v>
      </c>
      <c r="H75" s="167"/>
      <c r="I75" s="167"/>
      <c r="J75" s="168"/>
      <c r="K75" s="168">
        <f t="shared" si="36"/>
        <v>0</v>
      </c>
      <c r="L75" s="168">
        <f t="shared" si="37"/>
        <v>0</v>
      </c>
      <c r="M75" s="164">
        <f t="shared" si="38"/>
        <v>0</v>
      </c>
      <c r="N75" s="164">
        <f t="shared" si="39"/>
        <v>0</v>
      </c>
      <c r="O75" s="182">
        <f t="shared" si="40"/>
        <v>0</v>
      </c>
      <c r="P75" s="192"/>
    </row>
    <row r="76" spans="1:16" s="110" customFormat="1" ht="14.25">
      <c r="A76" s="42">
        <v>12</v>
      </c>
      <c r="B76" s="111" t="s">
        <v>578</v>
      </c>
      <c r="C76" s="105">
        <v>1000</v>
      </c>
      <c r="D76" s="5" t="s">
        <v>142</v>
      </c>
      <c r="E76" s="165"/>
      <c r="F76" s="166">
        <f t="shared" si="34"/>
        <v>0</v>
      </c>
      <c r="G76" s="166">
        <f t="shared" si="35"/>
        <v>0</v>
      </c>
      <c r="H76" s="167"/>
      <c r="I76" s="167"/>
      <c r="J76" s="168"/>
      <c r="K76" s="168">
        <f t="shared" si="36"/>
        <v>0</v>
      </c>
      <c r="L76" s="168">
        <f t="shared" si="37"/>
        <v>0</v>
      </c>
      <c r="M76" s="164">
        <f t="shared" si="38"/>
        <v>0</v>
      </c>
      <c r="N76" s="164">
        <f t="shared" si="39"/>
        <v>0</v>
      </c>
      <c r="O76" s="182">
        <f t="shared" si="40"/>
        <v>0</v>
      </c>
      <c r="P76" s="192"/>
    </row>
    <row r="77" spans="1:16" s="110" customFormat="1" ht="14.25">
      <c r="A77" s="42">
        <v>13</v>
      </c>
      <c r="B77" s="111" t="s">
        <v>579</v>
      </c>
      <c r="C77" s="105">
        <v>3000</v>
      </c>
      <c r="D77" s="5" t="s">
        <v>142</v>
      </c>
      <c r="E77" s="165"/>
      <c r="F77" s="166">
        <f t="shared" si="34"/>
        <v>0</v>
      </c>
      <c r="G77" s="166">
        <f t="shared" si="35"/>
        <v>0</v>
      </c>
      <c r="H77" s="167"/>
      <c r="I77" s="167"/>
      <c r="J77" s="168"/>
      <c r="K77" s="168">
        <f t="shared" si="36"/>
        <v>0</v>
      </c>
      <c r="L77" s="168">
        <f t="shared" si="37"/>
        <v>0</v>
      </c>
      <c r="M77" s="164">
        <f t="shared" si="38"/>
        <v>0</v>
      </c>
      <c r="N77" s="164">
        <f t="shared" si="39"/>
        <v>0</v>
      </c>
      <c r="O77" s="182">
        <f t="shared" si="40"/>
        <v>0</v>
      </c>
      <c r="P77" s="192"/>
    </row>
    <row r="78" spans="1:16" s="110" customFormat="1" ht="14.25">
      <c r="A78" s="42">
        <v>14</v>
      </c>
      <c r="B78" s="111" t="s">
        <v>580</v>
      </c>
      <c r="C78" s="105">
        <v>1000</v>
      </c>
      <c r="D78" s="5" t="s">
        <v>142</v>
      </c>
      <c r="E78" s="165"/>
      <c r="F78" s="166">
        <f t="shared" si="34"/>
        <v>0</v>
      </c>
      <c r="G78" s="166">
        <f t="shared" si="35"/>
        <v>0</v>
      </c>
      <c r="H78" s="167"/>
      <c r="I78" s="167"/>
      <c r="J78" s="168"/>
      <c r="K78" s="168">
        <f t="shared" si="36"/>
        <v>0</v>
      </c>
      <c r="L78" s="168">
        <f t="shared" si="37"/>
        <v>0</v>
      </c>
      <c r="M78" s="164">
        <f t="shared" si="38"/>
        <v>0</v>
      </c>
      <c r="N78" s="164">
        <f t="shared" si="39"/>
        <v>0</v>
      </c>
      <c r="O78" s="182">
        <f t="shared" si="40"/>
        <v>0</v>
      </c>
      <c r="P78" s="192"/>
    </row>
    <row r="79" spans="1:16" s="110" customFormat="1" ht="14.25">
      <c r="A79" s="42">
        <v>15</v>
      </c>
      <c r="B79" s="111" t="s">
        <v>581</v>
      </c>
      <c r="C79" s="105">
        <v>2000</v>
      </c>
      <c r="D79" s="5" t="s">
        <v>142</v>
      </c>
      <c r="E79" s="165"/>
      <c r="F79" s="166">
        <f t="shared" si="34"/>
        <v>0</v>
      </c>
      <c r="G79" s="166">
        <f t="shared" si="35"/>
        <v>0</v>
      </c>
      <c r="H79" s="167"/>
      <c r="I79" s="167"/>
      <c r="J79" s="168"/>
      <c r="K79" s="168">
        <f t="shared" si="36"/>
        <v>0</v>
      </c>
      <c r="L79" s="168">
        <f t="shared" si="37"/>
        <v>0</v>
      </c>
      <c r="M79" s="164">
        <f t="shared" si="38"/>
        <v>0</v>
      </c>
      <c r="N79" s="164">
        <f t="shared" si="39"/>
        <v>0</v>
      </c>
      <c r="O79" s="182">
        <f t="shared" si="40"/>
        <v>0</v>
      </c>
      <c r="P79" s="192"/>
    </row>
    <row r="80" spans="1:16" s="110" customFormat="1" ht="14.25">
      <c r="A80" s="42">
        <v>16</v>
      </c>
      <c r="B80" s="111" t="s">
        <v>582</v>
      </c>
      <c r="C80" s="105">
        <v>1000</v>
      </c>
      <c r="D80" s="5" t="s">
        <v>142</v>
      </c>
      <c r="E80" s="165"/>
      <c r="F80" s="166">
        <f t="shared" si="34"/>
        <v>0</v>
      </c>
      <c r="G80" s="166">
        <f t="shared" si="35"/>
        <v>0</v>
      </c>
      <c r="H80" s="167"/>
      <c r="I80" s="167"/>
      <c r="J80" s="168"/>
      <c r="K80" s="168">
        <f t="shared" si="36"/>
        <v>0</v>
      </c>
      <c r="L80" s="168">
        <f t="shared" si="37"/>
        <v>0</v>
      </c>
      <c r="M80" s="164">
        <f t="shared" si="38"/>
        <v>0</v>
      </c>
      <c r="N80" s="164">
        <f t="shared" si="39"/>
        <v>0</v>
      </c>
      <c r="O80" s="182">
        <f t="shared" si="40"/>
        <v>0</v>
      </c>
      <c r="P80" s="192"/>
    </row>
    <row r="81" spans="1:16" s="110" customFormat="1" ht="14.25">
      <c r="A81" s="42">
        <v>17</v>
      </c>
      <c r="B81" s="111" t="s">
        <v>583</v>
      </c>
      <c r="C81" s="105">
        <v>300</v>
      </c>
      <c r="D81" s="5" t="s">
        <v>142</v>
      </c>
      <c r="E81" s="165"/>
      <c r="F81" s="166">
        <f t="shared" si="34"/>
        <v>0</v>
      </c>
      <c r="G81" s="166">
        <f t="shared" si="35"/>
        <v>0</v>
      </c>
      <c r="H81" s="167"/>
      <c r="I81" s="167"/>
      <c r="J81" s="168"/>
      <c r="K81" s="168">
        <f t="shared" si="36"/>
        <v>0</v>
      </c>
      <c r="L81" s="168">
        <f t="shared" si="37"/>
        <v>0</v>
      </c>
      <c r="M81" s="164">
        <f t="shared" si="38"/>
        <v>0</v>
      </c>
      <c r="N81" s="164">
        <f t="shared" si="39"/>
        <v>0</v>
      </c>
      <c r="O81" s="182">
        <f t="shared" si="40"/>
        <v>0</v>
      </c>
      <c r="P81" s="192"/>
    </row>
    <row r="82" spans="1:16" s="110" customFormat="1" ht="14.25">
      <c r="A82" s="42">
        <v>18</v>
      </c>
      <c r="B82" s="111" t="s">
        <v>584</v>
      </c>
      <c r="C82" s="105">
        <v>10000</v>
      </c>
      <c r="D82" s="5" t="s">
        <v>142</v>
      </c>
      <c r="E82" s="165"/>
      <c r="F82" s="166">
        <f t="shared" si="34"/>
        <v>0</v>
      </c>
      <c r="G82" s="166">
        <f t="shared" si="35"/>
        <v>0</v>
      </c>
      <c r="H82" s="167"/>
      <c r="I82" s="167"/>
      <c r="J82" s="168"/>
      <c r="K82" s="168">
        <f t="shared" si="36"/>
        <v>0</v>
      </c>
      <c r="L82" s="168">
        <f t="shared" si="37"/>
        <v>0</v>
      </c>
      <c r="M82" s="164">
        <f t="shared" si="38"/>
        <v>0</v>
      </c>
      <c r="N82" s="164">
        <f t="shared" si="39"/>
        <v>0</v>
      </c>
      <c r="O82" s="182">
        <f t="shared" si="40"/>
        <v>0</v>
      </c>
      <c r="P82" s="192"/>
    </row>
    <row r="83" spans="1:16" s="110" customFormat="1" ht="14.25">
      <c r="A83" s="42">
        <v>19</v>
      </c>
      <c r="B83" s="111" t="s">
        <v>585</v>
      </c>
      <c r="C83" s="105">
        <v>5000</v>
      </c>
      <c r="D83" s="5" t="s">
        <v>142</v>
      </c>
      <c r="E83" s="165"/>
      <c r="F83" s="166">
        <f t="shared" si="34"/>
        <v>0</v>
      </c>
      <c r="G83" s="166">
        <f t="shared" si="35"/>
        <v>0</v>
      </c>
      <c r="H83" s="167"/>
      <c r="I83" s="167"/>
      <c r="J83" s="168"/>
      <c r="K83" s="168">
        <f t="shared" si="36"/>
        <v>0</v>
      </c>
      <c r="L83" s="168">
        <f t="shared" si="37"/>
        <v>0</v>
      </c>
      <c r="M83" s="164">
        <f t="shared" si="38"/>
        <v>0</v>
      </c>
      <c r="N83" s="164">
        <f t="shared" si="39"/>
        <v>0</v>
      </c>
      <c r="O83" s="182">
        <f t="shared" si="40"/>
        <v>0</v>
      </c>
      <c r="P83" s="192"/>
    </row>
    <row r="84" spans="1:16">
      <c r="A84" s="3"/>
      <c r="B84" s="38" t="s">
        <v>35</v>
      </c>
      <c r="C84" s="39" t="s">
        <v>6</v>
      </c>
      <c r="D84" s="39" t="s">
        <v>6</v>
      </c>
      <c r="E84" s="39" t="s">
        <v>6</v>
      </c>
      <c r="F84" s="39" t="s">
        <v>6</v>
      </c>
      <c r="G84" s="39" t="s">
        <v>6</v>
      </c>
      <c r="H84" s="39" t="s">
        <v>6</v>
      </c>
      <c r="I84" s="39" t="s">
        <v>6</v>
      </c>
      <c r="J84" s="39" t="s">
        <v>6</v>
      </c>
      <c r="K84" s="39" t="s">
        <v>6</v>
      </c>
      <c r="L84" s="39" t="s">
        <v>6</v>
      </c>
      <c r="M84" s="212">
        <f>SUM(M75:M83)</f>
        <v>0</v>
      </c>
      <c r="N84" s="212">
        <f t="shared" ref="N84" si="41">M84*0.085</f>
        <v>0</v>
      </c>
      <c r="O84" s="212">
        <f t="shared" si="40"/>
        <v>0</v>
      </c>
      <c r="P84" s="192"/>
    </row>
    <row r="85" spans="1:16">
      <c r="A85" s="253" t="s">
        <v>586</v>
      </c>
      <c r="B85" s="285"/>
      <c r="C85" s="285"/>
      <c r="D85" s="285"/>
      <c r="E85" s="286"/>
      <c r="F85" s="286"/>
      <c r="G85" s="286"/>
      <c r="H85" s="286"/>
      <c r="I85" s="286"/>
      <c r="J85" s="286"/>
      <c r="K85" s="286"/>
      <c r="L85" s="286"/>
      <c r="M85" s="286"/>
      <c r="N85" s="286"/>
      <c r="O85" s="287"/>
      <c r="P85" s="192"/>
    </row>
    <row r="86" spans="1:16" ht="14.25">
      <c r="A86" s="42">
        <v>1</v>
      </c>
      <c r="B86" s="104" t="s">
        <v>587</v>
      </c>
      <c r="C86" s="105">
        <v>500</v>
      </c>
      <c r="D86" s="5" t="s">
        <v>142</v>
      </c>
      <c r="E86" s="165"/>
      <c r="F86" s="166">
        <f t="shared" si="19"/>
        <v>0</v>
      </c>
      <c r="G86" s="166">
        <f t="shared" si="20"/>
        <v>0</v>
      </c>
      <c r="H86" s="167"/>
      <c r="I86" s="167"/>
      <c r="J86" s="168"/>
      <c r="K86" s="168">
        <f t="shared" si="21"/>
        <v>0</v>
      </c>
      <c r="L86" s="168">
        <f t="shared" si="22"/>
        <v>0</v>
      </c>
      <c r="M86" s="164">
        <f t="shared" si="23"/>
        <v>0</v>
      </c>
      <c r="N86" s="164">
        <f t="shared" si="24"/>
        <v>0</v>
      </c>
      <c r="O86" s="182">
        <f t="shared" si="25"/>
        <v>0</v>
      </c>
      <c r="P86" s="192"/>
    </row>
    <row r="87" spans="1:16" ht="14.25">
      <c r="A87" s="42">
        <v>2</v>
      </c>
      <c r="B87" s="104" t="s">
        <v>588</v>
      </c>
      <c r="C87" s="105">
        <v>2000</v>
      </c>
      <c r="D87" s="5" t="s">
        <v>142</v>
      </c>
      <c r="E87" s="165"/>
      <c r="F87" s="166">
        <f t="shared" si="19"/>
        <v>0</v>
      </c>
      <c r="G87" s="166">
        <f t="shared" si="20"/>
        <v>0</v>
      </c>
      <c r="H87" s="167"/>
      <c r="I87" s="167"/>
      <c r="J87" s="168"/>
      <c r="K87" s="168">
        <f t="shared" si="21"/>
        <v>0</v>
      </c>
      <c r="L87" s="168">
        <f t="shared" si="22"/>
        <v>0</v>
      </c>
      <c r="M87" s="164">
        <f t="shared" si="23"/>
        <v>0</v>
      </c>
      <c r="N87" s="164">
        <f t="shared" si="24"/>
        <v>0</v>
      </c>
      <c r="O87" s="182">
        <f t="shared" si="25"/>
        <v>0</v>
      </c>
      <c r="P87" s="192"/>
    </row>
    <row r="88" spans="1:16" ht="14.25" hidden="1" customHeight="1">
      <c r="A88" s="42"/>
      <c r="B88" s="104" t="s">
        <v>589</v>
      </c>
      <c r="C88" s="105">
        <v>300</v>
      </c>
      <c r="D88" s="5" t="s">
        <v>142</v>
      </c>
      <c r="E88" s="165"/>
      <c r="F88" s="166">
        <f t="shared" ref="F88:F93" si="42">E88*0.085</f>
        <v>0</v>
      </c>
      <c r="G88" s="166">
        <f t="shared" ref="G88:G93" si="43">+E88+F88</f>
        <v>0</v>
      </c>
      <c r="H88" s="167"/>
      <c r="I88" s="167"/>
      <c r="J88" s="168"/>
      <c r="K88" s="168">
        <f t="shared" ref="K88:K93" si="44">J88*0.085</f>
        <v>0</v>
      </c>
      <c r="L88" s="168">
        <f t="shared" ref="L88:L93" si="45">+J88+K88</f>
        <v>0</v>
      </c>
      <c r="M88" s="164">
        <f t="shared" ref="M88:M93" si="46">J88*C88</f>
        <v>0</v>
      </c>
      <c r="N88" s="164">
        <f t="shared" ref="N88:N93" si="47">+M88*0.085</f>
        <v>0</v>
      </c>
      <c r="O88" s="182">
        <f t="shared" ref="O88:O93" si="48">+M88+N88</f>
        <v>0</v>
      </c>
      <c r="P88" s="192"/>
    </row>
    <row r="89" spans="1:16" s="110" customFormat="1" ht="14.25">
      <c r="A89" s="42">
        <v>3</v>
      </c>
      <c r="B89" s="35" t="s">
        <v>589</v>
      </c>
      <c r="C89" s="105">
        <v>300</v>
      </c>
      <c r="D89" s="5" t="s">
        <v>142</v>
      </c>
      <c r="E89" s="165"/>
      <c r="F89" s="166">
        <f t="shared" si="42"/>
        <v>0</v>
      </c>
      <c r="G89" s="166">
        <f t="shared" si="43"/>
        <v>0</v>
      </c>
      <c r="H89" s="167"/>
      <c r="I89" s="167"/>
      <c r="J89" s="168"/>
      <c r="K89" s="168">
        <f t="shared" si="44"/>
        <v>0</v>
      </c>
      <c r="L89" s="168">
        <f t="shared" si="45"/>
        <v>0</v>
      </c>
      <c r="M89" s="164">
        <f t="shared" si="46"/>
        <v>0</v>
      </c>
      <c r="N89" s="164">
        <f t="shared" si="47"/>
        <v>0</v>
      </c>
      <c r="O89" s="182">
        <f t="shared" si="48"/>
        <v>0</v>
      </c>
      <c r="P89" s="192"/>
    </row>
    <row r="90" spans="1:16" s="110" customFormat="1" ht="14.25">
      <c r="A90" s="42">
        <v>4</v>
      </c>
      <c r="B90" s="104" t="s">
        <v>590</v>
      </c>
      <c r="C90" s="105">
        <v>300</v>
      </c>
      <c r="D90" s="5" t="s">
        <v>142</v>
      </c>
      <c r="E90" s="165"/>
      <c r="F90" s="166">
        <f t="shared" si="42"/>
        <v>0</v>
      </c>
      <c r="G90" s="166">
        <f t="shared" si="43"/>
        <v>0</v>
      </c>
      <c r="H90" s="167"/>
      <c r="I90" s="167"/>
      <c r="J90" s="168"/>
      <c r="K90" s="168">
        <f t="shared" si="44"/>
        <v>0</v>
      </c>
      <c r="L90" s="168">
        <f t="shared" si="45"/>
        <v>0</v>
      </c>
      <c r="M90" s="164">
        <f t="shared" si="46"/>
        <v>0</v>
      </c>
      <c r="N90" s="164">
        <f t="shared" si="47"/>
        <v>0</v>
      </c>
      <c r="O90" s="182">
        <f t="shared" si="48"/>
        <v>0</v>
      </c>
      <c r="P90" s="192"/>
    </row>
    <row r="91" spans="1:16" s="110" customFormat="1" ht="14.25">
      <c r="A91" s="42">
        <v>5</v>
      </c>
      <c r="B91" s="104" t="s">
        <v>591</v>
      </c>
      <c r="C91" s="105">
        <v>100</v>
      </c>
      <c r="D91" s="5" t="s">
        <v>142</v>
      </c>
      <c r="E91" s="165"/>
      <c r="F91" s="166">
        <f t="shared" si="42"/>
        <v>0</v>
      </c>
      <c r="G91" s="166">
        <f t="shared" si="43"/>
        <v>0</v>
      </c>
      <c r="H91" s="167"/>
      <c r="I91" s="167"/>
      <c r="J91" s="168"/>
      <c r="K91" s="168">
        <f t="shared" si="44"/>
        <v>0</v>
      </c>
      <c r="L91" s="168">
        <f t="shared" si="45"/>
        <v>0</v>
      </c>
      <c r="M91" s="164">
        <f t="shared" si="46"/>
        <v>0</v>
      </c>
      <c r="N91" s="164">
        <f t="shared" si="47"/>
        <v>0</v>
      </c>
      <c r="O91" s="182">
        <f t="shared" si="48"/>
        <v>0</v>
      </c>
      <c r="P91" s="192"/>
    </row>
    <row r="92" spans="1:16" s="110" customFormat="1" ht="14.25">
      <c r="A92" s="42">
        <v>6</v>
      </c>
      <c r="B92" s="104" t="s">
        <v>592</v>
      </c>
      <c r="C92" s="105">
        <v>16000</v>
      </c>
      <c r="D92" s="5" t="s">
        <v>142</v>
      </c>
      <c r="E92" s="165"/>
      <c r="F92" s="166">
        <f t="shared" si="42"/>
        <v>0</v>
      </c>
      <c r="G92" s="166">
        <f t="shared" si="43"/>
        <v>0</v>
      </c>
      <c r="H92" s="167"/>
      <c r="I92" s="167"/>
      <c r="J92" s="168"/>
      <c r="K92" s="168">
        <f t="shared" si="44"/>
        <v>0</v>
      </c>
      <c r="L92" s="168">
        <f t="shared" si="45"/>
        <v>0</v>
      </c>
      <c r="M92" s="164">
        <f t="shared" si="46"/>
        <v>0</v>
      </c>
      <c r="N92" s="164">
        <f t="shared" si="47"/>
        <v>0</v>
      </c>
      <c r="O92" s="182">
        <f t="shared" si="48"/>
        <v>0</v>
      </c>
      <c r="P92" s="192"/>
    </row>
    <row r="93" spans="1:16" s="110" customFormat="1" ht="14.25">
      <c r="A93" s="42">
        <v>7</v>
      </c>
      <c r="B93" s="104" t="s">
        <v>593</v>
      </c>
      <c r="C93" s="105">
        <v>900</v>
      </c>
      <c r="D93" s="5" t="s">
        <v>178</v>
      </c>
      <c r="E93" s="165"/>
      <c r="F93" s="166">
        <f t="shared" si="42"/>
        <v>0</v>
      </c>
      <c r="G93" s="166">
        <f t="shared" si="43"/>
        <v>0</v>
      </c>
      <c r="H93" s="167"/>
      <c r="I93" s="167"/>
      <c r="J93" s="168"/>
      <c r="K93" s="168">
        <f t="shared" si="44"/>
        <v>0</v>
      </c>
      <c r="L93" s="168">
        <f t="shared" si="45"/>
        <v>0</v>
      </c>
      <c r="M93" s="164">
        <f t="shared" si="46"/>
        <v>0</v>
      </c>
      <c r="N93" s="164">
        <f t="shared" si="47"/>
        <v>0</v>
      </c>
      <c r="O93" s="182">
        <f t="shared" si="48"/>
        <v>0</v>
      </c>
      <c r="P93" s="192"/>
    </row>
    <row r="94" spans="1:16">
      <c r="A94" s="3"/>
      <c r="B94" s="38" t="s">
        <v>36</v>
      </c>
      <c r="C94" s="130" t="s">
        <v>6</v>
      </c>
      <c r="D94" s="130" t="s">
        <v>6</v>
      </c>
      <c r="E94" s="39" t="s">
        <v>6</v>
      </c>
      <c r="F94" s="39" t="s">
        <v>6</v>
      </c>
      <c r="G94" s="39" t="s">
        <v>6</v>
      </c>
      <c r="H94" s="39" t="s">
        <v>6</v>
      </c>
      <c r="I94" s="39" t="s">
        <v>6</v>
      </c>
      <c r="J94" s="39" t="s">
        <v>6</v>
      </c>
      <c r="K94" s="39" t="s">
        <v>6</v>
      </c>
      <c r="L94" s="39" t="s">
        <v>6</v>
      </c>
      <c r="M94" s="212">
        <f>SUM(M80:M88)</f>
        <v>0</v>
      </c>
      <c r="N94" s="212">
        <f t="shared" ref="N94" si="49">M94*0.085</f>
        <v>0</v>
      </c>
      <c r="O94" s="212">
        <f t="shared" si="25"/>
        <v>0</v>
      </c>
      <c r="P94" s="192"/>
    </row>
    <row r="95" spans="1:16" ht="13.5" thickBot="1">
      <c r="A95" s="253" t="s">
        <v>594</v>
      </c>
      <c r="B95" s="286"/>
      <c r="C95" s="286"/>
      <c r="D95" s="286"/>
      <c r="E95" s="286"/>
      <c r="F95" s="286"/>
      <c r="G95" s="286"/>
      <c r="H95" s="286"/>
      <c r="I95" s="286"/>
      <c r="J95" s="286"/>
      <c r="K95" s="286"/>
      <c r="L95" s="286"/>
      <c r="M95" s="286"/>
      <c r="N95" s="286"/>
      <c r="O95" s="287"/>
      <c r="P95" s="192"/>
    </row>
    <row r="96" spans="1:16" ht="15" thickBot="1">
      <c r="A96" s="160">
        <v>1</v>
      </c>
      <c r="B96" s="124" t="s">
        <v>595</v>
      </c>
      <c r="C96" s="126">
        <v>500</v>
      </c>
      <c r="D96" s="127" t="s">
        <v>142</v>
      </c>
      <c r="E96" s="166"/>
      <c r="F96" s="166">
        <f t="shared" si="19"/>
        <v>0</v>
      </c>
      <c r="G96" s="166">
        <f t="shared" si="20"/>
        <v>0</v>
      </c>
      <c r="H96" s="167"/>
      <c r="I96" s="167"/>
      <c r="J96" s="168"/>
      <c r="K96" s="168">
        <f t="shared" si="21"/>
        <v>0</v>
      </c>
      <c r="L96" s="168">
        <f t="shared" si="22"/>
        <v>0</v>
      </c>
      <c r="M96" s="164">
        <f t="shared" si="23"/>
        <v>0</v>
      </c>
      <c r="N96" s="164">
        <f t="shared" si="24"/>
        <v>0</v>
      </c>
      <c r="O96" s="182">
        <f t="shared" si="25"/>
        <v>0</v>
      </c>
      <c r="P96" s="192"/>
    </row>
    <row r="97" spans="1:16" ht="14.25" hidden="1" customHeight="1">
      <c r="A97" s="3"/>
      <c r="B97" s="125" t="s">
        <v>596</v>
      </c>
      <c r="C97" s="128">
        <v>1000</v>
      </c>
      <c r="D97" s="129" t="s">
        <v>142</v>
      </c>
      <c r="E97" s="166"/>
      <c r="F97" s="166">
        <f t="shared" ref="F97:F110" si="50">E97*0.085</f>
        <v>0</v>
      </c>
      <c r="G97" s="166">
        <f t="shared" ref="G97:G110" si="51">+E97+F97</f>
        <v>0</v>
      </c>
      <c r="H97" s="167"/>
      <c r="I97" s="167"/>
      <c r="J97" s="168"/>
      <c r="K97" s="168">
        <f t="shared" ref="K97:K110" si="52">J97*0.085</f>
        <v>0</v>
      </c>
      <c r="L97" s="168">
        <f t="shared" ref="L97:L110" si="53">+J97+K97</f>
        <v>0</v>
      </c>
      <c r="M97" s="164">
        <f t="shared" ref="M97:M110" si="54">J97*C97</f>
        <v>0</v>
      </c>
      <c r="N97" s="164">
        <f t="shared" ref="N97:N110" si="55">+M97*0.085</f>
        <v>0</v>
      </c>
      <c r="O97" s="182">
        <f t="shared" ref="O97:O110" si="56">+M97+N97</f>
        <v>0</v>
      </c>
      <c r="P97" s="192"/>
    </row>
    <row r="98" spans="1:16" ht="14.25" hidden="1" customHeight="1">
      <c r="A98" s="3"/>
      <c r="B98" s="151" t="s">
        <v>597</v>
      </c>
      <c r="C98" s="154">
        <v>3000</v>
      </c>
      <c r="D98" s="155" t="s">
        <v>142</v>
      </c>
      <c r="E98" s="166"/>
      <c r="F98" s="166">
        <f t="shared" si="50"/>
        <v>0</v>
      </c>
      <c r="G98" s="166">
        <f t="shared" si="51"/>
        <v>0</v>
      </c>
      <c r="H98" s="167"/>
      <c r="I98" s="167"/>
      <c r="J98" s="168"/>
      <c r="K98" s="168">
        <f t="shared" si="52"/>
        <v>0</v>
      </c>
      <c r="L98" s="168">
        <f t="shared" si="53"/>
        <v>0</v>
      </c>
      <c r="M98" s="164">
        <f t="shared" si="54"/>
        <v>0</v>
      </c>
      <c r="N98" s="164">
        <f t="shared" si="55"/>
        <v>0</v>
      </c>
      <c r="O98" s="182">
        <f t="shared" si="56"/>
        <v>0</v>
      </c>
      <c r="P98" s="192"/>
    </row>
    <row r="99" spans="1:16" s="110" customFormat="1" ht="14.25">
      <c r="A99" s="42">
        <v>2</v>
      </c>
      <c r="B99" s="104" t="s">
        <v>598</v>
      </c>
      <c r="C99" s="105">
        <v>4000</v>
      </c>
      <c r="D99" s="5" t="s">
        <v>142</v>
      </c>
      <c r="E99" s="165"/>
      <c r="F99" s="166">
        <f t="shared" si="50"/>
        <v>0</v>
      </c>
      <c r="G99" s="166">
        <f t="shared" si="51"/>
        <v>0</v>
      </c>
      <c r="H99" s="167"/>
      <c r="I99" s="167"/>
      <c r="J99" s="168"/>
      <c r="K99" s="168">
        <f t="shared" si="52"/>
        <v>0</v>
      </c>
      <c r="L99" s="168">
        <f t="shared" si="53"/>
        <v>0</v>
      </c>
      <c r="M99" s="164">
        <f t="shared" si="54"/>
        <v>0</v>
      </c>
      <c r="N99" s="164">
        <f t="shared" si="55"/>
        <v>0</v>
      </c>
      <c r="O99" s="182">
        <f t="shared" si="56"/>
        <v>0</v>
      </c>
      <c r="P99" s="192"/>
    </row>
    <row r="100" spans="1:16" s="110" customFormat="1" ht="14.25">
      <c r="A100" s="42">
        <v>3</v>
      </c>
      <c r="B100" s="104" t="s">
        <v>599</v>
      </c>
      <c r="C100" s="105">
        <v>1000</v>
      </c>
      <c r="D100" s="5" t="s">
        <v>142</v>
      </c>
      <c r="E100" s="165"/>
      <c r="F100" s="166">
        <f t="shared" si="50"/>
        <v>0</v>
      </c>
      <c r="G100" s="166">
        <f t="shared" si="51"/>
        <v>0</v>
      </c>
      <c r="H100" s="167"/>
      <c r="I100" s="167"/>
      <c r="J100" s="168"/>
      <c r="K100" s="168">
        <f t="shared" si="52"/>
        <v>0</v>
      </c>
      <c r="L100" s="168">
        <f t="shared" si="53"/>
        <v>0</v>
      </c>
      <c r="M100" s="164">
        <f t="shared" si="54"/>
        <v>0</v>
      </c>
      <c r="N100" s="164">
        <f t="shared" si="55"/>
        <v>0</v>
      </c>
      <c r="O100" s="182">
        <f t="shared" si="56"/>
        <v>0</v>
      </c>
      <c r="P100" s="192"/>
    </row>
    <row r="101" spans="1:16" s="110" customFormat="1" ht="14.25">
      <c r="A101" s="42">
        <v>4</v>
      </c>
      <c r="B101" s="104" t="s">
        <v>600</v>
      </c>
      <c r="C101" s="105">
        <v>1300</v>
      </c>
      <c r="D101" s="5" t="s">
        <v>142</v>
      </c>
      <c r="E101" s="165"/>
      <c r="F101" s="166">
        <f t="shared" si="50"/>
        <v>0</v>
      </c>
      <c r="G101" s="166">
        <f t="shared" si="51"/>
        <v>0</v>
      </c>
      <c r="H101" s="167"/>
      <c r="I101" s="167"/>
      <c r="J101" s="168"/>
      <c r="K101" s="168">
        <f t="shared" si="52"/>
        <v>0</v>
      </c>
      <c r="L101" s="168">
        <f t="shared" si="53"/>
        <v>0</v>
      </c>
      <c r="M101" s="164">
        <f t="shared" si="54"/>
        <v>0</v>
      </c>
      <c r="N101" s="164">
        <f t="shared" si="55"/>
        <v>0</v>
      </c>
      <c r="O101" s="182">
        <f t="shared" si="56"/>
        <v>0</v>
      </c>
      <c r="P101" s="192"/>
    </row>
    <row r="102" spans="1:16" s="110" customFormat="1" ht="14.25">
      <c r="A102" s="42">
        <v>5</v>
      </c>
      <c r="B102" s="104" t="s">
        <v>598</v>
      </c>
      <c r="C102" s="105">
        <v>4000</v>
      </c>
      <c r="D102" s="5" t="s">
        <v>142</v>
      </c>
      <c r="E102" s="165"/>
      <c r="F102" s="166">
        <f t="shared" si="50"/>
        <v>0</v>
      </c>
      <c r="G102" s="166">
        <f t="shared" si="51"/>
        <v>0</v>
      </c>
      <c r="H102" s="167"/>
      <c r="I102" s="167"/>
      <c r="J102" s="168"/>
      <c r="K102" s="168">
        <f t="shared" si="52"/>
        <v>0</v>
      </c>
      <c r="L102" s="168">
        <f t="shared" si="53"/>
        <v>0</v>
      </c>
      <c r="M102" s="164">
        <f t="shared" si="54"/>
        <v>0</v>
      </c>
      <c r="N102" s="164">
        <f t="shared" si="55"/>
        <v>0</v>
      </c>
      <c r="O102" s="182">
        <f t="shared" si="56"/>
        <v>0</v>
      </c>
      <c r="P102" s="192"/>
    </row>
    <row r="103" spans="1:16" s="110" customFormat="1" ht="14.25">
      <c r="A103" s="42">
        <v>6</v>
      </c>
      <c r="B103" s="156" t="s">
        <v>599</v>
      </c>
      <c r="C103" s="157">
        <v>1000</v>
      </c>
      <c r="D103" s="122" t="s">
        <v>142</v>
      </c>
      <c r="E103" s="165"/>
      <c r="F103" s="166">
        <f t="shared" si="50"/>
        <v>0</v>
      </c>
      <c r="G103" s="166">
        <f t="shared" si="51"/>
        <v>0</v>
      </c>
      <c r="H103" s="167"/>
      <c r="I103" s="167"/>
      <c r="J103" s="168"/>
      <c r="K103" s="168">
        <f t="shared" si="52"/>
        <v>0</v>
      </c>
      <c r="L103" s="168">
        <f t="shared" si="53"/>
        <v>0</v>
      </c>
      <c r="M103" s="164">
        <f t="shared" si="54"/>
        <v>0</v>
      </c>
      <c r="N103" s="164">
        <f t="shared" si="55"/>
        <v>0</v>
      </c>
      <c r="O103" s="182">
        <f t="shared" si="56"/>
        <v>0</v>
      </c>
      <c r="P103" s="192"/>
    </row>
    <row r="104" spans="1:16" s="110" customFormat="1" ht="14.25">
      <c r="A104" s="42">
        <v>7</v>
      </c>
      <c r="B104" s="35" t="s">
        <v>600</v>
      </c>
      <c r="C104" s="105">
        <v>1300</v>
      </c>
      <c r="D104" s="5" t="s">
        <v>142</v>
      </c>
      <c r="E104" s="165"/>
      <c r="F104" s="166">
        <f t="shared" si="50"/>
        <v>0</v>
      </c>
      <c r="G104" s="166">
        <f t="shared" si="51"/>
        <v>0</v>
      </c>
      <c r="H104" s="167"/>
      <c r="I104" s="167"/>
      <c r="J104" s="168"/>
      <c r="K104" s="168">
        <f t="shared" si="52"/>
        <v>0</v>
      </c>
      <c r="L104" s="168">
        <f t="shared" si="53"/>
        <v>0</v>
      </c>
      <c r="M104" s="164">
        <f t="shared" si="54"/>
        <v>0</v>
      </c>
      <c r="N104" s="164">
        <f t="shared" si="55"/>
        <v>0</v>
      </c>
      <c r="O104" s="182">
        <f t="shared" si="56"/>
        <v>0</v>
      </c>
      <c r="P104" s="192"/>
    </row>
    <row r="105" spans="1:16" s="110" customFormat="1" ht="14.25">
      <c r="A105" s="42">
        <v>8</v>
      </c>
      <c r="B105" s="158" t="s">
        <v>601</v>
      </c>
      <c r="C105" s="159">
        <v>11000</v>
      </c>
      <c r="D105" s="133" t="s">
        <v>142</v>
      </c>
      <c r="E105" s="165"/>
      <c r="F105" s="166">
        <f t="shared" si="50"/>
        <v>0</v>
      </c>
      <c r="G105" s="166">
        <f t="shared" si="51"/>
        <v>0</v>
      </c>
      <c r="H105" s="167"/>
      <c r="I105" s="167"/>
      <c r="J105" s="168"/>
      <c r="K105" s="168">
        <f t="shared" si="52"/>
        <v>0</v>
      </c>
      <c r="L105" s="168">
        <f t="shared" si="53"/>
        <v>0</v>
      </c>
      <c r="M105" s="164">
        <f t="shared" si="54"/>
        <v>0</v>
      </c>
      <c r="N105" s="164">
        <f t="shared" si="55"/>
        <v>0</v>
      </c>
      <c r="O105" s="182">
        <f t="shared" si="56"/>
        <v>0</v>
      </c>
      <c r="P105" s="192"/>
    </row>
    <row r="106" spans="1:16" s="110" customFormat="1" ht="14.25">
      <c r="A106" s="42">
        <v>9</v>
      </c>
      <c r="B106" s="104" t="s">
        <v>602</v>
      </c>
      <c r="C106" s="105">
        <v>1000</v>
      </c>
      <c r="D106" s="5" t="s">
        <v>142</v>
      </c>
      <c r="E106" s="165"/>
      <c r="F106" s="166">
        <f t="shared" si="50"/>
        <v>0</v>
      </c>
      <c r="G106" s="166">
        <f t="shared" si="51"/>
        <v>0</v>
      </c>
      <c r="H106" s="167"/>
      <c r="I106" s="167"/>
      <c r="J106" s="168"/>
      <c r="K106" s="168">
        <f t="shared" si="52"/>
        <v>0</v>
      </c>
      <c r="L106" s="168">
        <f t="shared" si="53"/>
        <v>0</v>
      </c>
      <c r="M106" s="164">
        <f t="shared" si="54"/>
        <v>0</v>
      </c>
      <c r="N106" s="164">
        <f t="shared" si="55"/>
        <v>0</v>
      </c>
      <c r="O106" s="182">
        <f t="shared" si="56"/>
        <v>0</v>
      </c>
      <c r="P106" s="192"/>
    </row>
    <row r="107" spans="1:16" s="110" customFormat="1" ht="14.25">
      <c r="A107" s="42">
        <v>10</v>
      </c>
      <c r="B107" s="104" t="s">
        <v>603</v>
      </c>
      <c r="C107" s="105">
        <v>100</v>
      </c>
      <c r="D107" s="5" t="s">
        <v>142</v>
      </c>
      <c r="E107" s="165"/>
      <c r="F107" s="166">
        <f t="shared" si="50"/>
        <v>0</v>
      </c>
      <c r="G107" s="166">
        <f t="shared" si="51"/>
        <v>0</v>
      </c>
      <c r="H107" s="167"/>
      <c r="I107" s="167"/>
      <c r="J107" s="168"/>
      <c r="K107" s="168">
        <f t="shared" si="52"/>
        <v>0</v>
      </c>
      <c r="L107" s="168">
        <f t="shared" si="53"/>
        <v>0</v>
      </c>
      <c r="M107" s="164">
        <f t="shared" si="54"/>
        <v>0</v>
      </c>
      <c r="N107" s="164">
        <f t="shared" si="55"/>
        <v>0</v>
      </c>
      <c r="O107" s="182">
        <f t="shared" si="56"/>
        <v>0</v>
      </c>
      <c r="P107" s="192"/>
    </row>
    <row r="108" spans="1:16" s="110" customFormat="1" ht="14.25">
      <c r="A108" s="42">
        <v>11</v>
      </c>
      <c r="B108" s="104" t="s">
        <v>604</v>
      </c>
      <c r="C108" s="105">
        <v>200</v>
      </c>
      <c r="D108" s="5" t="s">
        <v>142</v>
      </c>
      <c r="E108" s="165"/>
      <c r="F108" s="166">
        <f t="shared" si="50"/>
        <v>0</v>
      </c>
      <c r="G108" s="166">
        <f t="shared" si="51"/>
        <v>0</v>
      </c>
      <c r="H108" s="167"/>
      <c r="I108" s="167"/>
      <c r="J108" s="168"/>
      <c r="K108" s="168">
        <f t="shared" si="52"/>
        <v>0</v>
      </c>
      <c r="L108" s="168">
        <f t="shared" si="53"/>
        <v>0</v>
      </c>
      <c r="M108" s="164">
        <f t="shared" si="54"/>
        <v>0</v>
      </c>
      <c r="N108" s="164">
        <f t="shared" si="55"/>
        <v>0</v>
      </c>
      <c r="O108" s="182">
        <f t="shared" si="56"/>
        <v>0</v>
      </c>
      <c r="P108" s="192"/>
    </row>
    <row r="109" spans="1:16" s="110" customFormat="1" ht="14.25">
      <c r="A109" s="42">
        <v>12</v>
      </c>
      <c r="B109" s="104" t="s">
        <v>605</v>
      </c>
      <c r="C109" s="105">
        <v>9000</v>
      </c>
      <c r="D109" s="5" t="s">
        <v>142</v>
      </c>
      <c r="E109" s="165"/>
      <c r="F109" s="166">
        <f t="shared" si="50"/>
        <v>0</v>
      </c>
      <c r="G109" s="166">
        <f t="shared" si="51"/>
        <v>0</v>
      </c>
      <c r="H109" s="167"/>
      <c r="I109" s="167"/>
      <c r="J109" s="168"/>
      <c r="K109" s="168">
        <f t="shared" si="52"/>
        <v>0</v>
      </c>
      <c r="L109" s="168">
        <f t="shared" si="53"/>
        <v>0</v>
      </c>
      <c r="M109" s="164">
        <f t="shared" si="54"/>
        <v>0</v>
      </c>
      <c r="N109" s="164">
        <f t="shared" si="55"/>
        <v>0</v>
      </c>
      <c r="O109" s="182">
        <f t="shared" si="56"/>
        <v>0</v>
      </c>
      <c r="P109" s="192"/>
    </row>
    <row r="110" spans="1:16" s="110" customFormat="1" ht="14.25">
      <c r="A110" s="42">
        <v>13</v>
      </c>
      <c r="B110" s="104" t="s">
        <v>606</v>
      </c>
      <c r="C110" s="105">
        <v>500</v>
      </c>
      <c r="D110" s="5" t="s">
        <v>142</v>
      </c>
      <c r="E110" s="165"/>
      <c r="F110" s="166">
        <f t="shared" si="50"/>
        <v>0</v>
      </c>
      <c r="G110" s="166">
        <f t="shared" si="51"/>
        <v>0</v>
      </c>
      <c r="H110" s="167"/>
      <c r="I110" s="167"/>
      <c r="J110" s="168"/>
      <c r="K110" s="168">
        <f t="shared" si="52"/>
        <v>0</v>
      </c>
      <c r="L110" s="168">
        <f t="shared" si="53"/>
        <v>0</v>
      </c>
      <c r="M110" s="164">
        <f t="shared" si="54"/>
        <v>0</v>
      </c>
      <c r="N110" s="164">
        <f t="shared" si="55"/>
        <v>0</v>
      </c>
      <c r="O110" s="182">
        <f t="shared" si="56"/>
        <v>0</v>
      </c>
      <c r="P110" s="192"/>
    </row>
    <row r="111" spans="1:16">
      <c r="A111" s="3"/>
      <c r="B111" s="38" t="s">
        <v>37</v>
      </c>
      <c r="C111" s="130" t="s">
        <v>6</v>
      </c>
      <c r="D111" s="130" t="s">
        <v>6</v>
      </c>
      <c r="E111" s="39" t="s">
        <v>6</v>
      </c>
      <c r="F111" s="39" t="s">
        <v>6</v>
      </c>
      <c r="G111" s="39" t="s">
        <v>6</v>
      </c>
      <c r="H111" s="39" t="s">
        <v>6</v>
      </c>
      <c r="I111" s="39" t="s">
        <v>6</v>
      </c>
      <c r="J111" s="39" t="s">
        <v>6</v>
      </c>
      <c r="K111" s="39" t="s">
        <v>6</v>
      </c>
      <c r="L111" s="39" t="s">
        <v>6</v>
      </c>
      <c r="M111" s="212">
        <f>SUM(M85:M98)</f>
        <v>0</v>
      </c>
      <c r="N111" s="212">
        <f t="shared" ref="N111" si="57">M111*0.085</f>
        <v>0</v>
      </c>
      <c r="O111" s="212">
        <f t="shared" si="25"/>
        <v>0</v>
      </c>
      <c r="P111" s="192"/>
    </row>
    <row r="112" spans="1:16">
      <c r="A112" s="253" t="s">
        <v>607</v>
      </c>
      <c r="B112" s="285"/>
      <c r="C112" s="285"/>
      <c r="D112" s="285"/>
      <c r="E112" s="286"/>
      <c r="F112" s="286"/>
      <c r="G112" s="286"/>
      <c r="H112" s="286"/>
      <c r="I112" s="286"/>
      <c r="J112" s="286"/>
      <c r="K112" s="286"/>
      <c r="L112" s="286"/>
      <c r="M112" s="286"/>
      <c r="N112" s="286"/>
      <c r="O112" s="287"/>
      <c r="P112" s="192"/>
    </row>
    <row r="113" spans="1:16" ht="14.25">
      <c r="A113" s="42">
        <v>1</v>
      </c>
      <c r="B113" s="104" t="s">
        <v>608</v>
      </c>
      <c r="C113" s="105">
        <v>10</v>
      </c>
      <c r="D113" s="5" t="s">
        <v>178</v>
      </c>
      <c r="E113" s="165"/>
      <c r="F113" s="166">
        <f t="shared" si="19"/>
        <v>0</v>
      </c>
      <c r="G113" s="166">
        <f t="shared" si="20"/>
        <v>0</v>
      </c>
      <c r="H113" s="167"/>
      <c r="I113" s="167"/>
      <c r="J113" s="168"/>
      <c r="K113" s="168">
        <f t="shared" si="21"/>
        <v>0</v>
      </c>
      <c r="L113" s="168">
        <f t="shared" si="22"/>
        <v>0</v>
      </c>
      <c r="M113" s="164">
        <f t="shared" si="23"/>
        <v>0</v>
      </c>
      <c r="N113" s="164">
        <f t="shared" si="24"/>
        <v>0</v>
      </c>
      <c r="O113" s="182">
        <f t="shared" si="25"/>
        <v>0</v>
      </c>
      <c r="P113" s="192"/>
    </row>
    <row r="114" spans="1:16" ht="14.25">
      <c r="A114" s="42">
        <v>2</v>
      </c>
      <c r="B114" s="104" t="s">
        <v>609</v>
      </c>
      <c r="C114" s="105">
        <v>10</v>
      </c>
      <c r="D114" s="5" t="s">
        <v>178</v>
      </c>
      <c r="E114" s="165"/>
      <c r="F114" s="166">
        <f t="shared" ref="F114:F117" si="58">E114*0.085</f>
        <v>0</v>
      </c>
      <c r="G114" s="166">
        <f t="shared" ref="G114:G117" si="59">+E114+F114</f>
        <v>0</v>
      </c>
      <c r="H114" s="167"/>
      <c r="I114" s="167"/>
      <c r="J114" s="168"/>
      <c r="K114" s="168">
        <f t="shared" ref="K114:K117" si="60">J114*0.085</f>
        <v>0</v>
      </c>
      <c r="L114" s="168">
        <f t="shared" ref="L114:L117" si="61">+J114+K114</f>
        <v>0</v>
      </c>
      <c r="M114" s="164">
        <f t="shared" ref="M114:M117" si="62">J114*C114</f>
        <v>0</v>
      </c>
      <c r="N114" s="164">
        <f t="shared" ref="N114:N117" si="63">+M114*0.085</f>
        <v>0</v>
      </c>
      <c r="O114" s="182">
        <f t="shared" ref="O114:O117" si="64">+M114+N114</f>
        <v>0</v>
      </c>
      <c r="P114" s="192"/>
    </row>
    <row r="115" spans="1:16" ht="14.25" hidden="1" customHeight="1">
      <c r="A115" s="42"/>
      <c r="B115" s="104" t="s">
        <v>610</v>
      </c>
      <c r="C115" s="105">
        <v>10</v>
      </c>
      <c r="D115" s="5" t="s">
        <v>178</v>
      </c>
      <c r="E115" s="165"/>
      <c r="F115" s="166">
        <f t="shared" si="58"/>
        <v>0</v>
      </c>
      <c r="G115" s="166">
        <f t="shared" si="59"/>
        <v>0</v>
      </c>
      <c r="H115" s="167"/>
      <c r="I115" s="167"/>
      <c r="J115" s="168"/>
      <c r="K115" s="168">
        <f t="shared" si="60"/>
        <v>0</v>
      </c>
      <c r="L115" s="168">
        <f t="shared" si="61"/>
        <v>0</v>
      </c>
      <c r="M115" s="164">
        <f t="shared" si="62"/>
        <v>0</v>
      </c>
      <c r="N115" s="164">
        <f t="shared" si="63"/>
        <v>0</v>
      </c>
      <c r="O115" s="182">
        <f t="shared" si="64"/>
        <v>0</v>
      </c>
      <c r="P115" s="192"/>
    </row>
    <row r="116" spans="1:16" s="110" customFormat="1" ht="14.25">
      <c r="A116" s="42">
        <v>3</v>
      </c>
      <c r="B116" s="35" t="s">
        <v>610</v>
      </c>
      <c r="C116" s="105">
        <v>10</v>
      </c>
      <c r="D116" s="5" t="s">
        <v>178</v>
      </c>
      <c r="E116" s="165"/>
      <c r="F116" s="166">
        <f t="shared" si="58"/>
        <v>0</v>
      </c>
      <c r="G116" s="166">
        <f t="shared" si="59"/>
        <v>0</v>
      </c>
      <c r="H116" s="167"/>
      <c r="I116" s="167"/>
      <c r="J116" s="168"/>
      <c r="K116" s="168">
        <f t="shared" si="60"/>
        <v>0</v>
      </c>
      <c r="L116" s="168">
        <f t="shared" si="61"/>
        <v>0</v>
      </c>
      <c r="M116" s="164">
        <f t="shared" si="62"/>
        <v>0</v>
      </c>
      <c r="N116" s="164">
        <f t="shared" si="63"/>
        <v>0</v>
      </c>
      <c r="O116" s="182">
        <f t="shared" si="64"/>
        <v>0</v>
      </c>
      <c r="P116" s="192"/>
    </row>
    <row r="117" spans="1:16" s="110" customFormat="1" ht="14.25">
      <c r="A117" s="42">
        <v>4</v>
      </c>
      <c r="B117" s="104" t="s">
        <v>611</v>
      </c>
      <c r="C117" s="105">
        <v>10</v>
      </c>
      <c r="D117" s="5" t="s">
        <v>178</v>
      </c>
      <c r="E117" s="165"/>
      <c r="F117" s="166">
        <f t="shared" si="58"/>
        <v>0</v>
      </c>
      <c r="G117" s="166">
        <f t="shared" si="59"/>
        <v>0</v>
      </c>
      <c r="H117" s="167"/>
      <c r="I117" s="167"/>
      <c r="J117" s="168"/>
      <c r="K117" s="168">
        <f t="shared" si="60"/>
        <v>0</v>
      </c>
      <c r="L117" s="168">
        <f t="shared" si="61"/>
        <v>0</v>
      </c>
      <c r="M117" s="164">
        <f t="shared" si="62"/>
        <v>0</v>
      </c>
      <c r="N117" s="164">
        <f t="shared" si="63"/>
        <v>0</v>
      </c>
      <c r="O117" s="182">
        <f t="shared" si="64"/>
        <v>0</v>
      </c>
      <c r="P117" s="192"/>
    </row>
    <row r="118" spans="1:16">
      <c r="A118" s="3"/>
      <c r="B118" s="4" t="s">
        <v>38</v>
      </c>
      <c r="C118" s="39" t="s">
        <v>6</v>
      </c>
      <c r="D118" s="39" t="s">
        <v>6</v>
      </c>
      <c r="E118" s="39" t="s">
        <v>6</v>
      </c>
      <c r="F118" s="39" t="s">
        <v>6</v>
      </c>
      <c r="G118" s="39" t="s">
        <v>6</v>
      </c>
      <c r="H118" s="39" t="s">
        <v>6</v>
      </c>
      <c r="I118" s="39" t="s">
        <v>6</v>
      </c>
      <c r="J118" s="39" t="s">
        <v>6</v>
      </c>
      <c r="K118" s="39" t="s">
        <v>6</v>
      </c>
      <c r="L118" s="39" t="s">
        <v>6</v>
      </c>
      <c r="M118" s="212">
        <f>SUM(M95:M115)</f>
        <v>0</v>
      </c>
      <c r="N118" s="212">
        <f t="shared" ref="N118" si="65">M118*0.085</f>
        <v>0</v>
      </c>
      <c r="O118" s="212">
        <f t="shared" si="25"/>
        <v>0</v>
      </c>
      <c r="P118" s="192"/>
    </row>
    <row r="119" spans="1:16">
      <c r="A119" s="253" t="s">
        <v>612</v>
      </c>
      <c r="B119" s="285"/>
      <c r="C119" s="285"/>
      <c r="D119" s="285"/>
      <c r="E119" s="286"/>
      <c r="F119" s="286"/>
      <c r="G119" s="286"/>
      <c r="H119" s="286"/>
      <c r="I119" s="286"/>
      <c r="J119" s="286"/>
      <c r="K119" s="286"/>
      <c r="L119" s="286"/>
      <c r="M119" s="286"/>
      <c r="N119" s="286"/>
      <c r="O119" s="287"/>
      <c r="P119" s="192"/>
    </row>
    <row r="120" spans="1:16" ht="14.25">
      <c r="A120" s="42">
        <v>1</v>
      </c>
      <c r="B120" s="104" t="s">
        <v>613</v>
      </c>
      <c r="C120" s="105">
        <v>2000</v>
      </c>
      <c r="D120" s="5" t="s">
        <v>142</v>
      </c>
      <c r="E120" s="165"/>
      <c r="F120" s="166">
        <f t="shared" si="19"/>
        <v>0</v>
      </c>
      <c r="G120" s="166">
        <f t="shared" si="20"/>
        <v>0</v>
      </c>
      <c r="H120" s="167"/>
      <c r="I120" s="167"/>
      <c r="J120" s="168"/>
      <c r="K120" s="168">
        <f t="shared" si="21"/>
        <v>0</v>
      </c>
      <c r="L120" s="168">
        <f t="shared" si="22"/>
        <v>0</v>
      </c>
      <c r="M120" s="164">
        <f t="shared" si="23"/>
        <v>0</v>
      </c>
      <c r="N120" s="164">
        <f t="shared" si="24"/>
        <v>0</v>
      </c>
      <c r="O120" s="182">
        <f t="shared" si="25"/>
        <v>0</v>
      </c>
      <c r="P120" s="192"/>
    </row>
    <row r="121" spans="1:16" ht="14.25" hidden="1" customHeight="1">
      <c r="A121" s="42"/>
      <c r="B121" s="104" t="s">
        <v>614</v>
      </c>
      <c r="C121" s="105">
        <v>8000</v>
      </c>
      <c r="D121" s="5" t="s">
        <v>142</v>
      </c>
      <c r="E121" s="165"/>
      <c r="F121" s="166">
        <f t="shared" ref="F121:F130" si="66">E121*0.085</f>
        <v>0</v>
      </c>
      <c r="G121" s="166">
        <f t="shared" ref="G121:G130" si="67">+E121+F121</f>
        <v>0</v>
      </c>
      <c r="H121" s="167"/>
      <c r="I121" s="167"/>
      <c r="J121" s="168"/>
      <c r="K121" s="168">
        <f t="shared" ref="K121:K130" si="68">J121*0.085</f>
        <v>0</v>
      </c>
      <c r="L121" s="168">
        <f t="shared" ref="L121:L130" si="69">+J121+K121</f>
        <v>0</v>
      </c>
      <c r="M121" s="164">
        <f t="shared" ref="M121:M130" si="70">J121*C121</f>
        <v>0</v>
      </c>
      <c r="N121" s="164">
        <f t="shared" ref="N121:N130" si="71">+M121*0.085</f>
        <v>0</v>
      </c>
      <c r="O121" s="182">
        <f t="shared" ref="O121:O130" si="72">+M121+N121</f>
        <v>0</v>
      </c>
      <c r="P121" s="192"/>
    </row>
    <row r="122" spans="1:16" ht="14.25" hidden="1" customHeight="1">
      <c r="A122" s="42"/>
      <c r="B122" s="104" t="s">
        <v>615</v>
      </c>
      <c r="C122" s="105">
        <v>1000</v>
      </c>
      <c r="D122" s="5" t="s">
        <v>142</v>
      </c>
      <c r="E122" s="165"/>
      <c r="F122" s="166">
        <f t="shared" si="66"/>
        <v>0</v>
      </c>
      <c r="G122" s="166">
        <f t="shared" si="67"/>
        <v>0</v>
      </c>
      <c r="H122" s="167"/>
      <c r="I122" s="167"/>
      <c r="J122" s="168"/>
      <c r="K122" s="168">
        <f t="shared" si="68"/>
        <v>0</v>
      </c>
      <c r="L122" s="168">
        <f t="shared" si="69"/>
        <v>0</v>
      </c>
      <c r="M122" s="164">
        <f t="shared" si="70"/>
        <v>0</v>
      </c>
      <c r="N122" s="164">
        <f t="shared" si="71"/>
        <v>0</v>
      </c>
      <c r="O122" s="182">
        <f t="shared" si="72"/>
        <v>0</v>
      </c>
      <c r="P122" s="192"/>
    </row>
    <row r="123" spans="1:16" s="110" customFormat="1" ht="14.25">
      <c r="A123" s="42">
        <v>2</v>
      </c>
      <c r="B123" s="104" t="s">
        <v>614</v>
      </c>
      <c r="C123" s="105">
        <v>8000</v>
      </c>
      <c r="D123" s="5" t="s">
        <v>142</v>
      </c>
      <c r="E123" s="165"/>
      <c r="F123" s="166">
        <f t="shared" si="66"/>
        <v>0</v>
      </c>
      <c r="G123" s="166">
        <f t="shared" si="67"/>
        <v>0</v>
      </c>
      <c r="H123" s="167"/>
      <c r="I123" s="167"/>
      <c r="J123" s="168"/>
      <c r="K123" s="168">
        <f t="shared" si="68"/>
        <v>0</v>
      </c>
      <c r="L123" s="168">
        <f t="shared" si="69"/>
        <v>0</v>
      </c>
      <c r="M123" s="164">
        <f t="shared" si="70"/>
        <v>0</v>
      </c>
      <c r="N123" s="164">
        <f t="shared" si="71"/>
        <v>0</v>
      </c>
      <c r="O123" s="182">
        <f t="shared" si="72"/>
        <v>0</v>
      </c>
      <c r="P123" s="192"/>
    </row>
    <row r="124" spans="1:16" s="110" customFormat="1" ht="14.25">
      <c r="A124" s="42">
        <v>3</v>
      </c>
      <c r="B124" s="104" t="s">
        <v>615</v>
      </c>
      <c r="C124" s="105">
        <v>1000</v>
      </c>
      <c r="D124" s="5" t="s">
        <v>142</v>
      </c>
      <c r="E124" s="165"/>
      <c r="F124" s="166">
        <f t="shared" si="66"/>
        <v>0</v>
      </c>
      <c r="G124" s="166">
        <f t="shared" si="67"/>
        <v>0</v>
      </c>
      <c r="H124" s="167"/>
      <c r="I124" s="167"/>
      <c r="J124" s="168"/>
      <c r="K124" s="168">
        <f t="shared" si="68"/>
        <v>0</v>
      </c>
      <c r="L124" s="168">
        <f t="shared" si="69"/>
        <v>0</v>
      </c>
      <c r="M124" s="164">
        <f t="shared" si="70"/>
        <v>0</v>
      </c>
      <c r="N124" s="164">
        <f t="shared" si="71"/>
        <v>0</v>
      </c>
      <c r="O124" s="182">
        <f t="shared" si="72"/>
        <v>0</v>
      </c>
      <c r="P124" s="192"/>
    </row>
    <row r="125" spans="1:16" s="110" customFormat="1" ht="14.25">
      <c r="A125" s="42">
        <v>4</v>
      </c>
      <c r="B125" s="104" t="s">
        <v>616</v>
      </c>
      <c r="C125" s="105">
        <v>500</v>
      </c>
      <c r="D125" s="5" t="s">
        <v>142</v>
      </c>
      <c r="E125" s="165"/>
      <c r="F125" s="166">
        <f t="shared" si="66"/>
        <v>0</v>
      </c>
      <c r="G125" s="166">
        <f t="shared" si="67"/>
        <v>0</v>
      </c>
      <c r="H125" s="167"/>
      <c r="I125" s="167"/>
      <c r="J125" s="168"/>
      <c r="K125" s="168">
        <f t="shared" si="68"/>
        <v>0</v>
      </c>
      <c r="L125" s="168">
        <f t="shared" si="69"/>
        <v>0</v>
      </c>
      <c r="M125" s="164">
        <f t="shared" si="70"/>
        <v>0</v>
      </c>
      <c r="N125" s="164">
        <f t="shared" si="71"/>
        <v>0</v>
      </c>
      <c r="O125" s="182">
        <f t="shared" si="72"/>
        <v>0</v>
      </c>
      <c r="P125" s="192"/>
    </row>
    <row r="126" spans="1:16" s="110" customFormat="1" ht="14.25">
      <c r="A126" s="42">
        <v>5</v>
      </c>
      <c r="B126" s="104" t="s">
        <v>617</v>
      </c>
      <c r="C126" s="105">
        <v>2000</v>
      </c>
      <c r="D126" s="5" t="s">
        <v>142</v>
      </c>
      <c r="E126" s="165"/>
      <c r="F126" s="166">
        <f t="shared" si="66"/>
        <v>0</v>
      </c>
      <c r="G126" s="166">
        <f t="shared" si="67"/>
        <v>0</v>
      </c>
      <c r="H126" s="167"/>
      <c r="I126" s="167"/>
      <c r="J126" s="168"/>
      <c r="K126" s="168">
        <f t="shared" si="68"/>
        <v>0</v>
      </c>
      <c r="L126" s="168">
        <f t="shared" si="69"/>
        <v>0</v>
      </c>
      <c r="M126" s="164">
        <f t="shared" si="70"/>
        <v>0</v>
      </c>
      <c r="N126" s="164">
        <f t="shared" si="71"/>
        <v>0</v>
      </c>
      <c r="O126" s="182">
        <f t="shared" si="72"/>
        <v>0</v>
      </c>
      <c r="P126" s="192"/>
    </row>
    <row r="127" spans="1:16" s="110" customFormat="1" ht="14.25">
      <c r="A127" s="42">
        <v>6</v>
      </c>
      <c r="B127" s="104" t="s">
        <v>618</v>
      </c>
      <c r="C127" s="105">
        <v>2000</v>
      </c>
      <c r="D127" s="5" t="s">
        <v>142</v>
      </c>
      <c r="E127" s="165"/>
      <c r="F127" s="166">
        <f t="shared" si="66"/>
        <v>0</v>
      </c>
      <c r="G127" s="166">
        <f t="shared" si="67"/>
        <v>0</v>
      </c>
      <c r="H127" s="167"/>
      <c r="I127" s="167"/>
      <c r="J127" s="168"/>
      <c r="K127" s="168">
        <f t="shared" si="68"/>
        <v>0</v>
      </c>
      <c r="L127" s="168">
        <f t="shared" si="69"/>
        <v>0</v>
      </c>
      <c r="M127" s="164">
        <f t="shared" si="70"/>
        <v>0</v>
      </c>
      <c r="N127" s="164">
        <f t="shared" si="71"/>
        <v>0</v>
      </c>
      <c r="O127" s="182">
        <f t="shared" si="72"/>
        <v>0</v>
      </c>
      <c r="P127" s="192"/>
    </row>
    <row r="128" spans="1:16" s="110" customFormat="1" ht="14.25">
      <c r="A128" s="42">
        <v>7</v>
      </c>
      <c r="B128" s="104" t="s">
        <v>619</v>
      </c>
      <c r="C128" s="105">
        <v>2000</v>
      </c>
      <c r="D128" s="5" t="s">
        <v>142</v>
      </c>
      <c r="E128" s="165"/>
      <c r="F128" s="166">
        <f t="shared" si="66"/>
        <v>0</v>
      </c>
      <c r="G128" s="166">
        <f t="shared" si="67"/>
        <v>0</v>
      </c>
      <c r="H128" s="167"/>
      <c r="I128" s="167"/>
      <c r="J128" s="168"/>
      <c r="K128" s="168">
        <f t="shared" si="68"/>
        <v>0</v>
      </c>
      <c r="L128" s="168">
        <f t="shared" si="69"/>
        <v>0</v>
      </c>
      <c r="M128" s="164">
        <f t="shared" si="70"/>
        <v>0</v>
      </c>
      <c r="N128" s="164">
        <f t="shared" si="71"/>
        <v>0</v>
      </c>
      <c r="O128" s="182">
        <f t="shared" si="72"/>
        <v>0</v>
      </c>
      <c r="P128" s="192"/>
    </row>
    <row r="129" spans="1:16" s="110" customFormat="1" ht="14.25">
      <c r="A129" s="42">
        <v>8</v>
      </c>
      <c r="B129" s="104" t="s">
        <v>620</v>
      </c>
      <c r="C129" s="105">
        <v>2000</v>
      </c>
      <c r="D129" s="5" t="s">
        <v>142</v>
      </c>
      <c r="E129" s="165"/>
      <c r="F129" s="166">
        <f t="shared" si="66"/>
        <v>0</v>
      </c>
      <c r="G129" s="166">
        <f t="shared" si="67"/>
        <v>0</v>
      </c>
      <c r="H129" s="167"/>
      <c r="I129" s="167"/>
      <c r="J129" s="168"/>
      <c r="K129" s="168">
        <f t="shared" si="68"/>
        <v>0</v>
      </c>
      <c r="L129" s="168">
        <f t="shared" si="69"/>
        <v>0</v>
      </c>
      <c r="M129" s="164">
        <f t="shared" si="70"/>
        <v>0</v>
      </c>
      <c r="N129" s="164">
        <f t="shared" si="71"/>
        <v>0</v>
      </c>
      <c r="O129" s="182">
        <f t="shared" si="72"/>
        <v>0</v>
      </c>
      <c r="P129" s="192"/>
    </row>
    <row r="130" spans="1:16" s="110" customFormat="1" ht="14.25">
      <c r="A130" s="42">
        <v>9</v>
      </c>
      <c r="B130" s="104" t="s">
        <v>621</v>
      </c>
      <c r="C130" s="105">
        <v>2000</v>
      </c>
      <c r="D130" s="5" t="s">
        <v>142</v>
      </c>
      <c r="E130" s="165"/>
      <c r="F130" s="166">
        <f t="shared" si="66"/>
        <v>0</v>
      </c>
      <c r="G130" s="166">
        <f t="shared" si="67"/>
        <v>0</v>
      </c>
      <c r="H130" s="167"/>
      <c r="I130" s="167"/>
      <c r="J130" s="168"/>
      <c r="K130" s="168">
        <f t="shared" si="68"/>
        <v>0</v>
      </c>
      <c r="L130" s="168">
        <f t="shared" si="69"/>
        <v>0</v>
      </c>
      <c r="M130" s="164">
        <f t="shared" si="70"/>
        <v>0</v>
      </c>
      <c r="N130" s="164">
        <f t="shared" si="71"/>
        <v>0</v>
      </c>
      <c r="O130" s="182">
        <f t="shared" si="72"/>
        <v>0</v>
      </c>
      <c r="P130" s="192"/>
    </row>
    <row r="131" spans="1:16">
      <c r="A131" s="3"/>
      <c r="B131" s="38" t="s">
        <v>39</v>
      </c>
      <c r="C131" s="130" t="s">
        <v>6</v>
      </c>
      <c r="D131" s="130" t="s">
        <v>6</v>
      </c>
      <c r="E131" s="39" t="s">
        <v>6</v>
      </c>
      <c r="F131" s="39" t="s">
        <v>6</v>
      </c>
      <c r="G131" s="39" t="s">
        <v>6</v>
      </c>
      <c r="H131" s="39" t="s">
        <v>6</v>
      </c>
      <c r="I131" s="39" t="s">
        <v>6</v>
      </c>
      <c r="J131" s="39" t="s">
        <v>6</v>
      </c>
      <c r="K131" s="39" t="s">
        <v>6</v>
      </c>
      <c r="L131" s="39" t="s">
        <v>6</v>
      </c>
      <c r="M131" s="212">
        <f>SUM(M112:M122)</f>
        <v>0</v>
      </c>
      <c r="N131" s="212">
        <f t="shared" ref="N131" si="73">M131*0.085</f>
        <v>0</v>
      </c>
      <c r="O131" s="212">
        <f t="shared" si="25"/>
        <v>0</v>
      </c>
      <c r="P131" s="192"/>
    </row>
    <row r="132" spans="1:16">
      <c r="A132" s="253" t="s">
        <v>622</v>
      </c>
      <c r="B132" s="285"/>
      <c r="C132" s="285"/>
      <c r="D132" s="285"/>
      <c r="E132" s="286"/>
      <c r="F132" s="286"/>
      <c r="G132" s="286"/>
      <c r="H132" s="286"/>
      <c r="I132" s="286"/>
      <c r="J132" s="286"/>
      <c r="K132" s="286"/>
      <c r="L132" s="286"/>
      <c r="M132" s="286"/>
      <c r="N132" s="286"/>
      <c r="O132" s="287"/>
      <c r="P132" s="192"/>
    </row>
    <row r="133" spans="1:16" ht="14.25">
      <c r="A133" s="42">
        <v>1</v>
      </c>
      <c r="B133" s="104" t="s">
        <v>623</v>
      </c>
      <c r="C133" s="105">
        <v>200</v>
      </c>
      <c r="D133" s="5" t="s">
        <v>142</v>
      </c>
      <c r="E133" s="165" t="s">
        <v>701</v>
      </c>
      <c r="F133" s="166" t="e">
        <f t="shared" si="19"/>
        <v>#VALUE!</v>
      </c>
      <c r="G133" s="166" t="e">
        <f t="shared" si="20"/>
        <v>#VALUE!</v>
      </c>
      <c r="H133" s="167"/>
      <c r="I133" s="167"/>
      <c r="J133" s="168"/>
      <c r="K133" s="168">
        <f t="shared" si="21"/>
        <v>0</v>
      </c>
      <c r="L133" s="168">
        <f t="shared" si="22"/>
        <v>0</v>
      </c>
      <c r="M133" s="164">
        <f t="shared" si="23"/>
        <v>0</v>
      </c>
      <c r="N133" s="164">
        <f t="shared" si="24"/>
        <v>0</v>
      </c>
      <c r="O133" s="182">
        <f t="shared" si="25"/>
        <v>0</v>
      </c>
      <c r="P133" s="192"/>
    </row>
    <row r="134" spans="1:16" ht="14.25">
      <c r="A134" s="42">
        <v>2</v>
      </c>
      <c r="B134" s="104" t="s">
        <v>624</v>
      </c>
      <c r="C134" s="105">
        <v>8000</v>
      </c>
      <c r="D134" s="5" t="s">
        <v>142</v>
      </c>
      <c r="E134" s="165"/>
      <c r="F134" s="166">
        <f t="shared" si="19"/>
        <v>0</v>
      </c>
      <c r="G134" s="166">
        <f t="shared" si="20"/>
        <v>0</v>
      </c>
      <c r="H134" s="167"/>
      <c r="I134" s="167"/>
      <c r="J134" s="168"/>
      <c r="K134" s="168">
        <f t="shared" si="21"/>
        <v>0</v>
      </c>
      <c r="L134" s="168">
        <f t="shared" si="22"/>
        <v>0</v>
      </c>
      <c r="M134" s="164">
        <f t="shared" si="23"/>
        <v>0</v>
      </c>
      <c r="N134" s="164">
        <f t="shared" si="24"/>
        <v>0</v>
      </c>
      <c r="O134" s="182">
        <f t="shared" si="25"/>
        <v>0</v>
      </c>
      <c r="P134" s="192"/>
    </row>
    <row r="135" spans="1:16" ht="14.25">
      <c r="A135" s="42">
        <v>3</v>
      </c>
      <c r="B135" s="104" t="s">
        <v>625</v>
      </c>
      <c r="C135" s="105">
        <v>4000</v>
      </c>
      <c r="D135" s="5" t="s">
        <v>142</v>
      </c>
      <c r="E135" s="165"/>
      <c r="F135" s="166">
        <f t="shared" si="19"/>
        <v>0</v>
      </c>
      <c r="G135" s="166">
        <f t="shared" si="20"/>
        <v>0</v>
      </c>
      <c r="H135" s="167"/>
      <c r="I135" s="167"/>
      <c r="J135" s="168"/>
      <c r="K135" s="168">
        <f t="shared" si="21"/>
        <v>0</v>
      </c>
      <c r="L135" s="168">
        <f t="shared" si="22"/>
        <v>0</v>
      </c>
      <c r="M135" s="164">
        <f t="shared" si="23"/>
        <v>0</v>
      </c>
      <c r="N135" s="164">
        <f t="shared" si="24"/>
        <v>0</v>
      </c>
      <c r="O135" s="182">
        <f t="shared" si="25"/>
        <v>0</v>
      </c>
      <c r="P135" s="192"/>
    </row>
    <row r="136" spans="1:16" s="110" customFormat="1" ht="14.25">
      <c r="A136" s="42">
        <v>4</v>
      </c>
      <c r="B136" s="104" t="s">
        <v>626</v>
      </c>
      <c r="C136" s="105">
        <v>4000</v>
      </c>
      <c r="D136" s="5" t="s">
        <v>142</v>
      </c>
      <c r="E136" s="165"/>
      <c r="F136" s="166">
        <f t="shared" ref="F136:F152" si="74">E136*0.085</f>
        <v>0</v>
      </c>
      <c r="G136" s="166">
        <f t="shared" ref="G136:G152" si="75">+E136+F136</f>
        <v>0</v>
      </c>
      <c r="H136" s="167"/>
      <c r="I136" s="167"/>
      <c r="J136" s="168"/>
      <c r="K136" s="168">
        <f t="shared" ref="K136:K152" si="76">J136*0.085</f>
        <v>0</v>
      </c>
      <c r="L136" s="168">
        <f t="shared" ref="L136:L152" si="77">+J136+K136</f>
        <v>0</v>
      </c>
      <c r="M136" s="164">
        <f t="shared" ref="M136:M152" si="78">J136*C136</f>
        <v>0</v>
      </c>
      <c r="N136" s="164">
        <f t="shared" ref="N136:N152" si="79">+M136*0.085</f>
        <v>0</v>
      </c>
      <c r="O136" s="182">
        <f t="shared" ref="O136:O152" si="80">+M136+N136</f>
        <v>0</v>
      </c>
      <c r="P136" s="192"/>
    </row>
    <row r="137" spans="1:16" s="110" customFormat="1" ht="14.25">
      <c r="A137" s="42">
        <v>5</v>
      </c>
      <c r="B137" s="104" t="s">
        <v>627</v>
      </c>
      <c r="C137" s="105">
        <v>4000</v>
      </c>
      <c r="D137" s="5" t="s">
        <v>142</v>
      </c>
      <c r="E137" s="165"/>
      <c r="F137" s="166">
        <f t="shared" si="74"/>
        <v>0</v>
      </c>
      <c r="G137" s="166">
        <f t="shared" si="75"/>
        <v>0</v>
      </c>
      <c r="H137" s="167"/>
      <c r="I137" s="167"/>
      <c r="J137" s="168"/>
      <c r="K137" s="168">
        <f t="shared" si="76"/>
        <v>0</v>
      </c>
      <c r="L137" s="168">
        <f t="shared" si="77"/>
        <v>0</v>
      </c>
      <c r="M137" s="164">
        <f t="shared" si="78"/>
        <v>0</v>
      </c>
      <c r="N137" s="164">
        <f t="shared" si="79"/>
        <v>0</v>
      </c>
      <c r="O137" s="182">
        <f t="shared" si="80"/>
        <v>0</v>
      </c>
      <c r="P137" s="192"/>
    </row>
    <row r="138" spans="1:16" s="110" customFormat="1" ht="14.25">
      <c r="A138" s="42">
        <v>6</v>
      </c>
      <c r="B138" s="104" t="s">
        <v>628</v>
      </c>
      <c r="C138" s="105">
        <v>4000</v>
      </c>
      <c r="D138" s="5" t="s">
        <v>142</v>
      </c>
      <c r="E138" s="165"/>
      <c r="F138" s="166">
        <f t="shared" si="74"/>
        <v>0</v>
      </c>
      <c r="G138" s="166">
        <f t="shared" si="75"/>
        <v>0</v>
      </c>
      <c r="H138" s="167"/>
      <c r="I138" s="167"/>
      <c r="J138" s="168"/>
      <c r="K138" s="168">
        <f t="shared" si="76"/>
        <v>0</v>
      </c>
      <c r="L138" s="168">
        <f t="shared" si="77"/>
        <v>0</v>
      </c>
      <c r="M138" s="164">
        <f t="shared" si="78"/>
        <v>0</v>
      </c>
      <c r="N138" s="164">
        <f t="shared" si="79"/>
        <v>0</v>
      </c>
      <c r="O138" s="182">
        <f t="shared" si="80"/>
        <v>0</v>
      </c>
      <c r="P138" s="192"/>
    </row>
    <row r="139" spans="1:16" s="110" customFormat="1" ht="14.25">
      <c r="A139" s="42">
        <v>7</v>
      </c>
      <c r="B139" s="104" t="s">
        <v>629</v>
      </c>
      <c r="C139" s="105">
        <v>2000</v>
      </c>
      <c r="D139" s="5" t="s">
        <v>142</v>
      </c>
      <c r="E139" s="165"/>
      <c r="F139" s="166">
        <f t="shared" si="74"/>
        <v>0</v>
      </c>
      <c r="G139" s="166">
        <f t="shared" si="75"/>
        <v>0</v>
      </c>
      <c r="H139" s="167"/>
      <c r="I139" s="167"/>
      <c r="J139" s="168"/>
      <c r="K139" s="168">
        <f t="shared" si="76"/>
        <v>0</v>
      </c>
      <c r="L139" s="168">
        <f t="shared" si="77"/>
        <v>0</v>
      </c>
      <c r="M139" s="164">
        <f t="shared" si="78"/>
        <v>0</v>
      </c>
      <c r="N139" s="164">
        <f t="shared" si="79"/>
        <v>0</v>
      </c>
      <c r="O139" s="182">
        <f t="shared" si="80"/>
        <v>0</v>
      </c>
      <c r="P139" s="192"/>
    </row>
    <row r="140" spans="1:16" s="110" customFormat="1" ht="14.25">
      <c r="A140" s="42">
        <v>8</v>
      </c>
      <c r="B140" s="104" t="s">
        <v>630</v>
      </c>
      <c r="C140" s="105">
        <v>5000</v>
      </c>
      <c r="D140" s="5" t="s">
        <v>142</v>
      </c>
      <c r="E140" s="165"/>
      <c r="F140" s="166">
        <f t="shared" si="74"/>
        <v>0</v>
      </c>
      <c r="G140" s="166">
        <f t="shared" si="75"/>
        <v>0</v>
      </c>
      <c r="H140" s="167"/>
      <c r="I140" s="167"/>
      <c r="J140" s="168"/>
      <c r="K140" s="168">
        <f t="shared" si="76"/>
        <v>0</v>
      </c>
      <c r="L140" s="168">
        <f t="shared" si="77"/>
        <v>0</v>
      </c>
      <c r="M140" s="164">
        <f t="shared" si="78"/>
        <v>0</v>
      </c>
      <c r="N140" s="164">
        <f t="shared" si="79"/>
        <v>0</v>
      </c>
      <c r="O140" s="182">
        <f t="shared" si="80"/>
        <v>0</v>
      </c>
      <c r="P140" s="192"/>
    </row>
    <row r="141" spans="1:16" s="110" customFormat="1" ht="14.25">
      <c r="A141" s="42">
        <v>9</v>
      </c>
      <c r="B141" s="104" t="s">
        <v>631</v>
      </c>
      <c r="C141" s="105">
        <v>2000</v>
      </c>
      <c r="D141" s="5" t="s">
        <v>142</v>
      </c>
      <c r="E141" s="165"/>
      <c r="F141" s="166">
        <f t="shared" si="74"/>
        <v>0</v>
      </c>
      <c r="G141" s="166">
        <f t="shared" si="75"/>
        <v>0</v>
      </c>
      <c r="H141" s="167"/>
      <c r="I141" s="167"/>
      <c r="J141" s="168"/>
      <c r="K141" s="168">
        <f t="shared" si="76"/>
        <v>0</v>
      </c>
      <c r="L141" s="168">
        <f t="shared" si="77"/>
        <v>0</v>
      </c>
      <c r="M141" s="164">
        <f t="shared" si="78"/>
        <v>0</v>
      </c>
      <c r="N141" s="164">
        <f t="shared" si="79"/>
        <v>0</v>
      </c>
      <c r="O141" s="182">
        <f t="shared" si="80"/>
        <v>0</v>
      </c>
      <c r="P141" s="192"/>
    </row>
    <row r="142" spans="1:16" s="110" customFormat="1" ht="14.25">
      <c r="A142" s="42">
        <v>10</v>
      </c>
      <c r="B142" s="104" t="s">
        <v>632</v>
      </c>
      <c r="C142" s="105">
        <v>2000</v>
      </c>
      <c r="D142" s="5" t="s">
        <v>142</v>
      </c>
      <c r="E142" s="165"/>
      <c r="F142" s="166">
        <f t="shared" si="74"/>
        <v>0</v>
      </c>
      <c r="G142" s="166">
        <f t="shared" si="75"/>
        <v>0</v>
      </c>
      <c r="H142" s="167"/>
      <c r="I142" s="167"/>
      <c r="J142" s="168"/>
      <c r="K142" s="168">
        <f t="shared" si="76"/>
        <v>0</v>
      </c>
      <c r="L142" s="168">
        <f t="shared" si="77"/>
        <v>0</v>
      </c>
      <c r="M142" s="164">
        <f t="shared" si="78"/>
        <v>0</v>
      </c>
      <c r="N142" s="164">
        <f t="shared" si="79"/>
        <v>0</v>
      </c>
      <c r="O142" s="182">
        <f t="shared" si="80"/>
        <v>0</v>
      </c>
      <c r="P142" s="192"/>
    </row>
    <row r="143" spans="1:16" s="110" customFormat="1" ht="14.25">
      <c r="A143" s="42">
        <v>11</v>
      </c>
      <c r="B143" s="104" t="s">
        <v>633</v>
      </c>
      <c r="C143" s="105">
        <v>1000</v>
      </c>
      <c r="D143" s="5" t="s">
        <v>142</v>
      </c>
      <c r="E143" s="165"/>
      <c r="F143" s="166">
        <f t="shared" si="74"/>
        <v>0</v>
      </c>
      <c r="G143" s="166">
        <f t="shared" si="75"/>
        <v>0</v>
      </c>
      <c r="H143" s="167"/>
      <c r="I143" s="167"/>
      <c r="J143" s="168"/>
      <c r="K143" s="168">
        <f t="shared" si="76"/>
        <v>0</v>
      </c>
      <c r="L143" s="168">
        <f t="shared" si="77"/>
        <v>0</v>
      </c>
      <c r="M143" s="164">
        <f t="shared" si="78"/>
        <v>0</v>
      </c>
      <c r="N143" s="164">
        <f t="shared" si="79"/>
        <v>0</v>
      </c>
      <c r="O143" s="182">
        <f t="shared" si="80"/>
        <v>0</v>
      </c>
      <c r="P143" s="192"/>
    </row>
    <row r="144" spans="1:16" s="110" customFormat="1" ht="14.25">
      <c r="A144" s="42">
        <v>12</v>
      </c>
      <c r="B144" s="104" t="s">
        <v>634</v>
      </c>
      <c r="C144" s="105">
        <v>1000</v>
      </c>
      <c r="D144" s="5" t="s">
        <v>142</v>
      </c>
      <c r="E144" s="165"/>
      <c r="F144" s="166">
        <f t="shared" si="74"/>
        <v>0</v>
      </c>
      <c r="G144" s="166">
        <f t="shared" si="75"/>
        <v>0</v>
      </c>
      <c r="H144" s="167"/>
      <c r="I144" s="167"/>
      <c r="J144" s="168"/>
      <c r="K144" s="168">
        <f t="shared" si="76"/>
        <v>0</v>
      </c>
      <c r="L144" s="168">
        <f t="shared" si="77"/>
        <v>0</v>
      </c>
      <c r="M144" s="164">
        <f t="shared" si="78"/>
        <v>0</v>
      </c>
      <c r="N144" s="164">
        <f t="shared" si="79"/>
        <v>0</v>
      </c>
      <c r="O144" s="182">
        <f t="shared" si="80"/>
        <v>0</v>
      </c>
      <c r="P144" s="192"/>
    </row>
    <row r="145" spans="1:16" s="110" customFormat="1" ht="14.25">
      <c r="A145" s="42">
        <v>13</v>
      </c>
      <c r="B145" s="104" t="s">
        <v>635</v>
      </c>
      <c r="C145" s="105">
        <v>1000</v>
      </c>
      <c r="D145" s="5" t="s">
        <v>142</v>
      </c>
      <c r="E145" s="165"/>
      <c r="F145" s="166">
        <f t="shared" si="74"/>
        <v>0</v>
      </c>
      <c r="G145" s="166">
        <f t="shared" si="75"/>
        <v>0</v>
      </c>
      <c r="H145" s="167"/>
      <c r="I145" s="167"/>
      <c r="J145" s="168"/>
      <c r="K145" s="168">
        <f t="shared" si="76"/>
        <v>0</v>
      </c>
      <c r="L145" s="168">
        <f t="shared" si="77"/>
        <v>0</v>
      </c>
      <c r="M145" s="164">
        <f t="shared" si="78"/>
        <v>0</v>
      </c>
      <c r="N145" s="164">
        <f t="shared" si="79"/>
        <v>0</v>
      </c>
      <c r="O145" s="182">
        <f t="shared" si="80"/>
        <v>0</v>
      </c>
      <c r="P145" s="192"/>
    </row>
    <row r="146" spans="1:16" s="110" customFormat="1" ht="14.25">
      <c r="A146" s="42">
        <v>14</v>
      </c>
      <c r="B146" s="104" t="s">
        <v>636</v>
      </c>
      <c r="C146" s="105">
        <v>1000</v>
      </c>
      <c r="D146" s="5" t="s">
        <v>142</v>
      </c>
      <c r="E146" s="165"/>
      <c r="F146" s="166">
        <f t="shared" si="74"/>
        <v>0</v>
      </c>
      <c r="G146" s="166">
        <f t="shared" si="75"/>
        <v>0</v>
      </c>
      <c r="H146" s="167"/>
      <c r="I146" s="167"/>
      <c r="J146" s="168"/>
      <c r="K146" s="168">
        <f t="shared" si="76"/>
        <v>0</v>
      </c>
      <c r="L146" s="168">
        <f t="shared" si="77"/>
        <v>0</v>
      </c>
      <c r="M146" s="164">
        <f t="shared" si="78"/>
        <v>0</v>
      </c>
      <c r="N146" s="164">
        <f t="shared" si="79"/>
        <v>0</v>
      </c>
      <c r="O146" s="182">
        <f t="shared" si="80"/>
        <v>0</v>
      </c>
      <c r="P146" s="192"/>
    </row>
    <row r="147" spans="1:16" s="110" customFormat="1" ht="14.25">
      <c r="A147" s="42">
        <v>15</v>
      </c>
      <c r="B147" s="104" t="s">
        <v>637</v>
      </c>
      <c r="C147" s="105">
        <v>600</v>
      </c>
      <c r="D147" s="5" t="s">
        <v>142</v>
      </c>
      <c r="E147" s="165"/>
      <c r="F147" s="166">
        <f t="shared" si="74"/>
        <v>0</v>
      </c>
      <c r="G147" s="166">
        <f t="shared" si="75"/>
        <v>0</v>
      </c>
      <c r="H147" s="167"/>
      <c r="I147" s="167"/>
      <c r="J147" s="168"/>
      <c r="K147" s="168">
        <f t="shared" si="76"/>
        <v>0</v>
      </c>
      <c r="L147" s="168">
        <f t="shared" si="77"/>
        <v>0</v>
      </c>
      <c r="M147" s="164">
        <f t="shared" si="78"/>
        <v>0</v>
      </c>
      <c r="N147" s="164">
        <f t="shared" si="79"/>
        <v>0</v>
      </c>
      <c r="O147" s="182">
        <f t="shared" si="80"/>
        <v>0</v>
      </c>
      <c r="P147" s="192"/>
    </row>
    <row r="148" spans="1:16" s="110" customFormat="1" ht="14.25">
      <c r="A148" s="42">
        <v>16</v>
      </c>
      <c r="B148" s="104" t="s">
        <v>638</v>
      </c>
      <c r="C148" s="105">
        <v>1000</v>
      </c>
      <c r="D148" s="5" t="s">
        <v>142</v>
      </c>
      <c r="E148" s="165"/>
      <c r="F148" s="166">
        <f t="shared" si="74"/>
        <v>0</v>
      </c>
      <c r="G148" s="166">
        <f t="shared" si="75"/>
        <v>0</v>
      </c>
      <c r="H148" s="167"/>
      <c r="I148" s="167"/>
      <c r="J148" s="168"/>
      <c r="K148" s="168">
        <f t="shared" si="76"/>
        <v>0</v>
      </c>
      <c r="L148" s="168">
        <f t="shared" si="77"/>
        <v>0</v>
      </c>
      <c r="M148" s="164">
        <f t="shared" si="78"/>
        <v>0</v>
      </c>
      <c r="N148" s="164">
        <f t="shared" si="79"/>
        <v>0</v>
      </c>
      <c r="O148" s="182">
        <f t="shared" si="80"/>
        <v>0</v>
      </c>
      <c r="P148" s="192"/>
    </row>
    <row r="149" spans="1:16" s="110" customFormat="1" ht="14.25">
      <c r="A149" s="42">
        <v>17</v>
      </c>
      <c r="B149" s="104" t="s">
        <v>639</v>
      </c>
      <c r="C149" s="105">
        <v>500</v>
      </c>
      <c r="D149" s="5" t="s">
        <v>142</v>
      </c>
      <c r="E149" s="165"/>
      <c r="F149" s="166">
        <f t="shared" si="74"/>
        <v>0</v>
      </c>
      <c r="G149" s="166">
        <f t="shared" si="75"/>
        <v>0</v>
      </c>
      <c r="H149" s="167"/>
      <c r="I149" s="167"/>
      <c r="J149" s="168"/>
      <c r="K149" s="168">
        <f t="shared" si="76"/>
        <v>0</v>
      </c>
      <c r="L149" s="168">
        <f t="shared" si="77"/>
        <v>0</v>
      </c>
      <c r="M149" s="164">
        <f t="shared" si="78"/>
        <v>0</v>
      </c>
      <c r="N149" s="164">
        <f t="shared" si="79"/>
        <v>0</v>
      </c>
      <c r="O149" s="182">
        <f t="shared" si="80"/>
        <v>0</v>
      </c>
      <c r="P149" s="192"/>
    </row>
    <row r="150" spans="1:16" s="110" customFormat="1" ht="14.25">
      <c r="A150" s="42">
        <v>18</v>
      </c>
      <c r="B150" s="104" t="s">
        <v>640</v>
      </c>
      <c r="C150" s="105">
        <v>1100</v>
      </c>
      <c r="D150" s="5" t="s">
        <v>142</v>
      </c>
      <c r="E150" s="165"/>
      <c r="F150" s="166">
        <f t="shared" si="74"/>
        <v>0</v>
      </c>
      <c r="G150" s="166">
        <f t="shared" si="75"/>
        <v>0</v>
      </c>
      <c r="H150" s="167"/>
      <c r="I150" s="167"/>
      <c r="J150" s="168"/>
      <c r="K150" s="168">
        <f t="shared" si="76"/>
        <v>0</v>
      </c>
      <c r="L150" s="168">
        <f t="shared" si="77"/>
        <v>0</v>
      </c>
      <c r="M150" s="164">
        <f t="shared" si="78"/>
        <v>0</v>
      </c>
      <c r="N150" s="164">
        <f t="shared" si="79"/>
        <v>0</v>
      </c>
      <c r="O150" s="182">
        <f t="shared" si="80"/>
        <v>0</v>
      </c>
      <c r="P150" s="192"/>
    </row>
    <row r="151" spans="1:16" s="110" customFormat="1" ht="14.25">
      <c r="A151" s="42">
        <v>19</v>
      </c>
      <c r="B151" s="104" t="s">
        <v>641</v>
      </c>
      <c r="C151" s="105">
        <v>200</v>
      </c>
      <c r="D151" s="5" t="s">
        <v>142</v>
      </c>
      <c r="E151" s="165"/>
      <c r="F151" s="166">
        <f t="shared" si="74"/>
        <v>0</v>
      </c>
      <c r="G151" s="166">
        <f t="shared" si="75"/>
        <v>0</v>
      </c>
      <c r="H151" s="167"/>
      <c r="I151" s="167"/>
      <c r="J151" s="168"/>
      <c r="K151" s="168">
        <f t="shared" si="76"/>
        <v>0</v>
      </c>
      <c r="L151" s="168">
        <f t="shared" si="77"/>
        <v>0</v>
      </c>
      <c r="M151" s="164">
        <f t="shared" si="78"/>
        <v>0</v>
      </c>
      <c r="N151" s="164">
        <f t="shared" si="79"/>
        <v>0</v>
      </c>
      <c r="O151" s="182">
        <f t="shared" si="80"/>
        <v>0</v>
      </c>
      <c r="P151" s="192"/>
    </row>
    <row r="152" spans="1:16" s="110" customFormat="1" ht="14.25">
      <c r="A152" s="42">
        <v>20</v>
      </c>
      <c r="B152" s="104" t="s">
        <v>642</v>
      </c>
      <c r="C152" s="105">
        <v>500</v>
      </c>
      <c r="D152" s="5" t="s">
        <v>142</v>
      </c>
      <c r="E152" s="165"/>
      <c r="F152" s="166">
        <f t="shared" si="74"/>
        <v>0</v>
      </c>
      <c r="G152" s="166">
        <f t="shared" si="75"/>
        <v>0</v>
      </c>
      <c r="H152" s="167"/>
      <c r="I152" s="167"/>
      <c r="J152" s="168"/>
      <c r="K152" s="168">
        <f t="shared" si="76"/>
        <v>0</v>
      </c>
      <c r="L152" s="168">
        <f t="shared" si="77"/>
        <v>0</v>
      </c>
      <c r="M152" s="164">
        <f t="shared" si="78"/>
        <v>0</v>
      </c>
      <c r="N152" s="164">
        <f t="shared" si="79"/>
        <v>0</v>
      </c>
      <c r="O152" s="182">
        <f t="shared" si="80"/>
        <v>0</v>
      </c>
      <c r="P152" s="192"/>
    </row>
    <row r="153" spans="1:16">
      <c r="A153" s="3"/>
      <c r="B153" s="4" t="s">
        <v>40</v>
      </c>
      <c r="C153" s="39" t="s">
        <v>6</v>
      </c>
      <c r="D153" s="39" t="s">
        <v>6</v>
      </c>
      <c r="E153" s="39" t="s">
        <v>6</v>
      </c>
      <c r="F153" s="39" t="s">
        <v>6</v>
      </c>
      <c r="G153" s="39" t="s">
        <v>6</v>
      </c>
      <c r="H153" s="39" t="s">
        <v>6</v>
      </c>
      <c r="I153" s="39" t="s">
        <v>6</v>
      </c>
      <c r="J153" s="39" t="s">
        <v>6</v>
      </c>
      <c r="K153" s="39" t="s">
        <v>6</v>
      </c>
      <c r="L153" s="39" t="s">
        <v>6</v>
      </c>
      <c r="M153" s="212">
        <f>SUM(M119:M135)</f>
        <v>0</v>
      </c>
      <c r="N153" s="212">
        <f t="shared" ref="N153" si="81">M153*0.085</f>
        <v>0</v>
      </c>
      <c r="O153" s="212">
        <f t="shared" si="25"/>
        <v>0</v>
      </c>
      <c r="P153" s="192"/>
    </row>
    <row r="154" spans="1:16" ht="14.25" hidden="1">
      <c r="A154" s="240"/>
      <c r="B154" s="284"/>
      <c r="C154" s="28"/>
      <c r="D154" s="20"/>
      <c r="E154" s="19"/>
      <c r="F154" s="19"/>
      <c r="G154" s="19"/>
      <c r="H154" s="12"/>
      <c r="I154" s="12"/>
      <c r="J154" s="16"/>
      <c r="K154" s="16"/>
      <c r="L154" s="16"/>
      <c r="M154" s="21"/>
      <c r="N154" s="21"/>
      <c r="O154" s="22"/>
    </row>
    <row r="155" spans="1:16" ht="14.25" hidden="1">
      <c r="A155" s="3"/>
      <c r="B155" s="35"/>
      <c r="C155" s="24"/>
      <c r="D155" s="5"/>
      <c r="E155" s="19"/>
      <c r="F155" s="19"/>
      <c r="G155" s="19"/>
      <c r="H155" s="12"/>
      <c r="I155" s="12"/>
      <c r="J155" s="16"/>
      <c r="K155" s="16"/>
      <c r="L155" s="17"/>
      <c r="M155" s="13"/>
      <c r="N155" s="13"/>
      <c r="O155" s="15"/>
    </row>
    <row r="156" spans="1:16" ht="14.25" hidden="1">
      <c r="A156" s="3"/>
      <c r="B156" s="35"/>
      <c r="C156" s="24"/>
      <c r="D156" s="5"/>
      <c r="E156" s="19"/>
      <c r="F156" s="19"/>
      <c r="G156" s="19"/>
      <c r="H156" s="12"/>
      <c r="I156" s="12"/>
      <c r="J156" s="16"/>
      <c r="K156" s="16"/>
      <c r="L156" s="17"/>
      <c r="M156" s="13"/>
      <c r="N156" s="13"/>
      <c r="O156" s="15"/>
    </row>
    <row r="157" spans="1:16" ht="14.25" hidden="1">
      <c r="A157" s="3"/>
      <c r="B157" s="4"/>
      <c r="C157" s="24"/>
      <c r="D157" s="5"/>
      <c r="E157" s="5"/>
      <c r="F157" s="5"/>
      <c r="G157" s="5"/>
      <c r="H157" s="5"/>
      <c r="I157" s="5"/>
      <c r="J157" s="5"/>
      <c r="K157" s="5"/>
      <c r="L157" s="5"/>
      <c r="M157" s="13"/>
      <c r="N157" s="13"/>
      <c r="O157" s="15"/>
    </row>
    <row r="158" spans="1:16" ht="14.25" hidden="1">
      <c r="A158" s="240"/>
      <c r="B158" s="284"/>
      <c r="C158" s="28"/>
      <c r="D158" s="20"/>
      <c r="E158" s="19"/>
      <c r="F158" s="19"/>
      <c r="G158" s="19"/>
      <c r="H158" s="12"/>
      <c r="I158" s="12"/>
      <c r="J158" s="16"/>
      <c r="K158" s="16"/>
      <c r="L158" s="16"/>
      <c r="M158" s="21"/>
      <c r="N158" s="21"/>
      <c r="O158" s="22"/>
    </row>
    <row r="159" spans="1:16" ht="14.25" hidden="1">
      <c r="A159" s="3"/>
      <c r="B159" s="35"/>
      <c r="C159" s="24"/>
      <c r="D159" s="5"/>
      <c r="E159" s="19"/>
      <c r="F159" s="19"/>
      <c r="G159" s="19"/>
      <c r="H159" s="12"/>
      <c r="I159" s="12"/>
      <c r="J159" s="16"/>
      <c r="K159" s="16"/>
      <c r="L159" s="17"/>
      <c r="M159" s="13"/>
      <c r="N159" s="13"/>
      <c r="O159" s="15"/>
    </row>
    <row r="160" spans="1:16" ht="14.25" hidden="1">
      <c r="A160" s="3"/>
      <c r="B160" s="35"/>
      <c r="C160" s="24"/>
      <c r="D160" s="5"/>
      <c r="E160" s="19"/>
      <c r="F160" s="19"/>
      <c r="G160" s="19"/>
      <c r="H160" s="12"/>
      <c r="I160" s="12"/>
      <c r="J160" s="16"/>
      <c r="K160" s="16"/>
      <c r="L160" s="17"/>
      <c r="M160" s="13"/>
      <c r="N160" s="13"/>
      <c r="O160" s="15"/>
    </row>
    <row r="161" spans="1:15" ht="14.25" hidden="1">
      <c r="A161" s="3"/>
      <c r="B161" s="4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13"/>
      <c r="N161" s="13"/>
      <c r="O161" s="15"/>
    </row>
    <row r="162" spans="1:15" ht="14.25" hidden="1">
      <c r="A162" s="240"/>
      <c r="B162" s="284"/>
      <c r="C162" s="20"/>
      <c r="D162" s="20"/>
      <c r="E162" s="19"/>
      <c r="F162" s="19"/>
      <c r="G162" s="19"/>
      <c r="H162" s="12"/>
      <c r="I162" s="12"/>
      <c r="J162" s="16"/>
      <c r="K162" s="16"/>
      <c r="L162" s="16"/>
      <c r="M162" s="21"/>
      <c r="N162" s="21"/>
      <c r="O162" s="22"/>
    </row>
    <row r="163" spans="1:15" ht="14.25" hidden="1">
      <c r="A163" s="3"/>
      <c r="B163" s="29"/>
      <c r="C163" s="5"/>
      <c r="D163" s="5"/>
      <c r="E163" s="19"/>
      <c r="F163" s="19"/>
      <c r="G163" s="19"/>
      <c r="H163" s="12"/>
      <c r="I163" s="12"/>
      <c r="J163" s="16"/>
      <c r="K163" s="16"/>
      <c r="L163" s="17"/>
      <c r="M163" s="13"/>
      <c r="N163" s="13"/>
      <c r="O163" s="15"/>
    </row>
    <row r="164" spans="1:15" ht="14.25" hidden="1">
      <c r="A164" s="3"/>
      <c r="B164" s="29"/>
      <c r="C164" s="5"/>
      <c r="D164" s="5"/>
      <c r="E164" s="19"/>
      <c r="F164" s="19"/>
      <c r="G164" s="19"/>
      <c r="H164" s="12"/>
      <c r="I164" s="12"/>
      <c r="J164" s="16"/>
      <c r="K164" s="16"/>
      <c r="L164" s="17"/>
      <c r="M164" s="13"/>
      <c r="N164" s="13"/>
      <c r="O164" s="15"/>
    </row>
    <row r="165" spans="1:15" ht="14.25" hidden="1">
      <c r="A165" s="3"/>
      <c r="B165" s="4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13"/>
      <c r="N165" s="13"/>
      <c r="O165" s="15"/>
    </row>
    <row r="166" spans="1:15" ht="14.25" hidden="1">
      <c r="A166" s="240"/>
      <c r="B166" s="284"/>
      <c r="C166" s="20"/>
      <c r="D166" s="20"/>
      <c r="E166" s="19"/>
      <c r="F166" s="19"/>
      <c r="G166" s="19"/>
      <c r="H166" s="12"/>
      <c r="I166" s="12"/>
      <c r="J166" s="16"/>
      <c r="K166" s="16"/>
      <c r="L166" s="16"/>
      <c r="M166" s="21"/>
      <c r="N166" s="21"/>
      <c r="O166" s="22"/>
    </row>
    <row r="167" spans="1:15" ht="14.25" hidden="1">
      <c r="A167" s="3"/>
      <c r="B167" s="29"/>
      <c r="C167" s="5"/>
      <c r="D167" s="5"/>
      <c r="E167" s="19"/>
      <c r="F167" s="19"/>
      <c r="G167" s="19"/>
      <c r="H167" s="12"/>
      <c r="I167" s="12"/>
      <c r="J167" s="16"/>
      <c r="K167" s="16"/>
      <c r="L167" s="17"/>
      <c r="M167" s="13"/>
      <c r="N167" s="13"/>
      <c r="O167" s="15"/>
    </row>
    <row r="168" spans="1:15" ht="14.25" hidden="1">
      <c r="A168" s="3"/>
      <c r="B168" s="29"/>
      <c r="C168" s="5"/>
      <c r="D168" s="5"/>
      <c r="E168" s="19"/>
      <c r="F168" s="19"/>
      <c r="G168" s="19"/>
      <c r="H168" s="12"/>
      <c r="I168" s="12"/>
      <c r="J168" s="16"/>
      <c r="K168" s="16"/>
      <c r="L168" s="17"/>
      <c r="M168" s="13"/>
      <c r="N168" s="13"/>
      <c r="O168" s="15"/>
    </row>
    <row r="169" spans="1:15" ht="14.25" hidden="1">
      <c r="A169" s="3"/>
      <c r="B169" s="4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13"/>
      <c r="N169" s="13"/>
      <c r="O169" s="15"/>
    </row>
    <row r="170" spans="1:15" ht="14.25" hidden="1">
      <c r="A170" s="240"/>
      <c r="B170" s="284"/>
      <c r="C170" s="20"/>
      <c r="D170" s="20"/>
      <c r="E170" s="19"/>
      <c r="F170" s="19"/>
      <c r="G170" s="19"/>
      <c r="H170" s="12"/>
      <c r="I170" s="12"/>
      <c r="J170" s="16"/>
      <c r="K170" s="16"/>
      <c r="L170" s="16"/>
      <c r="M170" s="21"/>
      <c r="N170" s="21"/>
      <c r="O170" s="22"/>
    </row>
    <row r="171" spans="1:15" ht="14.25" hidden="1">
      <c r="A171" s="3"/>
      <c r="B171" s="29"/>
      <c r="C171" s="5"/>
      <c r="D171" s="5"/>
      <c r="E171" s="19"/>
      <c r="F171" s="19"/>
      <c r="G171" s="19"/>
      <c r="H171" s="12"/>
      <c r="I171" s="12"/>
      <c r="J171" s="16"/>
      <c r="K171" s="16"/>
      <c r="L171" s="17"/>
      <c r="M171" s="13"/>
      <c r="N171" s="13"/>
      <c r="O171" s="15"/>
    </row>
    <row r="172" spans="1:15" ht="14.25" hidden="1">
      <c r="A172" s="3"/>
      <c r="B172" s="29"/>
      <c r="C172" s="5"/>
      <c r="D172" s="5"/>
      <c r="E172" s="19"/>
      <c r="F172" s="19"/>
      <c r="G172" s="19"/>
      <c r="H172" s="12"/>
      <c r="I172" s="12"/>
      <c r="J172" s="16"/>
      <c r="K172" s="16"/>
      <c r="L172" s="17"/>
      <c r="M172" s="13"/>
      <c r="N172" s="13"/>
      <c r="O172" s="15"/>
    </row>
    <row r="173" spans="1:15" ht="14.25" hidden="1">
      <c r="A173" s="3"/>
      <c r="B173" s="4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13"/>
      <c r="N173" s="13"/>
      <c r="O173" s="15"/>
    </row>
    <row r="174" spans="1:15" ht="14.25" hidden="1">
      <c r="A174" s="240"/>
      <c r="B174" s="284"/>
      <c r="C174" s="20"/>
      <c r="D174" s="20"/>
      <c r="E174" s="19"/>
      <c r="F174" s="19"/>
      <c r="G174" s="19"/>
      <c r="H174" s="12"/>
      <c r="I174" s="12"/>
      <c r="J174" s="16"/>
      <c r="K174" s="16"/>
      <c r="L174" s="16"/>
      <c r="M174" s="21"/>
      <c r="N174" s="21"/>
      <c r="O174" s="22"/>
    </row>
    <row r="175" spans="1:15" ht="14.25" hidden="1">
      <c r="A175" s="3"/>
      <c r="B175" s="35"/>
      <c r="C175" s="24"/>
      <c r="D175" s="5"/>
      <c r="E175" s="19"/>
      <c r="F175" s="19"/>
      <c r="G175" s="19"/>
      <c r="H175" s="12"/>
      <c r="I175" s="12"/>
      <c r="J175" s="16"/>
      <c r="K175" s="16"/>
      <c r="L175" s="17"/>
      <c r="M175" s="13"/>
      <c r="N175" s="13"/>
      <c r="O175" s="15"/>
    </row>
    <row r="176" spans="1:15" ht="14.25" hidden="1">
      <c r="A176" s="3"/>
      <c r="B176" s="35"/>
      <c r="C176" s="24"/>
      <c r="D176" s="5"/>
      <c r="E176" s="19"/>
      <c r="F176" s="19"/>
      <c r="G176" s="19"/>
      <c r="H176" s="12"/>
      <c r="I176" s="12"/>
      <c r="J176" s="16"/>
      <c r="K176" s="16"/>
      <c r="L176" s="17"/>
      <c r="M176" s="13"/>
      <c r="N176" s="13"/>
      <c r="O176" s="15"/>
    </row>
    <row r="177" spans="1:15" ht="14.25" hidden="1">
      <c r="A177" s="3"/>
      <c r="B177" s="35"/>
      <c r="C177" s="24"/>
      <c r="D177" s="5"/>
      <c r="E177" s="19"/>
      <c r="F177" s="19"/>
      <c r="G177" s="19"/>
      <c r="H177" s="12"/>
      <c r="I177" s="12"/>
      <c r="J177" s="16"/>
      <c r="K177" s="16"/>
      <c r="L177" s="17"/>
      <c r="M177" s="13"/>
      <c r="N177" s="13"/>
      <c r="O177" s="15"/>
    </row>
    <row r="178" spans="1:15" ht="14.25" hidden="1">
      <c r="A178" s="3"/>
      <c r="B178" s="35"/>
      <c r="C178" s="24"/>
      <c r="D178" s="5"/>
      <c r="E178" s="19"/>
      <c r="F178" s="19"/>
      <c r="G178" s="19"/>
      <c r="H178" s="12"/>
      <c r="I178" s="12"/>
      <c r="J178" s="16"/>
      <c r="K178" s="16"/>
      <c r="L178" s="17"/>
      <c r="M178" s="13"/>
      <c r="N178" s="13"/>
      <c r="O178" s="15"/>
    </row>
    <row r="179" spans="1:15" ht="14.25" hidden="1">
      <c r="A179" s="3"/>
      <c r="B179" s="4"/>
      <c r="C179" s="24"/>
      <c r="D179" s="5"/>
      <c r="E179" s="5"/>
      <c r="F179" s="5"/>
      <c r="G179" s="5"/>
      <c r="H179" s="5"/>
      <c r="I179" s="5"/>
      <c r="J179" s="5"/>
      <c r="K179" s="5"/>
      <c r="L179" s="5"/>
      <c r="M179" s="13"/>
      <c r="N179" s="13"/>
      <c r="O179" s="15"/>
    </row>
    <row r="180" spans="1:15" ht="14.25" hidden="1">
      <c r="A180" s="240"/>
      <c r="B180" s="284"/>
      <c r="C180" s="20"/>
      <c r="D180" s="20"/>
      <c r="E180" s="19"/>
      <c r="F180" s="19"/>
      <c r="G180" s="19"/>
      <c r="H180" s="12"/>
      <c r="I180" s="12"/>
      <c r="J180" s="16"/>
      <c r="K180" s="16"/>
      <c r="L180" s="16"/>
      <c r="M180" s="21"/>
      <c r="N180" s="21"/>
      <c r="O180" s="22"/>
    </row>
    <row r="181" spans="1:15" ht="14.25" hidden="1">
      <c r="A181" s="3"/>
      <c r="B181" s="29"/>
      <c r="C181" s="5"/>
      <c r="D181" s="5"/>
      <c r="E181" s="19"/>
      <c r="F181" s="19"/>
      <c r="G181" s="19"/>
      <c r="H181" s="12"/>
      <c r="I181" s="12"/>
      <c r="J181" s="16"/>
      <c r="K181" s="16"/>
      <c r="L181" s="17"/>
      <c r="M181" s="13"/>
      <c r="N181" s="13"/>
      <c r="O181" s="15"/>
    </row>
    <row r="182" spans="1:15" ht="14.25" hidden="1">
      <c r="A182" s="3"/>
      <c r="B182" s="4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13"/>
      <c r="N182" s="13"/>
      <c r="O182" s="15"/>
    </row>
    <row r="183" spans="1:15" ht="14.25" hidden="1">
      <c r="A183" s="240"/>
      <c r="B183" s="284"/>
      <c r="C183" s="36"/>
      <c r="D183" s="36"/>
      <c r="E183" s="36"/>
      <c r="F183" s="36"/>
      <c r="G183" s="36"/>
      <c r="H183" s="36"/>
      <c r="I183" s="36"/>
      <c r="J183" s="36"/>
      <c r="K183" s="36"/>
      <c r="L183" s="36"/>
      <c r="M183" s="21"/>
      <c r="N183" s="21"/>
      <c r="O183" s="22"/>
    </row>
    <row r="184" spans="1:15" ht="14.25" hidden="1">
      <c r="A184" s="3"/>
      <c r="B184" s="35"/>
      <c r="C184" s="24"/>
      <c r="D184" s="5"/>
      <c r="E184" s="19"/>
      <c r="F184" s="19"/>
      <c r="G184" s="19"/>
      <c r="H184" s="12"/>
      <c r="I184" s="12"/>
      <c r="J184" s="16"/>
      <c r="K184" s="16"/>
      <c r="L184" s="17"/>
      <c r="M184" s="13"/>
      <c r="N184" s="13"/>
      <c r="O184" s="15"/>
    </row>
    <row r="185" spans="1:15" ht="14.25" hidden="1">
      <c r="A185" s="3"/>
      <c r="B185" s="35"/>
      <c r="C185" s="24"/>
      <c r="D185" s="5"/>
      <c r="E185" s="19"/>
      <c r="F185" s="19"/>
      <c r="G185" s="19"/>
      <c r="H185" s="12"/>
      <c r="I185" s="12"/>
      <c r="J185" s="16"/>
      <c r="K185" s="16"/>
      <c r="L185" s="17"/>
      <c r="M185" s="13"/>
      <c r="N185" s="13"/>
      <c r="O185" s="15"/>
    </row>
    <row r="186" spans="1:15" ht="14.25" hidden="1">
      <c r="A186" s="3"/>
      <c r="B186" s="35"/>
      <c r="C186" s="24"/>
      <c r="D186" s="5"/>
      <c r="E186" s="19"/>
      <c r="F186" s="19"/>
      <c r="G186" s="19"/>
      <c r="H186" s="12"/>
      <c r="I186" s="12"/>
      <c r="J186" s="16"/>
      <c r="K186" s="16"/>
      <c r="L186" s="17"/>
      <c r="M186" s="13"/>
      <c r="N186" s="13"/>
      <c r="O186" s="15"/>
    </row>
    <row r="187" spans="1:15" ht="14.25" hidden="1">
      <c r="A187" s="3"/>
      <c r="B187" s="35"/>
      <c r="C187" s="24"/>
      <c r="D187" s="5"/>
      <c r="E187" s="19"/>
      <c r="F187" s="19"/>
      <c r="G187" s="19"/>
      <c r="H187" s="12"/>
      <c r="I187" s="12"/>
      <c r="J187" s="16"/>
      <c r="K187" s="16"/>
      <c r="L187" s="17"/>
      <c r="M187" s="13"/>
      <c r="N187" s="13"/>
      <c r="O187" s="15"/>
    </row>
    <row r="188" spans="1:15" ht="14.25" hidden="1">
      <c r="A188" s="3"/>
      <c r="B188" s="35"/>
      <c r="C188" s="24"/>
      <c r="D188" s="5"/>
      <c r="E188" s="19"/>
      <c r="F188" s="19"/>
      <c r="G188" s="19"/>
      <c r="H188" s="12"/>
      <c r="I188" s="12"/>
      <c r="J188" s="16"/>
      <c r="K188" s="16"/>
      <c r="L188" s="17"/>
      <c r="M188" s="13"/>
      <c r="N188" s="13"/>
      <c r="O188" s="15"/>
    </row>
    <row r="189" spans="1:15" ht="14.25" hidden="1">
      <c r="A189" s="3"/>
      <c r="B189" s="35"/>
      <c r="C189" s="24"/>
      <c r="D189" s="5"/>
      <c r="E189" s="19"/>
      <c r="F189" s="19"/>
      <c r="G189" s="19"/>
      <c r="H189" s="12"/>
      <c r="I189" s="12"/>
      <c r="J189" s="16"/>
      <c r="K189" s="16"/>
      <c r="L189" s="17"/>
      <c r="M189" s="13"/>
      <c r="N189" s="13"/>
      <c r="O189" s="15"/>
    </row>
    <row r="190" spans="1:15" ht="14.25" hidden="1">
      <c r="A190" s="3"/>
      <c r="B190" s="35"/>
      <c r="C190" s="24"/>
      <c r="D190" s="5"/>
      <c r="E190" s="19"/>
      <c r="F190" s="19"/>
      <c r="G190" s="19"/>
      <c r="H190" s="12"/>
      <c r="I190" s="12"/>
      <c r="J190" s="16"/>
      <c r="K190" s="16"/>
      <c r="L190" s="17"/>
      <c r="M190" s="13"/>
      <c r="N190" s="13"/>
      <c r="O190" s="15"/>
    </row>
    <row r="191" spans="1:15" ht="14.25" hidden="1">
      <c r="A191" s="3"/>
      <c r="B191" s="35"/>
      <c r="C191" s="24"/>
      <c r="D191" s="5"/>
      <c r="E191" s="19"/>
      <c r="F191" s="19"/>
      <c r="G191" s="19"/>
      <c r="H191" s="12"/>
      <c r="I191" s="12"/>
      <c r="J191" s="16"/>
      <c r="K191" s="16"/>
      <c r="L191" s="17"/>
      <c r="M191" s="13"/>
      <c r="N191" s="13"/>
      <c r="O191" s="15"/>
    </row>
    <row r="192" spans="1:15" ht="14.25" hidden="1">
      <c r="A192" s="3"/>
      <c r="B192" s="29"/>
      <c r="C192" s="5"/>
      <c r="D192" s="5"/>
      <c r="E192" s="19"/>
      <c r="F192" s="19"/>
      <c r="G192" s="19"/>
      <c r="H192" s="12"/>
      <c r="I192" s="12"/>
      <c r="J192" s="16"/>
      <c r="K192" s="16"/>
      <c r="L192" s="17"/>
      <c r="M192" s="13"/>
      <c r="N192" s="13"/>
      <c r="O192" s="15"/>
    </row>
    <row r="193" spans="1:15" ht="14.25" hidden="1">
      <c r="A193" s="3"/>
      <c r="B193" s="4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13"/>
      <c r="N193" s="13"/>
      <c r="O193" s="15"/>
    </row>
    <row r="194" spans="1:15" ht="14.25" hidden="1">
      <c r="A194" s="240"/>
      <c r="B194" s="284"/>
      <c r="C194" s="20"/>
      <c r="D194" s="20"/>
      <c r="E194" s="19"/>
      <c r="F194" s="19"/>
      <c r="G194" s="19"/>
      <c r="H194" s="12"/>
      <c r="I194" s="12"/>
      <c r="J194" s="16"/>
      <c r="K194" s="16"/>
      <c r="L194" s="16"/>
      <c r="M194" s="21"/>
      <c r="N194" s="21"/>
      <c r="O194" s="22"/>
    </row>
    <row r="195" spans="1:15" ht="14.25" hidden="1">
      <c r="A195" s="3"/>
      <c r="B195" s="35"/>
      <c r="C195" s="5"/>
      <c r="D195" s="5"/>
      <c r="E195" s="19"/>
      <c r="F195" s="19"/>
      <c r="G195" s="19"/>
      <c r="H195" s="12"/>
      <c r="I195" s="12"/>
      <c r="J195" s="16"/>
      <c r="K195" s="16"/>
      <c r="L195" s="17"/>
      <c r="M195" s="13"/>
      <c r="N195" s="13"/>
      <c r="O195" s="15"/>
    </row>
    <row r="196" spans="1:15" ht="14.25" hidden="1">
      <c r="A196" s="3"/>
      <c r="B196" s="29"/>
      <c r="C196" s="5"/>
      <c r="D196" s="5"/>
      <c r="E196" s="19"/>
      <c r="F196" s="19"/>
      <c r="G196" s="19"/>
      <c r="H196" s="12"/>
      <c r="I196" s="12"/>
      <c r="J196" s="16"/>
      <c r="K196" s="16"/>
      <c r="L196" s="17"/>
      <c r="M196" s="13"/>
      <c r="N196" s="13"/>
      <c r="O196" s="15"/>
    </row>
    <row r="197" spans="1:15" ht="14.25" hidden="1">
      <c r="A197" s="3"/>
      <c r="B197" s="4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13"/>
      <c r="N197" s="13"/>
      <c r="O197" s="15"/>
    </row>
    <row r="198" spans="1:15" ht="14.25" hidden="1">
      <c r="A198" s="240"/>
      <c r="B198" s="284"/>
      <c r="C198" s="20"/>
      <c r="D198" s="20"/>
      <c r="E198" s="19"/>
      <c r="F198" s="19"/>
      <c r="G198" s="19"/>
      <c r="H198" s="12"/>
      <c r="I198" s="12"/>
      <c r="J198" s="16"/>
      <c r="K198" s="16"/>
      <c r="L198" s="16"/>
      <c r="M198" s="21"/>
      <c r="N198" s="21"/>
      <c r="O198" s="22"/>
    </row>
    <row r="199" spans="1:15" ht="14.25" hidden="1">
      <c r="A199" s="3"/>
      <c r="B199" s="35"/>
      <c r="C199" s="5"/>
      <c r="D199" s="5"/>
      <c r="E199" s="19"/>
      <c r="F199" s="19"/>
      <c r="G199" s="19"/>
      <c r="H199" s="12"/>
      <c r="I199" s="12"/>
      <c r="J199" s="16"/>
      <c r="K199" s="16"/>
      <c r="L199" s="17"/>
      <c r="M199" s="13"/>
      <c r="N199" s="13"/>
      <c r="O199" s="15"/>
    </row>
    <row r="200" spans="1:15" ht="14.25" hidden="1">
      <c r="A200" s="3"/>
      <c r="B200" s="35"/>
      <c r="C200" s="5"/>
      <c r="D200" s="5"/>
      <c r="E200" s="19"/>
      <c r="F200" s="19"/>
      <c r="G200" s="19"/>
      <c r="H200" s="12"/>
      <c r="I200" s="12"/>
      <c r="J200" s="16"/>
      <c r="K200" s="16"/>
      <c r="L200" s="17"/>
      <c r="M200" s="13"/>
      <c r="N200" s="13"/>
      <c r="O200" s="15"/>
    </row>
    <row r="201" spans="1:15" ht="14.25" hidden="1">
      <c r="A201" s="3"/>
      <c r="B201" s="4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13"/>
      <c r="N201" s="13"/>
      <c r="O201" s="15"/>
    </row>
    <row r="202" spans="1:15" ht="14.25" hidden="1">
      <c r="A202" s="30"/>
      <c r="B202" s="31"/>
      <c r="C202" s="32"/>
      <c r="D202" s="32"/>
      <c r="E202" s="32"/>
      <c r="F202" s="32"/>
      <c r="G202" s="32"/>
      <c r="H202" s="32"/>
      <c r="I202" s="32"/>
      <c r="J202" s="32"/>
      <c r="K202" s="32"/>
      <c r="L202" s="32"/>
      <c r="M202" s="33"/>
      <c r="N202" s="33"/>
      <c r="O202" s="34"/>
    </row>
    <row r="203" spans="1:15" ht="14.25" hidden="1">
      <c r="A203" s="30"/>
      <c r="B203" s="31"/>
      <c r="C203" s="32"/>
      <c r="D203" s="32"/>
      <c r="E203" s="32"/>
      <c r="F203" s="32"/>
      <c r="G203" s="32"/>
      <c r="H203" s="32"/>
      <c r="I203" s="32"/>
      <c r="J203" s="32"/>
      <c r="K203" s="32"/>
      <c r="L203" s="32"/>
      <c r="M203" s="33"/>
      <c r="N203" s="33"/>
      <c r="O203" s="34"/>
    </row>
    <row r="204" spans="1:15" ht="14.25" hidden="1">
      <c r="A204" s="240"/>
      <c r="B204" s="284"/>
      <c r="C204" s="28"/>
      <c r="D204" s="20"/>
      <c r="E204" s="19"/>
      <c r="F204" s="19"/>
      <c r="G204" s="19"/>
      <c r="H204" s="12"/>
      <c r="I204" s="12"/>
      <c r="J204" s="16"/>
      <c r="K204" s="16"/>
      <c r="L204" s="16"/>
      <c r="M204" s="21"/>
      <c r="N204" s="21"/>
      <c r="O204" s="22"/>
    </row>
    <row r="205" spans="1:15" ht="14.25" hidden="1">
      <c r="A205" s="3"/>
      <c r="B205" s="35"/>
      <c r="C205" s="24"/>
      <c r="D205" s="5"/>
      <c r="E205" s="19"/>
      <c r="F205" s="19"/>
      <c r="G205" s="19"/>
      <c r="H205" s="12"/>
      <c r="I205" s="12"/>
      <c r="J205" s="16"/>
      <c r="K205" s="16"/>
      <c r="L205" s="17"/>
      <c r="M205" s="13"/>
      <c r="N205" s="13"/>
      <c r="O205" s="15"/>
    </row>
    <row r="206" spans="1:15" ht="14.25" hidden="1">
      <c r="A206" s="3"/>
      <c r="B206" s="35"/>
      <c r="C206" s="24"/>
      <c r="D206" s="5"/>
      <c r="E206" s="19"/>
      <c r="F206" s="19"/>
      <c r="G206" s="19"/>
      <c r="H206" s="12"/>
      <c r="I206" s="12"/>
      <c r="J206" s="16"/>
      <c r="K206" s="16"/>
      <c r="L206" s="17"/>
      <c r="M206" s="13"/>
      <c r="N206" s="13"/>
      <c r="O206" s="15"/>
    </row>
    <row r="207" spans="1:15" ht="14.25" hidden="1">
      <c r="A207" s="3"/>
      <c r="B207" s="35"/>
      <c r="C207" s="24"/>
      <c r="D207" s="5"/>
      <c r="E207" s="19"/>
      <c r="F207" s="19"/>
      <c r="G207" s="19"/>
      <c r="H207" s="12"/>
      <c r="I207" s="12"/>
      <c r="J207" s="16"/>
      <c r="K207" s="16"/>
      <c r="L207" s="17"/>
      <c r="M207" s="13"/>
      <c r="N207" s="13"/>
      <c r="O207" s="15"/>
    </row>
    <row r="208" spans="1:15" ht="14.25" hidden="1">
      <c r="A208" s="40"/>
      <c r="B208" s="41"/>
      <c r="C208" s="24"/>
      <c r="D208" s="5"/>
      <c r="E208" s="19"/>
      <c r="F208" s="19"/>
      <c r="G208" s="19"/>
      <c r="H208" s="12"/>
      <c r="I208" s="12"/>
      <c r="J208" s="16"/>
      <c r="K208" s="16"/>
      <c r="L208" s="17"/>
      <c r="M208" s="13"/>
      <c r="N208" s="13"/>
      <c r="O208" s="15"/>
    </row>
    <row r="209" spans="1:15" ht="14.25" hidden="1">
      <c r="A209" s="3"/>
      <c r="B209" s="4"/>
      <c r="C209" s="24"/>
      <c r="D209" s="5"/>
      <c r="E209" s="5"/>
      <c r="F209" s="5"/>
      <c r="G209" s="5"/>
      <c r="H209" s="5"/>
      <c r="I209" s="5"/>
      <c r="J209" s="5"/>
      <c r="K209" s="5"/>
      <c r="L209" s="5"/>
      <c r="M209" s="13"/>
      <c r="N209" s="13"/>
      <c r="O209" s="15"/>
    </row>
    <row r="210" spans="1:15" ht="13.5">
      <c r="A210" s="2"/>
      <c r="B210" s="8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</row>
    <row r="211" spans="1:15" ht="13.5">
      <c r="A211" s="1"/>
      <c r="B211" s="9" t="s">
        <v>20</v>
      </c>
      <c r="C211" s="2"/>
      <c r="D211" s="2"/>
      <c r="E211" s="53"/>
      <c r="F211" s="53"/>
      <c r="G211" s="53"/>
      <c r="H211" s="53"/>
      <c r="I211" s="53"/>
      <c r="J211" s="53"/>
      <c r="K211" s="53"/>
      <c r="L211" s="53"/>
      <c r="M211" s="53"/>
      <c r="N211" s="53"/>
      <c r="O211" s="53"/>
    </row>
    <row r="212" spans="1:15">
      <c r="A212" s="1"/>
      <c r="B212" s="237" t="s">
        <v>104</v>
      </c>
      <c r="C212" s="237"/>
      <c r="D212" s="237"/>
      <c r="E212" s="237"/>
      <c r="F212" s="237"/>
      <c r="G212" s="237"/>
      <c r="H212" s="237"/>
      <c r="I212" s="237"/>
      <c r="J212" s="237"/>
      <c r="K212" s="237"/>
      <c r="L212" s="237"/>
      <c r="M212" s="237"/>
      <c r="N212" s="237"/>
      <c r="O212" s="237"/>
    </row>
    <row r="213" spans="1:15">
      <c r="A213" s="1"/>
      <c r="B213" s="236" t="s">
        <v>105</v>
      </c>
      <c r="C213" s="236"/>
      <c r="D213" s="236"/>
      <c r="E213" s="236"/>
      <c r="F213" s="236"/>
      <c r="G213" s="236"/>
      <c r="H213" s="236"/>
      <c r="I213" s="236"/>
      <c r="J213" s="236"/>
      <c r="K213" s="236"/>
      <c r="L213" s="236"/>
      <c r="M213" s="236"/>
      <c r="N213" s="236"/>
      <c r="O213" s="236"/>
    </row>
    <row r="214" spans="1:15">
      <c r="A214" s="1"/>
      <c r="B214" s="236" t="s">
        <v>111</v>
      </c>
      <c r="C214" s="236"/>
      <c r="D214" s="236"/>
      <c r="E214" s="236"/>
      <c r="F214" s="236"/>
      <c r="G214" s="236"/>
      <c r="H214" s="236"/>
      <c r="I214" s="236"/>
      <c r="J214" s="236"/>
      <c r="K214" s="236"/>
      <c r="L214" s="236"/>
      <c r="M214" s="236"/>
      <c r="N214" s="236"/>
      <c r="O214" s="236"/>
    </row>
    <row r="215" spans="1:15">
      <c r="A215" s="1"/>
      <c r="B215" s="237" t="s">
        <v>106</v>
      </c>
      <c r="C215" s="237"/>
      <c r="D215" s="237"/>
      <c r="E215" s="237"/>
      <c r="F215" s="237"/>
      <c r="G215" s="237"/>
      <c r="H215" s="237"/>
      <c r="I215" s="237"/>
      <c r="J215" s="237"/>
      <c r="K215" s="237"/>
      <c r="L215" s="237"/>
      <c r="M215" s="237"/>
      <c r="N215" s="237"/>
      <c r="O215" s="237"/>
    </row>
    <row r="216" spans="1:15">
      <c r="A216" s="1"/>
      <c r="B216" s="238" t="s">
        <v>108</v>
      </c>
      <c r="C216" s="238"/>
      <c r="D216" s="238"/>
      <c r="E216" s="238"/>
      <c r="F216" s="238"/>
      <c r="G216" s="238"/>
      <c r="H216" s="238"/>
      <c r="I216" s="238"/>
      <c r="J216" s="238"/>
      <c r="K216" s="238"/>
      <c r="L216" s="238"/>
      <c r="M216" s="238"/>
      <c r="N216" s="238"/>
      <c r="O216" s="238"/>
    </row>
    <row r="217" spans="1:15">
      <c r="A217" s="1"/>
      <c r="B217" s="238" t="s">
        <v>109</v>
      </c>
      <c r="C217" s="238"/>
      <c r="D217" s="238"/>
      <c r="E217" s="238"/>
      <c r="F217" s="238"/>
      <c r="G217" s="238"/>
      <c r="H217" s="238"/>
      <c r="I217" s="238"/>
      <c r="J217" s="238"/>
      <c r="K217" s="238"/>
      <c r="L217" s="238"/>
      <c r="M217" s="238"/>
      <c r="N217" s="238"/>
      <c r="O217" s="238"/>
    </row>
    <row r="218" spans="1:15">
      <c r="A218" s="1"/>
      <c r="B218" s="238" t="s">
        <v>110</v>
      </c>
      <c r="C218" s="264"/>
      <c r="D218" s="264"/>
      <c r="E218" s="264"/>
      <c r="F218" s="264"/>
      <c r="G218" s="264"/>
      <c r="H218" s="264"/>
      <c r="I218" s="264"/>
      <c r="J218" s="264"/>
      <c r="K218" s="264"/>
      <c r="L218" s="264"/>
      <c r="M218" s="264"/>
      <c r="N218" s="264"/>
      <c r="O218" s="264"/>
    </row>
    <row r="219" spans="1:15">
      <c r="A219" s="1"/>
      <c r="B219" s="238" t="s">
        <v>112</v>
      </c>
      <c r="C219" s="264"/>
      <c r="D219" s="264"/>
      <c r="E219" s="264"/>
      <c r="F219" s="264"/>
      <c r="G219" s="264"/>
      <c r="H219" s="264"/>
      <c r="I219" s="264"/>
      <c r="J219" s="264"/>
      <c r="K219" s="264"/>
      <c r="L219" s="264"/>
      <c r="M219" s="264"/>
      <c r="N219" s="264"/>
      <c r="O219" s="264"/>
    </row>
    <row r="220" spans="1:15">
      <c r="A220" s="1"/>
      <c r="B220" s="238" t="s">
        <v>113</v>
      </c>
      <c r="C220" s="264"/>
      <c r="D220" s="264"/>
      <c r="E220" s="264"/>
      <c r="F220" s="264"/>
      <c r="G220" s="264"/>
      <c r="H220" s="264"/>
      <c r="I220" s="264"/>
      <c r="J220" s="264"/>
      <c r="K220" s="264"/>
      <c r="L220" s="264"/>
      <c r="M220" s="264"/>
      <c r="N220" s="264"/>
      <c r="O220" s="264"/>
    </row>
    <row r="221" spans="1:15">
      <c r="A221" s="1"/>
      <c r="B221" s="238" t="s">
        <v>115</v>
      </c>
      <c r="C221" s="264"/>
      <c r="D221" s="264"/>
      <c r="E221" s="264"/>
      <c r="F221" s="264"/>
      <c r="G221" s="264"/>
      <c r="H221" s="264"/>
      <c r="I221" s="264"/>
      <c r="J221" s="264"/>
      <c r="K221" s="264"/>
      <c r="L221" s="264"/>
      <c r="M221" s="264"/>
      <c r="N221" s="264"/>
      <c r="O221" s="264"/>
    </row>
    <row r="222" spans="1:15">
      <c r="A222" s="1"/>
      <c r="B222" s="238" t="s">
        <v>117</v>
      </c>
      <c r="C222" s="264"/>
      <c r="D222" s="264"/>
      <c r="E222" s="264"/>
      <c r="F222" s="264"/>
      <c r="G222" s="264"/>
      <c r="H222" s="264"/>
      <c r="I222" s="264"/>
      <c r="J222" s="264"/>
      <c r="K222" s="264"/>
      <c r="L222" s="264"/>
      <c r="M222" s="264"/>
      <c r="N222" s="264"/>
      <c r="O222" s="264"/>
    </row>
    <row r="223" spans="1:15">
      <c r="A223" s="1"/>
      <c r="B223" s="238" t="s">
        <v>118</v>
      </c>
      <c r="C223" s="264"/>
      <c r="D223" s="264"/>
      <c r="E223" s="264"/>
      <c r="F223" s="264"/>
      <c r="G223" s="264"/>
      <c r="H223" s="264"/>
      <c r="I223" s="264"/>
      <c r="J223" s="264"/>
      <c r="K223" s="264"/>
      <c r="L223" s="264"/>
      <c r="M223" s="264"/>
      <c r="N223" s="264"/>
      <c r="O223" s="264"/>
    </row>
    <row r="224" spans="1:15">
      <c r="A224" s="1"/>
      <c r="B224" s="238" t="s">
        <v>120</v>
      </c>
      <c r="C224" s="264"/>
      <c r="D224" s="264"/>
      <c r="E224" s="264"/>
      <c r="F224" s="264"/>
      <c r="G224" s="264"/>
      <c r="H224" s="264"/>
      <c r="I224" s="264"/>
      <c r="J224" s="264"/>
      <c r="K224" s="264"/>
      <c r="L224" s="264"/>
      <c r="M224" s="264"/>
      <c r="N224" s="264"/>
      <c r="O224" s="264"/>
    </row>
    <row r="225" spans="1:15">
      <c r="A225" s="1"/>
      <c r="B225" s="238" t="s">
        <v>121</v>
      </c>
      <c r="C225" s="264"/>
      <c r="D225" s="264"/>
      <c r="E225" s="264"/>
      <c r="F225" s="264"/>
      <c r="G225" s="264"/>
      <c r="H225" s="264"/>
      <c r="I225" s="264"/>
      <c r="J225" s="264"/>
      <c r="K225" s="264"/>
      <c r="L225" s="264"/>
      <c r="M225" s="264"/>
      <c r="N225" s="264"/>
      <c r="O225" s="264"/>
    </row>
    <row r="226" spans="1:15">
      <c r="B226" s="238" t="s">
        <v>703</v>
      </c>
      <c r="C226" s="223"/>
      <c r="D226" s="223"/>
      <c r="E226" s="223"/>
      <c r="F226" s="223"/>
      <c r="G226" s="223"/>
      <c r="H226" s="223"/>
      <c r="I226" s="223"/>
      <c r="J226" s="223"/>
      <c r="K226" s="223"/>
      <c r="L226" s="223"/>
      <c r="M226" s="223"/>
      <c r="N226" s="223"/>
      <c r="O226" s="223"/>
    </row>
    <row r="227" spans="1:15">
      <c r="B227" s="45"/>
      <c r="C227" s="44"/>
      <c r="D227" s="44"/>
      <c r="E227" s="44"/>
      <c r="F227" s="44"/>
      <c r="G227" s="44"/>
      <c r="H227" s="44"/>
      <c r="I227" s="44"/>
      <c r="J227" s="44"/>
      <c r="K227" s="44"/>
      <c r="L227" s="44"/>
      <c r="M227" s="44"/>
      <c r="N227" s="44"/>
      <c r="O227" s="44"/>
    </row>
    <row r="228" spans="1:15">
      <c r="B228" s="11" t="s">
        <v>7</v>
      </c>
      <c r="C228" s="1"/>
      <c r="D228" s="1"/>
      <c r="E228" s="47"/>
      <c r="F228" s="47"/>
      <c r="G228" s="47"/>
      <c r="H228" s="47" t="s">
        <v>24</v>
      </c>
      <c r="I228" s="47"/>
      <c r="J228" s="47"/>
      <c r="K228" s="47"/>
      <c r="L228" s="47"/>
      <c r="M228" s="47" t="s">
        <v>8</v>
      </c>
      <c r="N228" s="47"/>
      <c r="O228" s="47"/>
    </row>
  </sheetData>
  <mergeCells count="39">
    <mergeCell ref="B215:O215"/>
    <mergeCell ref="A194:B194"/>
    <mergeCell ref="A183:B183"/>
    <mergeCell ref="B220:O220"/>
    <mergeCell ref="B217:O217"/>
    <mergeCell ref="B216:O216"/>
    <mergeCell ref="B218:O218"/>
    <mergeCell ref="B219:O219"/>
    <mergeCell ref="B212:O212"/>
    <mergeCell ref="B214:O214"/>
    <mergeCell ref="B213:O213"/>
    <mergeCell ref="A158:B158"/>
    <mergeCell ref="A162:B162"/>
    <mergeCell ref="A166:B166"/>
    <mergeCell ref="A204:B204"/>
    <mergeCell ref="A198:B198"/>
    <mergeCell ref="A170:B170"/>
    <mergeCell ref="A174:B174"/>
    <mergeCell ref="A180:B180"/>
    <mergeCell ref="B226:O226"/>
    <mergeCell ref="B221:O221"/>
    <mergeCell ref="B223:O223"/>
    <mergeCell ref="B222:O222"/>
    <mergeCell ref="B225:O225"/>
    <mergeCell ref="B224:O224"/>
    <mergeCell ref="A3:O3"/>
    <mergeCell ref="A154:B154"/>
    <mergeCell ref="A132:O132"/>
    <mergeCell ref="A34:O34"/>
    <mergeCell ref="A40:O40"/>
    <mergeCell ref="A64:O64"/>
    <mergeCell ref="A85:O85"/>
    <mergeCell ref="A112:O112"/>
    <mergeCell ref="A119:O119"/>
    <mergeCell ref="A7:O7"/>
    <mergeCell ref="A12:O12"/>
    <mergeCell ref="A18:O18"/>
    <mergeCell ref="A27:O27"/>
    <mergeCell ref="A95:O95"/>
  </mergeCells>
  <phoneticPr fontId="2" type="noConversion"/>
  <pageMargins left="0.74803149606299213" right="0.74803149606299213" top="0.98425196850393704" bottom="0.98425196850393704" header="0" footer="0"/>
  <pageSetup paperSize="9" scale="96" orientation="landscape" r:id="rId1"/>
  <headerFooter alignWithMargins="0"/>
  <rowBreaks count="1" manualBreakCount="1">
    <brk id="220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P82"/>
  <sheetViews>
    <sheetView tabSelected="1" topLeftCell="C1" zoomScaleNormal="100" workbookViewId="0">
      <pane ySplit="6" topLeftCell="A55" activePane="bottomLeft" state="frozen"/>
      <selection pane="bottomLeft" activeCell="M64" sqref="M64:O64"/>
    </sheetView>
  </sheetViews>
  <sheetFormatPr defaultRowHeight="12.75"/>
  <cols>
    <col min="1" max="1" width="3.140625" customWidth="1"/>
    <col min="2" max="2" width="24.42578125" style="62" customWidth="1"/>
    <col min="3" max="3" width="6.28515625" customWidth="1"/>
    <col min="4" max="4" width="4.42578125" customWidth="1"/>
    <col min="5" max="7" width="5.7109375" customWidth="1"/>
  </cols>
  <sheetData>
    <row r="1" spans="1:16">
      <c r="A1" s="1" t="s">
        <v>103</v>
      </c>
      <c r="B1" s="11"/>
      <c r="C1" s="1"/>
      <c r="D1" s="1"/>
      <c r="E1" s="1"/>
      <c r="F1" s="1"/>
      <c r="G1" s="1"/>
      <c r="H1" s="1"/>
      <c r="I1" s="1"/>
      <c r="J1" s="1"/>
      <c r="K1" s="47" t="s">
        <v>240</v>
      </c>
      <c r="L1" s="1"/>
      <c r="M1" s="1"/>
      <c r="N1" s="1"/>
      <c r="O1" s="1"/>
    </row>
    <row r="2" spans="1:16">
      <c r="A2" s="1"/>
      <c r="B2" s="1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6" ht="18">
      <c r="A3" s="222" t="s">
        <v>643</v>
      </c>
      <c r="B3" s="222"/>
      <c r="C3" s="222"/>
      <c r="D3" s="222"/>
      <c r="E3" s="222"/>
      <c r="F3" s="222"/>
      <c r="G3" s="222"/>
      <c r="H3" s="222"/>
      <c r="I3" s="222"/>
      <c r="J3" s="222"/>
      <c r="K3" s="223"/>
      <c r="L3" s="223"/>
      <c r="M3" s="223"/>
      <c r="N3" s="223"/>
      <c r="O3" s="223"/>
    </row>
    <row r="4" spans="1:16">
      <c r="A4" s="1"/>
      <c r="B4" s="1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6" s="62" customFormat="1" ht="48">
      <c r="A5" s="46" t="s">
        <v>5</v>
      </c>
      <c r="B5" s="46" t="s">
        <v>0</v>
      </c>
      <c r="C5" s="46" t="s">
        <v>1</v>
      </c>
      <c r="D5" s="46" t="s">
        <v>22</v>
      </c>
      <c r="E5" s="48" t="s">
        <v>11</v>
      </c>
      <c r="F5" s="48" t="s">
        <v>107</v>
      </c>
      <c r="G5" s="48" t="s">
        <v>19</v>
      </c>
      <c r="H5" s="48" t="s">
        <v>9</v>
      </c>
      <c r="I5" s="48" t="s">
        <v>10</v>
      </c>
      <c r="J5" s="48" t="s">
        <v>23</v>
      </c>
      <c r="K5" s="48" t="s">
        <v>114</v>
      </c>
      <c r="L5" s="48" t="s">
        <v>116</v>
      </c>
      <c r="M5" s="48" t="s">
        <v>13</v>
      </c>
      <c r="N5" s="48" t="s">
        <v>119</v>
      </c>
      <c r="O5" s="48" t="s">
        <v>14</v>
      </c>
      <c r="P5" s="48" t="s">
        <v>702</v>
      </c>
    </row>
    <row r="6" spans="1:16">
      <c r="A6" s="46">
        <v>1</v>
      </c>
      <c r="B6" s="46">
        <v>2</v>
      </c>
      <c r="C6" s="46">
        <v>3</v>
      </c>
      <c r="D6" s="46">
        <v>4</v>
      </c>
      <c r="E6" s="59">
        <v>5</v>
      </c>
      <c r="F6" s="59">
        <v>6</v>
      </c>
      <c r="G6" s="48" t="s">
        <v>12</v>
      </c>
      <c r="H6" s="59">
        <v>8</v>
      </c>
      <c r="I6" s="59">
        <v>9</v>
      </c>
      <c r="J6" s="59">
        <v>10</v>
      </c>
      <c r="K6" s="59">
        <v>11</v>
      </c>
      <c r="L6" s="48" t="s">
        <v>16</v>
      </c>
      <c r="M6" s="48" t="s">
        <v>15</v>
      </c>
      <c r="N6" s="48" t="s">
        <v>17</v>
      </c>
      <c r="O6" s="48" t="s">
        <v>18</v>
      </c>
      <c r="P6" s="190">
        <v>16</v>
      </c>
    </row>
    <row r="7" spans="1:16">
      <c r="A7" s="261" t="s">
        <v>644</v>
      </c>
      <c r="B7" s="262"/>
      <c r="C7" s="65"/>
      <c r="D7" s="65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217"/>
    </row>
    <row r="8" spans="1:16">
      <c r="A8" s="42" t="s">
        <v>2</v>
      </c>
      <c r="B8" s="111" t="s">
        <v>645</v>
      </c>
      <c r="C8" s="105">
        <v>5</v>
      </c>
      <c r="D8" s="5" t="s">
        <v>178</v>
      </c>
      <c r="E8" s="162"/>
      <c r="F8" s="163">
        <f>E8*0.085</f>
        <v>0</v>
      </c>
      <c r="G8" s="163">
        <f>+E8+F8</f>
        <v>0</v>
      </c>
      <c r="H8" s="164"/>
      <c r="I8" s="164"/>
      <c r="J8" s="164"/>
      <c r="K8" s="164">
        <f>J8*0.085</f>
        <v>0</v>
      </c>
      <c r="L8" s="164">
        <f>+J8+K8</f>
        <v>0</v>
      </c>
      <c r="M8" s="164">
        <f>J8*C8</f>
        <v>0</v>
      </c>
      <c r="N8" s="164">
        <f>M8*0.085</f>
        <v>0</v>
      </c>
      <c r="O8" s="164">
        <f>+M8+N8</f>
        <v>0</v>
      </c>
      <c r="P8" s="217"/>
    </row>
    <row r="9" spans="1:16">
      <c r="A9" s="42" t="s">
        <v>3</v>
      </c>
      <c r="B9" s="111" t="s">
        <v>646</v>
      </c>
      <c r="C9" s="105">
        <v>20</v>
      </c>
      <c r="D9" s="5" t="s">
        <v>178</v>
      </c>
      <c r="E9" s="162"/>
      <c r="F9" s="163">
        <f t="shared" ref="F9:F63" si="0">E9*0.085</f>
        <v>0</v>
      </c>
      <c r="G9" s="163">
        <f t="shared" ref="G9:G63" si="1">+E9+F9</f>
        <v>0</v>
      </c>
      <c r="H9" s="164"/>
      <c r="I9" s="164"/>
      <c r="J9" s="164"/>
      <c r="K9" s="164">
        <f t="shared" ref="K9:K63" si="2">J9*0.085</f>
        <v>0</v>
      </c>
      <c r="L9" s="164">
        <f t="shared" ref="L9:L63" si="3">+J9+K9</f>
        <v>0</v>
      </c>
      <c r="M9" s="164">
        <f t="shared" ref="M9:M63" si="4">J9*C9</f>
        <v>0</v>
      </c>
      <c r="N9" s="164">
        <f t="shared" ref="N9:N63" si="5">M9*0.085</f>
        <v>0</v>
      </c>
      <c r="O9" s="164">
        <f t="shared" ref="O9:O63" si="6">+M9+N9</f>
        <v>0</v>
      </c>
      <c r="P9" s="217"/>
    </row>
    <row r="10" spans="1:16">
      <c r="A10" s="42" t="s">
        <v>4</v>
      </c>
      <c r="B10" s="161" t="s">
        <v>647</v>
      </c>
      <c r="C10" s="105">
        <v>50</v>
      </c>
      <c r="D10" s="5" t="s">
        <v>178</v>
      </c>
      <c r="E10" s="162"/>
      <c r="F10" s="163">
        <f t="shared" si="0"/>
        <v>0</v>
      </c>
      <c r="G10" s="163">
        <f t="shared" si="1"/>
        <v>0</v>
      </c>
      <c r="H10" s="164"/>
      <c r="I10" s="164"/>
      <c r="J10" s="164"/>
      <c r="K10" s="164">
        <f t="shared" si="2"/>
        <v>0</v>
      </c>
      <c r="L10" s="164">
        <f t="shared" si="3"/>
        <v>0</v>
      </c>
      <c r="M10" s="164">
        <f t="shared" si="4"/>
        <v>0</v>
      </c>
      <c r="N10" s="164">
        <f t="shared" si="5"/>
        <v>0</v>
      </c>
      <c r="O10" s="164">
        <f t="shared" si="6"/>
        <v>0</v>
      </c>
      <c r="P10" s="217"/>
    </row>
    <row r="11" spans="1:16">
      <c r="A11" s="42" t="s">
        <v>28</v>
      </c>
      <c r="B11" s="111" t="s">
        <v>648</v>
      </c>
      <c r="C11" s="105">
        <v>60</v>
      </c>
      <c r="D11" s="5" t="s">
        <v>142</v>
      </c>
      <c r="E11" s="162"/>
      <c r="F11" s="163">
        <f t="shared" si="0"/>
        <v>0</v>
      </c>
      <c r="G11" s="163">
        <f t="shared" si="1"/>
        <v>0</v>
      </c>
      <c r="H11" s="164"/>
      <c r="I11" s="164"/>
      <c r="J11" s="164"/>
      <c r="K11" s="164">
        <f t="shared" si="2"/>
        <v>0</v>
      </c>
      <c r="L11" s="164">
        <f t="shared" si="3"/>
        <v>0</v>
      </c>
      <c r="M11" s="164">
        <f t="shared" si="4"/>
        <v>0</v>
      </c>
      <c r="N11" s="164">
        <f t="shared" si="5"/>
        <v>0</v>
      </c>
      <c r="O11" s="164">
        <f t="shared" si="6"/>
        <v>0</v>
      </c>
      <c r="P11" s="217"/>
    </row>
    <row r="12" spans="1:16">
      <c r="A12" s="42" t="s">
        <v>48</v>
      </c>
      <c r="B12" s="111" t="s">
        <v>649</v>
      </c>
      <c r="C12" s="105">
        <v>30</v>
      </c>
      <c r="D12" s="5" t="s">
        <v>142</v>
      </c>
      <c r="E12" s="162"/>
      <c r="F12" s="163">
        <f t="shared" si="0"/>
        <v>0</v>
      </c>
      <c r="G12" s="163">
        <f t="shared" si="1"/>
        <v>0</v>
      </c>
      <c r="H12" s="164"/>
      <c r="I12" s="164"/>
      <c r="J12" s="164"/>
      <c r="K12" s="164">
        <f t="shared" si="2"/>
        <v>0</v>
      </c>
      <c r="L12" s="164">
        <f t="shared" si="3"/>
        <v>0</v>
      </c>
      <c r="M12" s="164">
        <f t="shared" si="4"/>
        <v>0</v>
      </c>
      <c r="N12" s="164">
        <f t="shared" si="5"/>
        <v>0</v>
      </c>
      <c r="O12" s="164">
        <f t="shared" si="6"/>
        <v>0</v>
      </c>
      <c r="P12" s="217"/>
    </row>
    <row r="13" spans="1:16">
      <c r="A13" s="42" t="s">
        <v>49</v>
      </c>
      <c r="B13" s="161" t="s">
        <v>650</v>
      </c>
      <c r="C13" s="105">
        <v>5</v>
      </c>
      <c r="D13" s="5" t="s">
        <v>142</v>
      </c>
      <c r="E13" s="162"/>
      <c r="F13" s="163">
        <f t="shared" si="0"/>
        <v>0</v>
      </c>
      <c r="G13" s="163">
        <f t="shared" si="1"/>
        <v>0</v>
      </c>
      <c r="H13" s="164"/>
      <c r="I13" s="164"/>
      <c r="J13" s="164"/>
      <c r="K13" s="164">
        <f t="shared" si="2"/>
        <v>0</v>
      </c>
      <c r="L13" s="164">
        <f t="shared" si="3"/>
        <v>0</v>
      </c>
      <c r="M13" s="164">
        <f t="shared" si="4"/>
        <v>0</v>
      </c>
      <c r="N13" s="164">
        <f t="shared" si="5"/>
        <v>0</v>
      </c>
      <c r="O13" s="164">
        <f t="shared" si="6"/>
        <v>0</v>
      </c>
      <c r="P13" s="217"/>
    </row>
    <row r="14" spans="1:16">
      <c r="A14" s="42" t="s">
        <v>50</v>
      </c>
      <c r="B14" s="111" t="s">
        <v>651</v>
      </c>
      <c r="C14" s="105">
        <v>10</v>
      </c>
      <c r="D14" s="5" t="s">
        <v>142</v>
      </c>
      <c r="E14" s="162"/>
      <c r="F14" s="163">
        <f t="shared" si="0"/>
        <v>0</v>
      </c>
      <c r="G14" s="163">
        <f t="shared" si="1"/>
        <v>0</v>
      </c>
      <c r="H14" s="164"/>
      <c r="I14" s="164"/>
      <c r="J14" s="164"/>
      <c r="K14" s="164">
        <f t="shared" si="2"/>
        <v>0</v>
      </c>
      <c r="L14" s="164">
        <f t="shared" si="3"/>
        <v>0</v>
      </c>
      <c r="M14" s="164">
        <f t="shared" si="4"/>
        <v>0</v>
      </c>
      <c r="N14" s="164">
        <f t="shared" si="5"/>
        <v>0</v>
      </c>
      <c r="O14" s="164">
        <f t="shared" si="6"/>
        <v>0</v>
      </c>
      <c r="P14" s="217"/>
    </row>
    <row r="15" spans="1:16">
      <c r="A15" s="42" t="s">
        <v>62</v>
      </c>
      <c r="B15" s="111" t="s">
        <v>652</v>
      </c>
      <c r="C15" s="105">
        <v>1300</v>
      </c>
      <c r="D15" s="5" t="s">
        <v>142</v>
      </c>
      <c r="E15" s="162"/>
      <c r="F15" s="163">
        <f t="shared" si="0"/>
        <v>0</v>
      </c>
      <c r="G15" s="163">
        <f t="shared" si="1"/>
        <v>0</v>
      </c>
      <c r="H15" s="164"/>
      <c r="I15" s="164"/>
      <c r="J15" s="164"/>
      <c r="K15" s="164">
        <f t="shared" si="2"/>
        <v>0</v>
      </c>
      <c r="L15" s="164">
        <f t="shared" si="3"/>
        <v>0</v>
      </c>
      <c r="M15" s="164">
        <f t="shared" si="4"/>
        <v>0</v>
      </c>
      <c r="N15" s="164">
        <f t="shared" si="5"/>
        <v>0</v>
      </c>
      <c r="O15" s="164">
        <f t="shared" si="6"/>
        <v>0</v>
      </c>
      <c r="P15" s="217"/>
    </row>
    <row r="16" spans="1:16">
      <c r="A16" s="3" t="s">
        <v>63</v>
      </c>
      <c r="B16" s="134" t="s">
        <v>95</v>
      </c>
      <c r="C16" s="143">
        <v>5</v>
      </c>
      <c r="D16" s="133" t="s">
        <v>44</v>
      </c>
      <c r="E16" s="163"/>
      <c r="F16" s="163">
        <f t="shared" si="0"/>
        <v>0</v>
      </c>
      <c r="G16" s="163">
        <f t="shared" si="1"/>
        <v>0</v>
      </c>
      <c r="H16" s="164"/>
      <c r="I16" s="164"/>
      <c r="J16" s="164"/>
      <c r="K16" s="164">
        <f t="shared" si="2"/>
        <v>0</v>
      </c>
      <c r="L16" s="164">
        <f t="shared" si="3"/>
        <v>0</v>
      </c>
      <c r="M16" s="164">
        <f t="shared" si="4"/>
        <v>0</v>
      </c>
      <c r="N16" s="164">
        <f t="shared" si="5"/>
        <v>0</v>
      </c>
      <c r="O16" s="164">
        <f t="shared" si="6"/>
        <v>0</v>
      </c>
      <c r="P16" s="217"/>
    </row>
    <row r="17" spans="1:16">
      <c r="A17" s="3"/>
      <c r="B17" s="4" t="s">
        <v>26</v>
      </c>
      <c r="C17" s="39" t="s">
        <v>6</v>
      </c>
      <c r="D17" s="39" t="s">
        <v>6</v>
      </c>
      <c r="E17" s="39" t="s">
        <v>6</v>
      </c>
      <c r="F17" s="39" t="s">
        <v>6</v>
      </c>
      <c r="G17" s="39" t="s">
        <v>6</v>
      </c>
      <c r="H17" s="39" t="s">
        <v>6</v>
      </c>
      <c r="I17" s="39" t="s">
        <v>6</v>
      </c>
      <c r="J17" s="39" t="s">
        <v>6</v>
      </c>
      <c r="K17" s="39" t="s">
        <v>6</v>
      </c>
      <c r="L17" s="39" t="s">
        <v>6</v>
      </c>
      <c r="M17" s="212">
        <f>SUM(M8:M16)</f>
        <v>0</v>
      </c>
      <c r="N17" s="212">
        <f t="shared" si="5"/>
        <v>0</v>
      </c>
      <c r="O17" s="212">
        <f t="shared" si="6"/>
        <v>0</v>
      </c>
      <c r="P17" s="217"/>
    </row>
    <row r="18" spans="1:16">
      <c r="A18" s="246" t="s">
        <v>96</v>
      </c>
      <c r="B18" s="263"/>
      <c r="C18" s="131"/>
      <c r="D18" s="132"/>
      <c r="E18" s="49"/>
      <c r="F18" s="49"/>
      <c r="G18" s="49"/>
      <c r="H18" s="49"/>
      <c r="I18" s="49"/>
      <c r="J18" s="49"/>
      <c r="K18" s="21"/>
      <c r="L18" s="21"/>
      <c r="M18" s="21"/>
      <c r="N18" s="21"/>
      <c r="O18" s="21"/>
      <c r="P18" s="217"/>
    </row>
    <row r="19" spans="1:16">
      <c r="A19" s="42">
        <v>4</v>
      </c>
      <c r="B19" s="104" t="s">
        <v>653</v>
      </c>
      <c r="C19" s="105">
        <v>50</v>
      </c>
      <c r="D19" s="5" t="s">
        <v>142</v>
      </c>
      <c r="E19" s="162"/>
      <c r="F19" s="163">
        <f t="shared" si="0"/>
        <v>0</v>
      </c>
      <c r="G19" s="163">
        <f t="shared" si="1"/>
        <v>0</v>
      </c>
      <c r="H19" s="164"/>
      <c r="I19" s="164"/>
      <c r="J19" s="164"/>
      <c r="K19" s="164">
        <f t="shared" si="2"/>
        <v>0</v>
      </c>
      <c r="L19" s="164">
        <f t="shared" si="3"/>
        <v>0</v>
      </c>
      <c r="M19" s="164">
        <f t="shared" si="4"/>
        <v>0</v>
      </c>
      <c r="N19" s="164">
        <f t="shared" si="5"/>
        <v>0</v>
      </c>
      <c r="O19" s="164">
        <f t="shared" si="6"/>
        <v>0</v>
      </c>
      <c r="P19" s="217"/>
    </row>
    <row r="20" spans="1:16">
      <c r="A20" s="42">
        <v>2</v>
      </c>
      <c r="B20" s="104" t="s">
        <v>654</v>
      </c>
      <c r="C20" s="105">
        <v>30</v>
      </c>
      <c r="D20" s="5" t="s">
        <v>142</v>
      </c>
      <c r="E20" s="162"/>
      <c r="F20" s="163">
        <f t="shared" si="0"/>
        <v>0</v>
      </c>
      <c r="G20" s="163">
        <f t="shared" si="1"/>
        <v>0</v>
      </c>
      <c r="H20" s="164"/>
      <c r="I20" s="164"/>
      <c r="J20" s="164"/>
      <c r="K20" s="164">
        <f t="shared" si="2"/>
        <v>0</v>
      </c>
      <c r="L20" s="164">
        <f t="shared" si="3"/>
        <v>0</v>
      </c>
      <c r="M20" s="164">
        <f t="shared" si="4"/>
        <v>0</v>
      </c>
      <c r="N20" s="164">
        <f t="shared" si="5"/>
        <v>0</v>
      </c>
      <c r="O20" s="164">
        <f t="shared" si="6"/>
        <v>0</v>
      </c>
      <c r="P20" s="217"/>
    </row>
    <row r="21" spans="1:16" s="110" customFormat="1">
      <c r="A21" s="42">
        <v>3</v>
      </c>
      <c r="B21" s="104" t="s">
        <v>655</v>
      </c>
      <c r="C21" s="105">
        <v>45</v>
      </c>
      <c r="D21" s="5" t="s">
        <v>142</v>
      </c>
      <c r="E21" s="162"/>
      <c r="F21" s="163">
        <f t="shared" ref="F21:F25" si="7">E21*0.085</f>
        <v>0</v>
      </c>
      <c r="G21" s="163">
        <f t="shared" ref="G21:G25" si="8">+E21+F21</f>
        <v>0</v>
      </c>
      <c r="H21" s="164"/>
      <c r="I21" s="164"/>
      <c r="J21" s="164"/>
      <c r="K21" s="164">
        <f t="shared" ref="K21:K25" si="9">J21*0.085</f>
        <v>0</v>
      </c>
      <c r="L21" s="164">
        <f t="shared" ref="L21:L25" si="10">+J21+K21</f>
        <v>0</v>
      </c>
      <c r="M21" s="164">
        <f t="shared" ref="M21:M25" si="11">J21*C21</f>
        <v>0</v>
      </c>
      <c r="N21" s="164">
        <f t="shared" ref="N21:N25" si="12">M21*0.085</f>
        <v>0</v>
      </c>
      <c r="O21" s="164">
        <f t="shared" ref="O21:O25" si="13">+M21+N21</f>
        <v>0</v>
      </c>
      <c r="P21" s="217"/>
    </row>
    <row r="22" spans="1:16" s="110" customFormat="1">
      <c r="A22" s="42">
        <v>4</v>
      </c>
      <c r="B22" s="104" t="s">
        <v>656</v>
      </c>
      <c r="C22" s="105">
        <v>70</v>
      </c>
      <c r="D22" s="5" t="s">
        <v>142</v>
      </c>
      <c r="E22" s="162"/>
      <c r="F22" s="163">
        <f t="shared" si="7"/>
        <v>0</v>
      </c>
      <c r="G22" s="163">
        <f t="shared" si="8"/>
        <v>0</v>
      </c>
      <c r="H22" s="164"/>
      <c r="I22" s="164"/>
      <c r="J22" s="164"/>
      <c r="K22" s="164">
        <f t="shared" si="9"/>
        <v>0</v>
      </c>
      <c r="L22" s="164">
        <f t="shared" si="10"/>
        <v>0</v>
      </c>
      <c r="M22" s="164">
        <f t="shared" si="11"/>
        <v>0</v>
      </c>
      <c r="N22" s="164">
        <f t="shared" si="12"/>
        <v>0</v>
      </c>
      <c r="O22" s="164">
        <f t="shared" si="13"/>
        <v>0</v>
      </c>
      <c r="P22" s="217"/>
    </row>
    <row r="23" spans="1:16" s="110" customFormat="1">
      <c r="A23" s="42">
        <v>5</v>
      </c>
      <c r="B23" s="104" t="s">
        <v>657</v>
      </c>
      <c r="C23" s="105">
        <v>60</v>
      </c>
      <c r="D23" s="5" t="s">
        <v>142</v>
      </c>
      <c r="E23" s="162"/>
      <c r="F23" s="163">
        <f t="shared" si="7"/>
        <v>0</v>
      </c>
      <c r="G23" s="163">
        <f t="shared" si="8"/>
        <v>0</v>
      </c>
      <c r="H23" s="164"/>
      <c r="I23" s="164"/>
      <c r="J23" s="164"/>
      <c r="K23" s="164">
        <f t="shared" si="9"/>
        <v>0</v>
      </c>
      <c r="L23" s="164">
        <f t="shared" si="10"/>
        <v>0</v>
      </c>
      <c r="M23" s="164">
        <f t="shared" si="11"/>
        <v>0</v>
      </c>
      <c r="N23" s="164">
        <f t="shared" si="12"/>
        <v>0</v>
      </c>
      <c r="O23" s="164">
        <f t="shared" si="13"/>
        <v>0</v>
      </c>
      <c r="P23" s="217"/>
    </row>
    <row r="24" spans="1:16" s="110" customFormat="1">
      <c r="A24" s="42">
        <v>6</v>
      </c>
      <c r="B24" s="104" t="s">
        <v>658</v>
      </c>
      <c r="C24" s="105">
        <v>10</v>
      </c>
      <c r="D24" s="5" t="s">
        <v>142</v>
      </c>
      <c r="E24" s="162"/>
      <c r="F24" s="163">
        <f t="shared" si="7"/>
        <v>0</v>
      </c>
      <c r="G24" s="163">
        <f t="shared" si="8"/>
        <v>0</v>
      </c>
      <c r="H24" s="164"/>
      <c r="I24" s="164"/>
      <c r="J24" s="164"/>
      <c r="K24" s="164">
        <f t="shared" si="9"/>
        <v>0</v>
      </c>
      <c r="L24" s="164">
        <f t="shared" si="10"/>
        <v>0</v>
      </c>
      <c r="M24" s="164">
        <f t="shared" si="11"/>
        <v>0</v>
      </c>
      <c r="N24" s="164">
        <f t="shared" si="12"/>
        <v>0</v>
      </c>
      <c r="O24" s="164">
        <f t="shared" si="13"/>
        <v>0</v>
      </c>
      <c r="P24" s="217"/>
    </row>
    <row r="25" spans="1:16" s="110" customFormat="1">
      <c r="A25" s="42">
        <v>7</v>
      </c>
      <c r="B25" s="104" t="s">
        <v>659</v>
      </c>
      <c r="C25" s="105">
        <v>40</v>
      </c>
      <c r="D25" s="5" t="s">
        <v>142</v>
      </c>
      <c r="E25" s="162"/>
      <c r="F25" s="163">
        <f t="shared" si="7"/>
        <v>0</v>
      </c>
      <c r="G25" s="163">
        <f t="shared" si="8"/>
        <v>0</v>
      </c>
      <c r="H25" s="164"/>
      <c r="I25" s="164"/>
      <c r="J25" s="164"/>
      <c r="K25" s="164">
        <f t="shared" si="9"/>
        <v>0</v>
      </c>
      <c r="L25" s="164">
        <f t="shared" si="10"/>
        <v>0</v>
      </c>
      <c r="M25" s="164">
        <f t="shared" si="11"/>
        <v>0</v>
      </c>
      <c r="N25" s="164">
        <f t="shared" si="12"/>
        <v>0</v>
      </c>
      <c r="O25" s="164">
        <f t="shared" si="13"/>
        <v>0</v>
      </c>
      <c r="P25" s="217"/>
    </row>
    <row r="26" spans="1:16">
      <c r="A26" s="3"/>
      <c r="B26" s="4" t="s">
        <v>29</v>
      </c>
      <c r="C26" s="39" t="s">
        <v>6</v>
      </c>
      <c r="D26" s="39" t="s">
        <v>6</v>
      </c>
      <c r="E26" s="39" t="s">
        <v>6</v>
      </c>
      <c r="F26" s="39" t="s">
        <v>6</v>
      </c>
      <c r="G26" s="39" t="s">
        <v>6</v>
      </c>
      <c r="H26" s="39" t="s">
        <v>6</v>
      </c>
      <c r="I26" s="39" t="s">
        <v>6</v>
      </c>
      <c r="J26" s="39" t="s">
        <v>6</v>
      </c>
      <c r="K26" s="39" t="s">
        <v>6</v>
      </c>
      <c r="L26" s="39" t="s">
        <v>6</v>
      </c>
      <c r="M26" s="212">
        <f>SUM(M18:M25)</f>
        <v>0</v>
      </c>
      <c r="N26" s="212">
        <f>SUM(N18:N25)</f>
        <v>0</v>
      </c>
      <c r="O26" s="212">
        <f>SUM(O18:O25)</f>
        <v>0</v>
      </c>
      <c r="P26" s="217"/>
    </row>
    <row r="27" spans="1:16">
      <c r="A27" s="246" t="s">
        <v>661</v>
      </c>
      <c r="B27" s="247"/>
      <c r="C27" s="131"/>
      <c r="D27" s="132"/>
      <c r="E27" s="49"/>
      <c r="F27" s="49"/>
      <c r="G27" s="49"/>
      <c r="H27" s="21"/>
      <c r="I27" s="21"/>
      <c r="J27" s="21"/>
      <c r="K27" s="21"/>
      <c r="L27" s="21"/>
      <c r="M27" s="21"/>
      <c r="N27" s="21"/>
      <c r="O27" s="21"/>
      <c r="P27" s="217"/>
    </row>
    <row r="28" spans="1:16" ht="14.25">
      <c r="A28" s="3" t="s">
        <v>2</v>
      </c>
      <c r="B28" s="29" t="s">
        <v>660</v>
      </c>
      <c r="C28" s="105">
        <v>450</v>
      </c>
      <c r="D28" s="5" t="s">
        <v>253</v>
      </c>
      <c r="E28" s="162"/>
      <c r="F28" s="163">
        <f t="shared" si="0"/>
        <v>0</v>
      </c>
      <c r="G28" s="163">
        <f t="shared" si="1"/>
        <v>0</v>
      </c>
      <c r="H28" s="164"/>
      <c r="I28" s="164"/>
      <c r="J28" s="164"/>
      <c r="K28" s="164">
        <f t="shared" si="2"/>
        <v>0</v>
      </c>
      <c r="L28" s="164">
        <f t="shared" si="3"/>
        <v>0</v>
      </c>
      <c r="M28" s="164">
        <f t="shared" si="4"/>
        <v>0</v>
      </c>
      <c r="N28" s="164">
        <f t="shared" si="5"/>
        <v>0</v>
      </c>
      <c r="O28" s="164">
        <f t="shared" si="6"/>
        <v>0</v>
      </c>
      <c r="P28" s="217"/>
    </row>
    <row r="29" spans="1:16">
      <c r="A29" s="3"/>
      <c r="B29" s="4" t="s">
        <v>30</v>
      </c>
      <c r="C29" s="39" t="s">
        <v>6</v>
      </c>
      <c r="D29" s="39" t="s">
        <v>6</v>
      </c>
      <c r="E29" s="39" t="s">
        <v>6</v>
      </c>
      <c r="F29" s="39" t="s">
        <v>6</v>
      </c>
      <c r="G29" s="39" t="s">
        <v>6</v>
      </c>
      <c r="H29" s="39" t="s">
        <v>6</v>
      </c>
      <c r="I29" s="39" t="s">
        <v>6</v>
      </c>
      <c r="J29" s="39" t="s">
        <v>6</v>
      </c>
      <c r="K29" s="39" t="s">
        <v>6</v>
      </c>
      <c r="L29" s="39" t="s">
        <v>6</v>
      </c>
      <c r="M29" s="212">
        <f>SUM(M27:M28)</f>
        <v>0</v>
      </c>
      <c r="N29" s="212">
        <f t="shared" si="5"/>
        <v>0</v>
      </c>
      <c r="O29" s="212">
        <f t="shared" si="6"/>
        <v>0</v>
      </c>
      <c r="P29" s="217"/>
    </row>
    <row r="30" spans="1:16">
      <c r="A30" s="246" t="s">
        <v>662</v>
      </c>
      <c r="B30" s="263"/>
      <c r="C30" s="131"/>
      <c r="D30" s="132"/>
      <c r="E30" s="49"/>
      <c r="F30" s="49"/>
      <c r="G30" s="49"/>
      <c r="H30" s="21"/>
      <c r="I30" s="21"/>
      <c r="J30" s="21"/>
      <c r="K30" s="21"/>
      <c r="L30" s="21"/>
      <c r="M30" s="21"/>
      <c r="N30" s="21"/>
      <c r="O30" s="21"/>
      <c r="P30" s="217"/>
    </row>
    <row r="31" spans="1:16">
      <c r="A31" s="42" t="s">
        <v>2</v>
      </c>
      <c r="B31" s="104" t="s">
        <v>663</v>
      </c>
      <c r="C31" s="105">
        <v>500</v>
      </c>
      <c r="D31" s="5" t="s">
        <v>142</v>
      </c>
      <c r="E31" s="162"/>
      <c r="F31" s="163">
        <f t="shared" si="0"/>
        <v>0</v>
      </c>
      <c r="G31" s="163">
        <f t="shared" si="1"/>
        <v>0</v>
      </c>
      <c r="H31" s="164"/>
      <c r="I31" s="164"/>
      <c r="J31" s="164"/>
      <c r="K31" s="164">
        <f t="shared" si="2"/>
        <v>0</v>
      </c>
      <c r="L31" s="164">
        <f t="shared" si="3"/>
        <v>0</v>
      </c>
      <c r="M31" s="164">
        <f t="shared" si="4"/>
        <v>0</v>
      </c>
      <c r="N31" s="164">
        <f t="shared" si="5"/>
        <v>0</v>
      </c>
      <c r="O31" s="164">
        <f t="shared" si="6"/>
        <v>0</v>
      </c>
      <c r="P31" s="217"/>
    </row>
    <row r="32" spans="1:16">
      <c r="A32" s="42" t="s">
        <v>3</v>
      </c>
      <c r="B32" s="104" t="s">
        <v>664</v>
      </c>
      <c r="C32" s="105">
        <v>5000</v>
      </c>
      <c r="D32" s="5" t="s">
        <v>142</v>
      </c>
      <c r="E32" s="162"/>
      <c r="F32" s="163">
        <f t="shared" si="0"/>
        <v>0</v>
      </c>
      <c r="G32" s="163">
        <f t="shared" si="1"/>
        <v>0</v>
      </c>
      <c r="H32" s="164"/>
      <c r="I32" s="164"/>
      <c r="J32" s="164"/>
      <c r="K32" s="164">
        <f t="shared" si="2"/>
        <v>0</v>
      </c>
      <c r="L32" s="164">
        <f t="shared" si="3"/>
        <v>0</v>
      </c>
      <c r="M32" s="164">
        <f t="shared" si="4"/>
        <v>0</v>
      </c>
      <c r="N32" s="164">
        <f t="shared" si="5"/>
        <v>0</v>
      </c>
      <c r="O32" s="164">
        <f t="shared" si="6"/>
        <v>0</v>
      </c>
      <c r="P32" s="217"/>
    </row>
    <row r="33" spans="1:16">
      <c r="A33" s="3"/>
      <c r="B33" s="4" t="s">
        <v>31</v>
      </c>
      <c r="C33" s="39" t="s">
        <v>6</v>
      </c>
      <c r="D33" s="39" t="s">
        <v>6</v>
      </c>
      <c r="E33" s="39" t="s">
        <v>6</v>
      </c>
      <c r="F33" s="39" t="s">
        <v>6</v>
      </c>
      <c r="G33" s="39" t="s">
        <v>6</v>
      </c>
      <c r="H33" s="39" t="s">
        <v>6</v>
      </c>
      <c r="I33" s="39" t="s">
        <v>6</v>
      </c>
      <c r="J33" s="39" t="s">
        <v>6</v>
      </c>
      <c r="K33" s="39" t="s">
        <v>6</v>
      </c>
      <c r="L33" s="39" t="s">
        <v>6</v>
      </c>
      <c r="M33" s="212">
        <f>SUM(M30:M32)</f>
        <v>0</v>
      </c>
      <c r="N33" s="212">
        <f t="shared" si="5"/>
        <v>0</v>
      </c>
      <c r="O33" s="212">
        <f t="shared" si="6"/>
        <v>0</v>
      </c>
      <c r="P33" s="217"/>
    </row>
    <row r="34" spans="1:16">
      <c r="A34" s="246" t="s">
        <v>665</v>
      </c>
      <c r="B34" s="263"/>
      <c r="C34" s="131"/>
      <c r="D34" s="132"/>
      <c r="E34" s="49"/>
      <c r="F34" s="49"/>
      <c r="G34" s="49"/>
      <c r="H34" s="21"/>
      <c r="I34" s="21"/>
      <c r="J34" s="21"/>
      <c r="K34" s="21"/>
      <c r="L34" s="21"/>
      <c r="M34" s="21"/>
      <c r="N34" s="21"/>
      <c r="O34" s="21"/>
      <c r="P34" s="217"/>
    </row>
    <row r="35" spans="1:16">
      <c r="A35" s="42">
        <v>1</v>
      </c>
      <c r="B35" s="111" t="s">
        <v>666</v>
      </c>
      <c r="C35" s="105">
        <v>2</v>
      </c>
      <c r="D35" s="5" t="s">
        <v>142</v>
      </c>
      <c r="E35" s="162"/>
      <c r="F35" s="163">
        <f t="shared" si="0"/>
        <v>0</v>
      </c>
      <c r="G35" s="163">
        <f t="shared" si="1"/>
        <v>0</v>
      </c>
      <c r="H35" s="164"/>
      <c r="I35" s="164"/>
      <c r="J35" s="164"/>
      <c r="K35" s="164">
        <f t="shared" si="2"/>
        <v>0</v>
      </c>
      <c r="L35" s="164">
        <f t="shared" si="3"/>
        <v>0</v>
      </c>
      <c r="M35" s="164">
        <f t="shared" si="4"/>
        <v>0</v>
      </c>
      <c r="N35" s="164">
        <f t="shared" si="5"/>
        <v>0</v>
      </c>
      <c r="O35" s="164">
        <f t="shared" si="6"/>
        <v>0</v>
      </c>
      <c r="P35" s="217"/>
    </row>
    <row r="36" spans="1:16">
      <c r="A36" s="42">
        <v>2</v>
      </c>
      <c r="B36" s="111" t="s">
        <v>667</v>
      </c>
      <c r="C36" s="105">
        <v>5</v>
      </c>
      <c r="D36" s="5" t="s">
        <v>142</v>
      </c>
      <c r="E36" s="162"/>
      <c r="F36" s="163">
        <f t="shared" si="0"/>
        <v>0</v>
      </c>
      <c r="G36" s="163">
        <f t="shared" si="1"/>
        <v>0</v>
      </c>
      <c r="H36" s="164"/>
      <c r="I36" s="164"/>
      <c r="J36" s="164"/>
      <c r="K36" s="164">
        <f t="shared" si="2"/>
        <v>0</v>
      </c>
      <c r="L36" s="164">
        <f t="shared" si="3"/>
        <v>0</v>
      </c>
      <c r="M36" s="164">
        <f t="shared" si="4"/>
        <v>0</v>
      </c>
      <c r="N36" s="164">
        <f t="shared" si="5"/>
        <v>0</v>
      </c>
      <c r="O36" s="164">
        <f t="shared" si="6"/>
        <v>0</v>
      </c>
      <c r="P36" s="217"/>
    </row>
    <row r="37" spans="1:16" s="110" customFormat="1">
      <c r="A37" s="42">
        <v>3</v>
      </c>
      <c r="B37" s="111" t="s">
        <v>668</v>
      </c>
      <c r="C37" s="105">
        <v>5</v>
      </c>
      <c r="D37" s="5" t="s">
        <v>142</v>
      </c>
      <c r="E37" s="162"/>
      <c r="F37" s="163">
        <f t="shared" ref="F37:F51" si="14">E37*0.085</f>
        <v>0</v>
      </c>
      <c r="G37" s="163">
        <f t="shared" ref="G37:G51" si="15">+E37+F37</f>
        <v>0</v>
      </c>
      <c r="H37" s="164"/>
      <c r="I37" s="164"/>
      <c r="J37" s="164"/>
      <c r="K37" s="164">
        <f t="shared" ref="K37:K51" si="16">J37*0.085</f>
        <v>0</v>
      </c>
      <c r="L37" s="164">
        <f t="shared" ref="L37:L51" si="17">+J37+K37</f>
        <v>0</v>
      </c>
      <c r="M37" s="164">
        <f t="shared" ref="M37:M51" si="18">J37*C37</f>
        <v>0</v>
      </c>
      <c r="N37" s="164">
        <f t="shared" ref="N37:N51" si="19">M37*0.085</f>
        <v>0</v>
      </c>
      <c r="O37" s="164">
        <f t="shared" ref="O37:O51" si="20">+M37+N37</f>
        <v>0</v>
      </c>
      <c r="P37" s="217"/>
    </row>
    <row r="38" spans="1:16" s="110" customFormat="1">
      <c r="A38" s="42">
        <v>4</v>
      </c>
      <c r="B38" s="111" t="s">
        <v>669</v>
      </c>
      <c r="C38" s="105">
        <v>25</v>
      </c>
      <c r="D38" s="5" t="s">
        <v>142</v>
      </c>
      <c r="E38" s="162"/>
      <c r="F38" s="163">
        <f t="shared" si="14"/>
        <v>0</v>
      </c>
      <c r="G38" s="163">
        <f t="shared" si="15"/>
        <v>0</v>
      </c>
      <c r="H38" s="164"/>
      <c r="I38" s="164"/>
      <c r="J38" s="164"/>
      <c r="K38" s="164">
        <f t="shared" si="16"/>
        <v>0</v>
      </c>
      <c r="L38" s="164">
        <f t="shared" si="17"/>
        <v>0</v>
      </c>
      <c r="M38" s="164">
        <f t="shared" si="18"/>
        <v>0</v>
      </c>
      <c r="N38" s="164">
        <f t="shared" si="19"/>
        <v>0</v>
      </c>
      <c r="O38" s="164">
        <f t="shared" si="20"/>
        <v>0</v>
      </c>
      <c r="P38" s="217"/>
    </row>
    <row r="39" spans="1:16" s="110" customFormat="1">
      <c r="A39" s="42">
        <v>5</v>
      </c>
      <c r="B39" s="111" t="s">
        <v>670</v>
      </c>
      <c r="C39" s="105">
        <v>80</v>
      </c>
      <c r="D39" s="5" t="s">
        <v>142</v>
      </c>
      <c r="E39" s="162"/>
      <c r="F39" s="163">
        <f t="shared" si="14"/>
        <v>0</v>
      </c>
      <c r="G39" s="163">
        <f t="shared" si="15"/>
        <v>0</v>
      </c>
      <c r="H39" s="164"/>
      <c r="I39" s="164"/>
      <c r="J39" s="164"/>
      <c r="K39" s="164">
        <f t="shared" si="16"/>
        <v>0</v>
      </c>
      <c r="L39" s="164">
        <f t="shared" si="17"/>
        <v>0</v>
      </c>
      <c r="M39" s="164">
        <f t="shared" si="18"/>
        <v>0</v>
      </c>
      <c r="N39" s="164">
        <f t="shared" si="19"/>
        <v>0</v>
      </c>
      <c r="O39" s="164">
        <f t="shared" si="20"/>
        <v>0</v>
      </c>
      <c r="P39" s="217"/>
    </row>
    <row r="40" spans="1:16" s="110" customFormat="1">
      <c r="A40" s="42">
        <v>6</v>
      </c>
      <c r="B40" s="111" t="s">
        <v>671</v>
      </c>
      <c r="C40" s="105">
        <v>80</v>
      </c>
      <c r="D40" s="5" t="s">
        <v>142</v>
      </c>
      <c r="E40" s="162"/>
      <c r="F40" s="163">
        <f t="shared" si="14"/>
        <v>0</v>
      </c>
      <c r="G40" s="163">
        <f t="shared" si="15"/>
        <v>0</v>
      </c>
      <c r="H40" s="164"/>
      <c r="I40" s="164"/>
      <c r="J40" s="164"/>
      <c r="K40" s="164">
        <f t="shared" si="16"/>
        <v>0</v>
      </c>
      <c r="L40" s="164">
        <f t="shared" si="17"/>
        <v>0</v>
      </c>
      <c r="M40" s="164">
        <f t="shared" si="18"/>
        <v>0</v>
      </c>
      <c r="N40" s="164">
        <f t="shared" si="19"/>
        <v>0</v>
      </c>
      <c r="O40" s="164">
        <f t="shared" si="20"/>
        <v>0</v>
      </c>
      <c r="P40" s="217"/>
    </row>
    <row r="41" spans="1:16" s="110" customFormat="1">
      <c r="A41" s="42">
        <v>7</v>
      </c>
      <c r="B41" s="111" t="s">
        <v>672</v>
      </c>
      <c r="C41" s="105">
        <v>260</v>
      </c>
      <c r="D41" s="5" t="s">
        <v>142</v>
      </c>
      <c r="E41" s="162"/>
      <c r="F41" s="163">
        <f t="shared" si="14"/>
        <v>0</v>
      </c>
      <c r="G41" s="163">
        <f t="shared" si="15"/>
        <v>0</v>
      </c>
      <c r="H41" s="164"/>
      <c r="I41" s="164"/>
      <c r="J41" s="164"/>
      <c r="K41" s="164">
        <f t="shared" si="16"/>
        <v>0</v>
      </c>
      <c r="L41" s="164">
        <f t="shared" si="17"/>
        <v>0</v>
      </c>
      <c r="M41" s="164">
        <f t="shared" si="18"/>
        <v>0</v>
      </c>
      <c r="N41" s="164">
        <f t="shared" si="19"/>
        <v>0</v>
      </c>
      <c r="O41" s="164">
        <f t="shared" si="20"/>
        <v>0</v>
      </c>
      <c r="P41" s="217"/>
    </row>
    <row r="42" spans="1:16" s="110" customFormat="1">
      <c r="A42" s="42">
        <v>8</v>
      </c>
      <c r="B42" s="111" t="s">
        <v>673</v>
      </c>
      <c r="C42" s="105">
        <v>10</v>
      </c>
      <c r="D42" s="5" t="s">
        <v>142</v>
      </c>
      <c r="E42" s="162"/>
      <c r="F42" s="163">
        <f t="shared" si="14"/>
        <v>0</v>
      </c>
      <c r="G42" s="163">
        <f t="shared" si="15"/>
        <v>0</v>
      </c>
      <c r="H42" s="164"/>
      <c r="I42" s="164"/>
      <c r="J42" s="164"/>
      <c r="K42" s="164">
        <f t="shared" si="16"/>
        <v>0</v>
      </c>
      <c r="L42" s="164">
        <f t="shared" si="17"/>
        <v>0</v>
      </c>
      <c r="M42" s="164">
        <f t="shared" si="18"/>
        <v>0</v>
      </c>
      <c r="N42" s="164">
        <f t="shared" si="19"/>
        <v>0</v>
      </c>
      <c r="O42" s="164">
        <f t="shared" si="20"/>
        <v>0</v>
      </c>
      <c r="P42" s="217"/>
    </row>
    <row r="43" spans="1:16" s="110" customFormat="1">
      <c r="A43" s="42">
        <v>9</v>
      </c>
      <c r="B43" s="111" t="s">
        <v>674</v>
      </c>
      <c r="C43" s="105">
        <v>5</v>
      </c>
      <c r="D43" s="5" t="s">
        <v>142</v>
      </c>
      <c r="E43" s="162"/>
      <c r="F43" s="163">
        <f t="shared" si="14"/>
        <v>0</v>
      </c>
      <c r="G43" s="163">
        <f t="shared" si="15"/>
        <v>0</v>
      </c>
      <c r="H43" s="164"/>
      <c r="I43" s="164"/>
      <c r="J43" s="164"/>
      <c r="K43" s="164">
        <f t="shared" si="16"/>
        <v>0</v>
      </c>
      <c r="L43" s="164">
        <f t="shared" si="17"/>
        <v>0</v>
      </c>
      <c r="M43" s="164">
        <f t="shared" si="18"/>
        <v>0</v>
      </c>
      <c r="N43" s="164">
        <f t="shared" si="19"/>
        <v>0</v>
      </c>
      <c r="O43" s="164">
        <f t="shared" si="20"/>
        <v>0</v>
      </c>
      <c r="P43" s="217"/>
    </row>
    <row r="44" spans="1:16" s="110" customFormat="1">
      <c r="A44" s="42">
        <v>10</v>
      </c>
      <c r="B44" s="111" t="s">
        <v>675</v>
      </c>
      <c r="C44" s="105">
        <v>5</v>
      </c>
      <c r="D44" s="5" t="s">
        <v>142</v>
      </c>
      <c r="E44" s="162"/>
      <c r="F44" s="163">
        <f t="shared" si="14"/>
        <v>0</v>
      </c>
      <c r="G44" s="163">
        <f t="shared" si="15"/>
        <v>0</v>
      </c>
      <c r="H44" s="164"/>
      <c r="I44" s="164"/>
      <c r="J44" s="164"/>
      <c r="K44" s="164">
        <f t="shared" si="16"/>
        <v>0</v>
      </c>
      <c r="L44" s="164">
        <f t="shared" si="17"/>
        <v>0</v>
      </c>
      <c r="M44" s="164">
        <f t="shared" si="18"/>
        <v>0</v>
      </c>
      <c r="N44" s="164">
        <f t="shared" si="19"/>
        <v>0</v>
      </c>
      <c r="O44" s="164">
        <f t="shared" si="20"/>
        <v>0</v>
      </c>
      <c r="P44" s="217"/>
    </row>
    <row r="45" spans="1:16" s="110" customFormat="1">
      <c r="A45" s="42">
        <v>11</v>
      </c>
      <c r="B45" s="111" t="s">
        <v>676</v>
      </c>
      <c r="C45" s="105">
        <v>5</v>
      </c>
      <c r="D45" s="5" t="s">
        <v>142</v>
      </c>
      <c r="E45" s="162"/>
      <c r="F45" s="163">
        <f t="shared" si="14"/>
        <v>0</v>
      </c>
      <c r="G45" s="163">
        <f t="shared" si="15"/>
        <v>0</v>
      </c>
      <c r="H45" s="164"/>
      <c r="I45" s="164"/>
      <c r="J45" s="164"/>
      <c r="K45" s="164">
        <f t="shared" si="16"/>
        <v>0</v>
      </c>
      <c r="L45" s="164">
        <f t="shared" si="17"/>
        <v>0</v>
      </c>
      <c r="M45" s="164">
        <f t="shared" si="18"/>
        <v>0</v>
      </c>
      <c r="N45" s="164">
        <f t="shared" si="19"/>
        <v>0</v>
      </c>
      <c r="O45" s="164">
        <f t="shared" si="20"/>
        <v>0</v>
      </c>
      <c r="P45" s="217"/>
    </row>
    <row r="46" spans="1:16" s="110" customFormat="1">
      <c r="A46" s="42">
        <v>12</v>
      </c>
      <c r="B46" s="111" t="s">
        <v>677</v>
      </c>
      <c r="C46" s="105">
        <v>2</v>
      </c>
      <c r="D46" s="5" t="s">
        <v>142</v>
      </c>
      <c r="E46" s="162"/>
      <c r="F46" s="163">
        <f t="shared" si="14"/>
        <v>0</v>
      </c>
      <c r="G46" s="163">
        <f t="shared" si="15"/>
        <v>0</v>
      </c>
      <c r="H46" s="164"/>
      <c r="I46" s="164"/>
      <c r="J46" s="164"/>
      <c r="K46" s="164">
        <f t="shared" si="16"/>
        <v>0</v>
      </c>
      <c r="L46" s="164">
        <f t="shared" si="17"/>
        <v>0</v>
      </c>
      <c r="M46" s="164">
        <f t="shared" si="18"/>
        <v>0</v>
      </c>
      <c r="N46" s="164">
        <f t="shared" si="19"/>
        <v>0</v>
      </c>
      <c r="O46" s="164">
        <f t="shared" si="20"/>
        <v>0</v>
      </c>
      <c r="P46" s="217"/>
    </row>
    <row r="47" spans="1:16" s="110" customFormat="1">
      <c r="A47" s="42">
        <v>13</v>
      </c>
      <c r="B47" s="111" t="s">
        <v>678</v>
      </c>
      <c r="C47" s="105">
        <v>2</v>
      </c>
      <c r="D47" s="5" t="s">
        <v>142</v>
      </c>
      <c r="E47" s="162"/>
      <c r="F47" s="163">
        <f t="shared" si="14"/>
        <v>0</v>
      </c>
      <c r="G47" s="163">
        <f t="shared" si="15"/>
        <v>0</v>
      </c>
      <c r="H47" s="164"/>
      <c r="I47" s="164"/>
      <c r="J47" s="164"/>
      <c r="K47" s="164">
        <f t="shared" si="16"/>
        <v>0</v>
      </c>
      <c r="L47" s="164">
        <f t="shared" si="17"/>
        <v>0</v>
      </c>
      <c r="M47" s="164">
        <f t="shared" si="18"/>
        <v>0</v>
      </c>
      <c r="N47" s="164">
        <f t="shared" si="19"/>
        <v>0</v>
      </c>
      <c r="O47" s="164">
        <f t="shared" si="20"/>
        <v>0</v>
      </c>
      <c r="P47" s="217"/>
    </row>
    <row r="48" spans="1:16" s="110" customFormat="1">
      <c r="A48" s="42">
        <v>14</v>
      </c>
      <c r="B48" s="191" t="s">
        <v>679</v>
      </c>
      <c r="C48" s="105">
        <v>10</v>
      </c>
      <c r="D48" s="5" t="s">
        <v>142</v>
      </c>
      <c r="E48" s="162"/>
      <c r="F48" s="163">
        <f t="shared" si="14"/>
        <v>0</v>
      </c>
      <c r="G48" s="163">
        <f t="shared" si="15"/>
        <v>0</v>
      </c>
      <c r="H48" s="164"/>
      <c r="I48" s="164"/>
      <c r="J48" s="164"/>
      <c r="K48" s="164">
        <f t="shared" si="16"/>
        <v>0</v>
      </c>
      <c r="L48" s="164">
        <f t="shared" si="17"/>
        <v>0</v>
      </c>
      <c r="M48" s="164">
        <f t="shared" si="18"/>
        <v>0</v>
      </c>
      <c r="N48" s="164">
        <f t="shared" si="19"/>
        <v>0</v>
      </c>
      <c r="O48" s="164">
        <f t="shared" si="20"/>
        <v>0</v>
      </c>
      <c r="P48" s="217"/>
    </row>
    <row r="49" spans="1:16" s="110" customFormat="1">
      <c r="A49" s="42">
        <v>15</v>
      </c>
      <c r="B49" s="191" t="s">
        <v>680</v>
      </c>
      <c r="C49" s="105">
        <v>5</v>
      </c>
      <c r="D49" s="5" t="s">
        <v>142</v>
      </c>
      <c r="E49" s="162"/>
      <c r="F49" s="163">
        <f t="shared" si="14"/>
        <v>0</v>
      </c>
      <c r="G49" s="163">
        <f t="shared" si="15"/>
        <v>0</v>
      </c>
      <c r="H49" s="164"/>
      <c r="I49" s="164"/>
      <c r="J49" s="164"/>
      <c r="K49" s="164">
        <f t="shared" si="16"/>
        <v>0</v>
      </c>
      <c r="L49" s="164">
        <f t="shared" si="17"/>
        <v>0</v>
      </c>
      <c r="M49" s="164">
        <f t="shared" si="18"/>
        <v>0</v>
      </c>
      <c r="N49" s="164">
        <f t="shared" si="19"/>
        <v>0</v>
      </c>
      <c r="O49" s="164">
        <f t="shared" si="20"/>
        <v>0</v>
      </c>
      <c r="P49" s="217"/>
    </row>
    <row r="50" spans="1:16" s="110" customFormat="1">
      <c r="A50" s="42">
        <v>16</v>
      </c>
      <c r="B50" s="111" t="s">
        <v>681</v>
      </c>
      <c r="C50" s="105">
        <v>6</v>
      </c>
      <c r="D50" s="5" t="s">
        <v>142</v>
      </c>
      <c r="E50" s="162"/>
      <c r="F50" s="163">
        <f t="shared" si="14"/>
        <v>0</v>
      </c>
      <c r="G50" s="163">
        <f t="shared" si="15"/>
        <v>0</v>
      </c>
      <c r="H50" s="164"/>
      <c r="I50" s="164"/>
      <c r="J50" s="164"/>
      <c r="K50" s="164">
        <f t="shared" si="16"/>
        <v>0</v>
      </c>
      <c r="L50" s="164">
        <f t="shared" si="17"/>
        <v>0</v>
      </c>
      <c r="M50" s="164">
        <f t="shared" si="18"/>
        <v>0</v>
      </c>
      <c r="N50" s="164">
        <f t="shared" si="19"/>
        <v>0</v>
      </c>
      <c r="O50" s="164">
        <f t="shared" si="20"/>
        <v>0</v>
      </c>
      <c r="P50" s="217"/>
    </row>
    <row r="51" spans="1:16" s="110" customFormat="1">
      <c r="A51" s="42">
        <v>17</v>
      </c>
      <c r="B51" s="111" t="s">
        <v>682</v>
      </c>
      <c r="C51" s="105">
        <v>14</v>
      </c>
      <c r="D51" s="5" t="s">
        <v>178</v>
      </c>
      <c r="E51" s="162"/>
      <c r="F51" s="163">
        <f t="shared" si="14"/>
        <v>0</v>
      </c>
      <c r="G51" s="163">
        <f t="shared" si="15"/>
        <v>0</v>
      </c>
      <c r="H51" s="164"/>
      <c r="I51" s="164"/>
      <c r="J51" s="164"/>
      <c r="K51" s="164">
        <f t="shared" si="16"/>
        <v>0</v>
      </c>
      <c r="L51" s="164">
        <f t="shared" si="17"/>
        <v>0</v>
      </c>
      <c r="M51" s="164">
        <f t="shared" si="18"/>
        <v>0</v>
      </c>
      <c r="N51" s="164">
        <f t="shared" si="19"/>
        <v>0</v>
      </c>
      <c r="O51" s="164">
        <f t="shared" si="20"/>
        <v>0</v>
      </c>
      <c r="P51" s="217"/>
    </row>
    <row r="52" spans="1:16">
      <c r="A52" s="55"/>
      <c r="B52" s="108" t="s">
        <v>32</v>
      </c>
      <c r="C52" s="130" t="s">
        <v>6</v>
      </c>
      <c r="D52" s="130" t="s">
        <v>6</v>
      </c>
      <c r="E52" s="39" t="s">
        <v>6</v>
      </c>
      <c r="F52" s="39" t="s">
        <v>6</v>
      </c>
      <c r="G52" s="39" t="s">
        <v>6</v>
      </c>
      <c r="H52" s="39" t="s">
        <v>6</v>
      </c>
      <c r="I52" s="39" t="s">
        <v>6</v>
      </c>
      <c r="J52" s="39" t="s">
        <v>6</v>
      </c>
      <c r="K52" s="39" t="s">
        <v>6</v>
      </c>
      <c r="L52" s="39" t="s">
        <v>6</v>
      </c>
      <c r="M52" s="212">
        <f>SUM(M34:M36)</f>
        <v>0</v>
      </c>
      <c r="N52" s="212">
        <f t="shared" si="5"/>
        <v>0</v>
      </c>
      <c r="O52" s="212">
        <f t="shared" si="6"/>
        <v>0</v>
      </c>
      <c r="P52" s="217"/>
    </row>
    <row r="53" spans="1:16">
      <c r="A53" s="246" t="s">
        <v>683</v>
      </c>
      <c r="B53" s="263"/>
      <c r="C53" s="131"/>
      <c r="D53" s="132"/>
      <c r="E53" s="49"/>
      <c r="F53" s="49"/>
      <c r="G53" s="49"/>
      <c r="H53" s="21"/>
      <c r="I53" s="21"/>
      <c r="J53" s="21"/>
      <c r="K53" s="21"/>
      <c r="L53" s="21"/>
      <c r="M53" s="21"/>
      <c r="N53" s="21"/>
      <c r="O53" s="21"/>
      <c r="P53" s="217"/>
    </row>
    <row r="54" spans="1:16">
      <c r="A54" s="42" t="s">
        <v>2</v>
      </c>
      <c r="B54" s="111" t="s">
        <v>684</v>
      </c>
      <c r="C54" s="105">
        <v>700</v>
      </c>
      <c r="D54" s="5" t="s">
        <v>178</v>
      </c>
      <c r="E54" s="162"/>
      <c r="F54" s="163">
        <f t="shared" si="0"/>
        <v>0</v>
      </c>
      <c r="G54" s="163">
        <f t="shared" si="1"/>
        <v>0</v>
      </c>
      <c r="H54" s="164"/>
      <c r="I54" s="164"/>
      <c r="J54" s="164"/>
      <c r="K54" s="164">
        <f t="shared" si="2"/>
        <v>0</v>
      </c>
      <c r="L54" s="164">
        <f t="shared" si="3"/>
        <v>0</v>
      </c>
      <c r="M54" s="164">
        <f t="shared" si="4"/>
        <v>0</v>
      </c>
      <c r="N54" s="164">
        <f t="shared" si="5"/>
        <v>0</v>
      </c>
      <c r="O54" s="164">
        <f t="shared" si="6"/>
        <v>0</v>
      </c>
      <c r="P54" s="217"/>
    </row>
    <row r="55" spans="1:16">
      <c r="A55" s="42" t="s">
        <v>3</v>
      </c>
      <c r="B55" s="111" t="s">
        <v>685</v>
      </c>
      <c r="C55" s="105">
        <v>15</v>
      </c>
      <c r="D55" s="5" t="s">
        <v>142</v>
      </c>
      <c r="E55" s="162"/>
      <c r="F55" s="163">
        <f t="shared" si="0"/>
        <v>0</v>
      </c>
      <c r="G55" s="163">
        <f t="shared" si="1"/>
        <v>0</v>
      </c>
      <c r="H55" s="164"/>
      <c r="I55" s="164"/>
      <c r="J55" s="164"/>
      <c r="K55" s="164">
        <f t="shared" si="2"/>
        <v>0</v>
      </c>
      <c r="L55" s="164">
        <f t="shared" si="3"/>
        <v>0</v>
      </c>
      <c r="M55" s="164">
        <f t="shared" si="4"/>
        <v>0</v>
      </c>
      <c r="N55" s="164">
        <f t="shared" si="5"/>
        <v>0</v>
      </c>
      <c r="O55" s="164">
        <f t="shared" si="6"/>
        <v>0</v>
      </c>
      <c r="P55" s="217"/>
    </row>
    <row r="56" spans="1:16">
      <c r="A56" s="42" t="s">
        <v>4</v>
      </c>
      <c r="B56" s="111" t="s">
        <v>686</v>
      </c>
      <c r="C56" s="105">
        <v>1300</v>
      </c>
      <c r="D56" s="5" t="s">
        <v>178</v>
      </c>
      <c r="E56" s="162"/>
      <c r="F56" s="163">
        <f t="shared" si="0"/>
        <v>0</v>
      </c>
      <c r="G56" s="163">
        <f t="shared" si="1"/>
        <v>0</v>
      </c>
      <c r="H56" s="164"/>
      <c r="I56" s="164"/>
      <c r="J56" s="164"/>
      <c r="K56" s="164">
        <f t="shared" si="2"/>
        <v>0</v>
      </c>
      <c r="L56" s="164">
        <f t="shared" si="3"/>
        <v>0</v>
      </c>
      <c r="M56" s="164">
        <f t="shared" si="4"/>
        <v>0</v>
      </c>
      <c r="N56" s="164">
        <f t="shared" si="5"/>
        <v>0</v>
      </c>
      <c r="O56" s="164">
        <f t="shared" si="6"/>
        <v>0</v>
      </c>
      <c r="P56" s="217"/>
    </row>
    <row r="57" spans="1:16">
      <c r="A57" s="42" t="s">
        <v>28</v>
      </c>
      <c r="B57" s="111" t="s">
        <v>687</v>
      </c>
      <c r="C57" s="105">
        <v>350</v>
      </c>
      <c r="D57" s="5" t="s">
        <v>142</v>
      </c>
      <c r="E57" s="162"/>
      <c r="F57" s="163">
        <f t="shared" si="0"/>
        <v>0</v>
      </c>
      <c r="G57" s="163">
        <f t="shared" si="1"/>
        <v>0</v>
      </c>
      <c r="H57" s="164"/>
      <c r="I57" s="164"/>
      <c r="J57" s="164"/>
      <c r="K57" s="164">
        <f t="shared" si="2"/>
        <v>0</v>
      </c>
      <c r="L57" s="164">
        <f t="shared" si="3"/>
        <v>0</v>
      </c>
      <c r="M57" s="164">
        <f t="shared" si="4"/>
        <v>0</v>
      </c>
      <c r="N57" s="164">
        <f t="shared" si="5"/>
        <v>0</v>
      </c>
      <c r="O57" s="164">
        <f t="shared" si="6"/>
        <v>0</v>
      </c>
      <c r="P57" s="217"/>
    </row>
    <row r="58" spans="1:16">
      <c r="A58" s="42" t="s">
        <v>48</v>
      </c>
      <c r="B58" s="111" t="s">
        <v>688</v>
      </c>
      <c r="C58" s="105">
        <v>10</v>
      </c>
      <c r="D58" s="5" t="s">
        <v>142</v>
      </c>
      <c r="E58" s="162"/>
      <c r="F58" s="163">
        <f t="shared" si="0"/>
        <v>0</v>
      </c>
      <c r="G58" s="163">
        <f t="shared" si="1"/>
        <v>0</v>
      </c>
      <c r="H58" s="164"/>
      <c r="I58" s="164"/>
      <c r="J58" s="164"/>
      <c r="K58" s="164">
        <f t="shared" si="2"/>
        <v>0</v>
      </c>
      <c r="L58" s="164">
        <f t="shared" si="3"/>
        <v>0</v>
      </c>
      <c r="M58" s="164">
        <f t="shared" si="4"/>
        <v>0</v>
      </c>
      <c r="N58" s="164">
        <f t="shared" si="5"/>
        <v>0</v>
      </c>
      <c r="O58" s="164">
        <f t="shared" si="6"/>
        <v>0</v>
      </c>
      <c r="P58" s="217"/>
    </row>
    <row r="59" spans="1:16">
      <c r="A59" s="42" t="s">
        <v>49</v>
      </c>
      <c r="B59" s="111" t="s">
        <v>689</v>
      </c>
      <c r="C59" s="105">
        <v>150</v>
      </c>
      <c r="D59" s="5" t="s">
        <v>142</v>
      </c>
      <c r="E59" s="162"/>
      <c r="F59" s="163">
        <f t="shared" si="0"/>
        <v>0</v>
      </c>
      <c r="G59" s="163">
        <f t="shared" si="1"/>
        <v>0</v>
      </c>
      <c r="H59" s="164"/>
      <c r="I59" s="164"/>
      <c r="J59" s="164"/>
      <c r="K59" s="164">
        <f t="shared" si="2"/>
        <v>0</v>
      </c>
      <c r="L59" s="164">
        <f t="shared" si="3"/>
        <v>0</v>
      </c>
      <c r="M59" s="164">
        <f t="shared" si="4"/>
        <v>0</v>
      </c>
      <c r="N59" s="164">
        <f t="shared" si="5"/>
        <v>0</v>
      </c>
      <c r="O59" s="164">
        <f t="shared" si="6"/>
        <v>0</v>
      </c>
      <c r="P59" s="217"/>
    </row>
    <row r="60" spans="1:16">
      <c r="A60" s="42" t="s">
        <v>50</v>
      </c>
      <c r="B60" s="111" t="s">
        <v>690</v>
      </c>
      <c r="C60" s="105">
        <v>15</v>
      </c>
      <c r="D60" s="5" t="s">
        <v>142</v>
      </c>
      <c r="E60" s="162"/>
      <c r="F60" s="163">
        <f t="shared" si="0"/>
        <v>0</v>
      </c>
      <c r="G60" s="163">
        <f t="shared" si="1"/>
        <v>0</v>
      </c>
      <c r="H60" s="164"/>
      <c r="I60" s="164"/>
      <c r="J60" s="164"/>
      <c r="K60" s="164">
        <f t="shared" si="2"/>
        <v>0</v>
      </c>
      <c r="L60" s="164">
        <f t="shared" si="3"/>
        <v>0</v>
      </c>
      <c r="M60" s="164">
        <f t="shared" si="4"/>
        <v>0</v>
      </c>
      <c r="N60" s="164">
        <f t="shared" si="5"/>
        <v>0</v>
      </c>
      <c r="O60" s="164">
        <f t="shared" si="6"/>
        <v>0</v>
      </c>
      <c r="P60" s="217"/>
    </row>
    <row r="61" spans="1:16">
      <c r="A61" s="42" t="s">
        <v>62</v>
      </c>
      <c r="B61" s="111" t="s">
        <v>691</v>
      </c>
      <c r="C61" s="105">
        <v>15</v>
      </c>
      <c r="D61" s="5" t="s">
        <v>142</v>
      </c>
      <c r="E61" s="162"/>
      <c r="F61" s="163">
        <f t="shared" si="0"/>
        <v>0</v>
      </c>
      <c r="G61" s="163">
        <f t="shared" si="1"/>
        <v>0</v>
      </c>
      <c r="H61" s="164"/>
      <c r="I61" s="164"/>
      <c r="J61" s="164"/>
      <c r="K61" s="164">
        <f t="shared" si="2"/>
        <v>0</v>
      </c>
      <c r="L61" s="164">
        <f t="shared" si="3"/>
        <v>0</v>
      </c>
      <c r="M61" s="164">
        <f t="shared" si="4"/>
        <v>0</v>
      </c>
      <c r="N61" s="164">
        <f t="shared" si="5"/>
        <v>0</v>
      </c>
      <c r="O61" s="164">
        <f t="shared" si="6"/>
        <v>0</v>
      </c>
      <c r="P61" s="217"/>
    </row>
    <row r="62" spans="1:16">
      <c r="A62" s="42" t="s">
        <v>63</v>
      </c>
      <c r="B62" s="111" t="s">
        <v>692</v>
      </c>
      <c r="C62" s="105">
        <v>15</v>
      </c>
      <c r="D62" s="5" t="s">
        <v>142</v>
      </c>
      <c r="E62" s="162"/>
      <c r="F62" s="163">
        <f t="shared" si="0"/>
        <v>0</v>
      </c>
      <c r="G62" s="163">
        <f t="shared" si="1"/>
        <v>0</v>
      </c>
      <c r="H62" s="164"/>
      <c r="I62" s="164"/>
      <c r="J62" s="164"/>
      <c r="K62" s="164">
        <f t="shared" si="2"/>
        <v>0</v>
      </c>
      <c r="L62" s="164">
        <f t="shared" si="3"/>
        <v>0</v>
      </c>
      <c r="M62" s="164">
        <f t="shared" si="4"/>
        <v>0</v>
      </c>
      <c r="N62" s="164">
        <f t="shared" si="5"/>
        <v>0</v>
      </c>
      <c r="O62" s="164">
        <f t="shared" si="6"/>
        <v>0</v>
      </c>
      <c r="P62" s="217"/>
    </row>
    <row r="63" spans="1:16">
      <c r="A63" s="42" t="s">
        <v>64</v>
      </c>
      <c r="B63" s="111" t="s">
        <v>693</v>
      </c>
      <c r="C63" s="105">
        <v>320</v>
      </c>
      <c r="D63" s="5" t="s">
        <v>142</v>
      </c>
      <c r="E63" s="162"/>
      <c r="F63" s="163">
        <f t="shared" si="0"/>
        <v>0</v>
      </c>
      <c r="G63" s="163">
        <f t="shared" si="1"/>
        <v>0</v>
      </c>
      <c r="H63" s="164"/>
      <c r="I63" s="164"/>
      <c r="J63" s="164"/>
      <c r="K63" s="164">
        <f t="shared" si="2"/>
        <v>0</v>
      </c>
      <c r="L63" s="164">
        <f t="shared" si="3"/>
        <v>0</v>
      </c>
      <c r="M63" s="164">
        <f t="shared" si="4"/>
        <v>0</v>
      </c>
      <c r="N63" s="164">
        <f t="shared" si="5"/>
        <v>0</v>
      </c>
      <c r="O63" s="164">
        <f t="shared" si="6"/>
        <v>0</v>
      </c>
      <c r="P63" s="217"/>
    </row>
    <row r="64" spans="1:16" s="110" customFormat="1">
      <c r="A64" s="55"/>
      <c r="B64" s="108" t="s">
        <v>86</v>
      </c>
      <c r="C64" s="130" t="s">
        <v>6</v>
      </c>
      <c r="D64" s="130" t="s">
        <v>6</v>
      </c>
      <c r="E64" s="39" t="s">
        <v>6</v>
      </c>
      <c r="F64" s="39" t="s">
        <v>6</v>
      </c>
      <c r="G64" s="39" t="s">
        <v>6</v>
      </c>
      <c r="H64" s="39" t="s">
        <v>6</v>
      </c>
      <c r="I64" s="39" t="s">
        <v>6</v>
      </c>
      <c r="J64" s="39" t="s">
        <v>6</v>
      </c>
      <c r="K64" s="39" t="s">
        <v>6</v>
      </c>
      <c r="L64" s="39" t="s">
        <v>6</v>
      </c>
      <c r="M64" s="212">
        <f>SUM(M46:M48)</f>
        <v>0</v>
      </c>
      <c r="N64" s="212">
        <f t="shared" ref="N64" si="21">M64*0.085</f>
        <v>0</v>
      </c>
      <c r="O64" s="212">
        <f t="shared" ref="O64" si="22">+M64+N64</f>
        <v>0</v>
      </c>
      <c r="P64" s="217"/>
    </row>
    <row r="65" spans="1:15" ht="13.5">
      <c r="A65" s="1"/>
      <c r="B65" s="9" t="s">
        <v>20</v>
      </c>
      <c r="C65" s="2"/>
      <c r="D65" s="2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</row>
    <row r="66" spans="1:15">
      <c r="A66" s="1"/>
      <c r="B66" s="237" t="s">
        <v>104</v>
      </c>
      <c r="C66" s="237"/>
      <c r="D66" s="237"/>
      <c r="E66" s="237"/>
      <c r="F66" s="237"/>
      <c r="G66" s="237"/>
      <c r="H66" s="237"/>
      <c r="I66" s="237"/>
      <c r="J66" s="237"/>
      <c r="K66" s="237"/>
      <c r="L66" s="237"/>
      <c r="M66" s="237"/>
      <c r="N66" s="237"/>
      <c r="O66" s="237"/>
    </row>
    <row r="67" spans="1:15">
      <c r="A67" s="1"/>
      <c r="B67" s="236" t="s">
        <v>105</v>
      </c>
      <c r="C67" s="236"/>
      <c r="D67" s="236"/>
      <c r="E67" s="236"/>
      <c r="F67" s="236"/>
      <c r="G67" s="236"/>
      <c r="H67" s="236"/>
      <c r="I67" s="236"/>
      <c r="J67" s="236"/>
      <c r="K67" s="236"/>
      <c r="L67" s="236"/>
      <c r="M67" s="236"/>
      <c r="N67" s="236"/>
      <c r="O67" s="236"/>
    </row>
    <row r="68" spans="1:15">
      <c r="A68" s="1"/>
      <c r="B68" s="236" t="s">
        <v>111</v>
      </c>
      <c r="C68" s="236"/>
      <c r="D68" s="236"/>
      <c r="E68" s="236"/>
      <c r="F68" s="236"/>
      <c r="G68" s="236"/>
      <c r="H68" s="236"/>
      <c r="I68" s="236"/>
      <c r="J68" s="236"/>
      <c r="K68" s="236"/>
      <c r="L68" s="236"/>
      <c r="M68" s="236"/>
      <c r="N68" s="236"/>
      <c r="O68" s="236"/>
    </row>
    <row r="69" spans="1:15">
      <c r="A69" s="1"/>
      <c r="B69" s="237" t="s">
        <v>106</v>
      </c>
      <c r="C69" s="237"/>
      <c r="D69" s="237"/>
      <c r="E69" s="237"/>
      <c r="F69" s="237"/>
      <c r="G69" s="237"/>
      <c r="H69" s="237"/>
      <c r="I69" s="237"/>
      <c r="J69" s="237"/>
      <c r="K69" s="237"/>
      <c r="L69" s="237"/>
      <c r="M69" s="237"/>
      <c r="N69" s="237"/>
      <c r="O69" s="237"/>
    </row>
    <row r="70" spans="1:15">
      <c r="A70" s="1"/>
      <c r="B70" s="238" t="s">
        <v>108</v>
      </c>
      <c r="C70" s="238"/>
      <c r="D70" s="238"/>
      <c r="E70" s="238"/>
      <c r="F70" s="238"/>
      <c r="G70" s="238"/>
      <c r="H70" s="238"/>
      <c r="I70" s="238"/>
      <c r="J70" s="238"/>
      <c r="K70" s="238"/>
      <c r="L70" s="238"/>
      <c r="M70" s="238"/>
      <c r="N70" s="238"/>
      <c r="O70" s="238"/>
    </row>
    <row r="71" spans="1:15">
      <c r="A71" s="1"/>
      <c r="B71" s="238" t="s">
        <v>109</v>
      </c>
      <c r="C71" s="238"/>
      <c r="D71" s="238"/>
      <c r="E71" s="238"/>
      <c r="F71" s="238"/>
      <c r="G71" s="238"/>
      <c r="H71" s="238"/>
      <c r="I71" s="238"/>
      <c r="J71" s="238"/>
      <c r="K71" s="238"/>
      <c r="L71" s="238"/>
      <c r="M71" s="238"/>
      <c r="N71" s="238"/>
      <c r="O71" s="238"/>
    </row>
    <row r="72" spans="1:15">
      <c r="A72" s="1"/>
      <c r="B72" s="238" t="s">
        <v>110</v>
      </c>
      <c r="C72" s="264"/>
      <c r="D72" s="264"/>
      <c r="E72" s="264"/>
      <c r="F72" s="264"/>
      <c r="G72" s="264"/>
      <c r="H72" s="264"/>
      <c r="I72" s="264"/>
      <c r="J72" s="264"/>
      <c r="K72" s="264"/>
      <c r="L72" s="264"/>
      <c r="M72" s="264"/>
      <c r="N72" s="264"/>
      <c r="O72" s="264"/>
    </row>
    <row r="73" spans="1:15">
      <c r="A73" s="1"/>
      <c r="B73" s="238" t="s">
        <v>112</v>
      </c>
      <c r="C73" s="264"/>
      <c r="D73" s="264"/>
      <c r="E73" s="264"/>
      <c r="F73" s="264"/>
      <c r="G73" s="264"/>
      <c r="H73" s="264"/>
      <c r="I73" s="264"/>
      <c r="J73" s="264"/>
      <c r="K73" s="264"/>
      <c r="L73" s="264"/>
      <c r="M73" s="264"/>
      <c r="N73" s="264"/>
      <c r="O73" s="264"/>
    </row>
    <row r="74" spans="1:15">
      <c r="A74" s="1"/>
      <c r="B74" s="238" t="s">
        <v>113</v>
      </c>
      <c r="C74" s="264"/>
      <c r="D74" s="264"/>
      <c r="E74" s="264"/>
      <c r="F74" s="264"/>
      <c r="G74" s="264"/>
      <c r="H74" s="264"/>
      <c r="I74" s="264"/>
      <c r="J74" s="264"/>
      <c r="K74" s="264"/>
      <c r="L74" s="264"/>
      <c r="M74" s="264"/>
      <c r="N74" s="264"/>
      <c r="O74" s="264"/>
    </row>
    <row r="75" spans="1:15">
      <c r="A75" s="1"/>
      <c r="B75" s="238" t="s">
        <v>115</v>
      </c>
      <c r="C75" s="264"/>
      <c r="D75" s="264"/>
      <c r="E75" s="264"/>
      <c r="F75" s="264"/>
      <c r="G75" s="264"/>
      <c r="H75" s="264"/>
      <c r="I75" s="264"/>
      <c r="J75" s="264"/>
      <c r="K75" s="264"/>
      <c r="L75" s="264"/>
      <c r="M75" s="264"/>
      <c r="N75" s="264"/>
      <c r="O75" s="264"/>
    </row>
    <row r="76" spans="1:15">
      <c r="A76" s="1"/>
      <c r="B76" s="238" t="s">
        <v>117</v>
      </c>
      <c r="C76" s="264"/>
      <c r="D76" s="264"/>
      <c r="E76" s="264"/>
      <c r="F76" s="264"/>
      <c r="G76" s="264"/>
      <c r="H76" s="264"/>
      <c r="I76" s="264"/>
      <c r="J76" s="264"/>
      <c r="K76" s="264"/>
      <c r="L76" s="264"/>
      <c r="M76" s="264"/>
      <c r="N76" s="264"/>
      <c r="O76" s="264"/>
    </row>
    <row r="77" spans="1:15">
      <c r="A77" s="1"/>
      <c r="B77" s="238" t="s">
        <v>118</v>
      </c>
      <c r="C77" s="264"/>
      <c r="D77" s="264"/>
      <c r="E77" s="264"/>
      <c r="F77" s="264"/>
      <c r="G77" s="264"/>
      <c r="H77" s="264"/>
      <c r="I77" s="264"/>
      <c r="J77" s="264"/>
      <c r="K77" s="264"/>
      <c r="L77" s="264"/>
      <c r="M77" s="264"/>
      <c r="N77" s="264"/>
      <c r="O77" s="264"/>
    </row>
    <row r="78" spans="1:15">
      <c r="A78" s="1"/>
      <c r="B78" s="238" t="s">
        <v>120</v>
      </c>
      <c r="C78" s="264"/>
      <c r="D78" s="264"/>
      <c r="E78" s="264"/>
      <c r="F78" s="264"/>
      <c r="G78" s="264"/>
      <c r="H78" s="264"/>
      <c r="I78" s="264"/>
      <c r="J78" s="264"/>
      <c r="K78" s="264"/>
      <c r="L78" s="264"/>
      <c r="M78" s="264"/>
      <c r="N78" s="264"/>
      <c r="O78" s="264"/>
    </row>
    <row r="79" spans="1:15">
      <c r="A79" s="1"/>
      <c r="B79" s="238" t="s">
        <v>121</v>
      </c>
      <c r="C79" s="264"/>
      <c r="D79" s="264"/>
      <c r="E79" s="264"/>
      <c r="F79" s="264"/>
      <c r="G79" s="264"/>
      <c r="H79" s="264"/>
      <c r="I79" s="264"/>
      <c r="J79" s="264"/>
      <c r="K79" s="264"/>
      <c r="L79" s="264"/>
      <c r="M79" s="264"/>
      <c r="N79" s="264"/>
      <c r="O79" s="264"/>
    </row>
    <row r="80" spans="1:15">
      <c r="B80" s="238" t="s">
        <v>703</v>
      </c>
      <c r="C80" s="223"/>
      <c r="D80" s="223"/>
      <c r="E80" s="223"/>
      <c r="F80" s="223"/>
      <c r="G80" s="223"/>
      <c r="H80" s="223"/>
      <c r="I80" s="223"/>
      <c r="J80" s="223"/>
      <c r="K80" s="223"/>
      <c r="L80" s="223"/>
      <c r="M80" s="223"/>
      <c r="N80" s="223"/>
      <c r="O80" s="223"/>
    </row>
    <row r="81" spans="2:15">
      <c r="B81" s="45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</row>
    <row r="82" spans="2:15">
      <c r="B82" s="11" t="s">
        <v>7</v>
      </c>
      <c r="C82" s="1"/>
      <c r="D82" s="1"/>
      <c r="E82" s="47"/>
      <c r="F82" s="47"/>
      <c r="G82" s="47"/>
      <c r="H82" s="47" t="s">
        <v>24</v>
      </c>
      <c r="I82" s="47"/>
      <c r="J82" s="47"/>
      <c r="K82" s="47"/>
      <c r="L82" s="47"/>
      <c r="M82" s="47" t="s">
        <v>8</v>
      </c>
      <c r="N82" s="47"/>
      <c r="O82" s="47"/>
    </row>
  </sheetData>
  <mergeCells count="22">
    <mergeCell ref="B67:O67"/>
    <mergeCell ref="B69:O69"/>
    <mergeCell ref="B70:O70"/>
    <mergeCell ref="B73:O73"/>
    <mergeCell ref="B71:O71"/>
    <mergeCell ref="B80:O80"/>
    <mergeCell ref="B74:O74"/>
    <mergeCell ref="B68:O68"/>
    <mergeCell ref="B79:O79"/>
    <mergeCell ref="B78:O78"/>
    <mergeCell ref="B75:O75"/>
    <mergeCell ref="B76:O76"/>
    <mergeCell ref="B77:O77"/>
    <mergeCell ref="B72:O72"/>
    <mergeCell ref="B66:O66"/>
    <mergeCell ref="A30:B30"/>
    <mergeCell ref="A3:O3"/>
    <mergeCell ref="A7:B7"/>
    <mergeCell ref="A18:B18"/>
    <mergeCell ref="A27:B27"/>
    <mergeCell ref="A34:B34"/>
    <mergeCell ref="A53:B53"/>
  </mergeCells>
  <phoneticPr fontId="2" type="noConversion"/>
  <pageMargins left="0.74803149606299213" right="0.74803149606299213" top="0.98425196850393704" bottom="0.98425196850393704" header="0" footer="0"/>
  <pageSetup paperSize="9" scale="9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P146"/>
  <sheetViews>
    <sheetView zoomScaleNormal="100" workbookViewId="0">
      <pane ySplit="6" topLeftCell="A62" activePane="bottomLeft" state="frozen"/>
      <selection pane="bottomLeft" activeCell="E74" sqref="E74:P75"/>
    </sheetView>
  </sheetViews>
  <sheetFormatPr defaultRowHeight="12.75"/>
  <cols>
    <col min="1" max="1" width="3.7109375" customWidth="1"/>
    <col min="2" max="2" width="23.140625" style="62" customWidth="1"/>
    <col min="3" max="3" width="6.140625" customWidth="1"/>
    <col min="4" max="4" width="4.42578125" customWidth="1"/>
    <col min="5" max="5" width="7.7109375" customWidth="1"/>
    <col min="6" max="6" width="5.5703125" customWidth="1"/>
    <col min="7" max="7" width="7" customWidth="1"/>
    <col min="16" max="16" width="8.7109375" style="47" customWidth="1"/>
  </cols>
  <sheetData>
    <row r="1" spans="1:16">
      <c r="A1" s="1" t="s">
        <v>103</v>
      </c>
      <c r="B1" s="11"/>
      <c r="C1" s="1"/>
      <c r="D1" s="1"/>
      <c r="E1" s="1"/>
      <c r="F1" s="1"/>
      <c r="G1" s="1"/>
      <c r="H1" s="1"/>
      <c r="I1" s="1"/>
      <c r="J1" s="1"/>
      <c r="K1" s="47" t="s">
        <v>240</v>
      </c>
      <c r="M1" s="1"/>
      <c r="N1" s="1"/>
      <c r="O1" s="1"/>
    </row>
    <row r="2" spans="1:16">
      <c r="A2" s="1"/>
      <c r="B2" s="1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6" ht="18">
      <c r="A3" s="222" t="s">
        <v>124</v>
      </c>
      <c r="B3" s="222"/>
      <c r="C3" s="222"/>
      <c r="D3" s="222"/>
      <c r="E3" s="222"/>
      <c r="F3" s="222"/>
      <c r="G3" s="222"/>
      <c r="H3" s="222"/>
      <c r="I3" s="222"/>
      <c r="J3" s="222"/>
      <c r="K3" s="223"/>
      <c r="L3" s="223"/>
      <c r="M3" s="223"/>
      <c r="N3" s="223"/>
      <c r="O3" s="223"/>
      <c r="P3" s="183"/>
    </row>
    <row r="4" spans="1:16">
      <c r="A4" s="1"/>
      <c r="B4" s="1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6" s="62" customFormat="1" ht="48">
      <c r="A5" s="46" t="s">
        <v>5</v>
      </c>
      <c r="B5" s="46" t="s">
        <v>0</v>
      </c>
      <c r="C5" s="46" t="s">
        <v>1</v>
      </c>
      <c r="D5" s="46" t="s">
        <v>22</v>
      </c>
      <c r="E5" s="48" t="s">
        <v>11</v>
      </c>
      <c r="F5" s="48" t="s">
        <v>107</v>
      </c>
      <c r="G5" s="48" t="s">
        <v>19</v>
      </c>
      <c r="H5" s="48" t="s">
        <v>9</v>
      </c>
      <c r="I5" s="48" t="s">
        <v>10</v>
      </c>
      <c r="J5" s="48" t="s">
        <v>23</v>
      </c>
      <c r="K5" s="48" t="s">
        <v>114</v>
      </c>
      <c r="L5" s="48" t="s">
        <v>116</v>
      </c>
      <c r="M5" s="48" t="s">
        <v>13</v>
      </c>
      <c r="N5" s="48" t="s">
        <v>119</v>
      </c>
      <c r="O5" s="48" t="s">
        <v>14</v>
      </c>
      <c r="P5" s="48" t="s">
        <v>702</v>
      </c>
    </row>
    <row r="6" spans="1:16">
      <c r="A6" s="46">
        <v>1</v>
      </c>
      <c r="B6" s="46">
        <v>2</v>
      </c>
      <c r="C6" s="46">
        <v>3</v>
      </c>
      <c r="D6" s="46">
        <v>4</v>
      </c>
      <c r="E6" s="59">
        <v>5</v>
      </c>
      <c r="F6" s="59">
        <v>6</v>
      </c>
      <c r="G6" s="48" t="s">
        <v>12</v>
      </c>
      <c r="H6" s="59">
        <v>8</v>
      </c>
      <c r="I6" s="59">
        <v>9</v>
      </c>
      <c r="J6" s="59">
        <v>10</v>
      </c>
      <c r="K6" s="59">
        <v>11</v>
      </c>
      <c r="L6" s="48" t="s">
        <v>16</v>
      </c>
      <c r="M6" s="48" t="s">
        <v>15</v>
      </c>
      <c r="N6" s="48" t="s">
        <v>17</v>
      </c>
      <c r="O6" s="48" t="s">
        <v>18</v>
      </c>
      <c r="P6" s="190">
        <v>16</v>
      </c>
    </row>
    <row r="7" spans="1:16">
      <c r="A7" s="235" t="s">
        <v>51</v>
      </c>
      <c r="B7" s="225"/>
      <c r="C7" s="242"/>
      <c r="D7" s="242"/>
      <c r="E7" s="243"/>
      <c r="F7" s="243"/>
      <c r="G7" s="243"/>
      <c r="H7" s="243"/>
      <c r="I7" s="243"/>
      <c r="J7" s="243"/>
      <c r="K7" s="243"/>
      <c r="L7" s="243"/>
      <c r="M7" s="243"/>
      <c r="N7" s="243"/>
      <c r="O7" s="244"/>
      <c r="P7" s="187"/>
    </row>
    <row r="8" spans="1:16" ht="24">
      <c r="A8" s="42">
        <v>1</v>
      </c>
      <c r="B8" s="111" t="s">
        <v>195</v>
      </c>
      <c r="C8" s="105">
        <v>6000</v>
      </c>
      <c r="D8" s="5" t="s">
        <v>178</v>
      </c>
      <c r="E8" s="213"/>
      <c r="F8" s="201">
        <f>E8*0.085</f>
        <v>0</v>
      </c>
      <c r="G8" s="201">
        <f>+E8+F8</f>
        <v>0</v>
      </c>
      <c r="H8" s="202"/>
      <c r="I8" s="202"/>
      <c r="J8" s="203"/>
      <c r="K8" s="204">
        <f>J8*0.085</f>
        <v>0</v>
      </c>
      <c r="L8" s="204">
        <f>+J8+K8</f>
        <v>0</v>
      </c>
      <c r="M8" s="204">
        <f>J8*C8</f>
        <v>0</v>
      </c>
      <c r="N8" s="204">
        <f>M8*0.085</f>
        <v>0</v>
      </c>
      <c r="O8" s="204">
        <f>+M8+N8</f>
        <v>0</v>
      </c>
      <c r="P8" s="164"/>
    </row>
    <row r="9" spans="1:16">
      <c r="A9" s="42">
        <v>2</v>
      </c>
      <c r="B9" s="111" t="s">
        <v>196</v>
      </c>
      <c r="C9" s="105">
        <v>1200</v>
      </c>
      <c r="D9" s="5" t="s">
        <v>178</v>
      </c>
      <c r="E9" s="213"/>
      <c r="F9" s="201">
        <f t="shared" ref="F9:F65" si="0">E9*0.085</f>
        <v>0</v>
      </c>
      <c r="G9" s="201">
        <f t="shared" ref="G9:G65" si="1">+E9+F9</f>
        <v>0</v>
      </c>
      <c r="H9" s="202"/>
      <c r="I9" s="202"/>
      <c r="J9" s="203"/>
      <c r="K9" s="204">
        <f t="shared" ref="K9:K65" si="2">J9*0.085</f>
        <v>0</v>
      </c>
      <c r="L9" s="204">
        <f t="shared" ref="L9:L65" si="3">+J9+K9</f>
        <v>0</v>
      </c>
      <c r="M9" s="204">
        <f t="shared" ref="M9:M65" si="4">J9*C9</f>
        <v>0</v>
      </c>
      <c r="N9" s="204">
        <f t="shared" ref="N9:N65" si="5">M9*0.085</f>
        <v>0</v>
      </c>
      <c r="O9" s="204">
        <f t="shared" ref="O9:O65" si="6">+M9+N9</f>
        <v>0</v>
      </c>
      <c r="P9" s="164"/>
    </row>
    <row r="10" spans="1:16">
      <c r="A10" s="42">
        <v>3</v>
      </c>
      <c r="B10" s="111" t="s">
        <v>197</v>
      </c>
      <c r="C10" s="105">
        <v>200</v>
      </c>
      <c r="D10" s="5" t="s">
        <v>178</v>
      </c>
      <c r="E10" s="213"/>
      <c r="F10" s="201">
        <f t="shared" si="0"/>
        <v>0</v>
      </c>
      <c r="G10" s="201">
        <f t="shared" si="1"/>
        <v>0</v>
      </c>
      <c r="H10" s="202"/>
      <c r="I10" s="202"/>
      <c r="J10" s="203"/>
      <c r="K10" s="204">
        <f t="shared" si="2"/>
        <v>0</v>
      </c>
      <c r="L10" s="204">
        <f t="shared" si="3"/>
        <v>0</v>
      </c>
      <c r="M10" s="204">
        <f t="shared" si="4"/>
        <v>0</v>
      </c>
      <c r="N10" s="204">
        <f t="shared" si="5"/>
        <v>0</v>
      </c>
      <c r="O10" s="204">
        <f t="shared" si="6"/>
        <v>0</v>
      </c>
      <c r="P10" s="164"/>
    </row>
    <row r="11" spans="1:16">
      <c r="A11" s="117">
        <v>4</v>
      </c>
      <c r="B11" s="111" t="s">
        <v>198</v>
      </c>
      <c r="C11" s="105">
        <v>300</v>
      </c>
      <c r="D11" s="5" t="s">
        <v>178</v>
      </c>
      <c r="E11" s="213"/>
      <c r="F11" s="201">
        <f t="shared" si="0"/>
        <v>0</v>
      </c>
      <c r="G11" s="201">
        <f t="shared" si="1"/>
        <v>0</v>
      </c>
      <c r="H11" s="202"/>
      <c r="I11" s="202"/>
      <c r="J11" s="203"/>
      <c r="K11" s="204">
        <f t="shared" si="2"/>
        <v>0</v>
      </c>
      <c r="L11" s="204">
        <f t="shared" si="3"/>
        <v>0</v>
      </c>
      <c r="M11" s="204">
        <f t="shared" si="4"/>
        <v>0</v>
      </c>
      <c r="N11" s="204">
        <f t="shared" si="5"/>
        <v>0</v>
      </c>
      <c r="O11" s="204">
        <f t="shared" si="6"/>
        <v>0</v>
      </c>
      <c r="P11" s="164"/>
    </row>
    <row r="12" spans="1:16">
      <c r="A12" s="25"/>
      <c r="B12" s="118" t="s">
        <v>26</v>
      </c>
      <c r="C12" s="102" t="s">
        <v>6</v>
      </c>
      <c r="D12" s="102" t="s">
        <v>6</v>
      </c>
      <c r="E12" s="200" t="s">
        <v>6</v>
      </c>
      <c r="F12" s="200" t="s">
        <v>6</v>
      </c>
      <c r="G12" s="200" t="s">
        <v>6</v>
      </c>
      <c r="H12" s="200" t="s">
        <v>6</v>
      </c>
      <c r="I12" s="200" t="s">
        <v>6</v>
      </c>
      <c r="J12" s="200" t="s">
        <v>6</v>
      </c>
      <c r="K12" s="200" t="s">
        <v>6</v>
      </c>
      <c r="L12" s="200" t="s">
        <v>6</v>
      </c>
      <c r="M12" s="212">
        <f>SUM(M8:M11)</f>
        <v>0</v>
      </c>
      <c r="N12" s="212">
        <f t="shared" si="5"/>
        <v>0</v>
      </c>
      <c r="O12" s="212">
        <f t="shared" si="6"/>
        <v>0</v>
      </c>
      <c r="P12" s="164"/>
    </row>
    <row r="13" spans="1:16">
      <c r="A13" s="235" t="s">
        <v>199</v>
      </c>
      <c r="B13" s="228"/>
      <c r="C13" s="229"/>
      <c r="D13" s="229"/>
      <c r="E13" s="230"/>
      <c r="F13" s="230"/>
      <c r="G13" s="230"/>
      <c r="H13" s="230"/>
      <c r="I13" s="230"/>
      <c r="J13" s="230"/>
      <c r="K13" s="230"/>
      <c r="L13" s="230"/>
      <c r="M13" s="230"/>
      <c r="N13" s="230"/>
      <c r="O13" s="231"/>
      <c r="P13" s="164"/>
    </row>
    <row r="14" spans="1:16" ht="24">
      <c r="A14" s="42">
        <v>1</v>
      </c>
      <c r="B14" s="111" t="s">
        <v>200</v>
      </c>
      <c r="C14" s="105">
        <v>1000</v>
      </c>
      <c r="D14" s="5" t="s">
        <v>178</v>
      </c>
      <c r="E14" s="213"/>
      <c r="F14" s="201">
        <f t="shared" si="0"/>
        <v>0</v>
      </c>
      <c r="G14" s="201">
        <f t="shared" si="1"/>
        <v>0</v>
      </c>
      <c r="H14" s="202"/>
      <c r="I14" s="202"/>
      <c r="J14" s="203"/>
      <c r="K14" s="204">
        <f t="shared" si="2"/>
        <v>0</v>
      </c>
      <c r="L14" s="204">
        <f t="shared" si="3"/>
        <v>0</v>
      </c>
      <c r="M14" s="204">
        <f t="shared" si="4"/>
        <v>0</v>
      </c>
      <c r="N14" s="204">
        <f t="shared" si="5"/>
        <v>0</v>
      </c>
      <c r="O14" s="204">
        <f t="shared" si="6"/>
        <v>0</v>
      </c>
      <c r="P14" s="204"/>
    </row>
    <row r="15" spans="1:16">
      <c r="A15" s="42">
        <v>2</v>
      </c>
      <c r="B15" s="111" t="s">
        <v>201</v>
      </c>
      <c r="C15" s="105">
        <v>700</v>
      </c>
      <c r="D15" s="5" t="s">
        <v>178</v>
      </c>
      <c r="E15" s="213"/>
      <c r="F15" s="201">
        <f t="shared" si="0"/>
        <v>0</v>
      </c>
      <c r="G15" s="201">
        <f t="shared" si="1"/>
        <v>0</v>
      </c>
      <c r="H15" s="202"/>
      <c r="I15" s="202"/>
      <c r="J15" s="203"/>
      <c r="K15" s="204">
        <f t="shared" si="2"/>
        <v>0</v>
      </c>
      <c r="L15" s="204">
        <f t="shared" si="3"/>
        <v>0</v>
      </c>
      <c r="M15" s="204">
        <f t="shared" si="4"/>
        <v>0</v>
      </c>
      <c r="N15" s="204">
        <f t="shared" si="5"/>
        <v>0</v>
      </c>
      <c r="O15" s="204">
        <f t="shared" si="6"/>
        <v>0</v>
      </c>
      <c r="P15" s="200"/>
    </row>
    <row r="16" spans="1:16">
      <c r="A16" s="42">
        <v>3</v>
      </c>
      <c r="B16" s="111" t="s">
        <v>202</v>
      </c>
      <c r="C16" s="105">
        <v>2000</v>
      </c>
      <c r="D16" s="5" t="s">
        <v>178</v>
      </c>
      <c r="E16" s="213"/>
      <c r="F16" s="201">
        <f t="shared" si="0"/>
        <v>0</v>
      </c>
      <c r="G16" s="201">
        <f t="shared" si="1"/>
        <v>0</v>
      </c>
      <c r="H16" s="202"/>
      <c r="I16" s="202"/>
      <c r="J16" s="203"/>
      <c r="K16" s="204">
        <f t="shared" si="2"/>
        <v>0</v>
      </c>
      <c r="L16" s="204">
        <f t="shared" si="3"/>
        <v>0</v>
      </c>
      <c r="M16" s="204">
        <f t="shared" si="4"/>
        <v>0</v>
      </c>
      <c r="N16" s="204">
        <f t="shared" si="5"/>
        <v>0</v>
      </c>
      <c r="O16" s="204">
        <f t="shared" si="6"/>
        <v>0</v>
      </c>
      <c r="P16" s="214"/>
    </row>
    <row r="17" spans="1:16">
      <c r="A17" s="3"/>
      <c r="B17" s="38" t="s">
        <v>29</v>
      </c>
      <c r="C17" s="102" t="s">
        <v>6</v>
      </c>
      <c r="D17" s="102" t="s">
        <v>6</v>
      </c>
      <c r="E17" s="200" t="s">
        <v>6</v>
      </c>
      <c r="F17" s="200" t="s">
        <v>6</v>
      </c>
      <c r="G17" s="200" t="s">
        <v>6</v>
      </c>
      <c r="H17" s="200" t="s">
        <v>6</v>
      </c>
      <c r="I17" s="200" t="s">
        <v>6</v>
      </c>
      <c r="J17" s="200" t="s">
        <v>6</v>
      </c>
      <c r="K17" s="200" t="s">
        <v>6</v>
      </c>
      <c r="L17" s="200" t="s">
        <v>6</v>
      </c>
      <c r="M17" s="212">
        <f>SUM(M14:M16)</f>
        <v>0</v>
      </c>
      <c r="N17" s="212">
        <f t="shared" si="5"/>
        <v>0</v>
      </c>
      <c r="O17" s="212">
        <f t="shared" si="6"/>
        <v>0</v>
      </c>
      <c r="P17" s="204"/>
    </row>
    <row r="18" spans="1:16">
      <c r="A18" s="235" t="s">
        <v>204</v>
      </c>
      <c r="B18" s="228"/>
      <c r="C18" s="229"/>
      <c r="D18" s="229"/>
      <c r="E18" s="230"/>
      <c r="F18" s="230"/>
      <c r="G18" s="230"/>
      <c r="H18" s="230"/>
      <c r="I18" s="230"/>
      <c r="J18" s="230"/>
      <c r="K18" s="230"/>
      <c r="L18" s="230"/>
      <c r="M18" s="230"/>
      <c r="N18" s="230"/>
      <c r="O18" s="231"/>
      <c r="P18" s="164"/>
    </row>
    <row r="19" spans="1:16" ht="24">
      <c r="A19" s="42">
        <v>1</v>
      </c>
      <c r="B19" s="111" t="s">
        <v>203</v>
      </c>
      <c r="C19" s="105">
        <v>1500</v>
      </c>
      <c r="D19" s="5" t="s">
        <v>178</v>
      </c>
      <c r="E19" s="213"/>
      <c r="F19" s="201">
        <f t="shared" si="0"/>
        <v>0</v>
      </c>
      <c r="G19" s="201">
        <f t="shared" si="1"/>
        <v>0</v>
      </c>
      <c r="H19" s="202"/>
      <c r="I19" s="202"/>
      <c r="J19" s="203"/>
      <c r="K19" s="204">
        <f t="shared" si="2"/>
        <v>0</v>
      </c>
      <c r="L19" s="204">
        <f t="shared" si="3"/>
        <v>0</v>
      </c>
      <c r="M19" s="204">
        <f t="shared" si="4"/>
        <v>0</v>
      </c>
      <c r="N19" s="204">
        <f t="shared" si="5"/>
        <v>0</v>
      </c>
      <c r="O19" s="204">
        <f t="shared" si="6"/>
        <v>0</v>
      </c>
      <c r="P19" s="164"/>
    </row>
    <row r="20" spans="1:16">
      <c r="A20" s="55"/>
      <c r="B20" s="108" t="s">
        <v>30</v>
      </c>
      <c r="C20" s="102" t="s">
        <v>6</v>
      </c>
      <c r="D20" s="102" t="s">
        <v>6</v>
      </c>
      <c r="E20" s="200" t="s">
        <v>6</v>
      </c>
      <c r="F20" s="200" t="s">
        <v>6</v>
      </c>
      <c r="G20" s="200" t="s">
        <v>6</v>
      </c>
      <c r="H20" s="200" t="s">
        <v>6</v>
      </c>
      <c r="I20" s="200" t="s">
        <v>6</v>
      </c>
      <c r="J20" s="200" t="s">
        <v>6</v>
      </c>
      <c r="K20" s="200" t="s">
        <v>6</v>
      </c>
      <c r="L20" s="200" t="s">
        <v>6</v>
      </c>
      <c r="M20" s="212">
        <f>+M19</f>
        <v>0</v>
      </c>
      <c r="N20" s="212">
        <f>+N19</f>
        <v>0</v>
      </c>
      <c r="O20" s="212">
        <f>+O19</f>
        <v>0</v>
      </c>
      <c r="P20" s="164"/>
    </row>
    <row r="21" spans="1:16">
      <c r="A21" s="235" t="s">
        <v>205</v>
      </c>
      <c r="B21" s="239"/>
      <c r="C21" s="230"/>
      <c r="D21" s="230"/>
      <c r="E21" s="230"/>
      <c r="F21" s="230"/>
      <c r="G21" s="230"/>
      <c r="H21" s="230"/>
      <c r="I21" s="230"/>
      <c r="J21" s="230"/>
      <c r="K21" s="230"/>
      <c r="L21" s="230"/>
      <c r="M21" s="230"/>
      <c r="N21" s="230"/>
      <c r="O21" s="231"/>
      <c r="P21" s="164"/>
    </row>
    <row r="22" spans="1:16" ht="24" hidden="1">
      <c r="A22" s="3" t="s">
        <v>2</v>
      </c>
      <c r="B22" s="120" t="s">
        <v>52</v>
      </c>
      <c r="C22" s="121">
        <v>200</v>
      </c>
      <c r="D22" s="122" t="s">
        <v>44</v>
      </c>
      <c r="E22" s="63"/>
      <c r="F22" s="63">
        <f t="shared" si="0"/>
        <v>0</v>
      </c>
      <c r="G22" s="63">
        <f t="shared" si="1"/>
        <v>0</v>
      </c>
      <c r="H22" s="64"/>
      <c r="I22" s="64"/>
      <c r="J22" s="17"/>
      <c r="K22" s="13">
        <f t="shared" si="2"/>
        <v>0</v>
      </c>
      <c r="L22" s="13">
        <f t="shared" si="3"/>
        <v>0</v>
      </c>
      <c r="M22" s="13">
        <f t="shared" si="4"/>
        <v>0</v>
      </c>
      <c r="N22" s="13">
        <f t="shared" si="5"/>
        <v>0</v>
      </c>
      <c r="O22" s="13">
        <f t="shared" si="6"/>
        <v>0</v>
      </c>
      <c r="P22" s="164"/>
    </row>
    <row r="23" spans="1:16">
      <c r="A23" s="119">
        <v>1</v>
      </c>
      <c r="B23" s="111" t="s">
        <v>206</v>
      </c>
      <c r="C23" s="105">
        <v>100</v>
      </c>
      <c r="D23" s="5" t="s">
        <v>178</v>
      </c>
      <c r="E23" s="213"/>
      <c r="F23" s="201">
        <f t="shared" si="0"/>
        <v>0</v>
      </c>
      <c r="G23" s="201">
        <f t="shared" si="1"/>
        <v>0</v>
      </c>
      <c r="H23" s="202"/>
      <c r="I23" s="202"/>
      <c r="J23" s="203"/>
      <c r="K23" s="204">
        <f t="shared" si="2"/>
        <v>0</v>
      </c>
      <c r="L23" s="204">
        <f t="shared" si="3"/>
        <v>0</v>
      </c>
      <c r="M23" s="204">
        <f t="shared" si="4"/>
        <v>0</v>
      </c>
      <c r="N23" s="204">
        <f t="shared" si="5"/>
        <v>0</v>
      </c>
      <c r="O23" s="204">
        <f t="shared" si="6"/>
        <v>0</v>
      </c>
      <c r="P23" s="164"/>
    </row>
    <row r="24" spans="1:16">
      <c r="A24" s="42">
        <v>2</v>
      </c>
      <c r="B24" s="111" t="s">
        <v>207</v>
      </c>
      <c r="C24" s="105">
        <v>3800</v>
      </c>
      <c r="D24" s="5" t="s">
        <v>178</v>
      </c>
      <c r="E24" s="215" t="s">
        <v>6</v>
      </c>
      <c r="F24" s="200" t="s">
        <v>6</v>
      </c>
      <c r="G24" s="200" t="s">
        <v>6</v>
      </c>
      <c r="H24" s="200" t="s">
        <v>6</v>
      </c>
      <c r="I24" s="200" t="s">
        <v>6</v>
      </c>
      <c r="J24" s="200" t="s">
        <v>6</v>
      </c>
      <c r="K24" s="200" t="s">
        <v>6</v>
      </c>
      <c r="L24" s="200" t="s">
        <v>6</v>
      </c>
      <c r="M24" s="212">
        <f>+M23</f>
        <v>0</v>
      </c>
      <c r="N24" s="212">
        <f>+N23</f>
        <v>0</v>
      </c>
      <c r="O24" s="212">
        <f>+O23</f>
        <v>0</v>
      </c>
      <c r="P24" s="164"/>
    </row>
    <row r="25" spans="1:16">
      <c r="A25" s="42">
        <v>3</v>
      </c>
      <c r="B25" s="111" t="s">
        <v>208</v>
      </c>
      <c r="C25" s="105">
        <v>2000</v>
      </c>
      <c r="D25" s="5" t="s">
        <v>178</v>
      </c>
      <c r="E25" s="213"/>
      <c r="F25" s="201">
        <f t="shared" si="0"/>
        <v>0</v>
      </c>
      <c r="G25" s="201">
        <f t="shared" si="1"/>
        <v>0</v>
      </c>
      <c r="H25" s="202"/>
      <c r="I25" s="202"/>
      <c r="J25" s="203"/>
      <c r="K25" s="204">
        <f t="shared" si="2"/>
        <v>0</v>
      </c>
      <c r="L25" s="204">
        <f t="shared" si="3"/>
        <v>0</v>
      </c>
      <c r="M25" s="204">
        <f t="shared" si="4"/>
        <v>0</v>
      </c>
      <c r="N25" s="204">
        <f t="shared" si="5"/>
        <v>0</v>
      </c>
      <c r="O25" s="204">
        <f t="shared" si="6"/>
        <v>0</v>
      </c>
      <c r="P25" s="164"/>
    </row>
    <row r="26" spans="1:16" s="100" customFormat="1">
      <c r="A26" s="42">
        <v>4</v>
      </c>
      <c r="B26" s="111" t="s">
        <v>209</v>
      </c>
      <c r="C26" s="105">
        <v>100</v>
      </c>
      <c r="D26" s="5" t="s">
        <v>178</v>
      </c>
      <c r="E26" s="213"/>
      <c r="F26" s="201">
        <f t="shared" ref="F26" si="7">E26*0.085</f>
        <v>0</v>
      </c>
      <c r="G26" s="201">
        <f t="shared" ref="G26" si="8">+E26+F26</f>
        <v>0</v>
      </c>
      <c r="H26" s="202"/>
      <c r="I26" s="202"/>
      <c r="J26" s="203"/>
      <c r="K26" s="204">
        <f t="shared" ref="K26" si="9">J26*0.085</f>
        <v>0</v>
      </c>
      <c r="L26" s="204">
        <f t="shared" ref="L26" si="10">+J26+K26</f>
        <v>0</v>
      </c>
      <c r="M26" s="204">
        <f t="shared" ref="M26" si="11">J26*C26</f>
        <v>0</v>
      </c>
      <c r="N26" s="204">
        <f t="shared" ref="N26" si="12">M26*0.085</f>
        <v>0</v>
      </c>
      <c r="O26" s="204">
        <f t="shared" ref="O26" si="13">+M26+N26</f>
        <v>0</v>
      </c>
      <c r="P26" s="164"/>
    </row>
    <row r="27" spans="1:16">
      <c r="A27" s="42">
        <v>5</v>
      </c>
      <c r="B27" s="111" t="s">
        <v>210</v>
      </c>
      <c r="C27" s="105">
        <v>2000</v>
      </c>
      <c r="D27" s="5" t="s">
        <v>178</v>
      </c>
      <c r="E27" s="213"/>
      <c r="F27" s="201">
        <f t="shared" si="0"/>
        <v>0</v>
      </c>
      <c r="G27" s="201">
        <f t="shared" si="1"/>
        <v>0</v>
      </c>
      <c r="H27" s="202"/>
      <c r="I27" s="202"/>
      <c r="J27" s="203"/>
      <c r="K27" s="204">
        <f t="shared" si="2"/>
        <v>0</v>
      </c>
      <c r="L27" s="204">
        <f t="shared" si="3"/>
        <v>0</v>
      </c>
      <c r="M27" s="204">
        <f t="shared" si="4"/>
        <v>0</v>
      </c>
      <c r="N27" s="204">
        <f t="shared" si="5"/>
        <v>0</v>
      </c>
      <c r="O27" s="204">
        <f t="shared" si="6"/>
        <v>0</v>
      </c>
      <c r="P27" s="164"/>
    </row>
    <row r="28" spans="1:16">
      <c r="A28" s="3"/>
      <c r="B28" s="38" t="s">
        <v>31</v>
      </c>
      <c r="C28" s="102" t="s">
        <v>6</v>
      </c>
      <c r="D28" s="102" t="s">
        <v>6</v>
      </c>
      <c r="E28" s="200" t="s">
        <v>6</v>
      </c>
      <c r="F28" s="200" t="s">
        <v>6</v>
      </c>
      <c r="G28" s="200" t="s">
        <v>6</v>
      </c>
      <c r="H28" s="200" t="s">
        <v>6</v>
      </c>
      <c r="I28" s="200" t="s">
        <v>6</v>
      </c>
      <c r="J28" s="200" t="s">
        <v>6</v>
      </c>
      <c r="K28" s="200" t="s">
        <v>6</v>
      </c>
      <c r="L28" s="200" t="s">
        <v>6</v>
      </c>
      <c r="M28" s="212">
        <f>SUM(M25:M27)</f>
        <v>0</v>
      </c>
      <c r="N28" s="212">
        <f>SUM(N25:N27)</f>
        <v>0</v>
      </c>
      <c r="O28" s="212">
        <f>SUM(O25:O27)</f>
        <v>0</v>
      </c>
      <c r="P28" s="164"/>
    </row>
    <row r="29" spans="1:16">
      <c r="A29" s="235" t="s">
        <v>211</v>
      </c>
      <c r="B29" s="228"/>
      <c r="C29" s="229"/>
      <c r="D29" s="229"/>
      <c r="E29" s="230"/>
      <c r="F29" s="230"/>
      <c r="G29" s="230"/>
      <c r="H29" s="230"/>
      <c r="I29" s="230"/>
      <c r="J29" s="230"/>
      <c r="K29" s="230"/>
      <c r="L29" s="230"/>
      <c r="M29" s="230"/>
      <c r="N29" s="230"/>
      <c r="O29" s="231"/>
      <c r="P29" s="164"/>
    </row>
    <row r="30" spans="1:16">
      <c r="A30" s="42" t="s">
        <v>2</v>
      </c>
      <c r="B30" s="111" t="s">
        <v>212</v>
      </c>
      <c r="C30" s="105">
        <v>100</v>
      </c>
      <c r="D30" s="5" t="s">
        <v>178</v>
      </c>
      <c r="E30" s="213"/>
      <c r="F30" s="201">
        <f t="shared" si="0"/>
        <v>0</v>
      </c>
      <c r="G30" s="201">
        <f t="shared" si="1"/>
        <v>0</v>
      </c>
      <c r="H30" s="202"/>
      <c r="I30" s="202"/>
      <c r="J30" s="203"/>
      <c r="K30" s="204">
        <f t="shared" si="2"/>
        <v>0</v>
      </c>
      <c r="L30" s="204">
        <f t="shared" si="3"/>
        <v>0</v>
      </c>
      <c r="M30" s="204">
        <f t="shared" si="4"/>
        <v>0</v>
      </c>
      <c r="N30" s="204">
        <f t="shared" si="5"/>
        <v>0</v>
      </c>
      <c r="O30" s="204">
        <f t="shared" si="6"/>
        <v>0</v>
      </c>
      <c r="P30" s="200"/>
    </row>
    <row r="31" spans="1:16">
      <c r="A31" s="42" t="s">
        <v>3</v>
      </c>
      <c r="B31" s="111" t="s">
        <v>213</v>
      </c>
      <c r="C31" s="105">
        <v>1000</v>
      </c>
      <c r="D31" s="5" t="s">
        <v>178</v>
      </c>
      <c r="E31" s="213"/>
      <c r="F31" s="201">
        <f t="shared" si="0"/>
        <v>0</v>
      </c>
      <c r="G31" s="201">
        <f t="shared" si="1"/>
        <v>0</v>
      </c>
      <c r="H31" s="202"/>
      <c r="I31" s="202"/>
      <c r="J31" s="203"/>
      <c r="K31" s="204">
        <f t="shared" si="2"/>
        <v>0</v>
      </c>
      <c r="L31" s="204">
        <f t="shared" si="3"/>
        <v>0</v>
      </c>
      <c r="M31" s="204">
        <f t="shared" si="4"/>
        <v>0</v>
      </c>
      <c r="N31" s="204">
        <f t="shared" si="5"/>
        <v>0</v>
      </c>
      <c r="O31" s="204">
        <f t="shared" si="6"/>
        <v>0</v>
      </c>
      <c r="P31" s="216"/>
    </row>
    <row r="32" spans="1:16">
      <c r="A32" s="3"/>
      <c r="B32" s="38" t="s">
        <v>85</v>
      </c>
      <c r="C32" s="102" t="s">
        <v>6</v>
      </c>
      <c r="D32" s="102" t="s">
        <v>6</v>
      </c>
      <c r="E32" s="200" t="s">
        <v>6</v>
      </c>
      <c r="F32" s="200" t="s">
        <v>6</v>
      </c>
      <c r="G32" s="200" t="s">
        <v>6</v>
      </c>
      <c r="H32" s="200" t="s">
        <v>6</v>
      </c>
      <c r="I32" s="200" t="s">
        <v>6</v>
      </c>
      <c r="J32" s="200" t="s">
        <v>6</v>
      </c>
      <c r="K32" s="200" t="s">
        <v>6</v>
      </c>
      <c r="L32" s="200" t="s">
        <v>6</v>
      </c>
      <c r="M32" s="212">
        <f>SUM(M30:M31)</f>
        <v>0</v>
      </c>
      <c r="N32" s="212">
        <f>SUM(N30:N31)</f>
        <v>0</v>
      </c>
      <c r="O32" s="212">
        <f>SUM(O30:O31)</f>
        <v>0</v>
      </c>
      <c r="P32" s="204"/>
    </row>
    <row r="33" spans="1:16">
      <c r="A33" s="235" t="s">
        <v>214</v>
      </c>
      <c r="B33" s="239"/>
      <c r="C33" s="230"/>
      <c r="D33" s="230"/>
      <c r="E33" s="230"/>
      <c r="F33" s="230"/>
      <c r="G33" s="230"/>
      <c r="H33" s="230"/>
      <c r="I33" s="230"/>
      <c r="J33" s="230"/>
      <c r="K33" s="230"/>
      <c r="L33" s="230"/>
      <c r="M33" s="230"/>
      <c r="N33" s="230"/>
      <c r="O33" s="231"/>
      <c r="P33" s="164"/>
    </row>
    <row r="34" spans="1:16" hidden="1">
      <c r="A34" s="3" t="s">
        <v>2</v>
      </c>
      <c r="B34" s="120" t="s">
        <v>53</v>
      </c>
      <c r="C34" s="121">
        <v>200</v>
      </c>
      <c r="D34" s="122" t="s">
        <v>44</v>
      </c>
      <c r="E34" s="63"/>
      <c r="F34" s="63">
        <f t="shared" si="0"/>
        <v>0</v>
      </c>
      <c r="G34" s="63">
        <f t="shared" si="1"/>
        <v>0</v>
      </c>
      <c r="H34" s="64"/>
      <c r="I34" s="64"/>
      <c r="J34" s="17"/>
      <c r="K34" s="13">
        <f t="shared" si="2"/>
        <v>0</v>
      </c>
      <c r="L34" s="13">
        <f t="shared" si="3"/>
        <v>0</v>
      </c>
      <c r="M34" s="13">
        <f t="shared" si="4"/>
        <v>0</v>
      </c>
      <c r="N34" s="13">
        <f t="shared" si="5"/>
        <v>0</v>
      </c>
      <c r="O34" s="13">
        <f t="shared" si="6"/>
        <v>0</v>
      </c>
      <c r="P34" s="95"/>
    </row>
    <row r="35" spans="1:16">
      <c r="A35" s="119">
        <v>1</v>
      </c>
      <c r="B35" s="104" t="s">
        <v>215</v>
      </c>
      <c r="C35" s="105">
        <v>20</v>
      </c>
      <c r="D35" s="5" t="s">
        <v>178</v>
      </c>
      <c r="E35" s="213"/>
      <c r="F35" s="201">
        <f t="shared" si="0"/>
        <v>0</v>
      </c>
      <c r="G35" s="201">
        <f t="shared" si="1"/>
        <v>0</v>
      </c>
      <c r="H35" s="202"/>
      <c r="I35" s="202"/>
      <c r="J35" s="203"/>
      <c r="K35" s="204">
        <f t="shared" si="2"/>
        <v>0</v>
      </c>
      <c r="L35" s="204">
        <f t="shared" si="3"/>
        <v>0</v>
      </c>
      <c r="M35" s="204">
        <f t="shared" si="4"/>
        <v>0</v>
      </c>
      <c r="N35" s="204">
        <f t="shared" si="5"/>
        <v>0</v>
      </c>
      <c r="O35" s="204">
        <f t="shared" si="6"/>
        <v>0</v>
      </c>
      <c r="P35" s="214"/>
    </row>
    <row r="36" spans="1:16">
      <c r="A36" s="42">
        <v>2</v>
      </c>
      <c r="B36" s="104" t="s">
        <v>216</v>
      </c>
      <c r="C36" s="105">
        <v>200</v>
      </c>
      <c r="D36" s="5" t="s">
        <v>178</v>
      </c>
      <c r="E36" s="213"/>
      <c r="F36" s="201">
        <f t="shared" ref="F36:F37" si="14">E36*0.085</f>
        <v>0</v>
      </c>
      <c r="G36" s="201">
        <f t="shared" ref="G36:G37" si="15">+E36+F36</f>
        <v>0</v>
      </c>
      <c r="H36" s="202"/>
      <c r="I36" s="202"/>
      <c r="J36" s="203"/>
      <c r="K36" s="204">
        <f t="shared" ref="K36:K37" si="16">J36*0.085</f>
        <v>0</v>
      </c>
      <c r="L36" s="204">
        <f t="shared" ref="L36:L37" si="17">+J36+K36</f>
        <v>0</v>
      </c>
      <c r="M36" s="204">
        <f t="shared" ref="M36:M37" si="18">J36*C36</f>
        <v>0</v>
      </c>
      <c r="N36" s="204">
        <f t="shared" ref="N36:N37" si="19">M36*0.085</f>
        <v>0</v>
      </c>
      <c r="O36" s="204">
        <f t="shared" ref="O36:O37" si="20">+M36+N36</f>
        <v>0</v>
      </c>
      <c r="P36" s="204"/>
    </row>
    <row r="37" spans="1:16" s="100" customFormat="1">
      <c r="A37" s="42">
        <v>3</v>
      </c>
      <c r="B37" s="104" t="s">
        <v>217</v>
      </c>
      <c r="C37" s="105">
        <v>120</v>
      </c>
      <c r="D37" s="5" t="s">
        <v>178</v>
      </c>
      <c r="E37" s="213"/>
      <c r="F37" s="201">
        <f t="shared" si="14"/>
        <v>0</v>
      </c>
      <c r="G37" s="201">
        <f t="shared" si="15"/>
        <v>0</v>
      </c>
      <c r="H37" s="202"/>
      <c r="I37" s="202"/>
      <c r="J37" s="203"/>
      <c r="K37" s="204">
        <f t="shared" si="16"/>
        <v>0</v>
      </c>
      <c r="L37" s="204">
        <f t="shared" si="17"/>
        <v>0</v>
      </c>
      <c r="M37" s="204">
        <f t="shared" si="18"/>
        <v>0</v>
      </c>
      <c r="N37" s="204">
        <f t="shared" si="19"/>
        <v>0</v>
      </c>
      <c r="O37" s="204">
        <f t="shared" si="20"/>
        <v>0</v>
      </c>
      <c r="P37" s="204"/>
    </row>
    <row r="38" spans="1:16">
      <c r="A38" s="42">
        <v>4</v>
      </c>
      <c r="B38" s="104" t="s">
        <v>218</v>
      </c>
      <c r="C38" s="105">
        <v>150</v>
      </c>
      <c r="D38" s="5" t="s">
        <v>178</v>
      </c>
      <c r="E38" s="213"/>
      <c r="F38" s="201">
        <f t="shared" ref="F38" si="21">E38*0.085</f>
        <v>0</v>
      </c>
      <c r="G38" s="201">
        <f t="shared" ref="G38" si="22">+E38+F38</f>
        <v>0</v>
      </c>
      <c r="H38" s="202"/>
      <c r="I38" s="202"/>
      <c r="J38" s="203"/>
      <c r="K38" s="204">
        <f t="shared" ref="K38" si="23">J38*0.085</f>
        <v>0</v>
      </c>
      <c r="L38" s="204">
        <f t="shared" ref="L38" si="24">+J38+K38</f>
        <v>0</v>
      </c>
      <c r="M38" s="204">
        <f t="shared" ref="M38" si="25">J38*C38</f>
        <v>0</v>
      </c>
      <c r="N38" s="204">
        <f t="shared" ref="N38" si="26">M38*0.085</f>
        <v>0</v>
      </c>
      <c r="O38" s="204">
        <f t="shared" ref="O38" si="27">+M38+N38</f>
        <v>0</v>
      </c>
      <c r="P38" s="200"/>
    </row>
    <row r="39" spans="1:16">
      <c r="A39" s="42">
        <v>5</v>
      </c>
      <c r="B39" s="104" t="s">
        <v>219</v>
      </c>
      <c r="C39" s="105">
        <v>1100</v>
      </c>
      <c r="D39" s="5" t="s">
        <v>178</v>
      </c>
      <c r="E39" s="213"/>
      <c r="F39" s="201">
        <f t="shared" si="0"/>
        <v>0</v>
      </c>
      <c r="G39" s="201">
        <f t="shared" si="1"/>
        <v>0</v>
      </c>
      <c r="H39" s="202"/>
      <c r="I39" s="202"/>
      <c r="J39" s="203"/>
      <c r="K39" s="204">
        <f t="shared" si="2"/>
        <v>0</v>
      </c>
      <c r="L39" s="204">
        <f t="shared" si="3"/>
        <v>0</v>
      </c>
      <c r="M39" s="204">
        <f t="shared" si="4"/>
        <v>0</v>
      </c>
      <c r="N39" s="204">
        <f t="shared" si="5"/>
        <v>0</v>
      </c>
      <c r="O39" s="204">
        <f t="shared" si="6"/>
        <v>0</v>
      </c>
      <c r="P39" s="214"/>
    </row>
    <row r="40" spans="1:16">
      <c r="A40" s="42">
        <v>6</v>
      </c>
      <c r="B40" s="104" t="s">
        <v>220</v>
      </c>
      <c r="C40" s="105">
        <v>110</v>
      </c>
      <c r="D40" s="5" t="s">
        <v>178</v>
      </c>
      <c r="E40" s="213"/>
      <c r="F40" s="201">
        <f t="shared" si="0"/>
        <v>0</v>
      </c>
      <c r="G40" s="201">
        <f t="shared" si="1"/>
        <v>0</v>
      </c>
      <c r="H40" s="202"/>
      <c r="I40" s="202"/>
      <c r="J40" s="203"/>
      <c r="K40" s="204">
        <f t="shared" si="2"/>
        <v>0</v>
      </c>
      <c r="L40" s="204">
        <f t="shared" si="3"/>
        <v>0</v>
      </c>
      <c r="M40" s="204">
        <f t="shared" si="4"/>
        <v>0</v>
      </c>
      <c r="N40" s="204">
        <f t="shared" si="5"/>
        <v>0</v>
      </c>
      <c r="O40" s="204">
        <f t="shared" si="6"/>
        <v>0</v>
      </c>
      <c r="P40" s="204"/>
    </row>
    <row r="41" spans="1:16">
      <c r="A41" s="42">
        <v>7</v>
      </c>
      <c r="B41" s="104" t="s">
        <v>221</v>
      </c>
      <c r="C41" s="105">
        <v>120</v>
      </c>
      <c r="D41" s="5" t="s">
        <v>178</v>
      </c>
      <c r="E41" s="213"/>
      <c r="F41" s="201">
        <f t="shared" si="0"/>
        <v>0</v>
      </c>
      <c r="G41" s="201">
        <f t="shared" si="1"/>
        <v>0</v>
      </c>
      <c r="H41" s="202"/>
      <c r="I41" s="202"/>
      <c r="J41" s="203"/>
      <c r="K41" s="204">
        <f t="shared" si="2"/>
        <v>0</v>
      </c>
      <c r="L41" s="204">
        <f t="shared" si="3"/>
        <v>0</v>
      </c>
      <c r="M41" s="204">
        <f t="shared" si="4"/>
        <v>0</v>
      </c>
      <c r="N41" s="204">
        <f t="shared" si="5"/>
        <v>0</v>
      </c>
      <c r="O41" s="204">
        <f t="shared" si="6"/>
        <v>0</v>
      </c>
      <c r="P41" s="204"/>
    </row>
    <row r="42" spans="1:16">
      <c r="A42" s="3"/>
      <c r="B42" s="4" t="s">
        <v>33</v>
      </c>
      <c r="C42" s="50" t="s">
        <v>6</v>
      </c>
      <c r="D42" s="50" t="s">
        <v>6</v>
      </c>
      <c r="E42" s="50" t="s">
        <v>6</v>
      </c>
      <c r="F42" s="50" t="s">
        <v>6</v>
      </c>
      <c r="G42" s="50" t="s">
        <v>6</v>
      </c>
      <c r="H42" s="50" t="s">
        <v>6</v>
      </c>
      <c r="I42" s="50" t="s">
        <v>6</v>
      </c>
      <c r="J42" s="50" t="s">
        <v>6</v>
      </c>
      <c r="K42" s="50" t="s">
        <v>6</v>
      </c>
      <c r="L42" s="50" t="s">
        <v>6</v>
      </c>
      <c r="M42" s="212">
        <f>SUM(M38:M41)</f>
        <v>0</v>
      </c>
      <c r="N42" s="212">
        <f t="shared" si="5"/>
        <v>0</v>
      </c>
      <c r="O42" s="212">
        <f t="shared" si="6"/>
        <v>0</v>
      </c>
      <c r="P42" s="164"/>
    </row>
    <row r="43" spans="1:16">
      <c r="A43" s="224" t="s">
        <v>694</v>
      </c>
      <c r="B43" s="228"/>
      <c r="C43" s="229"/>
      <c r="D43" s="229"/>
      <c r="E43" s="230"/>
      <c r="F43" s="230"/>
      <c r="G43" s="230"/>
      <c r="H43" s="230"/>
      <c r="I43" s="230"/>
      <c r="J43" s="230"/>
      <c r="K43" s="230"/>
      <c r="L43" s="230"/>
      <c r="M43" s="230"/>
      <c r="N43" s="230"/>
      <c r="O43" s="231"/>
      <c r="P43" s="164"/>
    </row>
    <row r="44" spans="1:16">
      <c r="A44" s="3">
        <v>1</v>
      </c>
      <c r="B44" s="111" t="s">
        <v>222</v>
      </c>
      <c r="C44" s="105">
        <v>200</v>
      </c>
      <c r="D44" s="5" t="s">
        <v>178</v>
      </c>
      <c r="E44" s="213"/>
      <c r="F44" s="201">
        <f t="shared" si="0"/>
        <v>0</v>
      </c>
      <c r="G44" s="201">
        <f t="shared" si="1"/>
        <v>0</v>
      </c>
      <c r="H44" s="202"/>
      <c r="I44" s="202"/>
      <c r="J44" s="203"/>
      <c r="K44" s="204">
        <f t="shared" si="2"/>
        <v>0</v>
      </c>
      <c r="L44" s="204">
        <f t="shared" si="3"/>
        <v>0</v>
      </c>
      <c r="M44" s="204">
        <f t="shared" si="4"/>
        <v>0</v>
      </c>
      <c r="N44" s="204">
        <f t="shared" si="5"/>
        <v>0</v>
      </c>
      <c r="O44" s="204">
        <f t="shared" si="6"/>
        <v>0</v>
      </c>
      <c r="P44" s="204"/>
    </row>
    <row r="45" spans="1:16" ht="12.75" hidden="1" customHeight="1">
      <c r="A45" s="3" t="s">
        <v>3</v>
      </c>
      <c r="B45" s="111" t="s">
        <v>223</v>
      </c>
      <c r="C45" s="105">
        <v>130</v>
      </c>
      <c r="D45" s="5" t="s">
        <v>178</v>
      </c>
      <c r="E45" s="213"/>
      <c r="F45" s="201">
        <f t="shared" ref="F45:F49" si="28">E45*0.085</f>
        <v>0</v>
      </c>
      <c r="G45" s="201">
        <f t="shared" ref="G45:G49" si="29">+E45+F45</f>
        <v>0</v>
      </c>
      <c r="H45" s="202"/>
      <c r="I45" s="202"/>
      <c r="J45" s="203"/>
      <c r="K45" s="204">
        <f t="shared" ref="K45:K49" si="30">J45*0.085</f>
        <v>0</v>
      </c>
      <c r="L45" s="204">
        <f t="shared" ref="L45:L49" si="31">+J45+K45</f>
        <v>0</v>
      </c>
      <c r="M45" s="204">
        <f t="shared" ref="M45:M49" si="32">J45*C45</f>
        <v>0</v>
      </c>
      <c r="N45" s="204">
        <f t="shared" ref="N45:N49" si="33">M45*0.085</f>
        <v>0</v>
      </c>
      <c r="O45" s="204">
        <f t="shared" ref="O45:O49" si="34">+M45+N45</f>
        <v>0</v>
      </c>
      <c r="P45" s="204"/>
    </row>
    <row r="46" spans="1:16" s="100" customFormat="1">
      <c r="A46" s="3">
        <v>2</v>
      </c>
      <c r="B46" s="111" t="s">
        <v>227</v>
      </c>
      <c r="C46" s="105">
        <v>130</v>
      </c>
      <c r="D46" s="5" t="s">
        <v>178</v>
      </c>
      <c r="E46" s="213"/>
      <c r="F46" s="201">
        <f t="shared" si="28"/>
        <v>0</v>
      </c>
      <c r="G46" s="201">
        <f t="shared" si="29"/>
        <v>0</v>
      </c>
      <c r="H46" s="202"/>
      <c r="I46" s="202"/>
      <c r="J46" s="203"/>
      <c r="K46" s="204">
        <f t="shared" si="30"/>
        <v>0</v>
      </c>
      <c r="L46" s="204">
        <f t="shared" si="31"/>
        <v>0</v>
      </c>
      <c r="M46" s="204">
        <f t="shared" si="32"/>
        <v>0</v>
      </c>
      <c r="N46" s="204">
        <f t="shared" si="33"/>
        <v>0</v>
      </c>
      <c r="O46" s="204">
        <f t="shared" si="34"/>
        <v>0</v>
      </c>
      <c r="P46" s="204"/>
    </row>
    <row r="47" spans="1:16" s="100" customFormat="1">
      <c r="A47" s="3">
        <v>3</v>
      </c>
      <c r="B47" s="111" t="s">
        <v>224</v>
      </c>
      <c r="C47" s="105">
        <v>130</v>
      </c>
      <c r="D47" s="5" t="s">
        <v>178</v>
      </c>
      <c r="E47" s="213"/>
      <c r="F47" s="201">
        <f t="shared" si="28"/>
        <v>0</v>
      </c>
      <c r="G47" s="201">
        <f t="shared" si="29"/>
        <v>0</v>
      </c>
      <c r="H47" s="202"/>
      <c r="I47" s="202"/>
      <c r="J47" s="203"/>
      <c r="K47" s="204">
        <f t="shared" si="30"/>
        <v>0</v>
      </c>
      <c r="L47" s="204">
        <f t="shared" si="31"/>
        <v>0</v>
      </c>
      <c r="M47" s="204">
        <f t="shared" si="32"/>
        <v>0</v>
      </c>
      <c r="N47" s="204">
        <f t="shared" si="33"/>
        <v>0</v>
      </c>
      <c r="O47" s="204">
        <f t="shared" si="34"/>
        <v>0</v>
      </c>
      <c r="P47" s="204"/>
    </row>
    <row r="48" spans="1:16" s="100" customFormat="1">
      <c r="A48" s="3">
        <v>4</v>
      </c>
      <c r="B48" s="111" t="s">
        <v>225</v>
      </c>
      <c r="C48" s="105">
        <v>280</v>
      </c>
      <c r="D48" s="5" t="s">
        <v>178</v>
      </c>
      <c r="E48" s="213"/>
      <c r="F48" s="201">
        <f t="shared" si="28"/>
        <v>0</v>
      </c>
      <c r="G48" s="201">
        <f t="shared" si="29"/>
        <v>0</v>
      </c>
      <c r="H48" s="202"/>
      <c r="I48" s="202"/>
      <c r="J48" s="203"/>
      <c r="K48" s="204">
        <f t="shared" si="30"/>
        <v>0</v>
      </c>
      <c r="L48" s="204">
        <f t="shared" si="31"/>
        <v>0</v>
      </c>
      <c r="M48" s="204">
        <f t="shared" si="32"/>
        <v>0</v>
      </c>
      <c r="N48" s="204">
        <f t="shared" si="33"/>
        <v>0</v>
      </c>
      <c r="O48" s="204">
        <f t="shared" si="34"/>
        <v>0</v>
      </c>
      <c r="P48" s="200"/>
    </row>
    <row r="49" spans="1:16" s="100" customFormat="1">
      <c r="A49" s="3">
        <v>5</v>
      </c>
      <c r="B49" s="111" t="s">
        <v>226</v>
      </c>
      <c r="C49" s="105">
        <v>90</v>
      </c>
      <c r="D49" s="5" t="s">
        <v>178</v>
      </c>
      <c r="E49" s="213"/>
      <c r="F49" s="201">
        <f t="shared" si="28"/>
        <v>0</v>
      </c>
      <c r="G49" s="201">
        <f t="shared" si="29"/>
        <v>0</v>
      </c>
      <c r="H49" s="202"/>
      <c r="I49" s="202"/>
      <c r="J49" s="203"/>
      <c r="K49" s="204">
        <f t="shared" si="30"/>
        <v>0</v>
      </c>
      <c r="L49" s="204">
        <f t="shared" si="31"/>
        <v>0</v>
      </c>
      <c r="M49" s="204">
        <f t="shared" si="32"/>
        <v>0</v>
      </c>
      <c r="N49" s="204">
        <f t="shared" si="33"/>
        <v>0</v>
      </c>
      <c r="O49" s="204">
        <f t="shared" si="34"/>
        <v>0</v>
      </c>
      <c r="P49" s="214"/>
    </row>
    <row r="50" spans="1:16">
      <c r="A50" s="3"/>
      <c r="B50" s="4" t="s">
        <v>35</v>
      </c>
      <c r="C50" s="50" t="s">
        <v>6</v>
      </c>
      <c r="D50" s="50" t="s">
        <v>6</v>
      </c>
      <c r="E50" s="200" t="s">
        <v>6</v>
      </c>
      <c r="F50" s="200" t="s">
        <v>6</v>
      </c>
      <c r="G50" s="200" t="s">
        <v>6</v>
      </c>
      <c r="H50" s="200" t="s">
        <v>6</v>
      </c>
      <c r="I50" s="200" t="s">
        <v>6</v>
      </c>
      <c r="J50" s="200" t="s">
        <v>6</v>
      </c>
      <c r="K50" s="200" t="s">
        <v>6</v>
      </c>
      <c r="L50" s="200" t="s">
        <v>6</v>
      </c>
      <c r="M50" s="212">
        <f>SUM(M44:M49)</f>
        <v>0</v>
      </c>
      <c r="N50" s="212">
        <f>SUM(N44:N49)</f>
        <v>0</v>
      </c>
      <c r="O50" s="212">
        <f>SUM(O44:O49)</f>
        <v>0</v>
      </c>
      <c r="P50" s="204"/>
    </row>
    <row r="51" spans="1:16">
      <c r="A51" s="235" t="s">
        <v>228</v>
      </c>
      <c r="B51" s="239"/>
      <c r="C51" s="229"/>
      <c r="D51" s="229"/>
      <c r="E51" s="230"/>
      <c r="F51" s="230"/>
      <c r="G51" s="230"/>
      <c r="H51" s="230"/>
      <c r="I51" s="230"/>
      <c r="J51" s="230"/>
      <c r="K51" s="230"/>
      <c r="L51" s="230"/>
      <c r="M51" s="230"/>
      <c r="N51" s="230"/>
      <c r="O51" s="231"/>
      <c r="P51" s="164"/>
    </row>
    <row r="52" spans="1:16" ht="14.25">
      <c r="A52" s="42">
        <v>1</v>
      </c>
      <c r="B52" s="123" t="s">
        <v>229</v>
      </c>
      <c r="C52" s="105">
        <v>250</v>
      </c>
      <c r="D52" s="5" t="s">
        <v>178</v>
      </c>
      <c r="E52" s="213"/>
      <c r="F52" s="201">
        <f t="shared" si="0"/>
        <v>0</v>
      </c>
      <c r="G52" s="201">
        <f t="shared" si="1"/>
        <v>0</v>
      </c>
      <c r="H52" s="202"/>
      <c r="I52" s="202"/>
      <c r="J52" s="203"/>
      <c r="K52" s="204">
        <f t="shared" si="2"/>
        <v>0</v>
      </c>
      <c r="L52" s="204">
        <f t="shared" si="3"/>
        <v>0</v>
      </c>
      <c r="M52" s="204">
        <f t="shared" si="4"/>
        <v>0</v>
      </c>
      <c r="N52" s="204">
        <f t="shared" si="5"/>
        <v>0</v>
      </c>
      <c r="O52" s="204">
        <f t="shared" si="6"/>
        <v>0</v>
      </c>
      <c r="P52" s="204"/>
    </row>
    <row r="53" spans="1:16" ht="12.75" hidden="1" customHeight="1">
      <c r="A53" s="42" t="s">
        <v>3</v>
      </c>
      <c r="B53" s="111"/>
      <c r="C53" s="105">
        <v>100</v>
      </c>
      <c r="D53" s="5" t="s">
        <v>178</v>
      </c>
      <c r="E53" s="213"/>
      <c r="F53" s="201">
        <f t="shared" ref="F53:F54" si="35">E53*0.085</f>
        <v>0</v>
      </c>
      <c r="G53" s="201">
        <f t="shared" ref="G53:G54" si="36">+E53+F53</f>
        <v>0</v>
      </c>
      <c r="H53" s="202"/>
      <c r="I53" s="202"/>
      <c r="J53" s="203"/>
      <c r="K53" s="204">
        <f t="shared" ref="K53:K54" si="37">J53*0.085</f>
        <v>0</v>
      </c>
      <c r="L53" s="204">
        <f t="shared" ref="L53:L54" si="38">+J53+K53</f>
        <v>0</v>
      </c>
      <c r="M53" s="204">
        <f t="shared" ref="M53:M54" si="39">J53*C53</f>
        <v>0</v>
      </c>
      <c r="N53" s="204">
        <f t="shared" ref="N53:N54" si="40">M53*0.085</f>
        <v>0</v>
      </c>
      <c r="O53" s="204">
        <f t="shared" ref="O53:O54" si="41">+M53+N53</f>
        <v>0</v>
      </c>
      <c r="P53" s="204"/>
    </row>
    <row r="54" spans="1:16" s="100" customFormat="1">
      <c r="A54" s="42">
        <v>2</v>
      </c>
      <c r="B54" s="111" t="s">
        <v>230</v>
      </c>
      <c r="C54" s="105">
        <v>100</v>
      </c>
      <c r="D54" s="5" t="s">
        <v>178</v>
      </c>
      <c r="E54" s="213"/>
      <c r="F54" s="201">
        <f t="shared" si="35"/>
        <v>0</v>
      </c>
      <c r="G54" s="201">
        <f t="shared" si="36"/>
        <v>0</v>
      </c>
      <c r="H54" s="202"/>
      <c r="I54" s="202"/>
      <c r="J54" s="203"/>
      <c r="K54" s="204">
        <f t="shared" si="37"/>
        <v>0</v>
      </c>
      <c r="L54" s="204">
        <f t="shared" si="38"/>
        <v>0</v>
      </c>
      <c r="M54" s="204">
        <f t="shared" si="39"/>
        <v>0</v>
      </c>
      <c r="N54" s="204">
        <f t="shared" si="40"/>
        <v>0</v>
      </c>
      <c r="O54" s="204">
        <f t="shared" si="41"/>
        <v>0</v>
      </c>
      <c r="P54" s="204"/>
    </row>
    <row r="55" spans="1:16" ht="14.25" customHeight="1">
      <c r="A55" s="42">
        <v>3</v>
      </c>
      <c r="B55" s="111" t="s">
        <v>231</v>
      </c>
      <c r="C55" s="105">
        <v>100</v>
      </c>
      <c r="D55" s="5" t="s">
        <v>178</v>
      </c>
      <c r="E55" s="213"/>
      <c r="F55" s="201">
        <f t="shared" si="0"/>
        <v>0</v>
      </c>
      <c r="G55" s="201">
        <f t="shared" si="1"/>
        <v>0</v>
      </c>
      <c r="H55" s="202"/>
      <c r="I55" s="202"/>
      <c r="J55" s="203"/>
      <c r="K55" s="204">
        <f t="shared" si="2"/>
        <v>0</v>
      </c>
      <c r="L55" s="204">
        <f t="shared" si="3"/>
        <v>0</v>
      </c>
      <c r="M55" s="204">
        <f t="shared" si="4"/>
        <v>0</v>
      </c>
      <c r="N55" s="204">
        <f t="shared" si="5"/>
        <v>0</v>
      </c>
      <c r="O55" s="204">
        <f t="shared" si="6"/>
        <v>0</v>
      </c>
      <c r="P55" s="200"/>
    </row>
    <row r="56" spans="1:16" ht="14.25" customHeight="1">
      <c r="A56" s="3"/>
      <c r="B56" s="38" t="s">
        <v>36</v>
      </c>
      <c r="C56" s="102" t="s">
        <v>6</v>
      </c>
      <c r="D56" s="102" t="s">
        <v>6</v>
      </c>
      <c r="E56" s="200" t="s">
        <v>6</v>
      </c>
      <c r="F56" s="200" t="s">
        <v>6</v>
      </c>
      <c r="G56" s="200" t="s">
        <v>6</v>
      </c>
      <c r="H56" s="200" t="s">
        <v>6</v>
      </c>
      <c r="I56" s="200" t="s">
        <v>6</v>
      </c>
      <c r="J56" s="200" t="s">
        <v>6</v>
      </c>
      <c r="K56" s="200" t="s">
        <v>6</v>
      </c>
      <c r="L56" s="200" t="s">
        <v>6</v>
      </c>
      <c r="M56" s="212">
        <f>SUM(M52:M55)</f>
        <v>0</v>
      </c>
      <c r="N56" s="212">
        <f>SUM(N52:N55)</f>
        <v>0</v>
      </c>
      <c r="O56" s="212">
        <f>SUM(O52:O55)</f>
        <v>0</v>
      </c>
      <c r="P56" s="214"/>
    </row>
    <row r="57" spans="1:16">
      <c r="A57" s="235" t="s">
        <v>232</v>
      </c>
      <c r="B57" s="228"/>
      <c r="C57" s="229"/>
      <c r="D57" s="229"/>
      <c r="E57" s="230"/>
      <c r="F57" s="230"/>
      <c r="G57" s="230"/>
      <c r="H57" s="230"/>
      <c r="I57" s="230"/>
      <c r="J57" s="230"/>
      <c r="K57" s="230"/>
      <c r="L57" s="230"/>
      <c r="M57" s="230"/>
      <c r="N57" s="230"/>
      <c r="O57" s="231"/>
      <c r="P57" s="164"/>
    </row>
    <row r="58" spans="1:16">
      <c r="A58" s="42" t="s">
        <v>2</v>
      </c>
      <c r="B58" s="104" t="s">
        <v>233</v>
      </c>
      <c r="C58" s="105">
        <v>700</v>
      </c>
      <c r="D58" s="5" t="s">
        <v>142</v>
      </c>
      <c r="E58" s="213"/>
      <c r="F58" s="201">
        <f t="shared" si="0"/>
        <v>0</v>
      </c>
      <c r="G58" s="201">
        <f t="shared" si="1"/>
        <v>0</v>
      </c>
      <c r="H58" s="202"/>
      <c r="I58" s="202"/>
      <c r="J58" s="203"/>
      <c r="K58" s="204">
        <f t="shared" si="2"/>
        <v>0</v>
      </c>
      <c r="L58" s="204">
        <f t="shared" si="3"/>
        <v>0</v>
      </c>
      <c r="M58" s="204">
        <f t="shared" si="4"/>
        <v>0</v>
      </c>
      <c r="N58" s="204">
        <f t="shared" si="5"/>
        <v>0</v>
      </c>
      <c r="O58" s="204">
        <f t="shared" si="6"/>
        <v>0</v>
      </c>
      <c r="P58" s="164"/>
    </row>
    <row r="59" spans="1:16">
      <c r="A59" s="42" t="s">
        <v>3</v>
      </c>
      <c r="B59" s="104" t="s">
        <v>234</v>
      </c>
      <c r="C59" s="105">
        <v>700</v>
      </c>
      <c r="D59" s="5" t="s">
        <v>142</v>
      </c>
      <c r="E59" s="213"/>
      <c r="F59" s="201">
        <f t="shared" si="0"/>
        <v>0</v>
      </c>
      <c r="G59" s="201">
        <f t="shared" si="1"/>
        <v>0</v>
      </c>
      <c r="H59" s="202"/>
      <c r="I59" s="202"/>
      <c r="J59" s="203"/>
      <c r="K59" s="204">
        <f t="shared" si="2"/>
        <v>0</v>
      </c>
      <c r="L59" s="204">
        <f t="shared" si="3"/>
        <v>0</v>
      </c>
      <c r="M59" s="204">
        <f t="shared" si="4"/>
        <v>0</v>
      </c>
      <c r="N59" s="204">
        <f t="shared" si="5"/>
        <v>0</v>
      </c>
      <c r="O59" s="204">
        <f t="shared" si="6"/>
        <v>0</v>
      </c>
      <c r="P59" s="164"/>
    </row>
    <row r="60" spans="1:16">
      <c r="A60" s="42" t="s">
        <v>4</v>
      </c>
      <c r="B60" s="104" t="s">
        <v>235</v>
      </c>
      <c r="C60" s="105">
        <v>600</v>
      </c>
      <c r="D60" s="5" t="s">
        <v>142</v>
      </c>
      <c r="E60" s="213"/>
      <c r="F60" s="201">
        <f t="shared" si="0"/>
        <v>0</v>
      </c>
      <c r="G60" s="201">
        <f t="shared" si="1"/>
        <v>0</v>
      </c>
      <c r="H60" s="202"/>
      <c r="I60" s="202"/>
      <c r="J60" s="203"/>
      <c r="K60" s="204">
        <f t="shared" si="2"/>
        <v>0</v>
      </c>
      <c r="L60" s="204">
        <f t="shared" si="3"/>
        <v>0</v>
      </c>
      <c r="M60" s="204">
        <f t="shared" si="4"/>
        <v>0</v>
      </c>
      <c r="N60" s="204">
        <f t="shared" si="5"/>
        <v>0</v>
      </c>
      <c r="O60" s="204">
        <f t="shared" si="6"/>
        <v>0</v>
      </c>
      <c r="P60" s="164"/>
    </row>
    <row r="61" spans="1:16">
      <c r="A61" s="3"/>
      <c r="B61" s="4" t="s">
        <v>41</v>
      </c>
      <c r="C61" s="50" t="s">
        <v>6</v>
      </c>
      <c r="D61" s="50" t="s">
        <v>6</v>
      </c>
      <c r="E61" s="200" t="s">
        <v>6</v>
      </c>
      <c r="F61" s="200" t="s">
        <v>6</v>
      </c>
      <c r="G61" s="200" t="s">
        <v>6</v>
      </c>
      <c r="H61" s="200" t="s">
        <v>6</v>
      </c>
      <c r="I61" s="200" t="s">
        <v>6</v>
      </c>
      <c r="J61" s="200" t="s">
        <v>6</v>
      </c>
      <c r="K61" s="200" t="s">
        <v>6</v>
      </c>
      <c r="L61" s="200" t="s">
        <v>6</v>
      </c>
      <c r="M61" s="212">
        <f>SUM(M58:M60)</f>
        <v>0</v>
      </c>
      <c r="N61" s="212">
        <f>SUM(N58:N60)</f>
        <v>0</v>
      </c>
      <c r="O61" s="212">
        <f>SUM(O58:O60)</f>
        <v>0</v>
      </c>
      <c r="P61" s="164"/>
    </row>
    <row r="62" spans="1:16">
      <c r="A62" s="235" t="s">
        <v>695</v>
      </c>
      <c r="B62" s="239"/>
      <c r="C62" s="230"/>
      <c r="D62" s="230"/>
      <c r="E62" s="230"/>
      <c r="F62" s="230"/>
      <c r="G62" s="230"/>
      <c r="H62" s="230"/>
      <c r="I62" s="230"/>
      <c r="J62" s="230"/>
      <c r="K62" s="230"/>
      <c r="L62" s="230"/>
      <c r="M62" s="230"/>
      <c r="N62" s="230"/>
      <c r="O62" s="231"/>
      <c r="P62" s="164"/>
    </row>
    <row r="63" spans="1:16" ht="24">
      <c r="A63" s="3" t="s">
        <v>2</v>
      </c>
      <c r="B63" s="67" t="s">
        <v>97</v>
      </c>
      <c r="C63" s="24">
        <v>260</v>
      </c>
      <c r="D63" s="5" t="s">
        <v>44</v>
      </c>
      <c r="E63" s="201"/>
      <c r="F63" s="201">
        <f t="shared" si="0"/>
        <v>0</v>
      </c>
      <c r="G63" s="201">
        <f t="shared" si="1"/>
        <v>0</v>
      </c>
      <c r="H63" s="202"/>
      <c r="I63" s="202"/>
      <c r="J63" s="203"/>
      <c r="K63" s="204">
        <f t="shared" si="2"/>
        <v>0</v>
      </c>
      <c r="L63" s="204">
        <f t="shared" si="3"/>
        <v>0</v>
      </c>
      <c r="M63" s="204">
        <f t="shared" si="4"/>
        <v>0</v>
      </c>
      <c r="N63" s="204">
        <f t="shared" si="5"/>
        <v>0</v>
      </c>
      <c r="O63" s="204">
        <f t="shared" si="6"/>
        <v>0</v>
      </c>
      <c r="P63" s="200"/>
    </row>
    <row r="64" spans="1:16">
      <c r="A64" s="3" t="s">
        <v>3</v>
      </c>
      <c r="B64" s="67" t="s">
        <v>98</v>
      </c>
      <c r="C64" s="24">
        <v>30</v>
      </c>
      <c r="D64" s="5" t="s">
        <v>44</v>
      </c>
      <c r="E64" s="201"/>
      <c r="F64" s="201">
        <f t="shared" si="0"/>
        <v>0</v>
      </c>
      <c r="G64" s="201">
        <f t="shared" si="1"/>
        <v>0</v>
      </c>
      <c r="H64" s="202"/>
      <c r="I64" s="202"/>
      <c r="J64" s="203"/>
      <c r="K64" s="204">
        <f t="shared" si="2"/>
        <v>0</v>
      </c>
      <c r="L64" s="204">
        <f t="shared" si="3"/>
        <v>0</v>
      </c>
      <c r="M64" s="204">
        <f t="shared" si="4"/>
        <v>0</v>
      </c>
      <c r="N64" s="204">
        <f t="shared" si="5"/>
        <v>0</v>
      </c>
      <c r="O64" s="204">
        <f t="shared" si="6"/>
        <v>0</v>
      </c>
      <c r="P64" s="214"/>
    </row>
    <row r="65" spans="1:16" ht="24">
      <c r="A65" s="3" t="s">
        <v>4</v>
      </c>
      <c r="B65" s="67" t="s">
        <v>99</v>
      </c>
      <c r="C65" s="24">
        <v>120</v>
      </c>
      <c r="D65" s="5" t="s">
        <v>44</v>
      </c>
      <c r="E65" s="201"/>
      <c r="F65" s="201">
        <f t="shared" si="0"/>
        <v>0</v>
      </c>
      <c r="G65" s="201">
        <f t="shared" si="1"/>
        <v>0</v>
      </c>
      <c r="H65" s="202"/>
      <c r="I65" s="202"/>
      <c r="J65" s="203"/>
      <c r="K65" s="204">
        <f t="shared" si="2"/>
        <v>0</v>
      </c>
      <c r="L65" s="204">
        <f t="shared" si="3"/>
        <v>0</v>
      </c>
      <c r="M65" s="204">
        <f t="shared" si="4"/>
        <v>0</v>
      </c>
      <c r="N65" s="204">
        <f t="shared" si="5"/>
        <v>0</v>
      </c>
      <c r="O65" s="204">
        <f t="shared" si="6"/>
        <v>0</v>
      </c>
      <c r="P65" s="204"/>
    </row>
    <row r="66" spans="1:16">
      <c r="A66" s="3" t="s">
        <v>28</v>
      </c>
      <c r="B66" s="67" t="s">
        <v>100</v>
      </c>
      <c r="C66" s="24">
        <v>160</v>
      </c>
      <c r="D66" s="5" t="s">
        <v>44</v>
      </c>
      <c r="E66" s="201"/>
      <c r="F66" s="201">
        <f t="shared" ref="F66:F78" si="42">E66*0.085</f>
        <v>0</v>
      </c>
      <c r="G66" s="201">
        <f t="shared" ref="G66:G78" si="43">+E66+F66</f>
        <v>0</v>
      </c>
      <c r="H66" s="202"/>
      <c r="I66" s="202"/>
      <c r="J66" s="203"/>
      <c r="K66" s="204">
        <f t="shared" ref="K66:K78" si="44">J66*0.085</f>
        <v>0</v>
      </c>
      <c r="L66" s="204">
        <f t="shared" ref="L66:L78" si="45">+J66+K66</f>
        <v>0</v>
      </c>
      <c r="M66" s="204">
        <f t="shared" ref="M66:M125" si="46">J66*C66</f>
        <v>0</v>
      </c>
      <c r="N66" s="204">
        <f t="shared" ref="N66:N126" si="47">M66*0.085</f>
        <v>0</v>
      </c>
      <c r="O66" s="204">
        <f t="shared" ref="O66:O78" si="48">+M66+N66</f>
        <v>0</v>
      </c>
      <c r="P66" s="204"/>
    </row>
    <row r="67" spans="1:16">
      <c r="A67" s="3" t="s">
        <v>48</v>
      </c>
      <c r="B67" s="67" t="s">
        <v>101</v>
      </c>
      <c r="C67" s="24">
        <v>20</v>
      </c>
      <c r="D67" s="5" t="s">
        <v>44</v>
      </c>
      <c r="E67" s="201"/>
      <c r="F67" s="201">
        <f t="shared" si="42"/>
        <v>0</v>
      </c>
      <c r="G67" s="201">
        <f t="shared" si="43"/>
        <v>0</v>
      </c>
      <c r="H67" s="202"/>
      <c r="I67" s="202"/>
      <c r="J67" s="203"/>
      <c r="K67" s="204">
        <f t="shared" si="44"/>
        <v>0</v>
      </c>
      <c r="L67" s="204">
        <f t="shared" si="45"/>
        <v>0</v>
      </c>
      <c r="M67" s="204">
        <f t="shared" si="46"/>
        <v>0</v>
      </c>
      <c r="N67" s="204">
        <f t="shared" si="47"/>
        <v>0</v>
      </c>
      <c r="O67" s="204">
        <f t="shared" si="48"/>
        <v>0</v>
      </c>
      <c r="P67" s="204"/>
    </row>
    <row r="68" spans="1:16">
      <c r="A68" s="3" t="s">
        <v>49</v>
      </c>
      <c r="B68" s="67" t="s">
        <v>102</v>
      </c>
      <c r="C68" s="24">
        <v>120</v>
      </c>
      <c r="D68" s="5" t="s">
        <v>44</v>
      </c>
      <c r="E68" s="201"/>
      <c r="F68" s="201">
        <f t="shared" si="42"/>
        <v>0</v>
      </c>
      <c r="G68" s="201">
        <f t="shared" si="43"/>
        <v>0</v>
      </c>
      <c r="H68" s="202"/>
      <c r="I68" s="202"/>
      <c r="J68" s="203"/>
      <c r="K68" s="204">
        <f t="shared" si="44"/>
        <v>0</v>
      </c>
      <c r="L68" s="204">
        <f t="shared" si="45"/>
        <v>0</v>
      </c>
      <c r="M68" s="204">
        <f t="shared" si="46"/>
        <v>0</v>
      </c>
      <c r="N68" s="204">
        <f t="shared" si="47"/>
        <v>0</v>
      </c>
      <c r="O68" s="204">
        <f t="shared" si="48"/>
        <v>0</v>
      </c>
      <c r="P68" s="204"/>
    </row>
    <row r="69" spans="1:16">
      <c r="A69" s="3" t="s">
        <v>50</v>
      </c>
      <c r="B69" s="67" t="s">
        <v>54</v>
      </c>
      <c r="C69" s="24">
        <v>120</v>
      </c>
      <c r="D69" s="5" t="s">
        <v>44</v>
      </c>
      <c r="E69" s="201"/>
      <c r="F69" s="201">
        <f t="shared" si="42"/>
        <v>0</v>
      </c>
      <c r="G69" s="201">
        <f t="shared" si="43"/>
        <v>0</v>
      </c>
      <c r="H69" s="202"/>
      <c r="I69" s="202"/>
      <c r="J69" s="203"/>
      <c r="K69" s="204">
        <f t="shared" si="44"/>
        <v>0</v>
      </c>
      <c r="L69" s="204">
        <f t="shared" si="45"/>
        <v>0</v>
      </c>
      <c r="M69" s="204">
        <f t="shared" si="46"/>
        <v>0</v>
      </c>
      <c r="N69" s="204">
        <f t="shared" si="47"/>
        <v>0</v>
      </c>
      <c r="O69" s="204">
        <f t="shared" si="48"/>
        <v>0</v>
      </c>
      <c r="P69" s="200"/>
    </row>
    <row r="70" spans="1:16">
      <c r="A70" s="3"/>
      <c r="B70" s="4" t="s">
        <v>38</v>
      </c>
      <c r="C70" s="50" t="s">
        <v>6</v>
      </c>
      <c r="D70" s="50" t="s">
        <v>6</v>
      </c>
      <c r="E70" s="200" t="s">
        <v>6</v>
      </c>
      <c r="F70" s="200" t="s">
        <v>6</v>
      </c>
      <c r="G70" s="200" t="s">
        <v>6</v>
      </c>
      <c r="H70" s="200" t="s">
        <v>6</v>
      </c>
      <c r="I70" s="200" t="s">
        <v>6</v>
      </c>
      <c r="J70" s="200" t="s">
        <v>6</v>
      </c>
      <c r="K70" s="200" t="s">
        <v>6</v>
      </c>
      <c r="L70" s="200" t="s">
        <v>6</v>
      </c>
      <c r="M70" s="212">
        <f>SUM(M63:M69)</f>
        <v>0</v>
      </c>
      <c r="N70" s="212">
        <f t="shared" si="47"/>
        <v>0</v>
      </c>
      <c r="O70" s="212">
        <f t="shared" si="48"/>
        <v>0</v>
      </c>
      <c r="P70" s="214"/>
    </row>
    <row r="71" spans="1:16">
      <c r="A71" s="235" t="s">
        <v>696</v>
      </c>
      <c r="B71" s="239"/>
      <c r="C71" s="230"/>
      <c r="D71" s="230"/>
      <c r="E71" s="230"/>
      <c r="F71" s="230"/>
      <c r="G71" s="230"/>
      <c r="H71" s="230"/>
      <c r="I71" s="230"/>
      <c r="J71" s="230"/>
      <c r="K71" s="230"/>
      <c r="L71" s="230"/>
      <c r="M71" s="230"/>
      <c r="N71" s="230"/>
      <c r="O71" s="231"/>
      <c r="P71" s="164"/>
    </row>
    <row r="72" spans="1:16" hidden="1">
      <c r="A72" s="3" t="s">
        <v>2</v>
      </c>
      <c r="B72" s="67" t="s">
        <v>55</v>
      </c>
      <c r="C72" s="24">
        <v>340</v>
      </c>
      <c r="D72" s="5" t="s">
        <v>44</v>
      </c>
      <c r="E72" s="63"/>
      <c r="F72" s="63">
        <f t="shared" si="42"/>
        <v>0</v>
      </c>
      <c r="G72" s="63">
        <f t="shared" si="43"/>
        <v>0</v>
      </c>
      <c r="H72" s="64"/>
      <c r="I72" s="64"/>
      <c r="J72" s="17"/>
      <c r="K72" s="13">
        <f t="shared" si="44"/>
        <v>0</v>
      </c>
      <c r="L72" s="13">
        <f t="shared" si="45"/>
        <v>0</v>
      </c>
      <c r="M72" s="13">
        <f t="shared" si="46"/>
        <v>0</v>
      </c>
      <c r="N72" s="13">
        <f t="shared" si="47"/>
        <v>0</v>
      </c>
      <c r="O72" s="13">
        <f t="shared" si="48"/>
        <v>0</v>
      </c>
      <c r="P72" s="164"/>
    </row>
    <row r="73" spans="1:16" hidden="1">
      <c r="A73" s="3" t="s">
        <v>3</v>
      </c>
      <c r="B73" s="67"/>
      <c r="C73" s="24">
        <v>2000</v>
      </c>
      <c r="D73" s="5" t="s">
        <v>34</v>
      </c>
      <c r="E73" s="63"/>
      <c r="F73" s="63">
        <f t="shared" si="42"/>
        <v>0</v>
      </c>
      <c r="G73" s="63">
        <f t="shared" si="43"/>
        <v>0</v>
      </c>
      <c r="H73" s="64"/>
      <c r="I73" s="64"/>
      <c r="J73" s="17"/>
      <c r="K73" s="13">
        <f t="shared" si="44"/>
        <v>0</v>
      </c>
      <c r="L73" s="13">
        <f t="shared" si="45"/>
        <v>0</v>
      </c>
      <c r="M73" s="13">
        <f t="shared" si="46"/>
        <v>0</v>
      </c>
      <c r="N73" s="13">
        <f t="shared" si="47"/>
        <v>0</v>
      </c>
      <c r="O73" s="13">
        <f t="shared" si="48"/>
        <v>0</v>
      </c>
      <c r="P73" s="164"/>
    </row>
    <row r="74" spans="1:16" ht="14.25">
      <c r="A74" s="96">
        <v>1</v>
      </c>
      <c r="B74" s="35" t="s">
        <v>55</v>
      </c>
      <c r="C74" s="24">
        <v>100</v>
      </c>
      <c r="D74" s="5" t="s">
        <v>42</v>
      </c>
      <c r="E74" s="201"/>
      <c r="F74" s="201">
        <f t="shared" si="42"/>
        <v>0</v>
      </c>
      <c r="G74" s="201">
        <f t="shared" si="43"/>
        <v>0</v>
      </c>
      <c r="H74" s="202"/>
      <c r="I74" s="202"/>
      <c r="J74" s="203"/>
      <c r="K74" s="204">
        <f t="shared" si="44"/>
        <v>0</v>
      </c>
      <c r="L74" s="204">
        <f t="shared" si="45"/>
        <v>0</v>
      </c>
      <c r="M74" s="204">
        <f t="shared" si="46"/>
        <v>0</v>
      </c>
      <c r="N74" s="204">
        <f t="shared" si="47"/>
        <v>0</v>
      </c>
      <c r="O74" s="204">
        <f t="shared" si="48"/>
        <v>0</v>
      </c>
      <c r="P74" s="200"/>
    </row>
    <row r="75" spans="1:16">
      <c r="A75" s="3"/>
      <c r="B75" s="4" t="s">
        <v>39</v>
      </c>
      <c r="C75" s="50" t="s">
        <v>6</v>
      </c>
      <c r="D75" s="50" t="s">
        <v>6</v>
      </c>
      <c r="E75" s="200" t="s">
        <v>6</v>
      </c>
      <c r="F75" s="200" t="s">
        <v>6</v>
      </c>
      <c r="G75" s="200" t="s">
        <v>6</v>
      </c>
      <c r="H75" s="200" t="s">
        <v>6</v>
      </c>
      <c r="I75" s="200" t="s">
        <v>6</v>
      </c>
      <c r="J75" s="200" t="s">
        <v>6</v>
      </c>
      <c r="K75" s="200" t="s">
        <v>6</v>
      </c>
      <c r="L75" s="200" t="s">
        <v>6</v>
      </c>
      <c r="M75" s="212">
        <f>+M74</f>
        <v>0</v>
      </c>
      <c r="N75" s="212">
        <f>+N74</f>
        <v>0</v>
      </c>
      <c r="O75" s="212">
        <f>+O74</f>
        <v>0</v>
      </c>
      <c r="P75" s="200"/>
    </row>
    <row r="76" spans="1:16">
      <c r="A76" s="235" t="s">
        <v>697</v>
      </c>
      <c r="B76" s="239"/>
      <c r="C76" s="230"/>
      <c r="D76" s="230"/>
      <c r="E76" s="230"/>
      <c r="F76" s="230"/>
      <c r="G76" s="230"/>
      <c r="H76" s="230"/>
      <c r="I76" s="230"/>
      <c r="J76" s="230"/>
      <c r="K76" s="230"/>
      <c r="L76" s="230"/>
      <c r="M76" s="230"/>
      <c r="N76" s="230"/>
      <c r="O76" s="231"/>
      <c r="P76" s="200"/>
    </row>
    <row r="77" spans="1:16" hidden="1">
      <c r="A77" s="3" t="s">
        <v>2</v>
      </c>
      <c r="B77" s="67" t="s">
        <v>56</v>
      </c>
      <c r="C77" s="24">
        <v>400</v>
      </c>
      <c r="D77" s="5" t="s">
        <v>44</v>
      </c>
      <c r="E77" s="63"/>
      <c r="F77" s="63">
        <f t="shared" si="42"/>
        <v>0</v>
      </c>
      <c r="G77" s="63">
        <f t="shared" si="43"/>
        <v>0</v>
      </c>
      <c r="H77" s="64"/>
      <c r="I77" s="64"/>
      <c r="J77" s="17"/>
      <c r="K77" s="13">
        <f t="shared" si="44"/>
        <v>0</v>
      </c>
      <c r="L77" s="13">
        <f t="shared" si="45"/>
        <v>0</v>
      </c>
      <c r="M77" s="13">
        <f t="shared" si="46"/>
        <v>0</v>
      </c>
      <c r="N77" s="13">
        <f t="shared" si="47"/>
        <v>0</v>
      </c>
      <c r="O77" s="13">
        <f t="shared" si="48"/>
        <v>0</v>
      </c>
      <c r="P77" s="95"/>
    </row>
    <row r="78" spans="1:16" ht="14.25">
      <c r="A78" s="3" t="s">
        <v>2</v>
      </c>
      <c r="B78" s="35" t="s">
        <v>56</v>
      </c>
      <c r="C78" s="24">
        <v>400</v>
      </c>
      <c r="D78" s="5" t="s">
        <v>44</v>
      </c>
      <c r="E78" s="201"/>
      <c r="F78" s="201">
        <f t="shared" si="42"/>
        <v>0</v>
      </c>
      <c r="G78" s="201">
        <f t="shared" si="43"/>
        <v>0</v>
      </c>
      <c r="H78" s="202"/>
      <c r="I78" s="202"/>
      <c r="J78" s="203"/>
      <c r="K78" s="204">
        <f t="shared" si="44"/>
        <v>0</v>
      </c>
      <c r="L78" s="204">
        <f t="shared" si="45"/>
        <v>0</v>
      </c>
      <c r="M78" s="204">
        <f t="shared" si="46"/>
        <v>0</v>
      </c>
      <c r="N78" s="204">
        <f t="shared" si="47"/>
        <v>0</v>
      </c>
      <c r="O78" s="204">
        <f t="shared" si="48"/>
        <v>0</v>
      </c>
      <c r="P78" s="200"/>
    </row>
    <row r="79" spans="1:16" hidden="1">
      <c r="A79" s="3"/>
      <c r="B79" s="4" t="s">
        <v>47</v>
      </c>
      <c r="C79" s="24" t="s">
        <v>27</v>
      </c>
      <c r="D79" s="5" t="s">
        <v>27</v>
      </c>
      <c r="E79" s="205" t="s">
        <v>27</v>
      </c>
      <c r="F79" s="205" t="s">
        <v>27</v>
      </c>
      <c r="G79" s="205" t="s">
        <v>27</v>
      </c>
      <c r="H79" s="205" t="s">
        <v>27</v>
      </c>
      <c r="I79" s="205" t="s">
        <v>27</v>
      </c>
      <c r="J79" s="205" t="s">
        <v>27</v>
      </c>
      <c r="K79" s="206" t="s">
        <v>27</v>
      </c>
      <c r="L79" s="206" t="s">
        <v>27</v>
      </c>
      <c r="M79" s="204" t="e">
        <f t="shared" si="46"/>
        <v>#VALUE!</v>
      </c>
      <c r="N79" s="204" t="e">
        <f t="shared" si="47"/>
        <v>#VALUE!</v>
      </c>
      <c r="O79" s="204"/>
      <c r="P79" s="200"/>
    </row>
    <row r="80" spans="1:16" hidden="1">
      <c r="A80" s="246"/>
      <c r="B80" s="247"/>
      <c r="C80" s="28"/>
      <c r="D80" s="20"/>
      <c r="E80" s="201"/>
      <c r="F80" s="201"/>
      <c r="G80" s="201"/>
      <c r="H80" s="202"/>
      <c r="I80" s="202"/>
      <c r="J80" s="203"/>
      <c r="K80" s="204"/>
      <c r="L80" s="204"/>
      <c r="M80" s="204">
        <f t="shared" si="46"/>
        <v>0</v>
      </c>
      <c r="N80" s="204">
        <f t="shared" si="47"/>
        <v>0</v>
      </c>
      <c r="O80" s="204"/>
      <c r="P80" s="200"/>
    </row>
    <row r="81" spans="1:16" hidden="1">
      <c r="A81" s="3"/>
      <c r="B81" s="67"/>
      <c r="C81" s="24"/>
      <c r="D81" s="5"/>
      <c r="E81" s="201"/>
      <c r="F81" s="201"/>
      <c r="G81" s="201"/>
      <c r="H81" s="202"/>
      <c r="I81" s="202"/>
      <c r="J81" s="203"/>
      <c r="K81" s="204"/>
      <c r="L81" s="204"/>
      <c r="M81" s="204">
        <f t="shared" si="46"/>
        <v>0</v>
      </c>
      <c r="N81" s="204">
        <f t="shared" si="47"/>
        <v>0</v>
      </c>
      <c r="O81" s="204"/>
      <c r="P81" s="200"/>
    </row>
    <row r="82" spans="1:16" hidden="1">
      <c r="A82" s="3"/>
      <c r="B82" s="67"/>
      <c r="C82" s="24"/>
      <c r="D82" s="5"/>
      <c r="E82" s="201"/>
      <c r="F82" s="201"/>
      <c r="G82" s="201"/>
      <c r="H82" s="202"/>
      <c r="I82" s="202"/>
      <c r="J82" s="203"/>
      <c r="K82" s="204"/>
      <c r="L82" s="204"/>
      <c r="M82" s="204">
        <f t="shared" si="46"/>
        <v>0</v>
      </c>
      <c r="N82" s="204">
        <f t="shared" si="47"/>
        <v>0</v>
      </c>
      <c r="O82" s="204"/>
      <c r="P82" s="200"/>
    </row>
    <row r="83" spans="1:16" hidden="1">
      <c r="A83" s="3"/>
      <c r="B83" s="4"/>
      <c r="C83" s="5"/>
      <c r="D83" s="5"/>
      <c r="E83" s="205" t="s">
        <v>27</v>
      </c>
      <c r="F83" s="205" t="s">
        <v>27</v>
      </c>
      <c r="G83" s="205" t="s">
        <v>27</v>
      </c>
      <c r="H83" s="205" t="s">
        <v>27</v>
      </c>
      <c r="I83" s="205" t="s">
        <v>27</v>
      </c>
      <c r="J83" s="205" t="s">
        <v>27</v>
      </c>
      <c r="K83" s="206" t="s">
        <v>27</v>
      </c>
      <c r="L83" s="206" t="s">
        <v>27</v>
      </c>
      <c r="M83" s="204" t="e">
        <f t="shared" si="46"/>
        <v>#VALUE!</v>
      </c>
      <c r="N83" s="204" t="e">
        <f t="shared" si="47"/>
        <v>#VALUE!</v>
      </c>
      <c r="O83" s="204"/>
      <c r="P83" s="200"/>
    </row>
    <row r="84" spans="1:16" hidden="1">
      <c r="A84" s="240"/>
      <c r="B84" s="241"/>
      <c r="C84" s="20"/>
      <c r="D84" s="20"/>
      <c r="E84" s="201"/>
      <c r="F84" s="201"/>
      <c r="G84" s="201"/>
      <c r="H84" s="202"/>
      <c r="I84" s="202"/>
      <c r="J84" s="203"/>
      <c r="K84" s="204"/>
      <c r="L84" s="204"/>
      <c r="M84" s="204">
        <f t="shared" si="46"/>
        <v>0</v>
      </c>
      <c r="N84" s="204">
        <f t="shared" si="47"/>
        <v>0</v>
      </c>
      <c r="O84" s="204"/>
      <c r="P84" s="200"/>
    </row>
    <row r="85" spans="1:16" hidden="1">
      <c r="A85" s="3"/>
      <c r="B85" s="68"/>
      <c r="C85" s="5"/>
      <c r="D85" s="5"/>
      <c r="E85" s="201"/>
      <c r="F85" s="201"/>
      <c r="G85" s="201"/>
      <c r="H85" s="202"/>
      <c r="I85" s="202"/>
      <c r="J85" s="203"/>
      <c r="K85" s="204"/>
      <c r="L85" s="204"/>
      <c r="M85" s="204">
        <f t="shared" si="46"/>
        <v>0</v>
      </c>
      <c r="N85" s="204">
        <f t="shared" si="47"/>
        <v>0</v>
      </c>
      <c r="O85" s="204"/>
      <c r="P85" s="200"/>
    </row>
    <row r="86" spans="1:16" hidden="1">
      <c r="A86" s="3"/>
      <c r="B86" s="68"/>
      <c r="C86" s="5"/>
      <c r="D86" s="5"/>
      <c r="E86" s="201"/>
      <c r="F86" s="201"/>
      <c r="G86" s="201"/>
      <c r="H86" s="202"/>
      <c r="I86" s="202"/>
      <c r="J86" s="203"/>
      <c r="K86" s="204"/>
      <c r="L86" s="204"/>
      <c r="M86" s="204">
        <f t="shared" si="46"/>
        <v>0</v>
      </c>
      <c r="N86" s="204">
        <f t="shared" si="47"/>
        <v>0</v>
      </c>
      <c r="O86" s="204"/>
      <c r="P86" s="200"/>
    </row>
    <row r="87" spans="1:16" hidden="1">
      <c r="A87" s="3"/>
      <c r="B87" s="4"/>
      <c r="C87" s="5"/>
      <c r="D87" s="5"/>
      <c r="E87" s="205" t="s">
        <v>27</v>
      </c>
      <c r="F87" s="205" t="s">
        <v>27</v>
      </c>
      <c r="G87" s="205" t="s">
        <v>27</v>
      </c>
      <c r="H87" s="205" t="s">
        <v>27</v>
      </c>
      <c r="I87" s="205" t="s">
        <v>27</v>
      </c>
      <c r="J87" s="205" t="s">
        <v>27</v>
      </c>
      <c r="K87" s="206" t="s">
        <v>27</v>
      </c>
      <c r="L87" s="206" t="s">
        <v>27</v>
      </c>
      <c r="M87" s="204" t="e">
        <f t="shared" si="46"/>
        <v>#VALUE!</v>
      </c>
      <c r="N87" s="204" t="e">
        <f t="shared" si="47"/>
        <v>#VALUE!</v>
      </c>
      <c r="O87" s="204"/>
      <c r="P87" s="200"/>
    </row>
    <row r="88" spans="1:16" hidden="1">
      <c r="A88" s="240"/>
      <c r="B88" s="241"/>
      <c r="C88" s="20"/>
      <c r="D88" s="20"/>
      <c r="E88" s="201"/>
      <c r="F88" s="201"/>
      <c r="G88" s="201"/>
      <c r="H88" s="202"/>
      <c r="I88" s="202"/>
      <c r="J88" s="203"/>
      <c r="K88" s="204"/>
      <c r="L88" s="204"/>
      <c r="M88" s="204">
        <f t="shared" si="46"/>
        <v>0</v>
      </c>
      <c r="N88" s="204">
        <f t="shared" si="47"/>
        <v>0</v>
      </c>
      <c r="O88" s="204"/>
      <c r="P88" s="200"/>
    </row>
    <row r="89" spans="1:16" hidden="1">
      <c r="A89" s="3"/>
      <c r="B89" s="68"/>
      <c r="C89" s="5"/>
      <c r="D89" s="5"/>
      <c r="E89" s="201"/>
      <c r="F89" s="201"/>
      <c r="G89" s="201"/>
      <c r="H89" s="202"/>
      <c r="I89" s="202"/>
      <c r="J89" s="203"/>
      <c r="K89" s="204"/>
      <c r="L89" s="204"/>
      <c r="M89" s="204">
        <f t="shared" si="46"/>
        <v>0</v>
      </c>
      <c r="N89" s="204">
        <f t="shared" si="47"/>
        <v>0</v>
      </c>
      <c r="O89" s="204"/>
      <c r="P89" s="200"/>
    </row>
    <row r="90" spans="1:16" hidden="1">
      <c r="A90" s="3"/>
      <c r="B90" s="68"/>
      <c r="C90" s="5"/>
      <c r="D90" s="5"/>
      <c r="E90" s="201"/>
      <c r="F90" s="201"/>
      <c r="G90" s="201"/>
      <c r="H90" s="202"/>
      <c r="I90" s="202"/>
      <c r="J90" s="203"/>
      <c r="K90" s="204"/>
      <c r="L90" s="204"/>
      <c r="M90" s="204">
        <f t="shared" si="46"/>
        <v>0</v>
      </c>
      <c r="N90" s="204">
        <f t="shared" si="47"/>
        <v>0</v>
      </c>
      <c r="O90" s="204"/>
      <c r="P90" s="200"/>
    </row>
    <row r="91" spans="1:16" hidden="1">
      <c r="A91" s="3"/>
      <c r="B91" s="4"/>
      <c r="C91" s="5"/>
      <c r="D91" s="5"/>
      <c r="E91" s="205" t="s">
        <v>27</v>
      </c>
      <c r="F91" s="205" t="s">
        <v>27</v>
      </c>
      <c r="G91" s="205" t="s">
        <v>27</v>
      </c>
      <c r="H91" s="205" t="s">
        <v>27</v>
      </c>
      <c r="I91" s="205" t="s">
        <v>27</v>
      </c>
      <c r="J91" s="205" t="s">
        <v>27</v>
      </c>
      <c r="K91" s="206" t="s">
        <v>27</v>
      </c>
      <c r="L91" s="206" t="s">
        <v>27</v>
      </c>
      <c r="M91" s="204" t="e">
        <f t="shared" si="46"/>
        <v>#VALUE!</v>
      </c>
      <c r="N91" s="204" t="e">
        <f t="shared" si="47"/>
        <v>#VALUE!</v>
      </c>
      <c r="O91" s="204"/>
      <c r="P91" s="200"/>
    </row>
    <row r="92" spans="1:16" hidden="1">
      <c r="A92" s="240"/>
      <c r="B92" s="241"/>
      <c r="C92" s="20"/>
      <c r="D92" s="20"/>
      <c r="E92" s="201"/>
      <c r="F92" s="201"/>
      <c r="G92" s="201"/>
      <c r="H92" s="202"/>
      <c r="I92" s="202"/>
      <c r="J92" s="203"/>
      <c r="K92" s="204"/>
      <c r="L92" s="204"/>
      <c r="M92" s="204">
        <f t="shared" si="46"/>
        <v>0</v>
      </c>
      <c r="N92" s="204">
        <f t="shared" si="47"/>
        <v>0</v>
      </c>
      <c r="O92" s="204"/>
      <c r="P92" s="200"/>
    </row>
    <row r="93" spans="1:16" hidden="1">
      <c r="A93" s="3"/>
      <c r="B93" s="68"/>
      <c r="C93" s="5"/>
      <c r="D93" s="5"/>
      <c r="E93" s="201"/>
      <c r="F93" s="201"/>
      <c r="G93" s="201"/>
      <c r="H93" s="202"/>
      <c r="I93" s="202"/>
      <c r="J93" s="203"/>
      <c r="K93" s="204"/>
      <c r="L93" s="204"/>
      <c r="M93" s="204">
        <f t="shared" si="46"/>
        <v>0</v>
      </c>
      <c r="N93" s="204">
        <f t="shared" si="47"/>
        <v>0</v>
      </c>
      <c r="O93" s="204"/>
      <c r="P93" s="200"/>
    </row>
    <row r="94" spans="1:16" hidden="1">
      <c r="A94" s="3"/>
      <c r="B94" s="68"/>
      <c r="C94" s="5"/>
      <c r="D94" s="5"/>
      <c r="E94" s="201"/>
      <c r="F94" s="201"/>
      <c r="G94" s="201"/>
      <c r="H94" s="202"/>
      <c r="I94" s="202"/>
      <c r="J94" s="203"/>
      <c r="K94" s="204"/>
      <c r="L94" s="204"/>
      <c r="M94" s="204">
        <f t="shared" si="46"/>
        <v>0</v>
      </c>
      <c r="N94" s="204">
        <f t="shared" si="47"/>
        <v>0</v>
      </c>
      <c r="O94" s="204"/>
      <c r="P94" s="200"/>
    </row>
    <row r="95" spans="1:16" hidden="1">
      <c r="A95" s="3"/>
      <c r="B95" s="4"/>
      <c r="C95" s="5"/>
      <c r="D95" s="5"/>
      <c r="E95" s="205" t="s">
        <v>27</v>
      </c>
      <c r="F95" s="205" t="s">
        <v>27</v>
      </c>
      <c r="G95" s="205" t="s">
        <v>27</v>
      </c>
      <c r="H95" s="205" t="s">
        <v>27</v>
      </c>
      <c r="I95" s="205" t="s">
        <v>27</v>
      </c>
      <c r="J95" s="205" t="s">
        <v>27</v>
      </c>
      <c r="K95" s="206" t="s">
        <v>27</v>
      </c>
      <c r="L95" s="206" t="s">
        <v>27</v>
      </c>
      <c r="M95" s="204" t="e">
        <f t="shared" si="46"/>
        <v>#VALUE!</v>
      </c>
      <c r="N95" s="204" t="e">
        <f t="shared" si="47"/>
        <v>#VALUE!</v>
      </c>
      <c r="O95" s="204"/>
      <c r="P95" s="200"/>
    </row>
    <row r="96" spans="1:16" hidden="1">
      <c r="A96" s="240"/>
      <c r="B96" s="245"/>
      <c r="C96" s="20"/>
      <c r="D96" s="20"/>
      <c r="E96" s="201"/>
      <c r="F96" s="201"/>
      <c r="G96" s="201"/>
      <c r="H96" s="202"/>
      <c r="I96" s="202"/>
      <c r="J96" s="203"/>
      <c r="K96" s="204"/>
      <c r="L96" s="204"/>
      <c r="M96" s="204">
        <f t="shared" si="46"/>
        <v>0</v>
      </c>
      <c r="N96" s="204">
        <f t="shared" si="47"/>
        <v>0</v>
      </c>
      <c r="O96" s="204"/>
      <c r="P96" s="200"/>
    </row>
    <row r="97" spans="1:16" hidden="1">
      <c r="A97" s="3"/>
      <c r="B97" s="67"/>
      <c r="C97" s="24"/>
      <c r="D97" s="5"/>
      <c r="E97" s="201"/>
      <c r="F97" s="201"/>
      <c r="G97" s="201"/>
      <c r="H97" s="202"/>
      <c r="I97" s="202"/>
      <c r="J97" s="203"/>
      <c r="K97" s="204"/>
      <c r="L97" s="204"/>
      <c r="M97" s="204">
        <f t="shared" si="46"/>
        <v>0</v>
      </c>
      <c r="N97" s="204">
        <f t="shared" si="47"/>
        <v>0</v>
      </c>
      <c r="O97" s="204"/>
      <c r="P97" s="200"/>
    </row>
    <row r="98" spans="1:16" hidden="1">
      <c r="A98" s="3"/>
      <c r="B98" s="67"/>
      <c r="C98" s="24"/>
      <c r="D98" s="5"/>
      <c r="E98" s="201"/>
      <c r="F98" s="201"/>
      <c r="G98" s="201"/>
      <c r="H98" s="202"/>
      <c r="I98" s="202"/>
      <c r="J98" s="203"/>
      <c r="K98" s="204"/>
      <c r="L98" s="204"/>
      <c r="M98" s="204">
        <f t="shared" si="46"/>
        <v>0</v>
      </c>
      <c r="N98" s="204">
        <f t="shared" si="47"/>
        <v>0</v>
      </c>
      <c r="O98" s="204"/>
      <c r="P98" s="200"/>
    </row>
    <row r="99" spans="1:16" hidden="1">
      <c r="A99" s="3"/>
      <c r="B99" s="67"/>
      <c r="C99" s="24"/>
      <c r="D99" s="5"/>
      <c r="E99" s="201"/>
      <c r="F99" s="201"/>
      <c r="G99" s="201"/>
      <c r="H99" s="202"/>
      <c r="I99" s="202"/>
      <c r="J99" s="203"/>
      <c r="K99" s="204"/>
      <c r="L99" s="204"/>
      <c r="M99" s="204">
        <f t="shared" si="46"/>
        <v>0</v>
      </c>
      <c r="N99" s="204">
        <f t="shared" si="47"/>
        <v>0</v>
      </c>
      <c r="O99" s="204"/>
      <c r="P99" s="200"/>
    </row>
    <row r="100" spans="1:16" hidden="1">
      <c r="A100" s="3"/>
      <c r="B100" s="67"/>
      <c r="C100" s="24"/>
      <c r="D100" s="5"/>
      <c r="E100" s="201"/>
      <c r="F100" s="201"/>
      <c r="G100" s="201"/>
      <c r="H100" s="202"/>
      <c r="I100" s="202"/>
      <c r="J100" s="203"/>
      <c r="K100" s="204"/>
      <c r="L100" s="204"/>
      <c r="M100" s="204">
        <f t="shared" si="46"/>
        <v>0</v>
      </c>
      <c r="N100" s="204">
        <f t="shared" si="47"/>
        <v>0</v>
      </c>
      <c r="O100" s="204"/>
      <c r="P100" s="200"/>
    </row>
    <row r="101" spans="1:16" hidden="1">
      <c r="A101" s="3"/>
      <c r="B101" s="4"/>
      <c r="C101" s="24"/>
      <c r="D101" s="5"/>
      <c r="E101" s="205" t="s">
        <v>27</v>
      </c>
      <c r="F101" s="205" t="s">
        <v>27</v>
      </c>
      <c r="G101" s="205" t="s">
        <v>27</v>
      </c>
      <c r="H101" s="205" t="s">
        <v>27</v>
      </c>
      <c r="I101" s="205" t="s">
        <v>27</v>
      </c>
      <c r="J101" s="205" t="s">
        <v>27</v>
      </c>
      <c r="K101" s="206" t="s">
        <v>27</v>
      </c>
      <c r="L101" s="206" t="s">
        <v>27</v>
      </c>
      <c r="M101" s="204" t="e">
        <f t="shared" si="46"/>
        <v>#VALUE!</v>
      </c>
      <c r="N101" s="204" t="e">
        <f t="shared" si="47"/>
        <v>#VALUE!</v>
      </c>
      <c r="O101" s="204"/>
      <c r="P101" s="200"/>
    </row>
    <row r="102" spans="1:16" hidden="1">
      <c r="A102" s="240"/>
      <c r="B102" s="241"/>
      <c r="C102" s="20"/>
      <c r="D102" s="20"/>
      <c r="E102" s="201"/>
      <c r="F102" s="201"/>
      <c r="G102" s="201"/>
      <c r="H102" s="202"/>
      <c r="I102" s="202"/>
      <c r="J102" s="203"/>
      <c r="K102" s="204"/>
      <c r="L102" s="204"/>
      <c r="M102" s="204">
        <f t="shared" si="46"/>
        <v>0</v>
      </c>
      <c r="N102" s="204">
        <f t="shared" si="47"/>
        <v>0</v>
      </c>
      <c r="O102" s="204"/>
      <c r="P102" s="200"/>
    </row>
    <row r="103" spans="1:16" hidden="1">
      <c r="A103" s="3"/>
      <c r="B103" s="68"/>
      <c r="C103" s="5"/>
      <c r="D103" s="5"/>
      <c r="E103" s="201"/>
      <c r="F103" s="201"/>
      <c r="G103" s="201"/>
      <c r="H103" s="202"/>
      <c r="I103" s="202"/>
      <c r="J103" s="203"/>
      <c r="K103" s="204"/>
      <c r="L103" s="204"/>
      <c r="M103" s="204">
        <f t="shared" si="46"/>
        <v>0</v>
      </c>
      <c r="N103" s="204">
        <f t="shared" si="47"/>
        <v>0</v>
      </c>
      <c r="O103" s="204"/>
      <c r="P103" s="200"/>
    </row>
    <row r="104" spans="1:16" hidden="1">
      <c r="A104" s="3"/>
      <c r="B104" s="4"/>
      <c r="C104" s="5"/>
      <c r="D104" s="5"/>
      <c r="E104" s="205" t="s">
        <v>27</v>
      </c>
      <c r="F104" s="205" t="s">
        <v>27</v>
      </c>
      <c r="G104" s="205" t="s">
        <v>27</v>
      </c>
      <c r="H104" s="205" t="s">
        <v>27</v>
      </c>
      <c r="I104" s="205" t="s">
        <v>27</v>
      </c>
      <c r="J104" s="205" t="s">
        <v>27</v>
      </c>
      <c r="K104" s="206" t="s">
        <v>27</v>
      </c>
      <c r="L104" s="206" t="s">
        <v>27</v>
      </c>
      <c r="M104" s="204" t="e">
        <f t="shared" si="46"/>
        <v>#VALUE!</v>
      </c>
      <c r="N104" s="204" t="e">
        <f t="shared" si="47"/>
        <v>#VALUE!</v>
      </c>
      <c r="O104" s="204"/>
      <c r="P104" s="200"/>
    </row>
    <row r="105" spans="1:16" hidden="1">
      <c r="A105" s="240"/>
      <c r="B105" s="241"/>
      <c r="C105" s="69"/>
      <c r="D105" s="69"/>
      <c r="E105" s="207"/>
      <c r="F105" s="207"/>
      <c r="G105" s="207"/>
      <c r="H105" s="207"/>
      <c r="I105" s="207"/>
      <c r="J105" s="207"/>
      <c r="K105" s="208"/>
      <c r="L105" s="208"/>
      <c r="M105" s="204">
        <f t="shared" si="46"/>
        <v>0</v>
      </c>
      <c r="N105" s="204">
        <f t="shared" si="47"/>
        <v>0</v>
      </c>
      <c r="O105" s="204"/>
      <c r="P105" s="200"/>
    </row>
    <row r="106" spans="1:16" hidden="1">
      <c r="A106" s="3"/>
      <c r="B106" s="67"/>
      <c r="C106" s="24"/>
      <c r="D106" s="5"/>
      <c r="E106" s="201"/>
      <c r="F106" s="201"/>
      <c r="G106" s="201"/>
      <c r="H106" s="202"/>
      <c r="I106" s="202"/>
      <c r="J106" s="203"/>
      <c r="K106" s="204"/>
      <c r="L106" s="204"/>
      <c r="M106" s="204">
        <f t="shared" si="46"/>
        <v>0</v>
      </c>
      <c r="N106" s="204">
        <f t="shared" si="47"/>
        <v>0</v>
      </c>
      <c r="O106" s="204"/>
      <c r="P106" s="200"/>
    </row>
    <row r="107" spans="1:16" hidden="1">
      <c r="A107" s="3"/>
      <c r="B107" s="67"/>
      <c r="C107" s="24"/>
      <c r="D107" s="5"/>
      <c r="E107" s="201"/>
      <c r="F107" s="201"/>
      <c r="G107" s="201"/>
      <c r="H107" s="202"/>
      <c r="I107" s="202"/>
      <c r="J107" s="203"/>
      <c r="K107" s="204"/>
      <c r="L107" s="204"/>
      <c r="M107" s="204">
        <f t="shared" si="46"/>
        <v>0</v>
      </c>
      <c r="N107" s="204">
        <f t="shared" si="47"/>
        <v>0</v>
      </c>
      <c r="O107" s="204"/>
      <c r="P107" s="200"/>
    </row>
    <row r="108" spans="1:16" hidden="1">
      <c r="A108" s="3"/>
      <c r="B108" s="67"/>
      <c r="C108" s="24"/>
      <c r="D108" s="5"/>
      <c r="E108" s="201"/>
      <c r="F108" s="201"/>
      <c r="G108" s="201"/>
      <c r="H108" s="202"/>
      <c r="I108" s="202"/>
      <c r="J108" s="203"/>
      <c r="K108" s="204"/>
      <c r="L108" s="204"/>
      <c r="M108" s="204">
        <f t="shared" si="46"/>
        <v>0</v>
      </c>
      <c r="N108" s="204">
        <f t="shared" si="47"/>
        <v>0</v>
      </c>
      <c r="O108" s="204"/>
      <c r="P108" s="200"/>
    </row>
    <row r="109" spans="1:16" hidden="1">
      <c r="A109" s="3"/>
      <c r="B109" s="67"/>
      <c r="C109" s="24"/>
      <c r="D109" s="5"/>
      <c r="E109" s="201"/>
      <c r="F109" s="201"/>
      <c r="G109" s="201"/>
      <c r="H109" s="202"/>
      <c r="I109" s="202"/>
      <c r="J109" s="203"/>
      <c r="K109" s="204"/>
      <c r="L109" s="204"/>
      <c r="M109" s="204">
        <f t="shared" si="46"/>
        <v>0</v>
      </c>
      <c r="N109" s="204">
        <f t="shared" si="47"/>
        <v>0</v>
      </c>
      <c r="O109" s="204"/>
      <c r="P109" s="200"/>
    </row>
    <row r="110" spans="1:16" hidden="1">
      <c r="A110" s="3"/>
      <c r="B110" s="67"/>
      <c r="C110" s="24"/>
      <c r="D110" s="5"/>
      <c r="E110" s="201"/>
      <c r="F110" s="201"/>
      <c r="G110" s="201"/>
      <c r="H110" s="202"/>
      <c r="I110" s="202"/>
      <c r="J110" s="203"/>
      <c r="K110" s="204"/>
      <c r="L110" s="204"/>
      <c r="M110" s="204">
        <f t="shared" si="46"/>
        <v>0</v>
      </c>
      <c r="N110" s="204">
        <f t="shared" si="47"/>
        <v>0</v>
      </c>
      <c r="O110" s="204"/>
      <c r="P110" s="200"/>
    </row>
    <row r="111" spans="1:16" hidden="1">
      <c r="A111" s="3"/>
      <c r="B111" s="67"/>
      <c r="C111" s="24"/>
      <c r="D111" s="5"/>
      <c r="E111" s="201"/>
      <c r="F111" s="201"/>
      <c r="G111" s="201"/>
      <c r="H111" s="202"/>
      <c r="I111" s="202"/>
      <c r="J111" s="203"/>
      <c r="K111" s="204"/>
      <c r="L111" s="204"/>
      <c r="M111" s="204">
        <f t="shared" si="46"/>
        <v>0</v>
      </c>
      <c r="N111" s="204">
        <f t="shared" si="47"/>
        <v>0</v>
      </c>
      <c r="O111" s="204"/>
      <c r="P111" s="200"/>
    </row>
    <row r="112" spans="1:16" hidden="1">
      <c r="A112" s="3"/>
      <c r="B112" s="67"/>
      <c r="C112" s="24"/>
      <c r="D112" s="5"/>
      <c r="E112" s="201"/>
      <c r="F112" s="201"/>
      <c r="G112" s="201"/>
      <c r="H112" s="202"/>
      <c r="I112" s="202"/>
      <c r="J112" s="203"/>
      <c r="K112" s="204"/>
      <c r="L112" s="204"/>
      <c r="M112" s="204">
        <f t="shared" si="46"/>
        <v>0</v>
      </c>
      <c r="N112" s="204">
        <f t="shared" si="47"/>
        <v>0</v>
      </c>
      <c r="O112" s="204"/>
      <c r="P112" s="200"/>
    </row>
    <row r="113" spans="1:16" hidden="1">
      <c r="A113" s="3"/>
      <c r="B113" s="67"/>
      <c r="C113" s="24"/>
      <c r="D113" s="5"/>
      <c r="E113" s="201"/>
      <c r="F113" s="201"/>
      <c r="G113" s="201"/>
      <c r="H113" s="202"/>
      <c r="I113" s="202"/>
      <c r="J113" s="203"/>
      <c r="K113" s="204"/>
      <c r="L113" s="204"/>
      <c r="M113" s="204">
        <f t="shared" si="46"/>
        <v>0</v>
      </c>
      <c r="N113" s="204">
        <f t="shared" si="47"/>
        <v>0</v>
      </c>
      <c r="O113" s="204"/>
      <c r="P113" s="200"/>
    </row>
    <row r="114" spans="1:16" hidden="1">
      <c r="A114" s="3"/>
      <c r="B114" s="68"/>
      <c r="C114" s="5"/>
      <c r="D114" s="5"/>
      <c r="E114" s="201"/>
      <c r="F114" s="201"/>
      <c r="G114" s="201"/>
      <c r="H114" s="202"/>
      <c r="I114" s="202"/>
      <c r="J114" s="203"/>
      <c r="K114" s="204"/>
      <c r="L114" s="204"/>
      <c r="M114" s="204">
        <f t="shared" si="46"/>
        <v>0</v>
      </c>
      <c r="N114" s="204">
        <f t="shared" si="47"/>
        <v>0</v>
      </c>
      <c r="O114" s="204"/>
      <c r="P114" s="200"/>
    </row>
    <row r="115" spans="1:16" hidden="1">
      <c r="A115" s="3"/>
      <c r="B115" s="4"/>
      <c r="C115" s="5"/>
      <c r="D115" s="5"/>
      <c r="E115" s="205" t="s">
        <v>27</v>
      </c>
      <c r="F115" s="205" t="s">
        <v>27</v>
      </c>
      <c r="G115" s="205" t="s">
        <v>27</v>
      </c>
      <c r="H115" s="205" t="s">
        <v>27</v>
      </c>
      <c r="I115" s="205" t="s">
        <v>27</v>
      </c>
      <c r="J115" s="205" t="s">
        <v>27</v>
      </c>
      <c r="K115" s="206" t="s">
        <v>27</v>
      </c>
      <c r="L115" s="206" t="s">
        <v>27</v>
      </c>
      <c r="M115" s="204" t="e">
        <f t="shared" si="46"/>
        <v>#VALUE!</v>
      </c>
      <c r="N115" s="204" t="e">
        <f t="shared" si="47"/>
        <v>#VALUE!</v>
      </c>
      <c r="O115" s="204"/>
      <c r="P115" s="200"/>
    </row>
    <row r="116" spans="1:16" hidden="1">
      <c r="A116" s="240"/>
      <c r="B116" s="241"/>
      <c r="C116" s="20"/>
      <c r="D116" s="20"/>
      <c r="E116" s="201"/>
      <c r="F116" s="201"/>
      <c r="G116" s="201"/>
      <c r="H116" s="202"/>
      <c r="I116" s="202"/>
      <c r="J116" s="203"/>
      <c r="K116" s="204"/>
      <c r="L116" s="204"/>
      <c r="M116" s="204">
        <f t="shared" si="46"/>
        <v>0</v>
      </c>
      <c r="N116" s="204">
        <f t="shared" si="47"/>
        <v>0</v>
      </c>
      <c r="O116" s="204"/>
      <c r="P116" s="200"/>
    </row>
    <row r="117" spans="1:16" hidden="1">
      <c r="A117" s="3"/>
      <c r="B117" s="67"/>
      <c r="C117" s="5"/>
      <c r="D117" s="5"/>
      <c r="E117" s="201"/>
      <c r="F117" s="201"/>
      <c r="G117" s="201"/>
      <c r="H117" s="202"/>
      <c r="I117" s="202"/>
      <c r="J117" s="203"/>
      <c r="K117" s="204"/>
      <c r="L117" s="204"/>
      <c r="M117" s="204">
        <f t="shared" si="46"/>
        <v>0</v>
      </c>
      <c r="N117" s="204">
        <f t="shared" si="47"/>
        <v>0</v>
      </c>
      <c r="O117" s="204"/>
      <c r="P117" s="200"/>
    </row>
    <row r="118" spans="1:16" hidden="1">
      <c r="A118" s="3"/>
      <c r="B118" s="68"/>
      <c r="C118" s="5"/>
      <c r="D118" s="5"/>
      <c r="E118" s="201"/>
      <c r="F118" s="201"/>
      <c r="G118" s="201"/>
      <c r="H118" s="202"/>
      <c r="I118" s="202"/>
      <c r="J118" s="203"/>
      <c r="K118" s="204"/>
      <c r="L118" s="204"/>
      <c r="M118" s="204">
        <f t="shared" si="46"/>
        <v>0</v>
      </c>
      <c r="N118" s="204">
        <f t="shared" si="47"/>
        <v>0</v>
      </c>
      <c r="O118" s="204"/>
      <c r="P118" s="200"/>
    </row>
    <row r="119" spans="1:16" hidden="1">
      <c r="A119" s="3"/>
      <c r="B119" s="4"/>
      <c r="C119" s="5"/>
      <c r="D119" s="5"/>
      <c r="E119" s="205" t="s">
        <v>27</v>
      </c>
      <c r="F119" s="205" t="s">
        <v>27</v>
      </c>
      <c r="G119" s="205" t="s">
        <v>27</v>
      </c>
      <c r="H119" s="205" t="s">
        <v>27</v>
      </c>
      <c r="I119" s="205" t="s">
        <v>27</v>
      </c>
      <c r="J119" s="205" t="s">
        <v>27</v>
      </c>
      <c r="K119" s="206" t="s">
        <v>27</v>
      </c>
      <c r="L119" s="206" t="s">
        <v>27</v>
      </c>
      <c r="M119" s="204" t="e">
        <f t="shared" si="46"/>
        <v>#VALUE!</v>
      </c>
      <c r="N119" s="204" t="e">
        <f t="shared" si="47"/>
        <v>#VALUE!</v>
      </c>
      <c r="O119" s="204"/>
      <c r="P119" s="200"/>
    </row>
    <row r="120" spans="1:16" hidden="1">
      <c r="A120" s="240"/>
      <c r="B120" s="241"/>
      <c r="C120" s="20"/>
      <c r="D120" s="20"/>
      <c r="E120" s="201"/>
      <c r="F120" s="201"/>
      <c r="G120" s="201"/>
      <c r="H120" s="202"/>
      <c r="I120" s="202"/>
      <c r="J120" s="203"/>
      <c r="K120" s="204"/>
      <c r="L120" s="204"/>
      <c r="M120" s="204">
        <f t="shared" si="46"/>
        <v>0</v>
      </c>
      <c r="N120" s="204">
        <f t="shared" si="47"/>
        <v>0</v>
      </c>
      <c r="O120" s="204"/>
      <c r="P120" s="200"/>
    </row>
    <row r="121" spans="1:16" hidden="1">
      <c r="A121" s="3"/>
      <c r="B121" s="67"/>
      <c r="C121" s="5"/>
      <c r="D121" s="5"/>
      <c r="E121" s="201"/>
      <c r="F121" s="201"/>
      <c r="G121" s="201"/>
      <c r="H121" s="202"/>
      <c r="I121" s="202"/>
      <c r="J121" s="203"/>
      <c r="K121" s="204"/>
      <c r="L121" s="204"/>
      <c r="M121" s="204">
        <f t="shared" si="46"/>
        <v>0</v>
      </c>
      <c r="N121" s="204">
        <f t="shared" si="47"/>
        <v>0</v>
      </c>
      <c r="O121" s="204"/>
      <c r="P121" s="200"/>
    </row>
    <row r="122" spans="1:16" hidden="1">
      <c r="A122" s="3"/>
      <c r="B122" s="67"/>
      <c r="C122" s="5"/>
      <c r="D122" s="5"/>
      <c r="E122" s="201"/>
      <c r="F122" s="201"/>
      <c r="G122" s="201"/>
      <c r="H122" s="202"/>
      <c r="I122" s="202"/>
      <c r="J122" s="203"/>
      <c r="K122" s="204"/>
      <c r="L122" s="204"/>
      <c r="M122" s="204">
        <f t="shared" si="46"/>
        <v>0</v>
      </c>
      <c r="N122" s="204">
        <f t="shared" si="47"/>
        <v>0</v>
      </c>
      <c r="O122" s="204"/>
      <c r="P122" s="200"/>
    </row>
    <row r="123" spans="1:16" hidden="1">
      <c r="A123" s="3"/>
      <c r="B123" s="4"/>
      <c r="C123" s="5"/>
      <c r="D123" s="5"/>
      <c r="E123" s="205" t="s">
        <v>27</v>
      </c>
      <c r="F123" s="205" t="s">
        <v>27</v>
      </c>
      <c r="G123" s="205" t="s">
        <v>27</v>
      </c>
      <c r="H123" s="205" t="s">
        <v>27</v>
      </c>
      <c r="I123" s="205" t="s">
        <v>27</v>
      </c>
      <c r="J123" s="205" t="s">
        <v>27</v>
      </c>
      <c r="K123" s="206" t="s">
        <v>27</v>
      </c>
      <c r="L123" s="206" t="s">
        <v>27</v>
      </c>
      <c r="M123" s="204" t="e">
        <f t="shared" si="46"/>
        <v>#VALUE!</v>
      </c>
      <c r="N123" s="204" t="e">
        <f t="shared" si="47"/>
        <v>#VALUE!</v>
      </c>
      <c r="O123" s="204"/>
      <c r="P123" s="200"/>
    </row>
    <row r="124" spans="1:16" hidden="1">
      <c r="A124" s="30"/>
      <c r="B124" s="31"/>
      <c r="C124" s="32"/>
      <c r="D124" s="32"/>
      <c r="E124" s="209"/>
      <c r="F124" s="209"/>
      <c r="G124" s="209"/>
      <c r="H124" s="209"/>
      <c r="I124" s="209"/>
      <c r="J124" s="209"/>
      <c r="K124" s="210"/>
      <c r="L124" s="210"/>
      <c r="M124" s="204">
        <f t="shared" si="46"/>
        <v>0</v>
      </c>
      <c r="N124" s="204">
        <f t="shared" si="47"/>
        <v>0</v>
      </c>
      <c r="O124" s="72"/>
      <c r="P124" s="200"/>
    </row>
    <row r="125" spans="1:16" hidden="1">
      <c r="A125" s="30"/>
      <c r="B125" s="31"/>
      <c r="C125" s="32"/>
      <c r="D125" s="32"/>
      <c r="E125" s="209"/>
      <c r="F125" s="209"/>
      <c r="G125" s="209"/>
      <c r="H125" s="209"/>
      <c r="I125" s="209"/>
      <c r="J125" s="209"/>
      <c r="K125" s="210"/>
      <c r="L125" s="210"/>
      <c r="M125" s="211">
        <f t="shared" si="46"/>
        <v>0</v>
      </c>
      <c r="N125" s="211">
        <f t="shared" si="47"/>
        <v>0</v>
      </c>
      <c r="O125" s="72"/>
      <c r="P125" s="200"/>
    </row>
    <row r="126" spans="1:16">
      <c r="A126" s="3"/>
      <c r="B126" s="4" t="s">
        <v>122</v>
      </c>
      <c r="C126" s="50" t="s">
        <v>6</v>
      </c>
      <c r="D126" s="50" t="s">
        <v>6</v>
      </c>
      <c r="E126" s="200" t="s">
        <v>6</v>
      </c>
      <c r="F126" s="200" t="s">
        <v>6</v>
      </c>
      <c r="G126" s="200" t="s">
        <v>6</v>
      </c>
      <c r="H126" s="200" t="s">
        <v>6</v>
      </c>
      <c r="I126" s="200" t="s">
        <v>6</v>
      </c>
      <c r="J126" s="200" t="s">
        <v>6</v>
      </c>
      <c r="K126" s="200" t="s">
        <v>6</v>
      </c>
      <c r="L126" s="200" t="s">
        <v>6</v>
      </c>
      <c r="M126" s="212">
        <f>+M78</f>
        <v>0</v>
      </c>
      <c r="N126" s="212">
        <f t="shared" si="47"/>
        <v>0</v>
      </c>
      <c r="O126" s="212">
        <f>+O78</f>
        <v>0</v>
      </c>
      <c r="P126" s="200"/>
    </row>
    <row r="127" spans="1:16" ht="14.25">
      <c r="A127" s="30"/>
      <c r="B127" s="31"/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57"/>
      <c r="N127" s="57"/>
      <c r="O127" s="58"/>
    </row>
    <row r="128" spans="1:16" ht="13.5">
      <c r="A128" s="2"/>
      <c r="B128" s="9" t="s">
        <v>20</v>
      </c>
      <c r="C128" s="2"/>
      <c r="D128" s="2"/>
      <c r="E128" s="53"/>
      <c r="F128" s="53"/>
      <c r="G128" s="53"/>
      <c r="H128" s="53"/>
      <c r="I128" s="53"/>
      <c r="J128" s="53"/>
      <c r="K128" s="53"/>
      <c r="L128" s="53"/>
      <c r="M128" s="53"/>
      <c r="N128" s="53"/>
      <c r="O128" s="53"/>
    </row>
    <row r="129" spans="1:15">
      <c r="A129" s="1"/>
      <c r="B129" s="237" t="s">
        <v>104</v>
      </c>
      <c r="C129" s="237"/>
      <c r="D129" s="237"/>
      <c r="E129" s="237"/>
      <c r="F129" s="237"/>
      <c r="G129" s="237"/>
      <c r="H129" s="237"/>
      <c r="I129" s="237"/>
      <c r="J129" s="237"/>
      <c r="K129" s="237"/>
      <c r="L129" s="237"/>
      <c r="M129" s="237"/>
      <c r="N129" s="237"/>
      <c r="O129" s="237"/>
    </row>
    <row r="130" spans="1:15">
      <c r="A130" s="1"/>
      <c r="B130" s="236" t="s">
        <v>105</v>
      </c>
      <c r="C130" s="236"/>
      <c r="D130" s="236"/>
      <c r="E130" s="236"/>
      <c r="F130" s="236"/>
      <c r="G130" s="236"/>
      <c r="H130" s="236"/>
      <c r="I130" s="236"/>
      <c r="J130" s="236"/>
      <c r="K130" s="236"/>
      <c r="L130" s="236"/>
      <c r="M130" s="236"/>
      <c r="N130" s="236"/>
      <c r="O130" s="236"/>
    </row>
    <row r="131" spans="1:15">
      <c r="A131" s="1"/>
      <c r="B131" s="236" t="s">
        <v>111</v>
      </c>
      <c r="C131" s="236"/>
      <c r="D131" s="236"/>
      <c r="E131" s="236"/>
      <c r="F131" s="236"/>
      <c r="G131" s="236"/>
      <c r="H131" s="236"/>
      <c r="I131" s="236"/>
      <c r="J131" s="236"/>
      <c r="K131" s="236"/>
      <c r="L131" s="236"/>
      <c r="M131" s="236"/>
      <c r="N131" s="236"/>
      <c r="O131" s="236"/>
    </row>
    <row r="132" spans="1:15">
      <c r="A132" s="1"/>
      <c r="B132" s="237" t="s">
        <v>106</v>
      </c>
      <c r="C132" s="237"/>
      <c r="D132" s="237"/>
      <c r="E132" s="237"/>
      <c r="F132" s="237"/>
      <c r="G132" s="237"/>
      <c r="H132" s="237"/>
      <c r="I132" s="237"/>
      <c r="J132" s="237"/>
      <c r="K132" s="237"/>
      <c r="L132" s="237"/>
      <c r="M132" s="237"/>
      <c r="N132" s="237"/>
      <c r="O132" s="237"/>
    </row>
    <row r="133" spans="1:15">
      <c r="A133" s="1"/>
      <c r="B133" s="238" t="s">
        <v>108</v>
      </c>
      <c r="C133" s="238"/>
      <c r="D133" s="238"/>
      <c r="E133" s="238"/>
      <c r="F133" s="238"/>
      <c r="G133" s="238"/>
      <c r="H133" s="238"/>
      <c r="I133" s="238"/>
      <c r="J133" s="238"/>
      <c r="K133" s="238"/>
      <c r="L133" s="238"/>
      <c r="M133" s="238"/>
      <c r="N133" s="238"/>
      <c r="O133" s="238"/>
    </row>
    <row r="134" spans="1:15">
      <c r="A134" s="1"/>
      <c r="B134" s="238" t="s">
        <v>109</v>
      </c>
      <c r="C134" s="238"/>
      <c r="D134" s="238"/>
      <c r="E134" s="238"/>
      <c r="F134" s="238"/>
      <c r="G134" s="238"/>
      <c r="H134" s="238"/>
      <c r="I134" s="238"/>
      <c r="J134" s="238"/>
      <c r="K134" s="238"/>
      <c r="L134" s="238"/>
      <c r="M134" s="238"/>
      <c r="N134" s="238"/>
      <c r="O134" s="238"/>
    </row>
    <row r="135" spans="1:15">
      <c r="A135" s="1"/>
      <c r="B135" s="238" t="s">
        <v>704</v>
      </c>
      <c r="C135" s="223"/>
      <c r="D135" s="223"/>
      <c r="E135" s="223"/>
      <c r="F135" s="223"/>
      <c r="G135" s="223"/>
      <c r="H135" s="223"/>
      <c r="I135" s="223"/>
      <c r="J135" s="223"/>
      <c r="K135" s="223"/>
      <c r="L135" s="223"/>
      <c r="M135" s="223"/>
      <c r="N135" s="223"/>
      <c r="O135" s="223"/>
    </row>
    <row r="136" spans="1:15">
      <c r="A136" s="1"/>
      <c r="B136" s="238" t="s">
        <v>112</v>
      </c>
      <c r="C136" s="223"/>
      <c r="D136" s="223"/>
      <c r="E136" s="223"/>
      <c r="F136" s="223"/>
      <c r="G136" s="223"/>
      <c r="H136" s="223"/>
      <c r="I136" s="223"/>
      <c r="J136" s="223"/>
      <c r="K136" s="223"/>
      <c r="L136" s="223"/>
      <c r="M136" s="223"/>
      <c r="N136" s="223"/>
      <c r="O136" s="223"/>
    </row>
    <row r="137" spans="1:15">
      <c r="A137" s="1"/>
      <c r="B137" s="238" t="s">
        <v>113</v>
      </c>
      <c r="C137" s="223"/>
      <c r="D137" s="223"/>
      <c r="E137" s="223"/>
      <c r="F137" s="223"/>
      <c r="G137" s="223"/>
      <c r="H137" s="223"/>
      <c r="I137" s="223"/>
      <c r="J137" s="223"/>
      <c r="K137" s="223"/>
      <c r="L137" s="223"/>
      <c r="M137" s="223"/>
      <c r="N137" s="223"/>
      <c r="O137" s="223"/>
    </row>
    <row r="138" spans="1:15">
      <c r="A138" s="1"/>
      <c r="B138" s="238" t="s">
        <v>115</v>
      </c>
      <c r="C138" s="223"/>
      <c r="D138" s="223"/>
      <c r="E138" s="223"/>
      <c r="F138" s="223"/>
      <c r="G138" s="223"/>
      <c r="H138" s="223"/>
      <c r="I138" s="223"/>
      <c r="J138" s="223"/>
      <c r="K138" s="223"/>
      <c r="L138" s="223"/>
      <c r="M138" s="223"/>
      <c r="N138" s="223"/>
      <c r="O138" s="223"/>
    </row>
    <row r="139" spans="1:15">
      <c r="A139" s="1"/>
      <c r="B139" s="238" t="s">
        <v>117</v>
      </c>
      <c r="C139" s="223"/>
      <c r="D139" s="223"/>
      <c r="E139" s="223"/>
      <c r="F139" s="223"/>
      <c r="G139" s="223"/>
      <c r="H139" s="223"/>
      <c r="I139" s="223"/>
      <c r="J139" s="223"/>
      <c r="K139" s="223"/>
      <c r="L139" s="223"/>
      <c r="M139" s="223"/>
      <c r="N139" s="223"/>
      <c r="O139" s="223"/>
    </row>
    <row r="140" spans="1:15">
      <c r="A140" s="1"/>
      <c r="B140" s="238" t="s">
        <v>118</v>
      </c>
      <c r="C140" s="223"/>
      <c r="D140" s="223"/>
      <c r="E140" s="223"/>
      <c r="F140" s="223"/>
      <c r="G140" s="223"/>
      <c r="H140" s="223"/>
      <c r="I140" s="223"/>
      <c r="J140" s="223"/>
      <c r="K140" s="223"/>
      <c r="L140" s="223"/>
      <c r="M140" s="223"/>
      <c r="N140" s="223"/>
      <c r="O140" s="223"/>
    </row>
    <row r="141" spans="1:15">
      <c r="A141" s="1"/>
      <c r="B141" s="238" t="s">
        <v>120</v>
      </c>
      <c r="C141" s="237"/>
      <c r="D141" s="237"/>
      <c r="E141" s="237"/>
      <c r="F141" s="237"/>
      <c r="G141" s="237"/>
      <c r="H141" s="237"/>
      <c r="I141" s="237"/>
      <c r="J141" s="237"/>
      <c r="K141" s="237"/>
      <c r="L141" s="237"/>
      <c r="M141" s="237"/>
      <c r="N141" s="237"/>
      <c r="O141" s="237"/>
    </row>
    <row r="142" spans="1:15" ht="12.75" customHeight="1">
      <c r="A142" s="1"/>
      <c r="B142" s="238" t="s">
        <v>121</v>
      </c>
      <c r="C142" s="238"/>
      <c r="D142" s="238"/>
      <c r="E142" s="238"/>
      <c r="F142" s="238"/>
      <c r="G142" s="238"/>
      <c r="H142" s="238"/>
      <c r="I142" s="238"/>
      <c r="J142" s="238"/>
      <c r="K142" s="238"/>
      <c r="L142" s="238"/>
      <c r="M142" s="238"/>
      <c r="N142" s="238"/>
      <c r="O142" s="238"/>
    </row>
    <row r="143" spans="1:15">
      <c r="A143" s="1"/>
      <c r="B143" s="238" t="s">
        <v>703</v>
      </c>
      <c r="C143" s="223"/>
      <c r="D143" s="223"/>
      <c r="E143" s="223"/>
      <c r="F143" s="223"/>
      <c r="G143" s="223"/>
      <c r="H143" s="223"/>
      <c r="I143" s="223"/>
      <c r="J143" s="223"/>
      <c r="K143" s="223"/>
      <c r="L143" s="223"/>
      <c r="M143" s="223"/>
      <c r="N143" s="223"/>
      <c r="O143" s="223"/>
    </row>
    <row r="144" spans="1:15">
      <c r="A144" s="1"/>
      <c r="B144" s="11" t="s">
        <v>7</v>
      </c>
      <c r="C144" s="1"/>
      <c r="D144" s="1"/>
      <c r="E144" s="47"/>
      <c r="F144" s="47"/>
      <c r="G144" s="47"/>
      <c r="H144" s="47" t="s">
        <v>24</v>
      </c>
      <c r="I144" s="47"/>
      <c r="J144" s="47"/>
      <c r="K144" s="47"/>
      <c r="L144" s="47"/>
      <c r="M144" s="47" t="s">
        <v>8</v>
      </c>
      <c r="N144" s="47"/>
      <c r="O144" s="47"/>
    </row>
    <row r="145" spans="1:15">
      <c r="A145" s="1"/>
      <c r="B145" s="1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</row>
    <row r="146" spans="1:15">
      <c r="A146" s="1"/>
      <c r="B146" s="1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</row>
  </sheetData>
  <mergeCells count="37">
    <mergeCell ref="B143:O143"/>
    <mergeCell ref="B142:O142"/>
    <mergeCell ref="B136:O136"/>
    <mergeCell ref="B137:O137"/>
    <mergeCell ref="B138:O138"/>
    <mergeCell ref="B139:O139"/>
    <mergeCell ref="B140:O140"/>
    <mergeCell ref="B141:O141"/>
    <mergeCell ref="A3:O3"/>
    <mergeCell ref="A7:O7"/>
    <mergeCell ref="A13:O13"/>
    <mergeCell ref="B129:O129"/>
    <mergeCell ref="A92:B92"/>
    <mergeCell ref="A96:B96"/>
    <mergeCell ref="A43:O43"/>
    <mergeCell ref="A51:O51"/>
    <mergeCell ref="A62:O62"/>
    <mergeCell ref="A88:B88"/>
    <mergeCell ref="A84:B84"/>
    <mergeCell ref="A33:O33"/>
    <mergeCell ref="A57:O57"/>
    <mergeCell ref="A80:B80"/>
    <mergeCell ref="A71:O71"/>
    <mergeCell ref="A76:O76"/>
    <mergeCell ref="A18:O18"/>
    <mergeCell ref="A21:O21"/>
    <mergeCell ref="A29:O29"/>
    <mergeCell ref="B135:O135"/>
    <mergeCell ref="B131:O131"/>
    <mergeCell ref="B132:O132"/>
    <mergeCell ref="B134:O134"/>
    <mergeCell ref="B133:O133"/>
    <mergeCell ref="B130:O130"/>
    <mergeCell ref="A102:B102"/>
    <mergeCell ref="A105:B105"/>
    <mergeCell ref="A116:B116"/>
    <mergeCell ref="A120:B120"/>
  </mergeCells>
  <phoneticPr fontId="2" type="noConversion"/>
  <pageMargins left="0.74803149606299213" right="0.74803149606299213" top="0.98425196850393704" bottom="0.98425196850393704" header="0" footer="0"/>
  <pageSetup paperSize="9" scale="9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P141"/>
  <sheetViews>
    <sheetView zoomScaleNormal="100" workbookViewId="0">
      <pane ySplit="6" topLeftCell="A7" activePane="bottomLeft" state="frozen"/>
      <selection pane="bottomLeft" activeCell="O121" sqref="O121"/>
    </sheetView>
  </sheetViews>
  <sheetFormatPr defaultRowHeight="12.75"/>
  <cols>
    <col min="1" max="1" width="4" style="110" customWidth="1"/>
    <col min="2" max="2" width="20.28515625" style="110" customWidth="1"/>
    <col min="3" max="3" width="6.140625" style="110" customWidth="1"/>
    <col min="4" max="4" width="5.140625" style="110" customWidth="1"/>
    <col min="5" max="5" width="7" style="110" customWidth="1"/>
    <col min="6" max="6" width="6.140625" style="110" customWidth="1"/>
    <col min="7" max="7" width="6.28515625" style="110" customWidth="1"/>
    <col min="8" max="16384" width="9.140625" style="110"/>
  </cols>
  <sheetData>
    <row r="1" spans="1:16">
      <c r="A1" s="1" t="s">
        <v>103</v>
      </c>
      <c r="B1" s="109"/>
      <c r="C1" s="1"/>
      <c r="D1" s="1"/>
      <c r="E1" s="1"/>
      <c r="F1" s="1"/>
      <c r="G1" s="1"/>
      <c r="H1" s="1"/>
      <c r="I1" s="1"/>
      <c r="J1" s="1"/>
      <c r="K1" s="47" t="s">
        <v>240</v>
      </c>
      <c r="M1" s="1"/>
      <c r="N1" s="1"/>
      <c r="O1" s="1"/>
    </row>
    <row r="2" spans="1:16">
      <c r="A2" s="1"/>
      <c r="B2" s="109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6" ht="18">
      <c r="A3" s="222" t="s">
        <v>246</v>
      </c>
      <c r="B3" s="222"/>
      <c r="C3" s="222"/>
      <c r="D3" s="222"/>
      <c r="E3" s="222"/>
      <c r="F3" s="222"/>
      <c r="G3" s="222"/>
      <c r="H3" s="222"/>
      <c r="I3" s="222"/>
      <c r="J3" s="222"/>
      <c r="K3" s="223"/>
      <c r="L3" s="223"/>
      <c r="M3" s="223"/>
      <c r="N3" s="223"/>
      <c r="O3" s="223"/>
    </row>
    <row r="4" spans="1:16">
      <c r="A4" s="1"/>
      <c r="B4" s="109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6" ht="48">
      <c r="A5" s="46" t="s">
        <v>5</v>
      </c>
      <c r="B5" s="46" t="s">
        <v>0</v>
      </c>
      <c r="C5" s="46" t="s">
        <v>1</v>
      </c>
      <c r="D5" s="46" t="s">
        <v>22</v>
      </c>
      <c r="E5" s="48" t="s">
        <v>11</v>
      </c>
      <c r="F5" s="48" t="s">
        <v>107</v>
      </c>
      <c r="G5" s="48" t="s">
        <v>19</v>
      </c>
      <c r="H5" s="48" t="s">
        <v>9</v>
      </c>
      <c r="I5" s="48" t="s">
        <v>10</v>
      </c>
      <c r="J5" s="48" t="s">
        <v>23</v>
      </c>
      <c r="K5" s="48" t="s">
        <v>114</v>
      </c>
      <c r="L5" s="48" t="s">
        <v>116</v>
      </c>
      <c r="M5" s="48" t="s">
        <v>13</v>
      </c>
      <c r="N5" s="48" t="s">
        <v>119</v>
      </c>
      <c r="O5" s="48" t="s">
        <v>14</v>
      </c>
      <c r="P5" s="48" t="s">
        <v>702</v>
      </c>
    </row>
    <row r="6" spans="1:16">
      <c r="A6" s="46">
        <v>1</v>
      </c>
      <c r="B6" s="46">
        <v>2</v>
      </c>
      <c r="C6" s="46">
        <v>3</v>
      </c>
      <c r="D6" s="46">
        <v>4</v>
      </c>
      <c r="E6" s="59">
        <v>5</v>
      </c>
      <c r="F6" s="59">
        <v>6</v>
      </c>
      <c r="G6" s="48" t="s">
        <v>12</v>
      </c>
      <c r="H6" s="59">
        <v>8</v>
      </c>
      <c r="I6" s="59">
        <v>9</v>
      </c>
      <c r="J6" s="59">
        <v>10</v>
      </c>
      <c r="K6" s="59">
        <v>11</v>
      </c>
      <c r="L6" s="48" t="s">
        <v>16</v>
      </c>
      <c r="M6" s="48" t="s">
        <v>15</v>
      </c>
      <c r="N6" s="48" t="s">
        <v>17</v>
      </c>
      <c r="O6" s="48" t="s">
        <v>18</v>
      </c>
      <c r="P6" s="190">
        <v>16</v>
      </c>
    </row>
    <row r="7" spans="1:16">
      <c r="A7" s="248" t="s">
        <v>126</v>
      </c>
      <c r="B7" s="249"/>
      <c r="C7" s="250"/>
      <c r="D7" s="250"/>
      <c r="E7" s="251"/>
      <c r="F7" s="251"/>
      <c r="G7" s="251"/>
      <c r="H7" s="251"/>
      <c r="I7" s="251"/>
      <c r="J7" s="251"/>
      <c r="K7" s="251"/>
      <c r="L7" s="251"/>
      <c r="M7" s="251"/>
      <c r="N7" s="251"/>
      <c r="O7" s="252"/>
      <c r="P7" s="48"/>
    </row>
    <row r="8" spans="1:16">
      <c r="A8" s="42">
        <v>1</v>
      </c>
      <c r="B8" s="111" t="s">
        <v>236</v>
      </c>
      <c r="C8" s="105">
        <v>100</v>
      </c>
      <c r="D8" s="5" t="s">
        <v>178</v>
      </c>
      <c r="E8" s="162"/>
      <c r="F8" s="163">
        <f>E8*0.085</f>
        <v>0</v>
      </c>
      <c r="G8" s="163">
        <f>+E8+F8</f>
        <v>0</v>
      </c>
      <c r="H8" s="164"/>
      <c r="I8" s="164"/>
      <c r="J8" s="164"/>
      <c r="K8" s="164">
        <f>J8*0.085</f>
        <v>0</v>
      </c>
      <c r="L8" s="164">
        <f>+J8+K8</f>
        <v>0</v>
      </c>
      <c r="M8" s="204">
        <f>J8*C8</f>
        <v>0</v>
      </c>
      <c r="N8" s="204">
        <f>M8*0.085</f>
        <v>0</v>
      </c>
      <c r="O8" s="204">
        <f>+M8+N8</f>
        <v>0</v>
      </c>
      <c r="P8" s="217"/>
    </row>
    <row r="9" spans="1:16" ht="12.75" hidden="1" customHeight="1">
      <c r="A9" s="42"/>
      <c r="B9" s="111" t="s">
        <v>237</v>
      </c>
      <c r="C9" s="105">
        <v>10</v>
      </c>
      <c r="D9" s="5" t="s">
        <v>178</v>
      </c>
      <c r="E9" s="162"/>
      <c r="F9" s="163">
        <f t="shared" ref="F9:F13" si="0">E9*0.085</f>
        <v>0</v>
      </c>
      <c r="G9" s="163">
        <f t="shared" ref="G9:G13" si="1">+E9+F9</f>
        <v>0</v>
      </c>
      <c r="H9" s="164"/>
      <c r="I9" s="164"/>
      <c r="J9" s="164"/>
      <c r="K9" s="164">
        <f t="shared" ref="K9:K13" si="2">J9*0.085</f>
        <v>0</v>
      </c>
      <c r="L9" s="164">
        <f t="shared" ref="L9:L13" si="3">+J9+K9</f>
        <v>0</v>
      </c>
      <c r="M9" s="204">
        <f t="shared" ref="M9:M13" si="4">J9*C9</f>
        <v>0</v>
      </c>
      <c r="N9" s="204">
        <f t="shared" ref="N9:N13" si="5">M9*0.085</f>
        <v>0</v>
      </c>
      <c r="O9" s="204">
        <f t="shared" ref="O9:O13" si="6">+M9+N9</f>
        <v>0</v>
      </c>
      <c r="P9" s="218"/>
    </row>
    <row r="10" spans="1:16" ht="12.75" hidden="1" customHeight="1">
      <c r="A10" s="42"/>
      <c r="B10" s="111" t="s">
        <v>238</v>
      </c>
      <c r="C10" s="105">
        <v>70</v>
      </c>
      <c r="D10" s="5" t="s">
        <v>178</v>
      </c>
      <c r="E10" s="162"/>
      <c r="F10" s="163">
        <f t="shared" si="0"/>
        <v>0</v>
      </c>
      <c r="G10" s="163">
        <f t="shared" si="1"/>
        <v>0</v>
      </c>
      <c r="H10" s="164"/>
      <c r="I10" s="164"/>
      <c r="J10" s="164"/>
      <c r="K10" s="164">
        <f t="shared" si="2"/>
        <v>0</v>
      </c>
      <c r="L10" s="164">
        <f t="shared" si="3"/>
        <v>0</v>
      </c>
      <c r="M10" s="204">
        <f t="shared" si="4"/>
        <v>0</v>
      </c>
      <c r="N10" s="204">
        <f t="shared" si="5"/>
        <v>0</v>
      </c>
      <c r="O10" s="204">
        <f t="shared" si="6"/>
        <v>0</v>
      </c>
      <c r="P10" s="217"/>
    </row>
    <row r="11" spans="1:16">
      <c r="A11" s="42">
        <v>2</v>
      </c>
      <c r="B11" s="111" t="s">
        <v>237</v>
      </c>
      <c r="C11" s="105">
        <v>10</v>
      </c>
      <c r="D11" s="5" t="s">
        <v>178</v>
      </c>
      <c r="E11" s="162"/>
      <c r="F11" s="163">
        <f t="shared" si="0"/>
        <v>0</v>
      </c>
      <c r="G11" s="163">
        <f t="shared" si="1"/>
        <v>0</v>
      </c>
      <c r="H11" s="164"/>
      <c r="I11" s="164"/>
      <c r="J11" s="164"/>
      <c r="K11" s="164">
        <f t="shared" si="2"/>
        <v>0</v>
      </c>
      <c r="L11" s="164">
        <f t="shared" si="3"/>
        <v>0</v>
      </c>
      <c r="M11" s="204">
        <f t="shared" si="4"/>
        <v>0</v>
      </c>
      <c r="N11" s="204">
        <f t="shared" si="5"/>
        <v>0</v>
      </c>
      <c r="O11" s="204">
        <f t="shared" si="6"/>
        <v>0</v>
      </c>
      <c r="P11" s="218"/>
    </row>
    <row r="12" spans="1:16">
      <c r="A12" s="42">
        <v>3</v>
      </c>
      <c r="B12" s="111" t="s">
        <v>238</v>
      </c>
      <c r="C12" s="105">
        <v>70</v>
      </c>
      <c r="D12" s="5" t="s">
        <v>178</v>
      </c>
      <c r="E12" s="162"/>
      <c r="F12" s="163">
        <f t="shared" si="0"/>
        <v>0</v>
      </c>
      <c r="G12" s="163">
        <f t="shared" si="1"/>
        <v>0</v>
      </c>
      <c r="H12" s="164"/>
      <c r="I12" s="164"/>
      <c r="J12" s="164"/>
      <c r="K12" s="164">
        <f t="shared" si="2"/>
        <v>0</v>
      </c>
      <c r="L12" s="164">
        <f t="shared" si="3"/>
        <v>0</v>
      </c>
      <c r="M12" s="204">
        <f t="shared" si="4"/>
        <v>0</v>
      </c>
      <c r="N12" s="204">
        <f t="shared" si="5"/>
        <v>0</v>
      </c>
      <c r="O12" s="204">
        <f t="shared" si="6"/>
        <v>0</v>
      </c>
      <c r="P12" s="217"/>
    </row>
    <row r="13" spans="1:16">
      <c r="A13" s="42">
        <v>4</v>
      </c>
      <c r="B13" s="111" t="s">
        <v>239</v>
      </c>
      <c r="C13" s="105">
        <v>1200</v>
      </c>
      <c r="D13" s="5" t="s">
        <v>178</v>
      </c>
      <c r="E13" s="162"/>
      <c r="F13" s="163">
        <f t="shared" si="0"/>
        <v>0</v>
      </c>
      <c r="G13" s="163">
        <f t="shared" si="1"/>
        <v>0</v>
      </c>
      <c r="H13" s="164"/>
      <c r="I13" s="164"/>
      <c r="J13" s="164"/>
      <c r="K13" s="164">
        <f t="shared" si="2"/>
        <v>0</v>
      </c>
      <c r="L13" s="164">
        <f t="shared" si="3"/>
        <v>0</v>
      </c>
      <c r="M13" s="204">
        <f t="shared" si="4"/>
        <v>0</v>
      </c>
      <c r="N13" s="204">
        <f t="shared" si="5"/>
        <v>0</v>
      </c>
      <c r="O13" s="204">
        <f t="shared" si="6"/>
        <v>0</v>
      </c>
      <c r="P13" s="218"/>
    </row>
    <row r="14" spans="1:16">
      <c r="A14" s="3"/>
      <c r="B14" s="38" t="s">
        <v>26</v>
      </c>
      <c r="C14" s="103" t="s">
        <v>6</v>
      </c>
      <c r="D14" s="103" t="s">
        <v>6</v>
      </c>
      <c r="E14" s="50" t="s">
        <v>6</v>
      </c>
      <c r="F14" s="50" t="s">
        <v>6</v>
      </c>
      <c r="G14" s="50" t="s">
        <v>6</v>
      </c>
      <c r="H14" s="50" t="s">
        <v>6</v>
      </c>
      <c r="I14" s="50" t="s">
        <v>6</v>
      </c>
      <c r="J14" s="50" t="s">
        <v>6</v>
      </c>
      <c r="K14" s="50" t="s">
        <v>6</v>
      </c>
      <c r="L14" s="50" t="s">
        <v>6</v>
      </c>
      <c r="M14" s="212">
        <f>+M8</f>
        <v>0</v>
      </c>
      <c r="N14" s="212">
        <f>+N8</f>
        <v>0</v>
      </c>
      <c r="O14" s="212">
        <f>+O8</f>
        <v>0</v>
      </c>
      <c r="P14" s="217"/>
    </row>
    <row r="15" spans="1:16">
      <c r="A15" s="253" t="s">
        <v>241</v>
      </c>
      <c r="B15" s="254"/>
      <c r="C15" s="255"/>
      <c r="D15" s="255"/>
      <c r="E15" s="256"/>
      <c r="F15" s="256"/>
      <c r="G15" s="256"/>
      <c r="H15" s="256"/>
      <c r="I15" s="256"/>
      <c r="J15" s="256"/>
      <c r="K15" s="256"/>
      <c r="L15" s="256"/>
      <c r="M15" s="256"/>
      <c r="N15" s="256"/>
      <c r="O15" s="257"/>
      <c r="P15" s="48"/>
    </row>
    <row r="16" spans="1:16" ht="14.25" customHeight="1">
      <c r="A16" s="42">
        <v>1</v>
      </c>
      <c r="B16" s="104" t="s">
        <v>242</v>
      </c>
      <c r="C16" s="105">
        <v>300</v>
      </c>
      <c r="D16" s="5" t="s">
        <v>142</v>
      </c>
      <c r="E16" s="162"/>
      <c r="F16" s="163">
        <f>E16*0.085</f>
        <v>0</v>
      </c>
      <c r="G16" s="163">
        <f>+E16+F16</f>
        <v>0</v>
      </c>
      <c r="H16" s="164"/>
      <c r="I16" s="164"/>
      <c r="J16" s="164"/>
      <c r="K16" s="164">
        <f>J16*0.085</f>
        <v>0</v>
      </c>
      <c r="L16" s="164">
        <f>+J16+K16</f>
        <v>0</v>
      </c>
      <c r="M16" s="204">
        <f>J16*C16</f>
        <v>0</v>
      </c>
      <c r="N16" s="204">
        <f>M16*0.085</f>
        <v>0</v>
      </c>
      <c r="O16" s="204">
        <f>+M16+N16</f>
        <v>0</v>
      </c>
      <c r="P16" s="217"/>
    </row>
    <row r="17" spans="1:16" ht="14.25" hidden="1" customHeight="1">
      <c r="A17" s="42"/>
      <c r="B17" s="104" t="s">
        <v>243</v>
      </c>
      <c r="C17" s="105">
        <v>2000</v>
      </c>
      <c r="D17" s="5" t="s">
        <v>142</v>
      </c>
      <c r="E17" s="162"/>
      <c r="F17" s="163">
        <f t="shared" ref="F17:F18" si="7">E17*0.085</f>
        <v>0</v>
      </c>
      <c r="G17" s="163">
        <f t="shared" ref="G17:G18" si="8">+E17+F17</f>
        <v>0</v>
      </c>
      <c r="H17" s="164"/>
      <c r="I17" s="164"/>
      <c r="J17" s="164"/>
      <c r="K17" s="164">
        <f t="shared" ref="K17:K18" si="9">J17*0.085</f>
        <v>0</v>
      </c>
      <c r="L17" s="164">
        <f t="shared" ref="L17:L18" si="10">+J17+K17</f>
        <v>0</v>
      </c>
      <c r="M17" s="204">
        <f t="shared" ref="M17:M18" si="11">J17*C17</f>
        <v>0</v>
      </c>
      <c r="N17" s="204">
        <f t="shared" ref="N17:N18" si="12">M17*0.085</f>
        <v>0</v>
      </c>
      <c r="O17" s="204">
        <f t="shared" ref="O17:O18" si="13">+M17+N17</f>
        <v>0</v>
      </c>
      <c r="P17" s="218"/>
    </row>
    <row r="18" spans="1:16">
      <c r="A18" s="42">
        <v>2</v>
      </c>
      <c r="B18" s="104" t="s">
        <v>243</v>
      </c>
      <c r="C18" s="105">
        <v>2000</v>
      </c>
      <c r="D18" s="5" t="s">
        <v>142</v>
      </c>
      <c r="E18" s="162"/>
      <c r="F18" s="163">
        <f t="shared" si="7"/>
        <v>0</v>
      </c>
      <c r="G18" s="163">
        <f t="shared" si="8"/>
        <v>0</v>
      </c>
      <c r="H18" s="164"/>
      <c r="I18" s="164"/>
      <c r="J18" s="164"/>
      <c r="K18" s="164">
        <f t="shared" si="9"/>
        <v>0</v>
      </c>
      <c r="L18" s="164">
        <f t="shared" si="10"/>
        <v>0</v>
      </c>
      <c r="M18" s="204">
        <f t="shared" si="11"/>
        <v>0</v>
      </c>
      <c r="N18" s="204">
        <f t="shared" si="12"/>
        <v>0</v>
      </c>
      <c r="O18" s="204">
        <f t="shared" si="13"/>
        <v>0</v>
      </c>
      <c r="P18" s="217"/>
    </row>
    <row r="19" spans="1:16">
      <c r="A19" s="3"/>
      <c r="B19" s="38" t="s">
        <v>29</v>
      </c>
      <c r="C19" s="103" t="s">
        <v>6</v>
      </c>
      <c r="D19" s="103" t="s">
        <v>6</v>
      </c>
      <c r="E19" s="50" t="s">
        <v>6</v>
      </c>
      <c r="F19" s="50" t="s">
        <v>6</v>
      </c>
      <c r="G19" s="50" t="s">
        <v>6</v>
      </c>
      <c r="H19" s="50" t="s">
        <v>6</v>
      </c>
      <c r="I19" s="50" t="s">
        <v>6</v>
      </c>
      <c r="J19" s="50" t="s">
        <v>6</v>
      </c>
      <c r="K19" s="50" t="s">
        <v>6</v>
      </c>
      <c r="L19" s="50" t="s">
        <v>6</v>
      </c>
      <c r="M19" s="212">
        <f>+M16</f>
        <v>0</v>
      </c>
      <c r="N19" s="212">
        <f>+N16</f>
        <v>0</v>
      </c>
      <c r="O19" s="212">
        <f>+O16</f>
        <v>0</v>
      </c>
      <c r="P19" s="218"/>
    </row>
    <row r="20" spans="1:16" ht="14.25" hidden="1">
      <c r="A20" s="240"/>
      <c r="B20" s="241"/>
      <c r="C20" s="20"/>
      <c r="D20" s="20"/>
      <c r="E20" s="19"/>
      <c r="F20" s="19"/>
      <c r="G20" s="19"/>
      <c r="H20" s="12"/>
      <c r="I20" s="12"/>
      <c r="J20" s="16"/>
      <c r="K20" s="16"/>
      <c r="L20" s="16"/>
      <c r="M20" s="21"/>
      <c r="N20" s="21"/>
      <c r="O20" s="22"/>
    </row>
    <row r="21" spans="1:16" ht="14.25" hidden="1">
      <c r="A21" s="3"/>
      <c r="B21" s="3"/>
      <c r="C21" s="5"/>
      <c r="D21" s="5"/>
      <c r="E21" s="19"/>
      <c r="F21" s="19"/>
      <c r="G21" s="19"/>
      <c r="H21" s="12"/>
      <c r="I21" s="12"/>
      <c r="J21" s="16"/>
      <c r="K21" s="16"/>
      <c r="L21" s="17"/>
      <c r="M21" s="13"/>
      <c r="N21" s="13"/>
      <c r="O21" s="15"/>
    </row>
    <row r="22" spans="1:16" ht="14.25" hidden="1">
      <c r="A22" s="3"/>
      <c r="B22" s="3"/>
      <c r="C22" s="5"/>
      <c r="D22" s="5"/>
      <c r="E22" s="19"/>
      <c r="F22" s="19"/>
      <c r="G22" s="19"/>
      <c r="H22" s="12"/>
      <c r="I22" s="12"/>
      <c r="J22" s="16"/>
      <c r="K22" s="16"/>
      <c r="L22" s="17"/>
      <c r="M22" s="13"/>
      <c r="N22" s="13"/>
      <c r="O22" s="15"/>
    </row>
    <row r="23" spans="1:16" ht="14.25" hidden="1">
      <c r="A23" s="3"/>
      <c r="B23" s="4"/>
      <c r="C23" s="5"/>
      <c r="D23" s="5"/>
      <c r="E23" s="5"/>
      <c r="F23" s="5"/>
      <c r="G23" s="5"/>
      <c r="H23" s="5"/>
      <c r="I23" s="5"/>
      <c r="J23" s="5"/>
      <c r="K23" s="5"/>
      <c r="L23" s="5"/>
      <c r="M23" s="13"/>
      <c r="N23" s="13"/>
      <c r="O23" s="15"/>
    </row>
    <row r="24" spans="1:16" ht="14.25" hidden="1">
      <c r="A24" s="240"/>
      <c r="B24" s="241"/>
      <c r="C24" s="20"/>
      <c r="D24" s="20"/>
      <c r="E24" s="19"/>
      <c r="F24" s="19"/>
      <c r="G24" s="19"/>
      <c r="H24" s="12"/>
      <c r="I24" s="12"/>
      <c r="J24" s="16"/>
      <c r="K24" s="16"/>
      <c r="L24" s="16"/>
      <c r="M24" s="21"/>
      <c r="N24" s="21"/>
      <c r="O24" s="22"/>
    </row>
    <row r="25" spans="1:16" ht="14.25" hidden="1">
      <c r="A25" s="3"/>
      <c r="B25" s="3"/>
      <c r="C25" s="5"/>
      <c r="D25" s="5"/>
      <c r="E25" s="19"/>
      <c r="F25" s="19"/>
      <c r="G25" s="19"/>
      <c r="H25" s="12"/>
      <c r="I25" s="12"/>
      <c r="J25" s="16"/>
      <c r="K25" s="16"/>
      <c r="L25" s="17"/>
      <c r="M25" s="13"/>
      <c r="N25" s="13"/>
      <c r="O25" s="15"/>
    </row>
    <row r="26" spans="1:16" ht="14.25" hidden="1">
      <c r="A26" s="3"/>
      <c r="B26" s="3"/>
      <c r="C26" s="5"/>
      <c r="D26" s="5"/>
      <c r="E26" s="19"/>
      <c r="F26" s="19"/>
      <c r="G26" s="19"/>
      <c r="H26" s="12"/>
      <c r="I26" s="12"/>
      <c r="J26" s="16"/>
      <c r="K26" s="16"/>
      <c r="L26" s="17"/>
      <c r="M26" s="13"/>
      <c r="N26" s="13"/>
      <c r="O26" s="15"/>
    </row>
    <row r="27" spans="1:16" ht="14.25" hidden="1">
      <c r="A27" s="3"/>
      <c r="B27" s="4"/>
      <c r="C27" s="5"/>
      <c r="D27" s="5"/>
      <c r="E27" s="5"/>
      <c r="F27" s="5"/>
      <c r="G27" s="5"/>
      <c r="H27" s="5"/>
      <c r="I27" s="5"/>
      <c r="J27" s="5"/>
      <c r="K27" s="5"/>
      <c r="L27" s="5"/>
      <c r="M27" s="13"/>
      <c r="N27" s="13"/>
      <c r="O27" s="15"/>
    </row>
    <row r="28" spans="1:16" ht="14.25" hidden="1">
      <c r="A28" s="240"/>
      <c r="B28" s="241"/>
      <c r="C28" s="20"/>
      <c r="D28" s="20"/>
      <c r="E28" s="19"/>
      <c r="F28" s="19"/>
      <c r="G28" s="19"/>
      <c r="H28" s="12"/>
      <c r="I28" s="12"/>
      <c r="J28" s="16"/>
      <c r="K28" s="16"/>
      <c r="L28" s="16"/>
      <c r="M28" s="21"/>
      <c r="N28" s="21"/>
      <c r="O28" s="22"/>
    </row>
    <row r="29" spans="1:16" ht="14.25" hidden="1">
      <c r="A29" s="3"/>
      <c r="B29" s="29"/>
      <c r="C29" s="5"/>
      <c r="D29" s="5"/>
      <c r="E29" s="19"/>
      <c r="F29" s="19"/>
      <c r="G29" s="19"/>
      <c r="H29" s="12"/>
      <c r="I29" s="12"/>
      <c r="J29" s="16"/>
      <c r="K29" s="16"/>
      <c r="L29" s="17"/>
      <c r="M29" s="13"/>
      <c r="N29" s="13"/>
      <c r="O29" s="15"/>
    </row>
    <row r="30" spans="1:16" ht="14.25" hidden="1">
      <c r="A30" s="6"/>
      <c r="B30" s="7"/>
      <c r="C30" s="10"/>
      <c r="D30" s="10"/>
      <c r="E30" s="10"/>
      <c r="F30" s="10"/>
      <c r="G30" s="10"/>
      <c r="H30" s="10"/>
      <c r="I30" s="10"/>
      <c r="J30" s="10"/>
      <c r="K30" s="10"/>
      <c r="L30" s="18"/>
      <c r="M30" s="14"/>
      <c r="N30" s="14"/>
      <c r="O30" s="14"/>
    </row>
    <row r="31" spans="1:16" ht="14.25" hidden="1">
      <c r="A31" s="240"/>
      <c r="B31" s="241"/>
      <c r="C31" s="20"/>
      <c r="D31" s="20"/>
      <c r="E31" s="19"/>
      <c r="F31" s="19"/>
      <c r="G31" s="19"/>
      <c r="H31" s="12"/>
      <c r="I31" s="12"/>
      <c r="J31" s="16"/>
      <c r="K31" s="16"/>
      <c r="L31" s="16"/>
      <c r="M31" s="21"/>
      <c r="N31" s="21"/>
      <c r="O31" s="22"/>
    </row>
    <row r="32" spans="1:16" ht="14.25" hidden="1">
      <c r="A32" s="3"/>
      <c r="B32" s="35"/>
      <c r="C32" s="5"/>
      <c r="D32" s="5"/>
      <c r="E32" s="19"/>
      <c r="F32" s="19"/>
      <c r="G32" s="19"/>
      <c r="H32" s="12"/>
      <c r="I32" s="12"/>
      <c r="J32" s="16"/>
      <c r="K32" s="16"/>
      <c r="L32" s="17"/>
      <c r="M32" s="13"/>
      <c r="N32" s="13"/>
      <c r="O32" s="15"/>
    </row>
    <row r="33" spans="1:15" ht="14.25" hidden="1">
      <c r="A33" s="3"/>
      <c r="B33" s="29"/>
      <c r="C33" s="5"/>
      <c r="D33" s="5"/>
      <c r="E33" s="19"/>
      <c r="F33" s="19"/>
      <c r="G33" s="19"/>
      <c r="H33" s="12"/>
      <c r="I33" s="12"/>
      <c r="J33" s="16"/>
      <c r="K33" s="16"/>
      <c r="L33" s="17"/>
      <c r="M33" s="13"/>
      <c r="N33" s="13"/>
      <c r="O33" s="15"/>
    </row>
    <row r="34" spans="1:15" ht="14.25" hidden="1">
      <c r="A34" s="3"/>
      <c r="B34" s="4"/>
      <c r="C34" s="5"/>
      <c r="D34" s="5"/>
      <c r="E34" s="5"/>
      <c r="F34" s="5"/>
      <c r="G34" s="5"/>
      <c r="H34" s="5"/>
      <c r="I34" s="5"/>
      <c r="J34" s="5"/>
      <c r="K34" s="5"/>
      <c r="L34" s="5"/>
      <c r="M34" s="13"/>
      <c r="N34" s="13"/>
      <c r="O34" s="15"/>
    </row>
    <row r="35" spans="1:15" ht="14.25" hidden="1">
      <c r="A35" s="240"/>
      <c r="B35" s="241"/>
      <c r="C35" s="20"/>
      <c r="D35" s="20"/>
      <c r="E35" s="19"/>
      <c r="F35" s="19"/>
      <c r="G35" s="19"/>
      <c r="H35" s="12"/>
      <c r="I35" s="12"/>
      <c r="J35" s="16"/>
      <c r="K35" s="16"/>
      <c r="L35" s="16"/>
      <c r="M35" s="21"/>
      <c r="N35" s="21"/>
      <c r="O35" s="22"/>
    </row>
    <row r="36" spans="1:15" ht="14.25" hidden="1">
      <c r="A36" s="3"/>
      <c r="B36" s="29"/>
      <c r="C36" s="5"/>
      <c r="D36" s="5"/>
      <c r="E36" s="19"/>
      <c r="F36" s="19"/>
      <c r="G36" s="19"/>
      <c r="H36" s="12"/>
      <c r="I36" s="12"/>
      <c r="J36" s="16"/>
      <c r="K36" s="16"/>
      <c r="L36" s="17"/>
      <c r="M36" s="13"/>
      <c r="N36" s="13"/>
      <c r="O36" s="15"/>
    </row>
    <row r="37" spans="1:15" ht="14.25" hidden="1">
      <c r="A37" s="3"/>
      <c r="B37" s="29"/>
      <c r="C37" s="5"/>
      <c r="D37" s="5"/>
      <c r="E37" s="19"/>
      <c r="F37" s="19"/>
      <c r="G37" s="19"/>
      <c r="H37" s="12"/>
      <c r="I37" s="12"/>
      <c r="J37" s="16"/>
      <c r="K37" s="16"/>
      <c r="L37" s="17"/>
      <c r="M37" s="13"/>
      <c r="N37" s="13"/>
      <c r="O37" s="15"/>
    </row>
    <row r="38" spans="1:15" ht="14.25" hidden="1">
      <c r="A38" s="3"/>
      <c r="B38" s="4"/>
      <c r="C38" s="5"/>
      <c r="D38" s="5"/>
      <c r="E38" s="5"/>
      <c r="F38" s="5"/>
      <c r="G38" s="5"/>
      <c r="H38" s="5"/>
      <c r="I38" s="5"/>
      <c r="J38" s="5"/>
      <c r="K38" s="5"/>
      <c r="L38" s="5"/>
      <c r="M38" s="13"/>
      <c r="N38" s="13"/>
      <c r="O38" s="15"/>
    </row>
    <row r="39" spans="1:15" ht="14.25" hidden="1">
      <c r="A39" s="240"/>
      <c r="B39" s="241"/>
      <c r="C39" s="20"/>
      <c r="D39" s="20"/>
      <c r="E39" s="19"/>
      <c r="F39" s="19"/>
      <c r="G39" s="19"/>
      <c r="H39" s="12"/>
      <c r="I39" s="12"/>
      <c r="J39" s="16"/>
      <c r="K39" s="16"/>
      <c r="L39" s="16"/>
      <c r="M39" s="21"/>
      <c r="N39" s="21"/>
      <c r="O39" s="22"/>
    </row>
    <row r="40" spans="1:15" ht="14.25" hidden="1">
      <c r="A40" s="3"/>
      <c r="B40" s="35"/>
      <c r="C40" s="5"/>
      <c r="D40" s="5"/>
      <c r="E40" s="19"/>
      <c r="F40" s="19"/>
      <c r="G40" s="19"/>
      <c r="H40" s="12"/>
      <c r="I40" s="12"/>
      <c r="J40" s="16"/>
      <c r="K40" s="16"/>
      <c r="L40" s="17"/>
      <c r="M40" s="13"/>
      <c r="N40" s="13"/>
      <c r="O40" s="15"/>
    </row>
    <row r="41" spans="1:15" ht="14.25" hidden="1">
      <c r="A41" s="3"/>
      <c r="B41" s="29"/>
      <c r="C41" s="5"/>
      <c r="D41" s="5"/>
      <c r="E41" s="19"/>
      <c r="F41" s="19"/>
      <c r="G41" s="19"/>
      <c r="H41" s="12"/>
      <c r="I41" s="12"/>
      <c r="J41" s="16"/>
      <c r="K41" s="16"/>
      <c r="L41" s="17"/>
      <c r="M41" s="13"/>
      <c r="N41" s="13"/>
      <c r="O41" s="15"/>
    </row>
    <row r="42" spans="1:15" ht="14.25" hidden="1">
      <c r="A42" s="3"/>
      <c r="B42" s="4"/>
      <c r="C42" s="5"/>
      <c r="D42" s="5"/>
      <c r="E42" s="5"/>
      <c r="F42" s="5"/>
      <c r="G42" s="5"/>
      <c r="H42" s="5"/>
      <c r="I42" s="5"/>
      <c r="J42" s="5"/>
      <c r="K42" s="5"/>
      <c r="L42" s="5"/>
      <c r="M42" s="13"/>
      <c r="N42" s="13"/>
      <c r="O42" s="15"/>
    </row>
    <row r="43" spans="1:15" ht="14.25" hidden="1">
      <c r="A43" s="240"/>
      <c r="B43" s="241"/>
      <c r="C43" s="20"/>
      <c r="D43" s="20"/>
      <c r="E43" s="19"/>
      <c r="F43" s="19"/>
      <c r="G43" s="19"/>
      <c r="H43" s="12"/>
      <c r="I43" s="12"/>
      <c r="J43" s="16"/>
      <c r="K43" s="16"/>
      <c r="L43" s="16"/>
      <c r="M43" s="21"/>
      <c r="N43" s="21"/>
      <c r="O43" s="22"/>
    </row>
    <row r="44" spans="1:15" ht="14.25" hidden="1">
      <c r="A44" s="3"/>
      <c r="B44" s="29"/>
      <c r="C44" s="5"/>
      <c r="D44" s="5"/>
      <c r="E44" s="19"/>
      <c r="F44" s="19"/>
      <c r="G44" s="19"/>
      <c r="H44" s="12"/>
      <c r="I44" s="12"/>
      <c r="J44" s="16"/>
      <c r="K44" s="16"/>
      <c r="L44" s="17"/>
      <c r="M44" s="13"/>
      <c r="N44" s="13"/>
      <c r="O44" s="15"/>
    </row>
    <row r="45" spans="1:15" ht="14.25" hidden="1">
      <c r="A45" s="3"/>
      <c r="B45" s="3"/>
      <c r="C45" s="5"/>
      <c r="D45" s="5"/>
      <c r="E45" s="19"/>
      <c r="F45" s="19"/>
      <c r="G45" s="19"/>
      <c r="H45" s="12"/>
      <c r="I45" s="12"/>
      <c r="J45" s="16"/>
      <c r="K45" s="16"/>
      <c r="L45" s="17"/>
      <c r="M45" s="13"/>
      <c r="N45" s="13"/>
      <c r="O45" s="15"/>
    </row>
    <row r="46" spans="1:15" ht="14.25" hidden="1">
      <c r="A46" s="3"/>
      <c r="B46" s="4"/>
      <c r="C46" s="5"/>
      <c r="D46" s="5"/>
      <c r="E46" s="5"/>
      <c r="F46" s="5"/>
      <c r="G46" s="5"/>
      <c r="H46" s="5"/>
      <c r="I46" s="5"/>
      <c r="J46" s="5"/>
      <c r="K46" s="5"/>
      <c r="L46" s="5"/>
      <c r="M46" s="13"/>
      <c r="N46" s="13"/>
      <c r="O46" s="15"/>
    </row>
    <row r="47" spans="1:15" ht="14.25" hidden="1">
      <c r="A47" s="240"/>
      <c r="B47" s="241"/>
      <c r="C47" s="20"/>
      <c r="D47" s="20"/>
      <c r="E47" s="19"/>
      <c r="F47" s="19"/>
      <c r="G47" s="19"/>
      <c r="H47" s="12"/>
      <c r="I47" s="12"/>
      <c r="J47" s="16"/>
      <c r="K47" s="16"/>
      <c r="L47" s="16"/>
      <c r="M47" s="21"/>
      <c r="N47" s="21"/>
      <c r="O47" s="22"/>
    </row>
    <row r="48" spans="1:15" ht="14.25" hidden="1">
      <c r="A48" s="3"/>
      <c r="B48" s="29"/>
      <c r="C48" s="5"/>
      <c r="D48" s="5"/>
      <c r="E48" s="19"/>
      <c r="F48" s="19"/>
      <c r="G48" s="19"/>
      <c r="H48" s="12"/>
      <c r="I48" s="12"/>
      <c r="J48" s="16"/>
      <c r="K48" s="16"/>
      <c r="L48" s="17"/>
      <c r="M48" s="13"/>
      <c r="N48" s="13"/>
      <c r="O48" s="15"/>
    </row>
    <row r="49" spans="1:15" ht="14.25" hidden="1">
      <c r="A49" s="3"/>
      <c r="B49" s="3"/>
      <c r="C49" s="5"/>
      <c r="D49" s="5"/>
      <c r="E49" s="19"/>
      <c r="F49" s="19"/>
      <c r="G49" s="19"/>
      <c r="H49" s="12"/>
      <c r="I49" s="12"/>
      <c r="J49" s="16"/>
      <c r="K49" s="16"/>
      <c r="L49" s="17"/>
      <c r="M49" s="13"/>
      <c r="N49" s="13"/>
      <c r="O49" s="15"/>
    </row>
    <row r="50" spans="1:15" ht="14.25" hidden="1">
      <c r="A50" s="3"/>
      <c r="B50" s="4"/>
      <c r="C50" s="5"/>
      <c r="D50" s="5"/>
      <c r="E50" s="5"/>
      <c r="F50" s="5"/>
      <c r="G50" s="5"/>
      <c r="H50" s="5"/>
      <c r="I50" s="5"/>
      <c r="J50" s="5"/>
      <c r="K50" s="5"/>
      <c r="L50" s="5"/>
      <c r="M50" s="13"/>
      <c r="N50" s="13"/>
      <c r="O50" s="15"/>
    </row>
    <row r="51" spans="1:15" ht="14.25" hidden="1">
      <c r="A51" s="240"/>
      <c r="B51" s="241"/>
      <c r="C51" s="20"/>
      <c r="D51" s="20"/>
      <c r="E51" s="19"/>
      <c r="F51" s="19"/>
      <c r="G51" s="19"/>
      <c r="H51" s="12"/>
      <c r="I51" s="12"/>
      <c r="J51" s="16"/>
      <c r="K51" s="16"/>
      <c r="L51" s="16"/>
      <c r="M51" s="21"/>
      <c r="N51" s="21"/>
      <c r="O51" s="22"/>
    </row>
    <row r="52" spans="1:15" ht="14.25" hidden="1">
      <c r="A52" s="3"/>
      <c r="B52" s="35"/>
      <c r="C52" s="5"/>
      <c r="D52" s="5"/>
      <c r="E52" s="19"/>
      <c r="F52" s="19"/>
      <c r="G52" s="19"/>
      <c r="H52" s="12"/>
      <c r="I52" s="12"/>
      <c r="J52" s="16"/>
      <c r="K52" s="16"/>
      <c r="L52" s="17"/>
      <c r="M52" s="13"/>
      <c r="N52" s="13"/>
      <c r="O52" s="15"/>
    </row>
    <row r="53" spans="1:15" ht="14.25" hidden="1">
      <c r="A53" s="3"/>
      <c r="B53" s="29"/>
      <c r="C53" s="5"/>
      <c r="D53" s="5"/>
      <c r="E53" s="19"/>
      <c r="F53" s="19"/>
      <c r="G53" s="19"/>
      <c r="H53" s="12"/>
      <c r="I53" s="12"/>
      <c r="J53" s="16"/>
      <c r="K53" s="16"/>
      <c r="L53" s="17"/>
      <c r="M53" s="13"/>
      <c r="N53" s="13"/>
      <c r="O53" s="15"/>
    </row>
    <row r="54" spans="1:15" ht="14.25" hidden="1">
      <c r="A54" s="3"/>
      <c r="B54" s="4"/>
      <c r="C54" s="5"/>
      <c r="D54" s="5"/>
      <c r="E54" s="5"/>
      <c r="F54" s="5"/>
      <c r="G54" s="5"/>
      <c r="H54" s="5"/>
      <c r="I54" s="5"/>
      <c r="J54" s="5"/>
      <c r="K54" s="5"/>
      <c r="L54" s="5"/>
      <c r="M54" s="13"/>
      <c r="N54" s="13"/>
      <c r="O54" s="15"/>
    </row>
    <row r="55" spans="1:15" ht="14.25" hidden="1">
      <c r="A55" s="240"/>
      <c r="B55" s="241"/>
      <c r="C55" s="20"/>
      <c r="D55" s="20"/>
      <c r="E55" s="19"/>
      <c r="F55" s="19"/>
      <c r="G55" s="19"/>
      <c r="H55" s="12"/>
      <c r="I55" s="12"/>
      <c r="J55" s="16"/>
      <c r="K55" s="16"/>
      <c r="L55" s="16"/>
      <c r="M55" s="21"/>
      <c r="N55" s="21"/>
      <c r="O55" s="22"/>
    </row>
    <row r="56" spans="1:15" ht="14.25" hidden="1">
      <c r="A56" s="3"/>
      <c r="B56" s="29"/>
      <c r="C56" s="5"/>
      <c r="D56" s="5"/>
      <c r="E56" s="19"/>
      <c r="F56" s="19"/>
      <c r="G56" s="19"/>
      <c r="H56" s="12"/>
      <c r="I56" s="12"/>
      <c r="J56" s="16"/>
      <c r="K56" s="16"/>
      <c r="L56" s="17"/>
      <c r="M56" s="13"/>
      <c r="N56" s="13"/>
      <c r="O56" s="15"/>
    </row>
    <row r="57" spans="1:15" ht="14.25" hidden="1">
      <c r="A57" s="3"/>
      <c r="B57" s="3"/>
      <c r="C57" s="5"/>
      <c r="D57" s="5"/>
      <c r="E57" s="19"/>
      <c r="F57" s="19"/>
      <c r="G57" s="19"/>
      <c r="H57" s="12"/>
      <c r="I57" s="12"/>
      <c r="J57" s="16"/>
      <c r="K57" s="16"/>
      <c r="L57" s="17"/>
      <c r="M57" s="13"/>
      <c r="N57" s="13"/>
      <c r="O57" s="15"/>
    </row>
    <row r="58" spans="1:15" ht="14.25" hidden="1">
      <c r="A58" s="3"/>
      <c r="B58" s="4"/>
      <c r="C58" s="5"/>
      <c r="D58" s="5"/>
      <c r="E58" s="5"/>
      <c r="F58" s="5"/>
      <c r="G58" s="5"/>
      <c r="H58" s="5"/>
      <c r="I58" s="5"/>
      <c r="J58" s="5"/>
      <c r="K58" s="5"/>
      <c r="L58" s="5"/>
      <c r="M58" s="13"/>
      <c r="N58" s="13"/>
      <c r="O58" s="15"/>
    </row>
    <row r="59" spans="1:15" ht="14.25" hidden="1">
      <c r="A59" s="240"/>
      <c r="B59" s="241"/>
      <c r="C59" s="20"/>
      <c r="D59" s="20"/>
      <c r="E59" s="19"/>
      <c r="F59" s="19"/>
      <c r="G59" s="19"/>
      <c r="H59" s="12"/>
      <c r="I59" s="12"/>
      <c r="J59" s="16"/>
      <c r="K59" s="16"/>
      <c r="L59" s="16"/>
      <c r="M59" s="21"/>
      <c r="N59" s="21"/>
      <c r="O59" s="22"/>
    </row>
    <row r="60" spans="1:15" ht="14.25" hidden="1">
      <c r="A60" s="3"/>
      <c r="B60" s="35"/>
      <c r="C60" s="5"/>
      <c r="D60" s="5"/>
      <c r="E60" s="19"/>
      <c r="F60" s="19"/>
      <c r="G60" s="19"/>
      <c r="H60" s="12"/>
      <c r="I60" s="12"/>
      <c r="J60" s="16"/>
      <c r="K60" s="16"/>
      <c r="L60" s="17"/>
      <c r="M60" s="13"/>
      <c r="N60" s="13"/>
      <c r="O60" s="15"/>
    </row>
    <row r="61" spans="1:15" ht="14.25" hidden="1">
      <c r="A61" s="3"/>
      <c r="B61" s="29"/>
      <c r="C61" s="5"/>
      <c r="D61" s="5"/>
      <c r="E61" s="19"/>
      <c r="F61" s="19"/>
      <c r="G61" s="19"/>
      <c r="H61" s="12"/>
      <c r="I61" s="12"/>
      <c r="J61" s="16"/>
      <c r="K61" s="16"/>
      <c r="L61" s="17"/>
      <c r="M61" s="13"/>
      <c r="N61" s="13"/>
      <c r="O61" s="15"/>
    </row>
    <row r="62" spans="1:15" ht="14.25" hidden="1">
      <c r="A62" s="3"/>
      <c r="B62" s="4"/>
      <c r="C62" s="5"/>
      <c r="D62" s="5"/>
      <c r="E62" s="5"/>
      <c r="F62" s="5"/>
      <c r="G62" s="5"/>
      <c r="H62" s="5"/>
      <c r="I62" s="5"/>
      <c r="J62" s="5"/>
      <c r="K62" s="5"/>
      <c r="L62" s="5"/>
      <c r="M62" s="13"/>
      <c r="N62" s="13"/>
      <c r="O62" s="15"/>
    </row>
    <row r="63" spans="1:15" ht="14.25" hidden="1">
      <c r="A63" s="240"/>
      <c r="B63" s="241"/>
      <c r="C63" s="20"/>
      <c r="D63" s="20"/>
      <c r="E63" s="19"/>
      <c r="F63" s="19"/>
      <c r="G63" s="19"/>
      <c r="H63" s="12"/>
      <c r="I63" s="12"/>
      <c r="J63" s="16"/>
      <c r="K63" s="16"/>
      <c r="L63" s="16"/>
      <c r="M63" s="21"/>
      <c r="N63" s="21"/>
      <c r="O63" s="22"/>
    </row>
    <row r="64" spans="1:15" ht="14.25" hidden="1">
      <c r="A64" s="3"/>
      <c r="B64" s="35"/>
      <c r="C64" s="5"/>
      <c r="D64" s="5"/>
      <c r="E64" s="19"/>
      <c r="F64" s="19"/>
      <c r="G64" s="19"/>
      <c r="H64" s="12"/>
      <c r="I64" s="12"/>
      <c r="J64" s="16"/>
      <c r="K64" s="16"/>
      <c r="L64" s="17"/>
      <c r="M64" s="13"/>
      <c r="N64" s="13"/>
      <c r="O64" s="15"/>
    </row>
    <row r="65" spans="1:15" ht="14.25" hidden="1">
      <c r="A65" s="3"/>
      <c r="B65" s="35"/>
      <c r="C65" s="5"/>
      <c r="D65" s="5"/>
      <c r="E65" s="19"/>
      <c r="F65" s="19"/>
      <c r="G65" s="19"/>
      <c r="H65" s="12"/>
      <c r="I65" s="12"/>
      <c r="J65" s="16"/>
      <c r="K65" s="16"/>
      <c r="L65" s="17"/>
      <c r="M65" s="13"/>
      <c r="N65" s="13"/>
      <c r="O65" s="15"/>
    </row>
    <row r="66" spans="1:15" ht="14.25" hidden="1">
      <c r="A66" s="3"/>
      <c r="B66" s="35"/>
      <c r="C66" s="5"/>
      <c r="D66" s="5"/>
      <c r="E66" s="19"/>
      <c r="F66" s="19"/>
      <c r="G66" s="19"/>
      <c r="H66" s="12"/>
      <c r="I66" s="12"/>
      <c r="J66" s="16"/>
      <c r="K66" s="16"/>
      <c r="L66" s="17"/>
      <c r="M66" s="13"/>
      <c r="N66" s="13"/>
      <c r="O66" s="15"/>
    </row>
    <row r="67" spans="1:15" ht="14.25" hidden="1">
      <c r="A67" s="3"/>
      <c r="B67" s="4"/>
      <c r="C67" s="5"/>
      <c r="D67" s="5"/>
      <c r="E67" s="5"/>
      <c r="F67" s="5"/>
      <c r="G67" s="5"/>
      <c r="H67" s="5"/>
      <c r="I67" s="5"/>
      <c r="J67" s="5"/>
      <c r="K67" s="5"/>
      <c r="L67" s="5"/>
      <c r="M67" s="13"/>
      <c r="N67" s="13"/>
      <c r="O67" s="15"/>
    </row>
    <row r="68" spans="1:15" ht="14.25" hidden="1">
      <c r="A68" s="240"/>
      <c r="B68" s="241"/>
      <c r="C68" s="20"/>
      <c r="D68" s="20"/>
      <c r="E68" s="19"/>
      <c r="F68" s="19"/>
      <c r="G68" s="19"/>
      <c r="H68" s="12"/>
      <c r="I68" s="12"/>
      <c r="J68" s="16"/>
      <c r="K68" s="16"/>
      <c r="L68" s="16"/>
      <c r="M68" s="21"/>
      <c r="N68" s="21"/>
      <c r="O68" s="22"/>
    </row>
    <row r="69" spans="1:15" ht="14.25" hidden="1">
      <c r="A69" s="3"/>
      <c r="B69" s="35"/>
      <c r="C69" s="5"/>
      <c r="D69" s="5"/>
      <c r="E69" s="19"/>
      <c r="F69" s="19"/>
      <c r="G69" s="19"/>
      <c r="H69" s="12"/>
      <c r="I69" s="12"/>
      <c r="J69" s="16"/>
      <c r="K69" s="16"/>
      <c r="L69" s="17"/>
      <c r="M69" s="13"/>
      <c r="N69" s="13"/>
      <c r="O69" s="15"/>
    </row>
    <row r="70" spans="1:15" ht="14.25" hidden="1">
      <c r="A70" s="3"/>
      <c r="B70" s="35"/>
      <c r="C70" s="5"/>
      <c r="D70" s="5"/>
      <c r="E70" s="19"/>
      <c r="F70" s="19"/>
      <c r="G70" s="19"/>
      <c r="H70" s="12"/>
      <c r="I70" s="12"/>
      <c r="J70" s="16"/>
      <c r="K70" s="16"/>
      <c r="L70" s="17"/>
      <c r="M70" s="13"/>
      <c r="N70" s="13"/>
      <c r="O70" s="15"/>
    </row>
    <row r="71" spans="1:15" ht="14.25" hidden="1">
      <c r="A71" s="3"/>
      <c r="B71" s="4"/>
      <c r="C71" s="5"/>
      <c r="D71" s="5"/>
      <c r="E71" s="5"/>
      <c r="F71" s="5"/>
      <c r="G71" s="5"/>
      <c r="H71" s="5"/>
      <c r="I71" s="5"/>
      <c r="J71" s="5"/>
      <c r="K71" s="5"/>
      <c r="L71" s="5"/>
      <c r="M71" s="13"/>
      <c r="N71" s="13"/>
      <c r="O71" s="15"/>
    </row>
    <row r="72" spans="1:15" ht="14.25" hidden="1">
      <c r="A72" s="240"/>
      <c r="B72" s="241"/>
      <c r="C72" s="20"/>
      <c r="D72" s="20"/>
      <c r="E72" s="19"/>
      <c r="F72" s="19"/>
      <c r="G72" s="19"/>
      <c r="H72" s="12"/>
      <c r="I72" s="12"/>
      <c r="J72" s="16"/>
      <c r="K72" s="16"/>
      <c r="L72" s="16"/>
      <c r="M72" s="21"/>
      <c r="N72" s="21"/>
      <c r="O72" s="22"/>
    </row>
    <row r="73" spans="1:15" ht="14.25" hidden="1">
      <c r="A73" s="3"/>
      <c r="B73" s="35"/>
      <c r="C73" s="5"/>
      <c r="D73" s="5"/>
      <c r="E73" s="19"/>
      <c r="F73" s="19"/>
      <c r="G73" s="19"/>
      <c r="H73" s="12"/>
      <c r="I73" s="12"/>
      <c r="J73" s="16"/>
      <c r="K73" s="16"/>
      <c r="L73" s="17"/>
      <c r="M73" s="13"/>
      <c r="N73" s="13"/>
      <c r="O73" s="15"/>
    </row>
    <row r="74" spans="1:15" ht="14.25" hidden="1">
      <c r="A74" s="3"/>
      <c r="B74" s="35"/>
      <c r="C74" s="5"/>
      <c r="D74" s="5"/>
      <c r="E74" s="19"/>
      <c r="F74" s="19"/>
      <c r="G74" s="19"/>
      <c r="H74" s="12"/>
      <c r="I74" s="12"/>
      <c r="J74" s="16"/>
      <c r="K74" s="16"/>
      <c r="L74" s="17"/>
      <c r="M74" s="13"/>
      <c r="N74" s="13"/>
      <c r="O74" s="15"/>
    </row>
    <row r="75" spans="1:15" ht="14.25" hidden="1">
      <c r="A75" s="3"/>
      <c r="B75" s="4"/>
      <c r="C75" s="5"/>
      <c r="D75" s="5"/>
      <c r="E75" s="5"/>
      <c r="F75" s="5"/>
      <c r="G75" s="5"/>
      <c r="H75" s="5"/>
      <c r="I75" s="5"/>
      <c r="J75" s="5"/>
      <c r="K75" s="5"/>
      <c r="L75" s="5"/>
      <c r="M75" s="13"/>
      <c r="N75" s="13"/>
      <c r="O75" s="15"/>
    </row>
    <row r="76" spans="1:15" ht="14.25" hidden="1">
      <c r="A76" s="240"/>
      <c r="B76" s="241"/>
      <c r="C76" s="20"/>
      <c r="D76" s="20"/>
      <c r="E76" s="19"/>
      <c r="F76" s="19"/>
      <c r="G76" s="19"/>
      <c r="H76" s="12"/>
      <c r="I76" s="12"/>
      <c r="J76" s="16"/>
      <c r="K76" s="16"/>
      <c r="L76" s="16"/>
      <c r="M76" s="21"/>
      <c r="N76" s="21"/>
      <c r="O76" s="22"/>
    </row>
    <row r="77" spans="1:15" ht="14.25" hidden="1">
      <c r="A77" s="3"/>
      <c r="B77" s="35"/>
      <c r="C77" s="5"/>
      <c r="D77" s="5"/>
      <c r="E77" s="19"/>
      <c r="F77" s="19"/>
      <c r="G77" s="19"/>
      <c r="H77" s="12"/>
      <c r="I77" s="12"/>
      <c r="J77" s="16"/>
      <c r="K77" s="16"/>
      <c r="L77" s="17"/>
      <c r="M77" s="13"/>
      <c r="N77" s="13"/>
      <c r="O77" s="15"/>
    </row>
    <row r="78" spans="1:15" ht="14.25" hidden="1">
      <c r="A78" s="3"/>
      <c r="B78" s="35"/>
      <c r="C78" s="5"/>
      <c r="D78" s="5"/>
      <c r="E78" s="19"/>
      <c r="F78" s="19"/>
      <c r="G78" s="19"/>
      <c r="H78" s="12"/>
      <c r="I78" s="12"/>
      <c r="J78" s="16"/>
      <c r="K78" s="16"/>
      <c r="L78" s="17"/>
      <c r="M78" s="13"/>
      <c r="N78" s="13"/>
      <c r="O78" s="15"/>
    </row>
    <row r="79" spans="1:15" ht="14.25" hidden="1">
      <c r="A79" s="3"/>
      <c r="B79" s="4"/>
      <c r="C79" s="5"/>
      <c r="D79" s="5"/>
      <c r="E79" s="5"/>
      <c r="F79" s="5"/>
      <c r="G79" s="5"/>
      <c r="H79" s="5"/>
      <c r="I79" s="5"/>
      <c r="J79" s="5"/>
      <c r="K79" s="5"/>
      <c r="L79" s="5"/>
      <c r="M79" s="13"/>
      <c r="N79" s="13"/>
      <c r="O79" s="15"/>
    </row>
    <row r="80" spans="1:15" ht="14.25" hidden="1">
      <c r="A80" s="240"/>
      <c r="B80" s="241"/>
      <c r="C80" s="20"/>
      <c r="D80" s="20"/>
      <c r="E80" s="19"/>
      <c r="F80" s="19"/>
      <c r="G80" s="19"/>
      <c r="H80" s="12"/>
      <c r="I80" s="12"/>
      <c r="J80" s="16"/>
      <c r="K80" s="16"/>
      <c r="L80" s="16"/>
      <c r="M80" s="21"/>
      <c r="N80" s="21"/>
      <c r="O80" s="22"/>
    </row>
    <row r="81" spans="1:15" ht="14.25" hidden="1">
      <c r="A81" s="3"/>
      <c r="B81" s="29"/>
      <c r="C81" s="5"/>
      <c r="D81" s="5"/>
      <c r="E81" s="19"/>
      <c r="F81" s="19"/>
      <c r="G81" s="19"/>
      <c r="H81" s="12"/>
      <c r="I81" s="12"/>
      <c r="J81" s="16"/>
      <c r="K81" s="16"/>
      <c r="L81" s="17"/>
      <c r="M81" s="13"/>
      <c r="N81" s="13"/>
      <c r="O81" s="15"/>
    </row>
    <row r="82" spans="1:15" ht="14.25" hidden="1">
      <c r="A82" s="3"/>
      <c r="B82" s="29"/>
      <c r="C82" s="5"/>
      <c r="D82" s="5"/>
      <c r="E82" s="19"/>
      <c r="F82" s="19"/>
      <c r="G82" s="19"/>
      <c r="H82" s="12"/>
      <c r="I82" s="12"/>
      <c r="J82" s="16"/>
      <c r="K82" s="16"/>
      <c r="L82" s="17"/>
      <c r="M82" s="13"/>
      <c r="N82" s="13"/>
      <c r="O82" s="15"/>
    </row>
    <row r="83" spans="1:15" ht="14.25" hidden="1">
      <c r="A83" s="3"/>
      <c r="B83" s="4"/>
      <c r="C83" s="5"/>
      <c r="D83" s="5"/>
      <c r="E83" s="5"/>
      <c r="F83" s="5"/>
      <c r="G83" s="5"/>
      <c r="H83" s="5"/>
      <c r="I83" s="5"/>
      <c r="J83" s="5"/>
      <c r="K83" s="5"/>
      <c r="L83" s="5"/>
      <c r="M83" s="13"/>
      <c r="N83" s="13"/>
      <c r="O83" s="15"/>
    </row>
    <row r="84" spans="1:15" ht="14.25" hidden="1">
      <c r="A84" s="240"/>
      <c r="B84" s="241"/>
      <c r="C84" s="20"/>
      <c r="D84" s="20"/>
      <c r="E84" s="19"/>
      <c r="F84" s="19"/>
      <c r="G84" s="19"/>
      <c r="H84" s="12"/>
      <c r="I84" s="12"/>
      <c r="J84" s="16"/>
      <c r="K84" s="16"/>
      <c r="L84" s="16"/>
      <c r="M84" s="21"/>
      <c r="N84" s="21"/>
      <c r="O84" s="22"/>
    </row>
    <row r="85" spans="1:15" ht="14.25" hidden="1">
      <c r="A85" s="3"/>
      <c r="B85" s="29"/>
      <c r="C85" s="5"/>
      <c r="D85" s="5"/>
      <c r="E85" s="19"/>
      <c r="F85" s="19"/>
      <c r="G85" s="19"/>
      <c r="H85" s="12"/>
      <c r="I85" s="12"/>
      <c r="J85" s="16"/>
      <c r="K85" s="16"/>
      <c r="L85" s="17"/>
      <c r="M85" s="13"/>
      <c r="N85" s="13"/>
      <c r="O85" s="15"/>
    </row>
    <row r="86" spans="1:15" ht="14.25" hidden="1">
      <c r="A86" s="3"/>
      <c r="B86" s="29"/>
      <c r="C86" s="5"/>
      <c r="D86" s="5"/>
      <c r="E86" s="19"/>
      <c r="F86" s="19"/>
      <c r="G86" s="19"/>
      <c r="H86" s="12"/>
      <c r="I86" s="12"/>
      <c r="J86" s="16"/>
      <c r="K86" s="16"/>
      <c r="L86" s="17"/>
      <c r="M86" s="13"/>
      <c r="N86" s="13"/>
      <c r="O86" s="15"/>
    </row>
    <row r="87" spans="1:15" ht="14.25" hidden="1">
      <c r="A87" s="3"/>
      <c r="B87" s="4"/>
      <c r="C87" s="5"/>
      <c r="D87" s="5"/>
      <c r="E87" s="5"/>
      <c r="F87" s="5"/>
      <c r="G87" s="5"/>
      <c r="H87" s="5"/>
      <c r="I87" s="5"/>
      <c r="J87" s="5"/>
      <c r="K87" s="5"/>
      <c r="L87" s="5"/>
      <c r="M87" s="13"/>
      <c r="N87" s="13"/>
      <c r="O87" s="15"/>
    </row>
    <row r="88" spans="1:15" ht="14.25" hidden="1">
      <c r="A88" s="240"/>
      <c r="B88" s="241"/>
      <c r="C88" s="20"/>
      <c r="D88" s="20"/>
      <c r="E88" s="19"/>
      <c r="F88" s="19"/>
      <c r="G88" s="19"/>
      <c r="H88" s="12"/>
      <c r="I88" s="12"/>
      <c r="J88" s="16"/>
      <c r="K88" s="16"/>
      <c r="L88" s="16"/>
      <c r="M88" s="21"/>
      <c r="N88" s="21"/>
      <c r="O88" s="22"/>
    </row>
    <row r="89" spans="1:15" ht="14.25" hidden="1">
      <c r="A89" s="3"/>
      <c r="B89" s="29"/>
      <c r="C89" s="5"/>
      <c r="D89" s="5"/>
      <c r="E89" s="19"/>
      <c r="F89" s="19"/>
      <c r="G89" s="19"/>
      <c r="H89" s="12"/>
      <c r="I89" s="12"/>
      <c r="J89" s="16"/>
      <c r="K89" s="16"/>
      <c r="L89" s="17"/>
      <c r="M89" s="13"/>
      <c r="N89" s="13"/>
      <c r="O89" s="15"/>
    </row>
    <row r="90" spans="1:15" ht="14.25" hidden="1">
      <c r="A90" s="3"/>
      <c r="B90" s="29"/>
      <c r="C90" s="5"/>
      <c r="D90" s="5"/>
      <c r="E90" s="19"/>
      <c r="F90" s="19"/>
      <c r="G90" s="19"/>
      <c r="H90" s="12"/>
      <c r="I90" s="12"/>
      <c r="J90" s="16"/>
      <c r="K90" s="16"/>
      <c r="L90" s="17"/>
      <c r="M90" s="13"/>
      <c r="N90" s="13"/>
      <c r="O90" s="15"/>
    </row>
    <row r="91" spans="1:15" ht="14.25" hidden="1">
      <c r="A91" s="3"/>
      <c r="B91" s="4"/>
      <c r="C91" s="5"/>
      <c r="D91" s="5"/>
      <c r="E91" s="5"/>
      <c r="F91" s="5"/>
      <c r="G91" s="5"/>
      <c r="H91" s="5"/>
      <c r="I91" s="5"/>
      <c r="J91" s="5"/>
      <c r="K91" s="5"/>
      <c r="L91" s="5"/>
      <c r="M91" s="13"/>
      <c r="N91" s="13"/>
      <c r="O91" s="15"/>
    </row>
    <row r="92" spans="1:15" ht="14.25" hidden="1">
      <c r="A92" s="240"/>
      <c r="B92" s="245"/>
      <c r="C92" s="20"/>
      <c r="D92" s="20"/>
      <c r="E92" s="19"/>
      <c r="F92" s="19"/>
      <c r="G92" s="19"/>
      <c r="H92" s="12"/>
      <c r="I92" s="12"/>
      <c r="J92" s="16"/>
      <c r="K92" s="16"/>
      <c r="L92" s="16"/>
      <c r="M92" s="21"/>
      <c r="N92" s="21"/>
      <c r="O92" s="22"/>
    </row>
    <row r="93" spans="1:15" ht="14.25" hidden="1">
      <c r="A93" s="3"/>
      <c r="B93" s="35"/>
      <c r="C93" s="24"/>
      <c r="D93" s="5"/>
      <c r="E93" s="19"/>
      <c r="F93" s="19"/>
      <c r="G93" s="19"/>
      <c r="H93" s="12"/>
      <c r="I93" s="12"/>
      <c r="J93" s="16"/>
      <c r="K93" s="16"/>
      <c r="L93" s="17"/>
      <c r="M93" s="13"/>
      <c r="N93" s="13"/>
      <c r="O93" s="15"/>
    </row>
    <row r="94" spans="1:15" ht="14.25" hidden="1">
      <c r="A94" s="3"/>
      <c r="B94" s="35"/>
      <c r="C94" s="24"/>
      <c r="D94" s="5"/>
      <c r="E94" s="19"/>
      <c r="F94" s="19"/>
      <c r="G94" s="19"/>
      <c r="H94" s="12"/>
      <c r="I94" s="12"/>
      <c r="J94" s="16"/>
      <c r="K94" s="16"/>
      <c r="L94" s="17"/>
      <c r="M94" s="13"/>
      <c r="N94" s="13"/>
      <c r="O94" s="15"/>
    </row>
    <row r="95" spans="1:15" ht="14.25" hidden="1">
      <c r="A95" s="3"/>
      <c r="B95" s="35"/>
      <c r="C95" s="24"/>
      <c r="D95" s="5"/>
      <c r="E95" s="19"/>
      <c r="F95" s="19"/>
      <c r="G95" s="19"/>
      <c r="H95" s="12"/>
      <c r="I95" s="12"/>
      <c r="J95" s="16"/>
      <c r="K95" s="16"/>
      <c r="L95" s="17"/>
      <c r="M95" s="13"/>
      <c r="N95" s="13"/>
      <c r="O95" s="15"/>
    </row>
    <row r="96" spans="1:15" ht="14.25" hidden="1">
      <c r="A96" s="3"/>
      <c r="B96" s="35"/>
      <c r="C96" s="24"/>
      <c r="D96" s="5"/>
      <c r="E96" s="19"/>
      <c r="F96" s="19"/>
      <c r="G96" s="19"/>
      <c r="H96" s="12"/>
      <c r="I96" s="12"/>
      <c r="J96" s="16"/>
      <c r="K96" s="16"/>
      <c r="L96" s="17"/>
      <c r="M96" s="13"/>
      <c r="N96" s="13"/>
      <c r="O96" s="15"/>
    </row>
    <row r="97" spans="1:15" ht="14.25" hidden="1">
      <c r="A97" s="3"/>
      <c r="B97" s="4"/>
      <c r="C97" s="24"/>
      <c r="D97" s="5"/>
      <c r="E97" s="5"/>
      <c r="F97" s="5"/>
      <c r="G97" s="5"/>
      <c r="H97" s="5"/>
      <c r="I97" s="5"/>
      <c r="J97" s="5"/>
      <c r="K97" s="5"/>
      <c r="L97" s="5"/>
      <c r="M97" s="13"/>
      <c r="N97" s="13"/>
      <c r="O97" s="15"/>
    </row>
    <row r="98" spans="1:15" ht="14.25" hidden="1">
      <c r="A98" s="240"/>
      <c r="B98" s="241"/>
      <c r="C98" s="20"/>
      <c r="D98" s="20"/>
      <c r="E98" s="19"/>
      <c r="F98" s="19"/>
      <c r="G98" s="19"/>
      <c r="H98" s="12"/>
      <c r="I98" s="12"/>
      <c r="J98" s="16"/>
      <c r="K98" s="16"/>
      <c r="L98" s="16"/>
      <c r="M98" s="21"/>
      <c r="N98" s="21"/>
      <c r="O98" s="22"/>
    </row>
    <row r="99" spans="1:15" ht="14.25" hidden="1">
      <c r="A99" s="3"/>
      <c r="B99" s="29"/>
      <c r="C99" s="5"/>
      <c r="D99" s="5"/>
      <c r="E99" s="19"/>
      <c r="F99" s="19"/>
      <c r="G99" s="19"/>
      <c r="H99" s="12"/>
      <c r="I99" s="12"/>
      <c r="J99" s="16"/>
      <c r="K99" s="16"/>
      <c r="L99" s="17"/>
      <c r="M99" s="13"/>
      <c r="N99" s="13"/>
      <c r="O99" s="15"/>
    </row>
    <row r="100" spans="1:15" ht="14.25" hidden="1">
      <c r="A100" s="3"/>
      <c r="B100" s="4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13"/>
      <c r="N100" s="13"/>
      <c r="O100" s="15"/>
    </row>
    <row r="101" spans="1:15" ht="14.25" hidden="1">
      <c r="A101" s="240"/>
      <c r="B101" s="241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21"/>
      <c r="N101" s="21"/>
      <c r="O101" s="22"/>
    </row>
    <row r="102" spans="1:15" ht="14.25" hidden="1">
      <c r="A102" s="3"/>
      <c r="B102" s="35"/>
      <c r="C102" s="24"/>
      <c r="D102" s="5"/>
      <c r="E102" s="19"/>
      <c r="F102" s="19"/>
      <c r="G102" s="19"/>
      <c r="H102" s="12"/>
      <c r="I102" s="12"/>
      <c r="J102" s="16"/>
      <c r="K102" s="16"/>
      <c r="L102" s="17"/>
      <c r="M102" s="13"/>
      <c r="N102" s="13"/>
      <c r="O102" s="15"/>
    </row>
    <row r="103" spans="1:15" ht="14.25" hidden="1">
      <c r="A103" s="3"/>
      <c r="B103" s="35"/>
      <c r="C103" s="24"/>
      <c r="D103" s="5"/>
      <c r="E103" s="19"/>
      <c r="F103" s="19"/>
      <c r="G103" s="19"/>
      <c r="H103" s="12"/>
      <c r="I103" s="12"/>
      <c r="J103" s="16"/>
      <c r="K103" s="16"/>
      <c r="L103" s="17"/>
      <c r="M103" s="13"/>
      <c r="N103" s="13"/>
      <c r="O103" s="15"/>
    </row>
    <row r="104" spans="1:15" ht="14.25" hidden="1">
      <c r="A104" s="3"/>
      <c r="B104" s="35"/>
      <c r="C104" s="24"/>
      <c r="D104" s="5"/>
      <c r="E104" s="19"/>
      <c r="F104" s="19"/>
      <c r="G104" s="19"/>
      <c r="H104" s="12"/>
      <c r="I104" s="12"/>
      <c r="J104" s="16"/>
      <c r="K104" s="16"/>
      <c r="L104" s="17"/>
      <c r="M104" s="13"/>
      <c r="N104" s="13"/>
      <c r="O104" s="15"/>
    </row>
    <row r="105" spans="1:15" ht="14.25" hidden="1">
      <c r="A105" s="3"/>
      <c r="B105" s="35"/>
      <c r="C105" s="24"/>
      <c r="D105" s="5"/>
      <c r="E105" s="19"/>
      <c r="F105" s="19"/>
      <c r="G105" s="19"/>
      <c r="H105" s="12"/>
      <c r="I105" s="12"/>
      <c r="J105" s="16"/>
      <c r="K105" s="16"/>
      <c r="L105" s="17"/>
      <c r="M105" s="13"/>
      <c r="N105" s="13"/>
      <c r="O105" s="15"/>
    </row>
    <row r="106" spans="1:15" ht="14.25" hidden="1">
      <c r="A106" s="3"/>
      <c r="B106" s="35"/>
      <c r="C106" s="24"/>
      <c r="D106" s="5"/>
      <c r="E106" s="19"/>
      <c r="F106" s="19"/>
      <c r="G106" s="19"/>
      <c r="H106" s="12"/>
      <c r="I106" s="12"/>
      <c r="J106" s="16"/>
      <c r="K106" s="16"/>
      <c r="L106" s="17"/>
      <c r="M106" s="13"/>
      <c r="N106" s="13"/>
      <c r="O106" s="15"/>
    </row>
    <row r="107" spans="1:15" ht="14.25" hidden="1">
      <c r="A107" s="3"/>
      <c r="B107" s="35"/>
      <c r="C107" s="24"/>
      <c r="D107" s="5"/>
      <c r="E107" s="19"/>
      <c r="F107" s="19"/>
      <c r="G107" s="19"/>
      <c r="H107" s="12"/>
      <c r="I107" s="12"/>
      <c r="J107" s="16"/>
      <c r="K107" s="16"/>
      <c r="L107" s="17"/>
      <c r="M107" s="13"/>
      <c r="N107" s="13"/>
      <c r="O107" s="15"/>
    </row>
    <row r="108" spans="1:15" ht="14.25" hidden="1">
      <c r="A108" s="3"/>
      <c r="B108" s="35"/>
      <c r="C108" s="24"/>
      <c r="D108" s="5"/>
      <c r="E108" s="19"/>
      <c r="F108" s="19"/>
      <c r="G108" s="19"/>
      <c r="H108" s="12"/>
      <c r="I108" s="12"/>
      <c r="J108" s="16"/>
      <c r="K108" s="16"/>
      <c r="L108" s="17"/>
      <c r="M108" s="13"/>
      <c r="N108" s="13"/>
      <c r="O108" s="15"/>
    </row>
    <row r="109" spans="1:15" ht="14.25" hidden="1">
      <c r="A109" s="3"/>
      <c r="B109" s="35"/>
      <c r="C109" s="24"/>
      <c r="D109" s="5"/>
      <c r="E109" s="19"/>
      <c r="F109" s="19"/>
      <c r="G109" s="19"/>
      <c r="H109" s="12"/>
      <c r="I109" s="12"/>
      <c r="J109" s="16"/>
      <c r="K109" s="16"/>
      <c r="L109" s="17"/>
      <c r="M109" s="13"/>
      <c r="N109" s="13"/>
      <c r="O109" s="15"/>
    </row>
    <row r="110" spans="1:15" ht="14.25" hidden="1">
      <c r="A110" s="3"/>
      <c r="B110" s="29"/>
      <c r="C110" s="5"/>
      <c r="D110" s="5"/>
      <c r="E110" s="19"/>
      <c r="F110" s="19"/>
      <c r="G110" s="19"/>
      <c r="H110" s="12"/>
      <c r="I110" s="12"/>
      <c r="J110" s="16"/>
      <c r="K110" s="16"/>
      <c r="L110" s="17"/>
      <c r="M110" s="13"/>
      <c r="N110" s="13"/>
      <c r="O110" s="15"/>
    </row>
    <row r="111" spans="1:15" ht="14.25" hidden="1">
      <c r="A111" s="3"/>
      <c r="B111" s="4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13"/>
      <c r="N111" s="13"/>
      <c r="O111" s="15"/>
    </row>
    <row r="112" spans="1:15" ht="14.25" hidden="1">
      <c r="A112" s="240"/>
      <c r="B112" s="241"/>
      <c r="C112" s="20"/>
      <c r="D112" s="20"/>
      <c r="E112" s="19"/>
      <c r="F112" s="19"/>
      <c r="G112" s="19"/>
      <c r="H112" s="12"/>
      <c r="I112" s="12"/>
      <c r="J112" s="16"/>
      <c r="K112" s="16"/>
      <c r="L112" s="16"/>
      <c r="M112" s="21"/>
      <c r="N112" s="21"/>
      <c r="O112" s="22"/>
    </row>
    <row r="113" spans="1:15" ht="14.25" hidden="1">
      <c r="A113" s="3"/>
      <c r="B113" s="35"/>
      <c r="C113" s="5"/>
      <c r="D113" s="5"/>
      <c r="E113" s="19"/>
      <c r="F113" s="19"/>
      <c r="G113" s="19"/>
      <c r="H113" s="12"/>
      <c r="I113" s="12"/>
      <c r="J113" s="16"/>
      <c r="K113" s="16"/>
      <c r="L113" s="17"/>
      <c r="M113" s="13"/>
      <c r="N113" s="13"/>
      <c r="O113" s="15"/>
    </row>
    <row r="114" spans="1:15" ht="14.25" hidden="1">
      <c r="A114" s="3"/>
      <c r="B114" s="29"/>
      <c r="C114" s="5"/>
      <c r="D114" s="5"/>
      <c r="E114" s="19"/>
      <c r="F114" s="19"/>
      <c r="G114" s="19"/>
      <c r="H114" s="12"/>
      <c r="I114" s="12"/>
      <c r="J114" s="16"/>
      <c r="K114" s="16"/>
      <c r="L114" s="17"/>
      <c r="M114" s="13"/>
      <c r="N114" s="13"/>
      <c r="O114" s="15"/>
    </row>
    <row r="115" spans="1:15" ht="14.25" hidden="1">
      <c r="A115" s="3"/>
      <c r="B115" s="4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13"/>
      <c r="N115" s="13"/>
      <c r="O115" s="15"/>
    </row>
    <row r="116" spans="1:15" ht="14.25" hidden="1">
      <c r="A116" s="240"/>
      <c r="B116" s="241"/>
      <c r="C116" s="20"/>
      <c r="D116" s="20"/>
      <c r="E116" s="19"/>
      <c r="F116" s="19"/>
      <c r="G116" s="19"/>
      <c r="H116" s="12"/>
      <c r="I116" s="12"/>
      <c r="J116" s="16"/>
      <c r="K116" s="16"/>
      <c r="L116" s="16"/>
      <c r="M116" s="21"/>
      <c r="N116" s="21"/>
      <c r="O116" s="22"/>
    </row>
    <row r="117" spans="1:15" ht="14.25" hidden="1">
      <c r="A117" s="3"/>
      <c r="B117" s="35"/>
      <c r="C117" s="5"/>
      <c r="D117" s="5"/>
      <c r="E117" s="19"/>
      <c r="F117" s="19"/>
      <c r="G117" s="19"/>
      <c r="H117" s="12"/>
      <c r="I117" s="12"/>
      <c r="J117" s="16"/>
      <c r="K117" s="16"/>
      <c r="L117" s="17"/>
      <c r="M117" s="13"/>
      <c r="N117" s="13"/>
      <c r="O117" s="15"/>
    </row>
    <row r="118" spans="1:15" ht="14.25" hidden="1">
      <c r="A118" s="3"/>
      <c r="B118" s="35"/>
      <c r="C118" s="5"/>
      <c r="D118" s="5"/>
      <c r="E118" s="19"/>
      <c r="F118" s="19"/>
      <c r="G118" s="19"/>
      <c r="H118" s="12"/>
      <c r="I118" s="12"/>
      <c r="J118" s="16"/>
      <c r="K118" s="16"/>
      <c r="L118" s="17"/>
      <c r="M118" s="13"/>
      <c r="N118" s="13"/>
      <c r="O118" s="15"/>
    </row>
    <row r="119" spans="1:15" ht="14.25" hidden="1">
      <c r="A119" s="3"/>
      <c r="B119" s="4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13"/>
      <c r="N119" s="13"/>
      <c r="O119" s="15"/>
    </row>
    <row r="120" spans="1:15" ht="14.25">
      <c r="A120" s="30"/>
      <c r="B120" s="31"/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72"/>
      <c r="N120" s="72"/>
      <c r="O120" s="73"/>
    </row>
    <row r="121" spans="1:15" ht="13.5">
      <c r="A121" s="2"/>
      <c r="B121" s="9" t="s">
        <v>20</v>
      </c>
      <c r="C121" s="2"/>
      <c r="D121" s="2"/>
      <c r="E121" s="53"/>
      <c r="F121" s="53"/>
      <c r="G121" s="53"/>
      <c r="H121" s="53"/>
      <c r="I121" s="53"/>
      <c r="J121" s="53"/>
      <c r="K121" s="53"/>
      <c r="L121" s="53"/>
      <c r="M121" s="53"/>
      <c r="N121" s="53"/>
      <c r="O121" s="53"/>
    </row>
    <row r="122" spans="1:15">
      <c r="A122" s="1"/>
      <c r="B122" s="237" t="s">
        <v>104</v>
      </c>
      <c r="C122" s="237"/>
      <c r="D122" s="237"/>
      <c r="E122" s="237"/>
      <c r="F122" s="237"/>
      <c r="G122" s="237"/>
      <c r="H122" s="237"/>
      <c r="I122" s="237"/>
      <c r="J122" s="237"/>
      <c r="K122" s="237"/>
      <c r="L122" s="237"/>
      <c r="M122" s="237"/>
      <c r="N122" s="237"/>
      <c r="O122" s="237"/>
    </row>
    <row r="123" spans="1:15">
      <c r="A123" s="1"/>
      <c r="B123" s="236" t="s">
        <v>105</v>
      </c>
      <c r="C123" s="236"/>
      <c r="D123" s="236"/>
      <c r="E123" s="236"/>
      <c r="F123" s="236"/>
      <c r="G123" s="236"/>
      <c r="H123" s="236"/>
      <c r="I123" s="236"/>
      <c r="J123" s="236"/>
      <c r="K123" s="236"/>
      <c r="L123" s="236"/>
      <c r="M123" s="236"/>
      <c r="N123" s="236"/>
      <c r="O123" s="236"/>
    </row>
    <row r="124" spans="1:15">
      <c r="A124" s="1"/>
      <c r="B124" s="236" t="s">
        <v>111</v>
      </c>
      <c r="C124" s="236"/>
      <c r="D124" s="236"/>
      <c r="E124" s="236"/>
      <c r="F124" s="236"/>
      <c r="G124" s="236"/>
      <c r="H124" s="236"/>
      <c r="I124" s="236"/>
      <c r="J124" s="236"/>
      <c r="K124" s="236"/>
      <c r="L124" s="236"/>
      <c r="M124" s="236"/>
      <c r="N124" s="236"/>
      <c r="O124" s="236"/>
    </row>
    <row r="125" spans="1:15">
      <c r="A125" s="1"/>
      <c r="B125" s="237" t="s">
        <v>106</v>
      </c>
      <c r="C125" s="237"/>
      <c r="D125" s="237"/>
      <c r="E125" s="237"/>
      <c r="F125" s="237"/>
      <c r="G125" s="237"/>
      <c r="H125" s="237"/>
      <c r="I125" s="237"/>
      <c r="J125" s="237"/>
      <c r="K125" s="237"/>
      <c r="L125" s="237"/>
      <c r="M125" s="237"/>
      <c r="N125" s="237"/>
      <c r="O125" s="237"/>
    </row>
    <row r="126" spans="1:15">
      <c r="A126" s="1"/>
      <c r="B126" s="238" t="s">
        <v>108</v>
      </c>
      <c r="C126" s="238"/>
      <c r="D126" s="238"/>
      <c r="E126" s="238"/>
      <c r="F126" s="238"/>
      <c r="G126" s="238"/>
      <c r="H126" s="238"/>
      <c r="I126" s="238"/>
      <c r="J126" s="238"/>
      <c r="K126" s="238"/>
      <c r="L126" s="238"/>
      <c r="M126" s="238"/>
      <c r="N126" s="238"/>
      <c r="O126" s="238"/>
    </row>
    <row r="127" spans="1:15">
      <c r="A127" s="1"/>
      <c r="B127" s="238" t="s">
        <v>109</v>
      </c>
      <c r="C127" s="238"/>
      <c r="D127" s="238"/>
      <c r="E127" s="238"/>
      <c r="F127" s="238"/>
      <c r="G127" s="238"/>
      <c r="H127" s="238"/>
      <c r="I127" s="238"/>
      <c r="J127" s="238"/>
      <c r="K127" s="238"/>
      <c r="L127" s="238"/>
      <c r="M127" s="238"/>
      <c r="N127" s="238"/>
      <c r="O127" s="238"/>
    </row>
    <row r="128" spans="1:15">
      <c r="A128" s="1"/>
      <c r="B128" s="238" t="s">
        <v>110</v>
      </c>
      <c r="C128" s="223"/>
      <c r="D128" s="223"/>
      <c r="E128" s="223"/>
      <c r="F128" s="223"/>
      <c r="G128" s="223"/>
      <c r="H128" s="223"/>
      <c r="I128" s="223"/>
      <c r="J128" s="223"/>
      <c r="K128" s="223"/>
      <c r="L128" s="223"/>
      <c r="M128" s="223"/>
      <c r="N128" s="223"/>
      <c r="O128" s="223"/>
    </row>
    <row r="129" spans="1:15">
      <c r="A129" s="1"/>
      <c r="B129" s="238" t="s">
        <v>112</v>
      </c>
      <c r="C129" s="223"/>
      <c r="D129" s="223"/>
      <c r="E129" s="223"/>
      <c r="F129" s="223"/>
      <c r="G129" s="223"/>
      <c r="H129" s="223"/>
      <c r="I129" s="223"/>
      <c r="J129" s="223"/>
      <c r="K129" s="223"/>
      <c r="L129" s="223"/>
      <c r="M129" s="223"/>
      <c r="N129" s="223"/>
      <c r="O129" s="223"/>
    </row>
    <row r="130" spans="1:15">
      <c r="A130" s="1"/>
      <c r="B130" s="238" t="s">
        <v>113</v>
      </c>
      <c r="C130" s="223"/>
      <c r="D130" s="223"/>
      <c r="E130" s="223"/>
      <c r="F130" s="223"/>
      <c r="G130" s="223"/>
      <c r="H130" s="223"/>
      <c r="I130" s="223"/>
      <c r="J130" s="223"/>
      <c r="K130" s="223"/>
      <c r="L130" s="223"/>
      <c r="M130" s="223"/>
      <c r="N130" s="223"/>
      <c r="O130" s="223"/>
    </row>
    <row r="131" spans="1:15">
      <c r="A131" s="1"/>
      <c r="B131" s="238" t="s">
        <v>115</v>
      </c>
      <c r="C131" s="223"/>
      <c r="D131" s="223"/>
      <c r="E131" s="223"/>
      <c r="F131" s="223"/>
      <c r="G131" s="223"/>
      <c r="H131" s="223"/>
      <c r="I131" s="223"/>
      <c r="J131" s="223"/>
      <c r="K131" s="223"/>
      <c r="L131" s="223"/>
      <c r="M131" s="223"/>
      <c r="N131" s="223"/>
      <c r="O131" s="223"/>
    </row>
    <row r="132" spans="1:15">
      <c r="A132" s="1"/>
      <c r="B132" s="238" t="s">
        <v>117</v>
      </c>
      <c r="C132" s="223"/>
      <c r="D132" s="223"/>
      <c r="E132" s="223"/>
      <c r="F132" s="223"/>
      <c r="G132" s="223"/>
      <c r="H132" s="223"/>
      <c r="I132" s="223"/>
      <c r="J132" s="223"/>
      <c r="K132" s="223"/>
      <c r="L132" s="223"/>
      <c r="M132" s="223"/>
      <c r="N132" s="223"/>
      <c r="O132" s="223"/>
    </row>
    <row r="133" spans="1:15">
      <c r="A133" s="1"/>
      <c r="B133" s="238" t="s">
        <v>118</v>
      </c>
      <c r="C133" s="223"/>
      <c r="D133" s="223"/>
      <c r="E133" s="223"/>
      <c r="F133" s="223"/>
      <c r="G133" s="223"/>
      <c r="H133" s="223"/>
      <c r="I133" s="223"/>
      <c r="J133" s="223"/>
      <c r="K133" s="223"/>
      <c r="L133" s="223"/>
      <c r="M133" s="223"/>
      <c r="N133" s="223"/>
      <c r="O133" s="223"/>
    </row>
    <row r="134" spans="1:15">
      <c r="A134" s="1"/>
      <c r="B134" s="238" t="s">
        <v>120</v>
      </c>
      <c r="C134" s="237"/>
      <c r="D134" s="237"/>
      <c r="E134" s="237"/>
      <c r="F134" s="237"/>
      <c r="G134" s="237"/>
      <c r="H134" s="237"/>
      <c r="I134" s="237"/>
      <c r="J134" s="237"/>
      <c r="K134" s="237"/>
      <c r="L134" s="237"/>
      <c r="M134" s="237"/>
      <c r="N134" s="237"/>
      <c r="O134" s="237"/>
    </row>
    <row r="135" spans="1:15">
      <c r="A135" s="1"/>
      <c r="B135" s="238" t="s">
        <v>121</v>
      </c>
      <c r="C135" s="223"/>
      <c r="D135" s="223"/>
      <c r="E135" s="223"/>
      <c r="F135" s="223"/>
      <c r="G135" s="223"/>
      <c r="H135" s="223"/>
      <c r="I135" s="223"/>
      <c r="J135" s="223"/>
      <c r="K135" s="223"/>
      <c r="L135" s="223"/>
      <c r="M135" s="223"/>
      <c r="N135" s="223"/>
      <c r="O135" s="223"/>
    </row>
    <row r="136" spans="1:15">
      <c r="A136" s="1"/>
      <c r="B136" s="258" t="s">
        <v>21</v>
      </c>
      <c r="C136" s="223"/>
      <c r="D136" s="223"/>
      <c r="E136" s="223"/>
      <c r="F136" s="223"/>
      <c r="G136" s="223"/>
      <c r="H136" s="223"/>
      <c r="I136" s="223"/>
      <c r="J136" s="223"/>
      <c r="K136" s="223"/>
      <c r="L136" s="223"/>
      <c r="M136" s="223"/>
      <c r="N136" s="223"/>
      <c r="O136" s="223"/>
    </row>
    <row r="137" spans="1:15">
      <c r="A137" s="1"/>
      <c r="B137" s="238" t="s">
        <v>703</v>
      </c>
      <c r="C137" s="223"/>
      <c r="D137" s="223"/>
      <c r="E137" s="223"/>
      <c r="F137" s="223"/>
      <c r="G137" s="223"/>
      <c r="H137" s="223"/>
      <c r="I137" s="223"/>
      <c r="J137" s="223"/>
      <c r="K137" s="223"/>
      <c r="L137" s="223"/>
      <c r="M137" s="223"/>
      <c r="N137" s="223"/>
      <c r="O137" s="223"/>
    </row>
    <row r="138" spans="1:15">
      <c r="A138" s="1"/>
      <c r="B138" s="109" t="s">
        <v>7</v>
      </c>
      <c r="C138" s="1"/>
      <c r="D138" s="1"/>
      <c r="E138" s="47"/>
      <c r="F138" s="47"/>
      <c r="G138" s="47"/>
      <c r="H138" s="47" t="s">
        <v>24</v>
      </c>
      <c r="I138" s="47"/>
      <c r="J138" s="47"/>
      <c r="K138" s="47"/>
      <c r="L138" s="47"/>
      <c r="M138" s="47" t="s">
        <v>8</v>
      </c>
      <c r="N138" s="47"/>
      <c r="O138" s="47"/>
    </row>
    <row r="139" spans="1:15">
      <c r="A139" s="1"/>
      <c r="B139" s="109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</row>
    <row r="140" spans="1:15">
      <c r="A140" s="1"/>
      <c r="B140" s="109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</row>
    <row r="141" spans="1:15">
      <c r="A141" s="1"/>
      <c r="B141" s="109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</row>
  </sheetData>
  <mergeCells count="42">
    <mergeCell ref="B137:O137"/>
    <mergeCell ref="B132:O132"/>
    <mergeCell ref="B133:O133"/>
    <mergeCell ref="B134:O134"/>
    <mergeCell ref="B135:O135"/>
    <mergeCell ref="B136:O136"/>
    <mergeCell ref="B131:O131"/>
    <mergeCell ref="A112:B112"/>
    <mergeCell ref="A116:B116"/>
    <mergeCell ref="B122:O122"/>
    <mergeCell ref="B123:O123"/>
    <mergeCell ref="B124:O124"/>
    <mergeCell ref="B125:O125"/>
    <mergeCell ref="B126:O126"/>
    <mergeCell ref="B127:O127"/>
    <mergeCell ref="B128:O128"/>
    <mergeCell ref="B129:O129"/>
    <mergeCell ref="B130:O130"/>
    <mergeCell ref="A101:B101"/>
    <mergeCell ref="A55:B55"/>
    <mergeCell ref="A59:B59"/>
    <mergeCell ref="A63:B63"/>
    <mergeCell ref="A68:B68"/>
    <mergeCell ref="A72:B72"/>
    <mergeCell ref="A76:B76"/>
    <mergeCell ref="A80:B80"/>
    <mergeCell ref="A84:B84"/>
    <mergeCell ref="A88:B88"/>
    <mergeCell ref="A92:B92"/>
    <mergeCell ref="A98:B98"/>
    <mergeCell ref="A51:B51"/>
    <mergeCell ref="A3:O3"/>
    <mergeCell ref="A7:O7"/>
    <mergeCell ref="A15:O15"/>
    <mergeCell ref="A20:B20"/>
    <mergeCell ref="A24:B24"/>
    <mergeCell ref="A28:B28"/>
    <mergeCell ref="A31:B31"/>
    <mergeCell ref="A35:B35"/>
    <mergeCell ref="A39:B39"/>
    <mergeCell ref="A43:B43"/>
    <mergeCell ref="A47:B47"/>
  </mergeCells>
  <pageMargins left="0.75" right="0.75" top="1" bottom="1" header="0" footer="0"/>
  <pageSetup paperSize="9" scale="9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P137"/>
  <sheetViews>
    <sheetView zoomScaleNormal="100" workbookViewId="0">
      <pane ySplit="6" topLeftCell="A7" activePane="bottomLeft" state="frozen"/>
      <selection pane="bottomLeft" activeCell="M13" sqref="M13:O15"/>
    </sheetView>
  </sheetViews>
  <sheetFormatPr defaultRowHeight="12.75"/>
  <cols>
    <col min="1" max="1" width="4" customWidth="1"/>
    <col min="2" max="2" width="20.28515625" customWidth="1"/>
    <col min="3" max="3" width="6.140625" customWidth="1"/>
    <col min="4" max="4" width="5.140625" customWidth="1"/>
    <col min="5" max="5" width="7" customWidth="1"/>
    <col min="6" max="6" width="6.140625" customWidth="1"/>
    <col min="7" max="7" width="6.28515625" customWidth="1"/>
  </cols>
  <sheetData>
    <row r="1" spans="1:16">
      <c r="A1" s="1" t="s">
        <v>103</v>
      </c>
      <c r="B1" s="11"/>
      <c r="C1" s="1"/>
      <c r="D1" s="1"/>
      <c r="E1" s="1"/>
      <c r="F1" s="1"/>
      <c r="G1" s="1"/>
      <c r="H1" s="1"/>
      <c r="I1" s="1"/>
      <c r="J1" s="1"/>
      <c r="K1" s="47" t="s">
        <v>240</v>
      </c>
      <c r="M1" s="1"/>
      <c r="N1" s="1"/>
      <c r="O1" s="1"/>
    </row>
    <row r="2" spans="1:16">
      <c r="A2" s="1"/>
      <c r="B2" s="1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6" ht="18">
      <c r="A3" s="222" t="s">
        <v>125</v>
      </c>
      <c r="B3" s="222"/>
      <c r="C3" s="222"/>
      <c r="D3" s="222"/>
      <c r="E3" s="222"/>
      <c r="F3" s="222"/>
      <c r="G3" s="222"/>
      <c r="H3" s="222"/>
      <c r="I3" s="222"/>
      <c r="J3" s="222"/>
      <c r="K3" s="223"/>
      <c r="L3" s="223"/>
      <c r="M3" s="223"/>
      <c r="N3" s="223"/>
      <c r="O3" s="223"/>
    </row>
    <row r="4" spans="1:16">
      <c r="A4" s="1"/>
      <c r="B4" s="1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6" ht="48">
      <c r="A5" s="46" t="s">
        <v>5</v>
      </c>
      <c r="B5" s="46" t="s">
        <v>0</v>
      </c>
      <c r="C5" s="46" t="s">
        <v>1</v>
      </c>
      <c r="D5" s="46" t="s">
        <v>22</v>
      </c>
      <c r="E5" s="48" t="s">
        <v>11</v>
      </c>
      <c r="F5" s="48" t="s">
        <v>107</v>
      </c>
      <c r="G5" s="48" t="s">
        <v>19</v>
      </c>
      <c r="H5" s="48" t="s">
        <v>9</v>
      </c>
      <c r="I5" s="48" t="s">
        <v>10</v>
      </c>
      <c r="J5" s="48" t="s">
        <v>23</v>
      </c>
      <c r="K5" s="48" t="s">
        <v>114</v>
      </c>
      <c r="L5" s="48" t="s">
        <v>116</v>
      </c>
      <c r="M5" s="48" t="s">
        <v>13</v>
      </c>
      <c r="N5" s="48" t="s">
        <v>119</v>
      </c>
      <c r="O5" s="48" t="s">
        <v>14</v>
      </c>
      <c r="P5" s="48" t="s">
        <v>702</v>
      </c>
    </row>
    <row r="6" spans="1:16">
      <c r="A6" s="46">
        <v>1</v>
      </c>
      <c r="B6" s="46">
        <v>2</v>
      </c>
      <c r="C6" s="46">
        <v>3</v>
      </c>
      <c r="D6" s="46">
        <v>4</v>
      </c>
      <c r="E6" s="59">
        <v>5</v>
      </c>
      <c r="F6" s="59">
        <v>6</v>
      </c>
      <c r="G6" s="48" t="s">
        <v>12</v>
      </c>
      <c r="H6" s="59">
        <v>8</v>
      </c>
      <c r="I6" s="59">
        <v>9</v>
      </c>
      <c r="J6" s="59">
        <v>10</v>
      </c>
      <c r="K6" s="59">
        <v>11</v>
      </c>
      <c r="L6" s="48" t="s">
        <v>16</v>
      </c>
      <c r="M6" s="48" t="s">
        <v>15</v>
      </c>
      <c r="N6" s="48" t="s">
        <v>17</v>
      </c>
      <c r="O6" s="48" t="s">
        <v>18</v>
      </c>
      <c r="P6" s="190">
        <v>16</v>
      </c>
    </row>
    <row r="7" spans="1:16">
      <c r="A7" s="248" t="s">
        <v>245</v>
      </c>
      <c r="B7" s="259"/>
      <c r="C7" s="251"/>
      <c r="D7" s="251"/>
      <c r="E7" s="251"/>
      <c r="F7" s="251"/>
      <c r="G7" s="251"/>
      <c r="H7" s="251"/>
      <c r="I7" s="251"/>
      <c r="J7" s="251"/>
      <c r="K7" s="251"/>
      <c r="L7" s="251"/>
      <c r="M7" s="251"/>
      <c r="N7" s="251"/>
      <c r="O7" s="252"/>
      <c r="P7" s="192"/>
    </row>
    <row r="8" spans="1:16">
      <c r="A8" s="3" t="s">
        <v>2</v>
      </c>
      <c r="B8" s="54" t="s">
        <v>244</v>
      </c>
      <c r="C8" s="23">
        <v>16000</v>
      </c>
      <c r="D8" s="5" t="s">
        <v>142</v>
      </c>
      <c r="E8" s="163"/>
      <c r="F8" s="163">
        <f>E8*0.085</f>
        <v>0</v>
      </c>
      <c r="G8" s="163">
        <f>+E8+F8</f>
        <v>0</v>
      </c>
      <c r="H8" s="164"/>
      <c r="I8" s="164"/>
      <c r="J8" s="164"/>
      <c r="K8" s="164">
        <f>J8*0.085</f>
        <v>0</v>
      </c>
      <c r="L8" s="164">
        <f>+J8+K8</f>
        <v>0</v>
      </c>
      <c r="M8" s="204">
        <f>J8*C8</f>
        <v>0</v>
      </c>
      <c r="N8" s="204">
        <f>M8*0.085</f>
        <v>0</v>
      </c>
      <c r="O8" s="204">
        <f>+M8+N8</f>
        <v>0</v>
      </c>
      <c r="P8" s="219"/>
    </row>
    <row r="9" spans="1:16" hidden="1">
      <c r="A9" s="3"/>
      <c r="B9" s="54"/>
      <c r="C9" s="23"/>
      <c r="D9" s="5"/>
      <c r="E9" s="49"/>
      <c r="F9" s="49">
        <f>E9*0.085</f>
        <v>0</v>
      </c>
      <c r="G9" s="49">
        <f>E9+F9</f>
        <v>0</v>
      </c>
      <c r="H9" s="21"/>
      <c r="I9" s="21"/>
      <c r="J9" s="21"/>
      <c r="K9" s="21">
        <f>J9*0.085</f>
        <v>0</v>
      </c>
      <c r="L9" s="13">
        <f>J9+K9</f>
        <v>0</v>
      </c>
      <c r="M9" s="204">
        <f>J9*C9</f>
        <v>0</v>
      </c>
      <c r="N9" s="204">
        <f>M9*0.085</f>
        <v>0</v>
      </c>
      <c r="O9" s="204">
        <f>+M9+N9</f>
        <v>0</v>
      </c>
      <c r="P9" s="219"/>
    </row>
    <row r="10" spans="1:16" hidden="1">
      <c r="A10" s="3"/>
      <c r="B10" s="4"/>
      <c r="C10" s="5"/>
      <c r="D10" s="5"/>
      <c r="E10" s="49"/>
      <c r="F10" s="49">
        <f>E10*0.085</f>
        <v>0</v>
      </c>
      <c r="G10" s="49">
        <f>E10+F10</f>
        <v>0</v>
      </c>
      <c r="H10" s="21"/>
      <c r="I10" s="21"/>
      <c r="J10" s="21"/>
      <c r="K10" s="21">
        <f>J10*0.085</f>
        <v>0</v>
      </c>
      <c r="L10" s="13">
        <f>J10+K10</f>
        <v>0</v>
      </c>
      <c r="M10" s="204">
        <f>J10*C10</f>
        <v>0</v>
      </c>
      <c r="N10" s="204">
        <f>M10*0.085</f>
        <v>0</v>
      </c>
      <c r="O10" s="204">
        <f>+M10+N10</f>
        <v>0</v>
      </c>
      <c r="P10" s="219"/>
    </row>
    <row r="11" spans="1:16">
      <c r="A11" s="3"/>
      <c r="B11" s="4" t="s">
        <v>26</v>
      </c>
      <c r="C11" s="10" t="s">
        <v>6</v>
      </c>
      <c r="D11" s="10" t="s">
        <v>6</v>
      </c>
      <c r="E11" s="50" t="s">
        <v>6</v>
      </c>
      <c r="F11" s="50" t="s">
        <v>6</v>
      </c>
      <c r="G11" s="50" t="s">
        <v>6</v>
      </c>
      <c r="H11" s="50" t="s">
        <v>6</v>
      </c>
      <c r="I11" s="50" t="s">
        <v>6</v>
      </c>
      <c r="J11" s="50" t="s">
        <v>6</v>
      </c>
      <c r="K11" s="50" t="s">
        <v>6</v>
      </c>
      <c r="L11" s="50" t="s">
        <v>6</v>
      </c>
      <c r="M11" s="212">
        <f>+M8</f>
        <v>0</v>
      </c>
      <c r="N11" s="212">
        <f>+N8</f>
        <v>0</v>
      </c>
      <c r="O11" s="212">
        <f>+O8</f>
        <v>0</v>
      </c>
      <c r="P11" s="219"/>
    </row>
    <row r="12" spans="1:16">
      <c r="A12" s="253" t="s">
        <v>58</v>
      </c>
      <c r="B12" s="260"/>
      <c r="C12" s="256"/>
      <c r="D12" s="256"/>
      <c r="E12" s="256"/>
      <c r="F12" s="256"/>
      <c r="G12" s="256"/>
      <c r="H12" s="256"/>
      <c r="I12" s="256"/>
      <c r="J12" s="256"/>
      <c r="K12" s="256"/>
      <c r="L12" s="256"/>
      <c r="M12" s="256"/>
      <c r="N12" s="256"/>
      <c r="O12" s="257"/>
      <c r="P12" s="192"/>
    </row>
    <row r="13" spans="1:16" ht="14.25" customHeight="1">
      <c r="A13" s="3" t="s">
        <v>2</v>
      </c>
      <c r="B13" s="54" t="s">
        <v>59</v>
      </c>
      <c r="C13" s="23">
        <v>2000</v>
      </c>
      <c r="D13" s="5" t="s">
        <v>57</v>
      </c>
      <c r="E13" s="163"/>
      <c r="F13" s="163">
        <f>E13*0.085</f>
        <v>0</v>
      </c>
      <c r="G13" s="163">
        <f>+E13+F13</f>
        <v>0</v>
      </c>
      <c r="H13" s="164"/>
      <c r="I13" s="164"/>
      <c r="J13" s="164"/>
      <c r="K13" s="164">
        <f>J13*0.085</f>
        <v>0</v>
      </c>
      <c r="L13" s="164">
        <f>+J13+K13</f>
        <v>0</v>
      </c>
      <c r="M13" s="204">
        <f>J13*C13</f>
        <v>0</v>
      </c>
      <c r="N13" s="204">
        <f>M13*0.085</f>
        <v>0</v>
      </c>
      <c r="O13" s="204">
        <f>+M13+N13</f>
        <v>0</v>
      </c>
      <c r="P13" s="192"/>
    </row>
    <row r="14" spans="1:16" ht="14.25" hidden="1">
      <c r="A14" s="3"/>
      <c r="B14" s="3"/>
      <c r="C14" s="5"/>
      <c r="D14" s="5"/>
      <c r="E14" s="49"/>
      <c r="F14" s="49"/>
      <c r="G14" s="49"/>
      <c r="H14" s="21"/>
      <c r="I14" s="21"/>
      <c r="J14" s="21"/>
      <c r="K14" s="21"/>
      <c r="L14" s="13"/>
      <c r="M14" s="204"/>
      <c r="N14" s="204"/>
      <c r="O14" s="220"/>
      <c r="P14" s="192"/>
    </row>
    <row r="15" spans="1:16">
      <c r="A15" s="3"/>
      <c r="B15" s="4" t="s">
        <v>29</v>
      </c>
      <c r="C15" s="10" t="s">
        <v>6</v>
      </c>
      <c r="D15" s="10" t="s">
        <v>6</v>
      </c>
      <c r="E15" s="50" t="s">
        <v>6</v>
      </c>
      <c r="F15" s="50" t="s">
        <v>6</v>
      </c>
      <c r="G15" s="50" t="s">
        <v>6</v>
      </c>
      <c r="H15" s="50" t="s">
        <v>6</v>
      </c>
      <c r="I15" s="50" t="s">
        <v>6</v>
      </c>
      <c r="J15" s="50" t="s">
        <v>6</v>
      </c>
      <c r="K15" s="50" t="s">
        <v>6</v>
      </c>
      <c r="L15" s="50" t="s">
        <v>6</v>
      </c>
      <c r="M15" s="212">
        <f>+M13</f>
        <v>0</v>
      </c>
      <c r="N15" s="212">
        <f>+N13</f>
        <v>0</v>
      </c>
      <c r="O15" s="212">
        <f>+O13</f>
        <v>0</v>
      </c>
      <c r="P15" s="192"/>
    </row>
    <row r="16" spans="1:16" ht="14.25" hidden="1">
      <c r="A16" s="240"/>
      <c r="B16" s="241"/>
      <c r="C16" s="20"/>
      <c r="D16" s="20"/>
      <c r="E16" s="19"/>
      <c r="F16" s="19"/>
      <c r="G16" s="19"/>
      <c r="H16" s="12"/>
      <c r="I16" s="12"/>
      <c r="J16" s="16"/>
      <c r="K16" s="16"/>
      <c r="L16" s="16"/>
      <c r="M16" s="21"/>
      <c r="N16" s="21"/>
      <c r="O16" s="22"/>
    </row>
    <row r="17" spans="1:15" ht="14.25" hidden="1">
      <c r="A17" s="3"/>
      <c r="B17" s="3"/>
      <c r="C17" s="5"/>
      <c r="D17" s="5"/>
      <c r="E17" s="19"/>
      <c r="F17" s="19"/>
      <c r="G17" s="19"/>
      <c r="H17" s="12"/>
      <c r="I17" s="12"/>
      <c r="J17" s="16"/>
      <c r="K17" s="16"/>
      <c r="L17" s="17"/>
      <c r="M17" s="13"/>
      <c r="N17" s="13"/>
      <c r="O17" s="15"/>
    </row>
    <row r="18" spans="1:15" ht="14.25" hidden="1">
      <c r="A18" s="3"/>
      <c r="B18" s="3"/>
      <c r="C18" s="5"/>
      <c r="D18" s="5"/>
      <c r="E18" s="19"/>
      <c r="F18" s="19"/>
      <c r="G18" s="19"/>
      <c r="H18" s="12"/>
      <c r="I18" s="12"/>
      <c r="J18" s="16"/>
      <c r="K18" s="16"/>
      <c r="L18" s="17"/>
      <c r="M18" s="13"/>
      <c r="N18" s="13"/>
      <c r="O18" s="15"/>
    </row>
    <row r="19" spans="1:15" ht="14.25" hidden="1">
      <c r="A19" s="3"/>
      <c r="B19" s="4"/>
      <c r="C19" s="5"/>
      <c r="D19" s="5"/>
      <c r="E19" s="5"/>
      <c r="F19" s="5"/>
      <c r="G19" s="5"/>
      <c r="H19" s="5"/>
      <c r="I19" s="5"/>
      <c r="J19" s="5"/>
      <c r="K19" s="5"/>
      <c r="L19" s="5"/>
      <c r="M19" s="13"/>
      <c r="N19" s="13"/>
      <c r="O19" s="15"/>
    </row>
    <row r="20" spans="1:15" ht="14.25" hidden="1">
      <c r="A20" s="240"/>
      <c r="B20" s="241"/>
      <c r="C20" s="20"/>
      <c r="D20" s="20"/>
      <c r="E20" s="19"/>
      <c r="F20" s="19"/>
      <c r="G20" s="19"/>
      <c r="H20" s="12"/>
      <c r="I20" s="12"/>
      <c r="J20" s="16"/>
      <c r="K20" s="16"/>
      <c r="L20" s="16"/>
      <c r="M20" s="21"/>
      <c r="N20" s="21"/>
      <c r="O20" s="22"/>
    </row>
    <row r="21" spans="1:15" ht="14.25" hidden="1">
      <c r="A21" s="3"/>
      <c r="B21" s="3"/>
      <c r="C21" s="5"/>
      <c r="D21" s="5"/>
      <c r="E21" s="19"/>
      <c r="F21" s="19"/>
      <c r="G21" s="19"/>
      <c r="H21" s="12"/>
      <c r="I21" s="12"/>
      <c r="J21" s="16"/>
      <c r="K21" s="16"/>
      <c r="L21" s="17"/>
      <c r="M21" s="13"/>
      <c r="N21" s="13"/>
      <c r="O21" s="15"/>
    </row>
    <row r="22" spans="1:15" ht="14.25" hidden="1">
      <c r="A22" s="3"/>
      <c r="B22" s="3"/>
      <c r="C22" s="5"/>
      <c r="D22" s="5"/>
      <c r="E22" s="19"/>
      <c r="F22" s="19"/>
      <c r="G22" s="19"/>
      <c r="H22" s="12"/>
      <c r="I22" s="12"/>
      <c r="J22" s="16"/>
      <c r="K22" s="16"/>
      <c r="L22" s="17"/>
      <c r="M22" s="13"/>
      <c r="N22" s="13"/>
      <c r="O22" s="15"/>
    </row>
    <row r="23" spans="1:15" ht="14.25" hidden="1">
      <c r="A23" s="3"/>
      <c r="B23" s="4"/>
      <c r="C23" s="5"/>
      <c r="D23" s="5"/>
      <c r="E23" s="5"/>
      <c r="F23" s="5"/>
      <c r="G23" s="5"/>
      <c r="H23" s="5"/>
      <c r="I23" s="5"/>
      <c r="J23" s="5"/>
      <c r="K23" s="5"/>
      <c r="L23" s="5"/>
      <c r="M23" s="13"/>
      <c r="N23" s="13"/>
      <c r="O23" s="15"/>
    </row>
    <row r="24" spans="1:15" ht="14.25" hidden="1">
      <c r="A24" s="240"/>
      <c r="B24" s="241"/>
      <c r="C24" s="20"/>
      <c r="D24" s="20"/>
      <c r="E24" s="19"/>
      <c r="F24" s="19"/>
      <c r="G24" s="19"/>
      <c r="H24" s="12"/>
      <c r="I24" s="12"/>
      <c r="J24" s="16"/>
      <c r="K24" s="16"/>
      <c r="L24" s="16"/>
      <c r="M24" s="21"/>
      <c r="N24" s="21"/>
      <c r="O24" s="22"/>
    </row>
    <row r="25" spans="1:15" ht="14.25" hidden="1">
      <c r="A25" s="3"/>
      <c r="B25" s="29"/>
      <c r="C25" s="5"/>
      <c r="D25" s="5"/>
      <c r="E25" s="19"/>
      <c r="F25" s="19"/>
      <c r="G25" s="19"/>
      <c r="H25" s="12"/>
      <c r="I25" s="12"/>
      <c r="J25" s="16"/>
      <c r="K25" s="16"/>
      <c r="L25" s="17"/>
      <c r="M25" s="13"/>
      <c r="N25" s="13"/>
      <c r="O25" s="15"/>
    </row>
    <row r="26" spans="1:15" ht="14.25" hidden="1">
      <c r="A26" s="6"/>
      <c r="B26" s="7"/>
      <c r="C26" s="10"/>
      <c r="D26" s="10"/>
      <c r="E26" s="10"/>
      <c r="F26" s="10"/>
      <c r="G26" s="10"/>
      <c r="H26" s="10"/>
      <c r="I26" s="10"/>
      <c r="J26" s="10"/>
      <c r="K26" s="10"/>
      <c r="L26" s="18"/>
      <c r="M26" s="14"/>
      <c r="N26" s="14"/>
      <c r="O26" s="14"/>
    </row>
    <row r="27" spans="1:15" ht="14.25" hidden="1">
      <c r="A27" s="240"/>
      <c r="B27" s="241"/>
      <c r="C27" s="20"/>
      <c r="D27" s="20"/>
      <c r="E27" s="19"/>
      <c r="F27" s="19"/>
      <c r="G27" s="19"/>
      <c r="H27" s="12"/>
      <c r="I27" s="12"/>
      <c r="J27" s="16"/>
      <c r="K27" s="16"/>
      <c r="L27" s="16"/>
      <c r="M27" s="21"/>
      <c r="N27" s="21"/>
      <c r="O27" s="22"/>
    </row>
    <row r="28" spans="1:15" ht="14.25" hidden="1">
      <c r="A28" s="3"/>
      <c r="B28" s="35"/>
      <c r="C28" s="5"/>
      <c r="D28" s="5"/>
      <c r="E28" s="19"/>
      <c r="F28" s="19"/>
      <c r="G28" s="19"/>
      <c r="H28" s="12"/>
      <c r="I28" s="12"/>
      <c r="J28" s="16"/>
      <c r="K28" s="16"/>
      <c r="L28" s="17"/>
      <c r="M28" s="13"/>
      <c r="N28" s="13"/>
      <c r="O28" s="15"/>
    </row>
    <row r="29" spans="1:15" ht="14.25" hidden="1">
      <c r="A29" s="3"/>
      <c r="B29" s="29"/>
      <c r="C29" s="5"/>
      <c r="D29" s="5"/>
      <c r="E29" s="19"/>
      <c r="F29" s="19"/>
      <c r="G29" s="19"/>
      <c r="H29" s="12"/>
      <c r="I29" s="12"/>
      <c r="J29" s="16"/>
      <c r="K29" s="16"/>
      <c r="L29" s="17"/>
      <c r="M29" s="13"/>
      <c r="N29" s="13"/>
      <c r="O29" s="15"/>
    </row>
    <row r="30" spans="1:15" ht="14.25" hidden="1">
      <c r="A30" s="3"/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13"/>
      <c r="N30" s="13"/>
      <c r="O30" s="15"/>
    </row>
    <row r="31" spans="1:15" ht="14.25" hidden="1">
      <c r="A31" s="240"/>
      <c r="B31" s="241"/>
      <c r="C31" s="20"/>
      <c r="D31" s="20"/>
      <c r="E31" s="19"/>
      <c r="F31" s="19"/>
      <c r="G31" s="19"/>
      <c r="H31" s="12"/>
      <c r="I31" s="12"/>
      <c r="J31" s="16"/>
      <c r="K31" s="16"/>
      <c r="L31" s="16"/>
      <c r="M31" s="21"/>
      <c r="N31" s="21"/>
      <c r="O31" s="22"/>
    </row>
    <row r="32" spans="1:15" ht="14.25" hidden="1">
      <c r="A32" s="3"/>
      <c r="B32" s="29"/>
      <c r="C32" s="5"/>
      <c r="D32" s="5"/>
      <c r="E32" s="19"/>
      <c r="F32" s="19"/>
      <c r="G32" s="19"/>
      <c r="H32" s="12"/>
      <c r="I32" s="12"/>
      <c r="J32" s="16"/>
      <c r="K32" s="16"/>
      <c r="L32" s="17"/>
      <c r="M32" s="13"/>
      <c r="N32" s="13"/>
      <c r="O32" s="15"/>
    </row>
    <row r="33" spans="1:15" ht="14.25" hidden="1">
      <c r="A33" s="3"/>
      <c r="B33" s="29"/>
      <c r="C33" s="5"/>
      <c r="D33" s="5"/>
      <c r="E33" s="19"/>
      <c r="F33" s="19"/>
      <c r="G33" s="19"/>
      <c r="H33" s="12"/>
      <c r="I33" s="12"/>
      <c r="J33" s="16"/>
      <c r="K33" s="16"/>
      <c r="L33" s="17"/>
      <c r="M33" s="13"/>
      <c r="N33" s="13"/>
      <c r="O33" s="15"/>
    </row>
    <row r="34" spans="1:15" ht="14.25" hidden="1">
      <c r="A34" s="3"/>
      <c r="B34" s="4"/>
      <c r="C34" s="5"/>
      <c r="D34" s="5"/>
      <c r="E34" s="5"/>
      <c r="F34" s="5"/>
      <c r="G34" s="5"/>
      <c r="H34" s="5"/>
      <c r="I34" s="5"/>
      <c r="J34" s="5"/>
      <c r="K34" s="5"/>
      <c r="L34" s="5"/>
      <c r="M34" s="13"/>
      <c r="N34" s="13"/>
      <c r="O34" s="15"/>
    </row>
    <row r="35" spans="1:15" ht="14.25" hidden="1">
      <c r="A35" s="240"/>
      <c r="B35" s="241"/>
      <c r="C35" s="20"/>
      <c r="D35" s="20"/>
      <c r="E35" s="19"/>
      <c r="F35" s="19"/>
      <c r="G35" s="19"/>
      <c r="H35" s="12"/>
      <c r="I35" s="12"/>
      <c r="J35" s="16"/>
      <c r="K35" s="16"/>
      <c r="L35" s="16"/>
      <c r="M35" s="21"/>
      <c r="N35" s="21"/>
      <c r="O35" s="22"/>
    </row>
    <row r="36" spans="1:15" ht="14.25" hidden="1">
      <c r="A36" s="3"/>
      <c r="B36" s="35"/>
      <c r="C36" s="5"/>
      <c r="D36" s="5"/>
      <c r="E36" s="19"/>
      <c r="F36" s="19"/>
      <c r="G36" s="19"/>
      <c r="H36" s="12"/>
      <c r="I36" s="12"/>
      <c r="J36" s="16"/>
      <c r="K36" s="16"/>
      <c r="L36" s="17"/>
      <c r="M36" s="13"/>
      <c r="N36" s="13"/>
      <c r="O36" s="15"/>
    </row>
    <row r="37" spans="1:15" ht="14.25" hidden="1">
      <c r="A37" s="3"/>
      <c r="B37" s="29"/>
      <c r="C37" s="5"/>
      <c r="D37" s="5"/>
      <c r="E37" s="19"/>
      <c r="F37" s="19"/>
      <c r="G37" s="19"/>
      <c r="H37" s="12"/>
      <c r="I37" s="12"/>
      <c r="J37" s="16"/>
      <c r="K37" s="16"/>
      <c r="L37" s="17"/>
      <c r="M37" s="13"/>
      <c r="N37" s="13"/>
      <c r="O37" s="15"/>
    </row>
    <row r="38" spans="1:15" ht="14.25" hidden="1">
      <c r="A38" s="3"/>
      <c r="B38" s="4"/>
      <c r="C38" s="5"/>
      <c r="D38" s="5"/>
      <c r="E38" s="5"/>
      <c r="F38" s="5"/>
      <c r="G38" s="5"/>
      <c r="H38" s="5"/>
      <c r="I38" s="5"/>
      <c r="J38" s="5"/>
      <c r="K38" s="5"/>
      <c r="L38" s="5"/>
      <c r="M38" s="13"/>
      <c r="N38" s="13"/>
      <c r="O38" s="15"/>
    </row>
    <row r="39" spans="1:15" ht="14.25" hidden="1">
      <c r="A39" s="240"/>
      <c r="B39" s="241"/>
      <c r="C39" s="20"/>
      <c r="D39" s="20"/>
      <c r="E39" s="19"/>
      <c r="F39" s="19"/>
      <c r="G39" s="19"/>
      <c r="H39" s="12"/>
      <c r="I39" s="12"/>
      <c r="J39" s="16"/>
      <c r="K39" s="16"/>
      <c r="L39" s="16"/>
      <c r="M39" s="21"/>
      <c r="N39" s="21"/>
      <c r="O39" s="22"/>
    </row>
    <row r="40" spans="1:15" ht="14.25" hidden="1">
      <c r="A40" s="3"/>
      <c r="B40" s="29"/>
      <c r="C40" s="5"/>
      <c r="D40" s="5"/>
      <c r="E40" s="19"/>
      <c r="F40" s="19"/>
      <c r="G40" s="19"/>
      <c r="H40" s="12"/>
      <c r="I40" s="12"/>
      <c r="J40" s="16"/>
      <c r="K40" s="16"/>
      <c r="L40" s="17"/>
      <c r="M40" s="13"/>
      <c r="N40" s="13"/>
      <c r="O40" s="15"/>
    </row>
    <row r="41" spans="1:15" ht="14.25" hidden="1">
      <c r="A41" s="3"/>
      <c r="B41" s="3"/>
      <c r="C41" s="5"/>
      <c r="D41" s="5"/>
      <c r="E41" s="19"/>
      <c r="F41" s="19"/>
      <c r="G41" s="19"/>
      <c r="H41" s="12"/>
      <c r="I41" s="12"/>
      <c r="J41" s="16"/>
      <c r="K41" s="16"/>
      <c r="L41" s="17"/>
      <c r="M41" s="13"/>
      <c r="N41" s="13"/>
      <c r="O41" s="15"/>
    </row>
    <row r="42" spans="1:15" ht="14.25" hidden="1">
      <c r="A42" s="3"/>
      <c r="B42" s="4"/>
      <c r="C42" s="5"/>
      <c r="D42" s="5"/>
      <c r="E42" s="5"/>
      <c r="F42" s="5"/>
      <c r="G42" s="5"/>
      <c r="H42" s="5"/>
      <c r="I42" s="5"/>
      <c r="J42" s="5"/>
      <c r="K42" s="5"/>
      <c r="L42" s="5"/>
      <c r="M42" s="13"/>
      <c r="N42" s="13"/>
      <c r="O42" s="15"/>
    </row>
    <row r="43" spans="1:15" ht="14.25" hidden="1">
      <c r="A43" s="240"/>
      <c r="B43" s="241"/>
      <c r="C43" s="20"/>
      <c r="D43" s="20"/>
      <c r="E43" s="19"/>
      <c r="F43" s="19"/>
      <c r="G43" s="19"/>
      <c r="H43" s="12"/>
      <c r="I43" s="12"/>
      <c r="J43" s="16"/>
      <c r="K43" s="16"/>
      <c r="L43" s="16"/>
      <c r="M43" s="21"/>
      <c r="N43" s="21"/>
      <c r="O43" s="22"/>
    </row>
    <row r="44" spans="1:15" ht="14.25" hidden="1">
      <c r="A44" s="3"/>
      <c r="B44" s="29"/>
      <c r="C44" s="5"/>
      <c r="D44" s="5"/>
      <c r="E44" s="19"/>
      <c r="F44" s="19"/>
      <c r="G44" s="19"/>
      <c r="H44" s="12"/>
      <c r="I44" s="12"/>
      <c r="J44" s="16"/>
      <c r="K44" s="16"/>
      <c r="L44" s="17"/>
      <c r="M44" s="13"/>
      <c r="N44" s="13"/>
      <c r="O44" s="15"/>
    </row>
    <row r="45" spans="1:15" ht="14.25" hidden="1">
      <c r="A45" s="3"/>
      <c r="B45" s="3"/>
      <c r="C45" s="5"/>
      <c r="D45" s="5"/>
      <c r="E45" s="19"/>
      <c r="F45" s="19"/>
      <c r="G45" s="19"/>
      <c r="H45" s="12"/>
      <c r="I45" s="12"/>
      <c r="J45" s="16"/>
      <c r="K45" s="16"/>
      <c r="L45" s="17"/>
      <c r="M45" s="13"/>
      <c r="N45" s="13"/>
      <c r="O45" s="15"/>
    </row>
    <row r="46" spans="1:15" ht="14.25" hidden="1">
      <c r="A46" s="3"/>
      <c r="B46" s="4"/>
      <c r="C46" s="5"/>
      <c r="D46" s="5"/>
      <c r="E46" s="5"/>
      <c r="F46" s="5"/>
      <c r="G46" s="5"/>
      <c r="H46" s="5"/>
      <c r="I46" s="5"/>
      <c r="J46" s="5"/>
      <c r="K46" s="5"/>
      <c r="L46" s="5"/>
      <c r="M46" s="13"/>
      <c r="N46" s="13"/>
      <c r="O46" s="15"/>
    </row>
    <row r="47" spans="1:15" ht="14.25" hidden="1">
      <c r="A47" s="240"/>
      <c r="B47" s="241"/>
      <c r="C47" s="20"/>
      <c r="D47" s="20"/>
      <c r="E47" s="19"/>
      <c r="F47" s="19"/>
      <c r="G47" s="19"/>
      <c r="H47" s="12"/>
      <c r="I47" s="12"/>
      <c r="J47" s="16"/>
      <c r="K47" s="16"/>
      <c r="L47" s="16"/>
      <c r="M47" s="21"/>
      <c r="N47" s="21"/>
      <c r="O47" s="22"/>
    </row>
    <row r="48" spans="1:15" ht="14.25" hidden="1">
      <c r="A48" s="3"/>
      <c r="B48" s="35"/>
      <c r="C48" s="5"/>
      <c r="D48" s="5"/>
      <c r="E48" s="19"/>
      <c r="F48" s="19"/>
      <c r="G48" s="19"/>
      <c r="H48" s="12"/>
      <c r="I48" s="12"/>
      <c r="J48" s="16"/>
      <c r="K48" s="16"/>
      <c r="L48" s="17"/>
      <c r="M48" s="13"/>
      <c r="N48" s="13"/>
      <c r="O48" s="15"/>
    </row>
    <row r="49" spans="1:15" ht="14.25" hidden="1">
      <c r="A49" s="3"/>
      <c r="B49" s="29"/>
      <c r="C49" s="5"/>
      <c r="D49" s="5"/>
      <c r="E49" s="19"/>
      <c r="F49" s="19"/>
      <c r="G49" s="19"/>
      <c r="H49" s="12"/>
      <c r="I49" s="12"/>
      <c r="J49" s="16"/>
      <c r="K49" s="16"/>
      <c r="L49" s="17"/>
      <c r="M49" s="13"/>
      <c r="N49" s="13"/>
      <c r="O49" s="15"/>
    </row>
    <row r="50" spans="1:15" ht="14.25" hidden="1">
      <c r="A50" s="3"/>
      <c r="B50" s="4"/>
      <c r="C50" s="5"/>
      <c r="D50" s="5"/>
      <c r="E50" s="5"/>
      <c r="F50" s="5"/>
      <c r="G50" s="5"/>
      <c r="H50" s="5"/>
      <c r="I50" s="5"/>
      <c r="J50" s="5"/>
      <c r="K50" s="5"/>
      <c r="L50" s="5"/>
      <c r="M50" s="13"/>
      <c r="N50" s="13"/>
      <c r="O50" s="15"/>
    </row>
    <row r="51" spans="1:15" ht="14.25" hidden="1">
      <c r="A51" s="240"/>
      <c r="B51" s="241"/>
      <c r="C51" s="20"/>
      <c r="D51" s="20"/>
      <c r="E51" s="19"/>
      <c r="F51" s="19"/>
      <c r="G51" s="19"/>
      <c r="H51" s="12"/>
      <c r="I51" s="12"/>
      <c r="J51" s="16"/>
      <c r="K51" s="16"/>
      <c r="L51" s="16"/>
      <c r="M51" s="21"/>
      <c r="N51" s="21"/>
      <c r="O51" s="22"/>
    </row>
    <row r="52" spans="1:15" ht="14.25" hidden="1">
      <c r="A52" s="3"/>
      <c r="B52" s="29"/>
      <c r="C52" s="5"/>
      <c r="D52" s="5"/>
      <c r="E52" s="19"/>
      <c r="F52" s="19"/>
      <c r="G52" s="19"/>
      <c r="H52" s="12"/>
      <c r="I52" s="12"/>
      <c r="J52" s="16"/>
      <c r="K52" s="16"/>
      <c r="L52" s="17"/>
      <c r="M52" s="13"/>
      <c r="N52" s="13"/>
      <c r="O52" s="15"/>
    </row>
    <row r="53" spans="1:15" ht="14.25" hidden="1">
      <c r="A53" s="3"/>
      <c r="B53" s="3"/>
      <c r="C53" s="5"/>
      <c r="D53" s="5"/>
      <c r="E53" s="19"/>
      <c r="F53" s="19"/>
      <c r="G53" s="19"/>
      <c r="H53" s="12"/>
      <c r="I53" s="12"/>
      <c r="J53" s="16"/>
      <c r="K53" s="16"/>
      <c r="L53" s="17"/>
      <c r="M53" s="13"/>
      <c r="N53" s="13"/>
      <c r="O53" s="15"/>
    </row>
    <row r="54" spans="1:15" ht="14.25" hidden="1">
      <c r="A54" s="3"/>
      <c r="B54" s="4"/>
      <c r="C54" s="5"/>
      <c r="D54" s="5"/>
      <c r="E54" s="5"/>
      <c r="F54" s="5"/>
      <c r="G54" s="5"/>
      <c r="H54" s="5"/>
      <c r="I54" s="5"/>
      <c r="J54" s="5"/>
      <c r="K54" s="5"/>
      <c r="L54" s="5"/>
      <c r="M54" s="13"/>
      <c r="N54" s="13"/>
      <c r="O54" s="15"/>
    </row>
    <row r="55" spans="1:15" ht="14.25" hidden="1">
      <c r="A55" s="240"/>
      <c r="B55" s="241"/>
      <c r="C55" s="20"/>
      <c r="D55" s="20"/>
      <c r="E55" s="19"/>
      <c r="F55" s="19"/>
      <c r="G55" s="19"/>
      <c r="H55" s="12"/>
      <c r="I55" s="12"/>
      <c r="J55" s="16"/>
      <c r="K55" s="16"/>
      <c r="L55" s="16"/>
      <c r="M55" s="21"/>
      <c r="N55" s="21"/>
      <c r="O55" s="22"/>
    </row>
    <row r="56" spans="1:15" ht="14.25" hidden="1">
      <c r="A56" s="3"/>
      <c r="B56" s="35"/>
      <c r="C56" s="5"/>
      <c r="D56" s="5"/>
      <c r="E56" s="19"/>
      <c r="F56" s="19"/>
      <c r="G56" s="19"/>
      <c r="H56" s="12"/>
      <c r="I56" s="12"/>
      <c r="J56" s="16"/>
      <c r="K56" s="16"/>
      <c r="L56" s="17"/>
      <c r="M56" s="13"/>
      <c r="N56" s="13"/>
      <c r="O56" s="15"/>
    </row>
    <row r="57" spans="1:15" ht="14.25" hidden="1">
      <c r="A57" s="3"/>
      <c r="B57" s="29"/>
      <c r="C57" s="5"/>
      <c r="D57" s="5"/>
      <c r="E57" s="19"/>
      <c r="F57" s="19"/>
      <c r="G57" s="19"/>
      <c r="H57" s="12"/>
      <c r="I57" s="12"/>
      <c r="J57" s="16"/>
      <c r="K57" s="16"/>
      <c r="L57" s="17"/>
      <c r="M57" s="13"/>
      <c r="N57" s="13"/>
      <c r="O57" s="15"/>
    </row>
    <row r="58" spans="1:15" ht="14.25" hidden="1">
      <c r="A58" s="3"/>
      <c r="B58" s="4"/>
      <c r="C58" s="5"/>
      <c r="D58" s="5"/>
      <c r="E58" s="5"/>
      <c r="F58" s="5"/>
      <c r="G58" s="5"/>
      <c r="H58" s="5"/>
      <c r="I58" s="5"/>
      <c r="J58" s="5"/>
      <c r="K58" s="5"/>
      <c r="L58" s="5"/>
      <c r="M58" s="13"/>
      <c r="N58" s="13"/>
      <c r="O58" s="15"/>
    </row>
    <row r="59" spans="1:15" ht="14.25" hidden="1">
      <c r="A59" s="240"/>
      <c r="B59" s="241"/>
      <c r="C59" s="20"/>
      <c r="D59" s="20"/>
      <c r="E59" s="19"/>
      <c r="F59" s="19"/>
      <c r="G59" s="19"/>
      <c r="H59" s="12"/>
      <c r="I59" s="12"/>
      <c r="J59" s="16"/>
      <c r="K59" s="16"/>
      <c r="L59" s="16"/>
      <c r="M59" s="21"/>
      <c r="N59" s="21"/>
      <c r="O59" s="22"/>
    </row>
    <row r="60" spans="1:15" ht="14.25" hidden="1">
      <c r="A60" s="3"/>
      <c r="B60" s="35"/>
      <c r="C60" s="5"/>
      <c r="D60" s="5"/>
      <c r="E60" s="19"/>
      <c r="F60" s="19"/>
      <c r="G60" s="19"/>
      <c r="H60" s="12"/>
      <c r="I60" s="12"/>
      <c r="J60" s="16"/>
      <c r="K60" s="16"/>
      <c r="L60" s="17"/>
      <c r="M60" s="13"/>
      <c r="N60" s="13"/>
      <c r="O60" s="15"/>
    </row>
    <row r="61" spans="1:15" ht="14.25" hidden="1">
      <c r="A61" s="3"/>
      <c r="B61" s="35"/>
      <c r="C61" s="5"/>
      <c r="D61" s="5"/>
      <c r="E61" s="19"/>
      <c r="F61" s="19"/>
      <c r="G61" s="19"/>
      <c r="H61" s="12"/>
      <c r="I61" s="12"/>
      <c r="J61" s="16"/>
      <c r="K61" s="16"/>
      <c r="L61" s="17"/>
      <c r="M61" s="13"/>
      <c r="N61" s="13"/>
      <c r="O61" s="15"/>
    </row>
    <row r="62" spans="1:15" ht="14.25" hidden="1">
      <c r="A62" s="3"/>
      <c r="B62" s="35"/>
      <c r="C62" s="5"/>
      <c r="D62" s="5"/>
      <c r="E62" s="19"/>
      <c r="F62" s="19"/>
      <c r="G62" s="19"/>
      <c r="H62" s="12"/>
      <c r="I62" s="12"/>
      <c r="J62" s="16"/>
      <c r="K62" s="16"/>
      <c r="L62" s="17"/>
      <c r="M62" s="13"/>
      <c r="N62" s="13"/>
      <c r="O62" s="15"/>
    </row>
    <row r="63" spans="1:15" ht="14.25" hidden="1">
      <c r="A63" s="3"/>
      <c r="B63" s="4"/>
      <c r="C63" s="5"/>
      <c r="D63" s="5"/>
      <c r="E63" s="5"/>
      <c r="F63" s="5"/>
      <c r="G63" s="5"/>
      <c r="H63" s="5"/>
      <c r="I63" s="5"/>
      <c r="J63" s="5"/>
      <c r="K63" s="5"/>
      <c r="L63" s="5"/>
      <c r="M63" s="13"/>
      <c r="N63" s="13"/>
      <c r="O63" s="15"/>
    </row>
    <row r="64" spans="1:15" ht="14.25" hidden="1">
      <c r="A64" s="240"/>
      <c r="B64" s="241"/>
      <c r="C64" s="20"/>
      <c r="D64" s="20"/>
      <c r="E64" s="19"/>
      <c r="F64" s="19"/>
      <c r="G64" s="19"/>
      <c r="H64" s="12"/>
      <c r="I64" s="12"/>
      <c r="J64" s="16"/>
      <c r="K64" s="16"/>
      <c r="L64" s="16"/>
      <c r="M64" s="21"/>
      <c r="N64" s="21"/>
      <c r="O64" s="22"/>
    </row>
    <row r="65" spans="1:15" ht="14.25" hidden="1">
      <c r="A65" s="3"/>
      <c r="B65" s="35"/>
      <c r="C65" s="5"/>
      <c r="D65" s="5"/>
      <c r="E65" s="19"/>
      <c r="F65" s="19"/>
      <c r="G65" s="19"/>
      <c r="H65" s="12"/>
      <c r="I65" s="12"/>
      <c r="J65" s="16"/>
      <c r="K65" s="16"/>
      <c r="L65" s="17"/>
      <c r="M65" s="13"/>
      <c r="N65" s="13"/>
      <c r="O65" s="15"/>
    </row>
    <row r="66" spans="1:15" ht="14.25" hidden="1">
      <c r="A66" s="3"/>
      <c r="B66" s="35"/>
      <c r="C66" s="5"/>
      <c r="D66" s="5"/>
      <c r="E66" s="19"/>
      <c r="F66" s="19"/>
      <c r="G66" s="19"/>
      <c r="H66" s="12"/>
      <c r="I66" s="12"/>
      <c r="J66" s="16"/>
      <c r="K66" s="16"/>
      <c r="L66" s="17"/>
      <c r="M66" s="13"/>
      <c r="N66" s="13"/>
      <c r="O66" s="15"/>
    </row>
    <row r="67" spans="1:15" ht="14.25" hidden="1">
      <c r="A67" s="3"/>
      <c r="B67" s="4"/>
      <c r="C67" s="5"/>
      <c r="D67" s="5"/>
      <c r="E67" s="5"/>
      <c r="F67" s="5"/>
      <c r="G67" s="5"/>
      <c r="H67" s="5"/>
      <c r="I67" s="5"/>
      <c r="J67" s="5"/>
      <c r="K67" s="5"/>
      <c r="L67" s="5"/>
      <c r="M67" s="13"/>
      <c r="N67" s="13"/>
      <c r="O67" s="15"/>
    </row>
    <row r="68" spans="1:15" ht="14.25" hidden="1">
      <c r="A68" s="240"/>
      <c r="B68" s="241"/>
      <c r="C68" s="20"/>
      <c r="D68" s="20"/>
      <c r="E68" s="19"/>
      <c r="F68" s="19"/>
      <c r="G68" s="19"/>
      <c r="H68" s="12"/>
      <c r="I68" s="12"/>
      <c r="J68" s="16"/>
      <c r="K68" s="16"/>
      <c r="L68" s="16"/>
      <c r="M68" s="21"/>
      <c r="N68" s="21"/>
      <c r="O68" s="22"/>
    </row>
    <row r="69" spans="1:15" ht="14.25" hidden="1">
      <c r="A69" s="3"/>
      <c r="B69" s="35"/>
      <c r="C69" s="5"/>
      <c r="D69" s="5"/>
      <c r="E69" s="19"/>
      <c r="F69" s="19"/>
      <c r="G69" s="19"/>
      <c r="H69" s="12"/>
      <c r="I69" s="12"/>
      <c r="J69" s="16"/>
      <c r="K69" s="16"/>
      <c r="L69" s="17"/>
      <c r="M69" s="13"/>
      <c r="N69" s="13"/>
      <c r="O69" s="15"/>
    </row>
    <row r="70" spans="1:15" ht="14.25" hidden="1">
      <c r="A70" s="3"/>
      <c r="B70" s="35"/>
      <c r="C70" s="5"/>
      <c r="D70" s="5"/>
      <c r="E70" s="19"/>
      <c r="F70" s="19"/>
      <c r="G70" s="19"/>
      <c r="H70" s="12"/>
      <c r="I70" s="12"/>
      <c r="J70" s="16"/>
      <c r="K70" s="16"/>
      <c r="L70" s="17"/>
      <c r="M70" s="13"/>
      <c r="N70" s="13"/>
      <c r="O70" s="15"/>
    </row>
    <row r="71" spans="1:15" ht="14.25" hidden="1">
      <c r="A71" s="3"/>
      <c r="B71" s="4"/>
      <c r="C71" s="5"/>
      <c r="D71" s="5"/>
      <c r="E71" s="5"/>
      <c r="F71" s="5"/>
      <c r="G71" s="5"/>
      <c r="H71" s="5"/>
      <c r="I71" s="5"/>
      <c r="J71" s="5"/>
      <c r="K71" s="5"/>
      <c r="L71" s="5"/>
      <c r="M71" s="13"/>
      <c r="N71" s="13"/>
      <c r="O71" s="15"/>
    </row>
    <row r="72" spans="1:15" ht="14.25" hidden="1">
      <c r="A72" s="240"/>
      <c r="B72" s="241"/>
      <c r="C72" s="20"/>
      <c r="D72" s="20"/>
      <c r="E72" s="19"/>
      <c r="F72" s="19"/>
      <c r="G72" s="19"/>
      <c r="H72" s="12"/>
      <c r="I72" s="12"/>
      <c r="J72" s="16"/>
      <c r="K72" s="16"/>
      <c r="L72" s="16"/>
      <c r="M72" s="21"/>
      <c r="N72" s="21"/>
      <c r="O72" s="22"/>
    </row>
    <row r="73" spans="1:15" ht="14.25" hidden="1">
      <c r="A73" s="3"/>
      <c r="B73" s="35"/>
      <c r="C73" s="5"/>
      <c r="D73" s="5"/>
      <c r="E73" s="19"/>
      <c r="F73" s="19"/>
      <c r="G73" s="19"/>
      <c r="H73" s="12"/>
      <c r="I73" s="12"/>
      <c r="J73" s="16"/>
      <c r="K73" s="16"/>
      <c r="L73" s="17"/>
      <c r="M73" s="13"/>
      <c r="N73" s="13"/>
      <c r="O73" s="15"/>
    </row>
    <row r="74" spans="1:15" ht="14.25" hidden="1">
      <c r="A74" s="3"/>
      <c r="B74" s="35"/>
      <c r="C74" s="5"/>
      <c r="D74" s="5"/>
      <c r="E74" s="19"/>
      <c r="F74" s="19"/>
      <c r="G74" s="19"/>
      <c r="H74" s="12"/>
      <c r="I74" s="12"/>
      <c r="J74" s="16"/>
      <c r="K74" s="16"/>
      <c r="L74" s="17"/>
      <c r="M74" s="13"/>
      <c r="N74" s="13"/>
      <c r="O74" s="15"/>
    </row>
    <row r="75" spans="1:15" ht="14.25" hidden="1">
      <c r="A75" s="3"/>
      <c r="B75" s="4"/>
      <c r="C75" s="5"/>
      <c r="D75" s="5"/>
      <c r="E75" s="5"/>
      <c r="F75" s="5"/>
      <c r="G75" s="5"/>
      <c r="H75" s="5"/>
      <c r="I75" s="5"/>
      <c r="J75" s="5"/>
      <c r="K75" s="5"/>
      <c r="L75" s="5"/>
      <c r="M75" s="13"/>
      <c r="N75" s="13"/>
      <c r="O75" s="15"/>
    </row>
    <row r="76" spans="1:15" ht="14.25" hidden="1">
      <c r="A76" s="240"/>
      <c r="B76" s="241"/>
      <c r="C76" s="20"/>
      <c r="D76" s="20"/>
      <c r="E76" s="19"/>
      <c r="F76" s="19"/>
      <c r="G76" s="19"/>
      <c r="H76" s="12"/>
      <c r="I76" s="12"/>
      <c r="J76" s="16"/>
      <c r="K76" s="16"/>
      <c r="L76" s="16"/>
      <c r="M76" s="21"/>
      <c r="N76" s="21"/>
      <c r="O76" s="22"/>
    </row>
    <row r="77" spans="1:15" ht="14.25" hidden="1">
      <c r="A77" s="3"/>
      <c r="B77" s="29"/>
      <c r="C77" s="5"/>
      <c r="D77" s="5"/>
      <c r="E77" s="19"/>
      <c r="F77" s="19"/>
      <c r="G77" s="19"/>
      <c r="H77" s="12"/>
      <c r="I77" s="12"/>
      <c r="J77" s="16"/>
      <c r="K77" s="16"/>
      <c r="L77" s="17"/>
      <c r="M77" s="13"/>
      <c r="N77" s="13"/>
      <c r="O77" s="15"/>
    </row>
    <row r="78" spans="1:15" ht="14.25" hidden="1">
      <c r="A78" s="3"/>
      <c r="B78" s="29"/>
      <c r="C78" s="5"/>
      <c r="D78" s="5"/>
      <c r="E78" s="19"/>
      <c r="F78" s="19"/>
      <c r="G78" s="19"/>
      <c r="H78" s="12"/>
      <c r="I78" s="12"/>
      <c r="J78" s="16"/>
      <c r="K78" s="16"/>
      <c r="L78" s="17"/>
      <c r="M78" s="13"/>
      <c r="N78" s="13"/>
      <c r="O78" s="15"/>
    </row>
    <row r="79" spans="1:15" ht="14.25" hidden="1">
      <c r="A79" s="3"/>
      <c r="B79" s="4"/>
      <c r="C79" s="5"/>
      <c r="D79" s="5"/>
      <c r="E79" s="5"/>
      <c r="F79" s="5"/>
      <c r="G79" s="5"/>
      <c r="H79" s="5"/>
      <c r="I79" s="5"/>
      <c r="J79" s="5"/>
      <c r="K79" s="5"/>
      <c r="L79" s="5"/>
      <c r="M79" s="13"/>
      <c r="N79" s="13"/>
      <c r="O79" s="15"/>
    </row>
    <row r="80" spans="1:15" ht="14.25" hidden="1">
      <c r="A80" s="240"/>
      <c r="B80" s="241"/>
      <c r="C80" s="20"/>
      <c r="D80" s="20"/>
      <c r="E80" s="19"/>
      <c r="F80" s="19"/>
      <c r="G80" s="19"/>
      <c r="H80" s="12"/>
      <c r="I80" s="12"/>
      <c r="J80" s="16"/>
      <c r="K80" s="16"/>
      <c r="L80" s="16"/>
      <c r="M80" s="21"/>
      <c r="N80" s="21"/>
      <c r="O80" s="22"/>
    </row>
    <row r="81" spans="1:15" ht="14.25" hidden="1">
      <c r="A81" s="3"/>
      <c r="B81" s="29"/>
      <c r="C81" s="5"/>
      <c r="D81" s="5"/>
      <c r="E81" s="19"/>
      <c r="F81" s="19"/>
      <c r="G81" s="19"/>
      <c r="H81" s="12"/>
      <c r="I81" s="12"/>
      <c r="J81" s="16"/>
      <c r="K81" s="16"/>
      <c r="L81" s="17"/>
      <c r="M81" s="13"/>
      <c r="N81" s="13"/>
      <c r="O81" s="15"/>
    </row>
    <row r="82" spans="1:15" ht="14.25" hidden="1">
      <c r="A82" s="3"/>
      <c r="B82" s="29"/>
      <c r="C82" s="5"/>
      <c r="D82" s="5"/>
      <c r="E82" s="19"/>
      <c r="F82" s="19"/>
      <c r="G82" s="19"/>
      <c r="H82" s="12"/>
      <c r="I82" s="12"/>
      <c r="J82" s="16"/>
      <c r="K82" s="16"/>
      <c r="L82" s="17"/>
      <c r="M82" s="13"/>
      <c r="N82" s="13"/>
      <c r="O82" s="15"/>
    </row>
    <row r="83" spans="1:15" ht="14.25" hidden="1">
      <c r="A83" s="3"/>
      <c r="B83" s="4"/>
      <c r="C83" s="5"/>
      <c r="D83" s="5"/>
      <c r="E83" s="5"/>
      <c r="F83" s="5"/>
      <c r="G83" s="5"/>
      <c r="H83" s="5"/>
      <c r="I83" s="5"/>
      <c r="J83" s="5"/>
      <c r="K83" s="5"/>
      <c r="L83" s="5"/>
      <c r="M83" s="13"/>
      <c r="N83" s="13"/>
      <c r="O83" s="15"/>
    </row>
    <row r="84" spans="1:15" ht="14.25" hidden="1">
      <c r="A84" s="240"/>
      <c r="B84" s="241"/>
      <c r="C84" s="20"/>
      <c r="D84" s="20"/>
      <c r="E84" s="19"/>
      <c r="F84" s="19"/>
      <c r="G84" s="19"/>
      <c r="H84" s="12"/>
      <c r="I84" s="12"/>
      <c r="J84" s="16"/>
      <c r="K84" s="16"/>
      <c r="L84" s="16"/>
      <c r="M84" s="21"/>
      <c r="N84" s="21"/>
      <c r="O84" s="22"/>
    </row>
    <row r="85" spans="1:15" ht="14.25" hidden="1">
      <c r="A85" s="3"/>
      <c r="B85" s="29"/>
      <c r="C85" s="5"/>
      <c r="D85" s="5"/>
      <c r="E85" s="19"/>
      <c r="F85" s="19"/>
      <c r="G85" s="19"/>
      <c r="H85" s="12"/>
      <c r="I85" s="12"/>
      <c r="J85" s="16"/>
      <c r="K85" s="16"/>
      <c r="L85" s="17"/>
      <c r="M85" s="13"/>
      <c r="N85" s="13"/>
      <c r="O85" s="15"/>
    </row>
    <row r="86" spans="1:15" ht="14.25" hidden="1">
      <c r="A86" s="3"/>
      <c r="B86" s="29"/>
      <c r="C86" s="5"/>
      <c r="D86" s="5"/>
      <c r="E86" s="19"/>
      <c r="F86" s="19"/>
      <c r="G86" s="19"/>
      <c r="H86" s="12"/>
      <c r="I86" s="12"/>
      <c r="J86" s="16"/>
      <c r="K86" s="16"/>
      <c r="L86" s="17"/>
      <c r="M86" s="13"/>
      <c r="N86" s="13"/>
      <c r="O86" s="15"/>
    </row>
    <row r="87" spans="1:15" ht="14.25" hidden="1">
      <c r="A87" s="3"/>
      <c r="B87" s="4"/>
      <c r="C87" s="5"/>
      <c r="D87" s="5"/>
      <c r="E87" s="5"/>
      <c r="F87" s="5"/>
      <c r="G87" s="5"/>
      <c r="H87" s="5"/>
      <c r="I87" s="5"/>
      <c r="J87" s="5"/>
      <c r="K87" s="5"/>
      <c r="L87" s="5"/>
      <c r="M87" s="13"/>
      <c r="N87" s="13"/>
      <c r="O87" s="15"/>
    </row>
    <row r="88" spans="1:15" ht="14.25" hidden="1">
      <c r="A88" s="240"/>
      <c r="B88" s="245"/>
      <c r="C88" s="20"/>
      <c r="D88" s="20"/>
      <c r="E88" s="19"/>
      <c r="F88" s="19"/>
      <c r="G88" s="19"/>
      <c r="H88" s="12"/>
      <c r="I88" s="12"/>
      <c r="J88" s="16"/>
      <c r="K88" s="16"/>
      <c r="L88" s="16"/>
      <c r="M88" s="21"/>
      <c r="N88" s="21"/>
      <c r="O88" s="22"/>
    </row>
    <row r="89" spans="1:15" ht="14.25" hidden="1">
      <c r="A89" s="3"/>
      <c r="B89" s="35"/>
      <c r="C89" s="24"/>
      <c r="D89" s="5"/>
      <c r="E89" s="19"/>
      <c r="F89" s="19"/>
      <c r="G89" s="19"/>
      <c r="H89" s="12"/>
      <c r="I89" s="12"/>
      <c r="J89" s="16"/>
      <c r="K89" s="16"/>
      <c r="L89" s="17"/>
      <c r="M89" s="13"/>
      <c r="N89" s="13"/>
      <c r="O89" s="15"/>
    </row>
    <row r="90" spans="1:15" ht="14.25" hidden="1">
      <c r="A90" s="3"/>
      <c r="B90" s="35"/>
      <c r="C90" s="24"/>
      <c r="D90" s="5"/>
      <c r="E90" s="19"/>
      <c r="F90" s="19"/>
      <c r="G90" s="19"/>
      <c r="H90" s="12"/>
      <c r="I90" s="12"/>
      <c r="J90" s="16"/>
      <c r="K90" s="16"/>
      <c r="L90" s="17"/>
      <c r="M90" s="13"/>
      <c r="N90" s="13"/>
      <c r="O90" s="15"/>
    </row>
    <row r="91" spans="1:15" ht="14.25" hidden="1">
      <c r="A91" s="3"/>
      <c r="B91" s="35"/>
      <c r="C91" s="24"/>
      <c r="D91" s="5"/>
      <c r="E91" s="19"/>
      <c r="F91" s="19"/>
      <c r="G91" s="19"/>
      <c r="H91" s="12"/>
      <c r="I91" s="12"/>
      <c r="J91" s="16"/>
      <c r="K91" s="16"/>
      <c r="L91" s="17"/>
      <c r="M91" s="13"/>
      <c r="N91" s="13"/>
      <c r="O91" s="15"/>
    </row>
    <row r="92" spans="1:15" ht="14.25" hidden="1">
      <c r="A92" s="3"/>
      <c r="B92" s="35"/>
      <c r="C92" s="24"/>
      <c r="D92" s="5"/>
      <c r="E92" s="19"/>
      <c r="F92" s="19"/>
      <c r="G92" s="19"/>
      <c r="H92" s="12"/>
      <c r="I92" s="12"/>
      <c r="J92" s="16"/>
      <c r="K92" s="16"/>
      <c r="L92" s="17"/>
      <c r="M92" s="13"/>
      <c r="N92" s="13"/>
      <c r="O92" s="15"/>
    </row>
    <row r="93" spans="1:15" ht="14.25" hidden="1">
      <c r="A93" s="3"/>
      <c r="B93" s="4"/>
      <c r="C93" s="24"/>
      <c r="D93" s="5"/>
      <c r="E93" s="5"/>
      <c r="F93" s="5"/>
      <c r="G93" s="5"/>
      <c r="H93" s="5"/>
      <c r="I93" s="5"/>
      <c r="J93" s="5"/>
      <c r="K93" s="5"/>
      <c r="L93" s="5"/>
      <c r="M93" s="13"/>
      <c r="N93" s="13"/>
      <c r="O93" s="15"/>
    </row>
    <row r="94" spans="1:15" ht="14.25" hidden="1">
      <c r="A94" s="240"/>
      <c r="B94" s="241"/>
      <c r="C94" s="20"/>
      <c r="D94" s="20"/>
      <c r="E94" s="19"/>
      <c r="F94" s="19"/>
      <c r="G94" s="19"/>
      <c r="H94" s="12"/>
      <c r="I94" s="12"/>
      <c r="J94" s="16"/>
      <c r="K94" s="16"/>
      <c r="L94" s="16"/>
      <c r="M94" s="21"/>
      <c r="N94" s="21"/>
      <c r="O94" s="22"/>
    </row>
    <row r="95" spans="1:15" ht="14.25" hidden="1">
      <c r="A95" s="3"/>
      <c r="B95" s="29"/>
      <c r="C95" s="5"/>
      <c r="D95" s="5"/>
      <c r="E95" s="19"/>
      <c r="F95" s="19"/>
      <c r="G95" s="19"/>
      <c r="H95" s="12"/>
      <c r="I95" s="12"/>
      <c r="J95" s="16"/>
      <c r="K95" s="16"/>
      <c r="L95" s="17"/>
      <c r="M95" s="13"/>
      <c r="N95" s="13"/>
      <c r="O95" s="15"/>
    </row>
    <row r="96" spans="1:15" ht="14.25" hidden="1">
      <c r="A96" s="3"/>
      <c r="B96" s="4"/>
      <c r="C96" s="5"/>
      <c r="D96" s="5"/>
      <c r="E96" s="5"/>
      <c r="F96" s="5"/>
      <c r="G96" s="5"/>
      <c r="H96" s="5"/>
      <c r="I96" s="5"/>
      <c r="J96" s="5"/>
      <c r="K96" s="5"/>
      <c r="L96" s="5"/>
      <c r="M96" s="13"/>
      <c r="N96" s="13"/>
      <c r="O96" s="15"/>
    </row>
    <row r="97" spans="1:15" ht="14.25" hidden="1">
      <c r="A97" s="240"/>
      <c r="B97" s="241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21"/>
      <c r="N97" s="21"/>
      <c r="O97" s="22"/>
    </row>
    <row r="98" spans="1:15" ht="14.25" hidden="1">
      <c r="A98" s="3"/>
      <c r="B98" s="35"/>
      <c r="C98" s="24"/>
      <c r="D98" s="5"/>
      <c r="E98" s="19"/>
      <c r="F98" s="19"/>
      <c r="G98" s="19"/>
      <c r="H98" s="12"/>
      <c r="I98" s="12"/>
      <c r="J98" s="16"/>
      <c r="K98" s="16"/>
      <c r="L98" s="17"/>
      <c r="M98" s="13"/>
      <c r="N98" s="13"/>
      <c r="O98" s="15"/>
    </row>
    <row r="99" spans="1:15" ht="14.25" hidden="1">
      <c r="A99" s="3"/>
      <c r="B99" s="35"/>
      <c r="C99" s="24"/>
      <c r="D99" s="5"/>
      <c r="E99" s="19"/>
      <c r="F99" s="19"/>
      <c r="G99" s="19"/>
      <c r="H99" s="12"/>
      <c r="I99" s="12"/>
      <c r="J99" s="16"/>
      <c r="K99" s="16"/>
      <c r="L99" s="17"/>
      <c r="M99" s="13"/>
      <c r="N99" s="13"/>
      <c r="O99" s="15"/>
    </row>
    <row r="100" spans="1:15" ht="14.25" hidden="1">
      <c r="A100" s="3"/>
      <c r="B100" s="35"/>
      <c r="C100" s="24"/>
      <c r="D100" s="5"/>
      <c r="E100" s="19"/>
      <c r="F100" s="19"/>
      <c r="G100" s="19"/>
      <c r="H100" s="12"/>
      <c r="I100" s="12"/>
      <c r="J100" s="16"/>
      <c r="K100" s="16"/>
      <c r="L100" s="17"/>
      <c r="M100" s="13"/>
      <c r="N100" s="13"/>
      <c r="O100" s="15"/>
    </row>
    <row r="101" spans="1:15" ht="14.25" hidden="1">
      <c r="A101" s="3"/>
      <c r="B101" s="35"/>
      <c r="C101" s="24"/>
      <c r="D101" s="5"/>
      <c r="E101" s="19"/>
      <c r="F101" s="19"/>
      <c r="G101" s="19"/>
      <c r="H101" s="12"/>
      <c r="I101" s="12"/>
      <c r="J101" s="16"/>
      <c r="K101" s="16"/>
      <c r="L101" s="17"/>
      <c r="M101" s="13"/>
      <c r="N101" s="13"/>
      <c r="O101" s="15"/>
    </row>
    <row r="102" spans="1:15" ht="14.25" hidden="1">
      <c r="A102" s="3"/>
      <c r="B102" s="35"/>
      <c r="C102" s="24"/>
      <c r="D102" s="5"/>
      <c r="E102" s="19"/>
      <c r="F102" s="19"/>
      <c r="G102" s="19"/>
      <c r="H102" s="12"/>
      <c r="I102" s="12"/>
      <c r="J102" s="16"/>
      <c r="K102" s="16"/>
      <c r="L102" s="17"/>
      <c r="M102" s="13"/>
      <c r="N102" s="13"/>
      <c r="O102" s="15"/>
    </row>
    <row r="103" spans="1:15" ht="14.25" hidden="1">
      <c r="A103" s="3"/>
      <c r="B103" s="35"/>
      <c r="C103" s="24"/>
      <c r="D103" s="5"/>
      <c r="E103" s="19"/>
      <c r="F103" s="19"/>
      <c r="G103" s="19"/>
      <c r="H103" s="12"/>
      <c r="I103" s="12"/>
      <c r="J103" s="16"/>
      <c r="K103" s="16"/>
      <c r="L103" s="17"/>
      <c r="M103" s="13"/>
      <c r="N103" s="13"/>
      <c r="O103" s="15"/>
    </row>
    <row r="104" spans="1:15" ht="14.25" hidden="1">
      <c r="A104" s="3"/>
      <c r="B104" s="35"/>
      <c r="C104" s="24"/>
      <c r="D104" s="5"/>
      <c r="E104" s="19"/>
      <c r="F104" s="19"/>
      <c r="G104" s="19"/>
      <c r="H104" s="12"/>
      <c r="I104" s="12"/>
      <c r="J104" s="16"/>
      <c r="K104" s="16"/>
      <c r="L104" s="17"/>
      <c r="M104" s="13"/>
      <c r="N104" s="13"/>
      <c r="O104" s="15"/>
    </row>
    <row r="105" spans="1:15" ht="14.25" hidden="1">
      <c r="A105" s="3"/>
      <c r="B105" s="35"/>
      <c r="C105" s="24"/>
      <c r="D105" s="5"/>
      <c r="E105" s="19"/>
      <c r="F105" s="19"/>
      <c r="G105" s="19"/>
      <c r="H105" s="12"/>
      <c r="I105" s="12"/>
      <c r="J105" s="16"/>
      <c r="K105" s="16"/>
      <c r="L105" s="17"/>
      <c r="M105" s="13"/>
      <c r="N105" s="13"/>
      <c r="O105" s="15"/>
    </row>
    <row r="106" spans="1:15" ht="14.25" hidden="1">
      <c r="A106" s="3"/>
      <c r="B106" s="29"/>
      <c r="C106" s="5"/>
      <c r="D106" s="5"/>
      <c r="E106" s="19"/>
      <c r="F106" s="19"/>
      <c r="G106" s="19"/>
      <c r="H106" s="12"/>
      <c r="I106" s="12"/>
      <c r="J106" s="16"/>
      <c r="K106" s="16"/>
      <c r="L106" s="17"/>
      <c r="M106" s="13"/>
      <c r="N106" s="13"/>
      <c r="O106" s="15"/>
    </row>
    <row r="107" spans="1:15" ht="14.25" hidden="1">
      <c r="A107" s="3"/>
      <c r="B107" s="4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13"/>
      <c r="N107" s="13"/>
      <c r="O107" s="15"/>
    </row>
    <row r="108" spans="1:15" ht="14.25" hidden="1">
      <c r="A108" s="240"/>
      <c r="B108" s="241"/>
      <c r="C108" s="20"/>
      <c r="D108" s="20"/>
      <c r="E108" s="19"/>
      <c r="F108" s="19"/>
      <c r="G108" s="19"/>
      <c r="H108" s="12"/>
      <c r="I108" s="12"/>
      <c r="J108" s="16"/>
      <c r="K108" s="16"/>
      <c r="L108" s="16"/>
      <c r="M108" s="21"/>
      <c r="N108" s="21"/>
      <c r="O108" s="22"/>
    </row>
    <row r="109" spans="1:15" ht="14.25" hidden="1">
      <c r="A109" s="3"/>
      <c r="B109" s="35"/>
      <c r="C109" s="5"/>
      <c r="D109" s="5"/>
      <c r="E109" s="19"/>
      <c r="F109" s="19"/>
      <c r="G109" s="19"/>
      <c r="H109" s="12"/>
      <c r="I109" s="12"/>
      <c r="J109" s="16"/>
      <c r="K109" s="16"/>
      <c r="L109" s="17"/>
      <c r="M109" s="13"/>
      <c r="N109" s="13"/>
      <c r="O109" s="15"/>
    </row>
    <row r="110" spans="1:15" ht="14.25" hidden="1">
      <c r="A110" s="3"/>
      <c r="B110" s="29"/>
      <c r="C110" s="5"/>
      <c r="D110" s="5"/>
      <c r="E110" s="19"/>
      <c r="F110" s="19"/>
      <c r="G110" s="19"/>
      <c r="H110" s="12"/>
      <c r="I110" s="12"/>
      <c r="J110" s="16"/>
      <c r="K110" s="16"/>
      <c r="L110" s="17"/>
      <c r="M110" s="13"/>
      <c r="N110" s="13"/>
      <c r="O110" s="15"/>
    </row>
    <row r="111" spans="1:15" ht="14.25" hidden="1">
      <c r="A111" s="3"/>
      <c r="B111" s="4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13"/>
      <c r="N111" s="13"/>
      <c r="O111" s="15"/>
    </row>
    <row r="112" spans="1:15" ht="14.25" hidden="1">
      <c r="A112" s="240"/>
      <c r="B112" s="241"/>
      <c r="C112" s="20"/>
      <c r="D112" s="20"/>
      <c r="E112" s="19"/>
      <c r="F112" s="19"/>
      <c r="G112" s="19"/>
      <c r="H112" s="12"/>
      <c r="I112" s="12"/>
      <c r="J112" s="16"/>
      <c r="K112" s="16"/>
      <c r="L112" s="16"/>
      <c r="M112" s="21"/>
      <c r="N112" s="21"/>
      <c r="O112" s="22"/>
    </row>
    <row r="113" spans="1:15" ht="14.25" hidden="1">
      <c r="A113" s="3"/>
      <c r="B113" s="35"/>
      <c r="C113" s="5"/>
      <c r="D113" s="5"/>
      <c r="E113" s="19"/>
      <c r="F113" s="19"/>
      <c r="G113" s="19"/>
      <c r="H113" s="12"/>
      <c r="I113" s="12"/>
      <c r="J113" s="16"/>
      <c r="K113" s="16"/>
      <c r="L113" s="17"/>
      <c r="M113" s="13"/>
      <c r="N113" s="13"/>
      <c r="O113" s="15"/>
    </row>
    <row r="114" spans="1:15" ht="14.25" hidden="1">
      <c r="A114" s="3"/>
      <c r="B114" s="35"/>
      <c r="C114" s="5"/>
      <c r="D114" s="5"/>
      <c r="E114" s="19"/>
      <c r="F114" s="19"/>
      <c r="G114" s="19"/>
      <c r="H114" s="12"/>
      <c r="I114" s="12"/>
      <c r="J114" s="16"/>
      <c r="K114" s="16"/>
      <c r="L114" s="17"/>
      <c r="M114" s="13"/>
      <c r="N114" s="13"/>
      <c r="O114" s="15"/>
    </row>
    <row r="115" spans="1:15" ht="14.25" hidden="1">
      <c r="A115" s="3"/>
      <c r="B115" s="4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13"/>
      <c r="N115" s="13"/>
      <c r="O115" s="15"/>
    </row>
    <row r="116" spans="1:15" ht="14.25">
      <c r="A116" s="30"/>
      <c r="B116" s="31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72"/>
      <c r="N116" s="72"/>
      <c r="O116" s="73"/>
    </row>
    <row r="117" spans="1:15" ht="13.5">
      <c r="A117" s="2"/>
      <c r="B117" s="9" t="s">
        <v>20</v>
      </c>
      <c r="C117" s="2"/>
      <c r="D117" s="2"/>
      <c r="E117" s="53"/>
      <c r="F117" s="53"/>
      <c r="G117" s="53"/>
      <c r="H117" s="53"/>
      <c r="I117" s="53"/>
      <c r="J117" s="53"/>
      <c r="K117" s="53"/>
      <c r="L117" s="53"/>
      <c r="M117" s="53"/>
      <c r="N117" s="53"/>
      <c r="O117" s="53"/>
    </row>
    <row r="118" spans="1:15">
      <c r="A118" s="1"/>
      <c r="B118" s="237" t="s">
        <v>104</v>
      </c>
      <c r="C118" s="237"/>
      <c r="D118" s="237"/>
      <c r="E118" s="237"/>
      <c r="F118" s="237"/>
      <c r="G118" s="237"/>
      <c r="H118" s="237"/>
      <c r="I118" s="237"/>
      <c r="J118" s="237"/>
      <c r="K118" s="237"/>
      <c r="L118" s="237"/>
      <c r="M118" s="237"/>
      <c r="N118" s="237"/>
      <c r="O118" s="237"/>
    </row>
    <row r="119" spans="1:15">
      <c r="A119" s="1"/>
      <c r="B119" s="236" t="s">
        <v>105</v>
      </c>
      <c r="C119" s="236"/>
      <c r="D119" s="236"/>
      <c r="E119" s="236"/>
      <c r="F119" s="236"/>
      <c r="G119" s="236"/>
      <c r="H119" s="236"/>
      <c r="I119" s="236"/>
      <c r="J119" s="236"/>
      <c r="K119" s="236"/>
      <c r="L119" s="236"/>
      <c r="M119" s="236"/>
      <c r="N119" s="236"/>
      <c r="O119" s="236"/>
    </row>
    <row r="120" spans="1:15">
      <c r="A120" s="1"/>
      <c r="B120" s="236" t="s">
        <v>111</v>
      </c>
      <c r="C120" s="236"/>
      <c r="D120" s="236"/>
      <c r="E120" s="236"/>
      <c r="F120" s="236"/>
      <c r="G120" s="236"/>
      <c r="H120" s="236"/>
      <c r="I120" s="236"/>
      <c r="J120" s="236"/>
      <c r="K120" s="236"/>
      <c r="L120" s="236"/>
      <c r="M120" s="236"/>
      <c r="N120" s="236"/>
      <c r="O120" s="236"/>
    </row>
    <row r="121" spans="1:15">
      <c r="A121" s="1"/>
      <c r="B121" s="237" t="s">
        <v>106</v>
      </c>
      <c r="C121" s="237"/>
      <c r="D121" s="237"/>
      <c r="E121" s="237"/>
      <c r="F121" s="237"/>
      <c r="G121" s="237"/>
      <c r="H121" s="237"/>
      <c r="I121" s="237"/>
      <c r="J121" s="237"/>
      <c r="K121" s="237"/>
      <c r="L121" s="237"/>
      <c r="M121" s="237"/>
      <c r="N121" s="237"/>
      <c r="O121" s="237"/>
    </row>
    <row r="122" spans="1:15">
      <c r="A122" s="1"/>
      <c r="B122" s="238" t="s">
        <v>108</v>
      </c>
      <c r="C122" s="238"/>
      <c r="D122" s="238"/>
      <c r="E122" s="238"/>
      <c r="F122" s="238"/>
      <c r="G122" s="238"/>
      <c r="H122" s="238"/>
      <c r="I122" s="238"/>
      <c r="J122" s="238"/>
      <c r="K122" s="238"/>
      <c r="L122" s="238"/>
      <c r="M122" s="238"/>
      <c r="N122" s="238"/>
      <c r="O122" s="238"/>
    </row>
    <row r="123" spans="1:15">
      <c r="A123" s="1"/>
      <c r="B123" s="238" t="s">
        <v>109</v>
      </c>
      <c r="C123" s="238"/>
      <c r="D123" s="238"/>
      <c r="E123" s="238"/>
      <c r="F123" s="238"/>
      <c r="G123" s="238"/>
      <c r="H123" s="238"/>
      <c r="I123" s="238"/>
      <c r="J123" s="238"/>
      <c r="K123" s="238"/>
      <c r="L123" s="238"/>
      <c r="M123" s="238"/>
      <c r="N123" s="238"/>
      <c r="O123" s="238"/>
    </row>
    <row r="124" spans="1:15">
      <c r="A124" s="1"/>
      <c r="B124" s="238" t="s">
        <v>110</v>
      </c>
      <c r="C124" s="223"/>
      <c r="D124" s="223"/>
      <c r="E124" s="223"/>
      <c r="F124" s="223"/>
      <c r="G124" s="223"/>
      <c r="H124" s="223"/>
      <c r="I124" s="223"/>
      <c r="J124" s="223"/>
      <c r="K124" s="223"/>
      <c r="L124" s="223"/>
      <c r="M124" s="223"/>
      <c r="N124" s="223"/>
      <c r="O124" s="223"/>
    </row>
    <row r="125" spans="1:15">
      <c r="A125" s="1"/>
      <c r="B125" s="238" t="s">
        <v>112</v>
      </c>
      <c r="C125" s="223"/>
      <c r="D125" s="223"/>
      <c r="E125" s="223"/>
      <c r="F125" s="223"/>
      <c r="G125" s="223"/>
      <c r="H125" s="223"/>
      <c r="I125" s="223"/>
      <c r="J125" s="223"/>
      <c r="K125" s="223"/>
      <c r="L125" s="223"/>
      <c r="M125" s="223"/>
      <c r="N125" s="223"/>
      <c r="O125" s="223"/>
    </row>
    <row r="126" spans="1:15">
      <c r="A126" s="1"/>
      <c r="B126" s="238" t="s">
        <v>113</v>
      </c>
      <c r="C126" s="223"/>
      <c r="D126" s="223"/>
      <c r="E126" s="223"/>
      <c r="F126" s="223"/>
      <c r="G126" s="223"/>
      <c r="H126" s="223"/>
      <c r="I126" s="223"/>
      <c r="J126" s="223"/>
      <c r="K126" s="223"/>
      <c r="L126" s="223"/>
      <c r="M126" s="223"/>
      <c r="N126" s="223"/>
      <c r="O126" s="223"/>
    </row>
    <row r="127" spans="1:15">
      <c r="A127" s="1"/>
      <c r="B127" s="238" t="s">
        <v>115</v>
      </c>
      <c r="C127" s="223"/>
      <c r="D127" s="223"/>
      <c r="E127" s="223"/>
      <c r="F127" s="223"/>
      <c r="G127" s="223"/>
      <c r="H127" s="223"/>
      <c r="I127" s="223"/>
      <c r="J127" s="223"/>
      <c r="K127" s="223"/>
      <c r="L127" s="223"/>
      <c r="M127" s="223"/>
      <c r="N127" s="223"/>
      <c r="O127" s="223"/>
    </row>
    <row r="128" spans="1:15">
      <c r="A128" s="1"/>
      <c r="B128" s="238" t="s">
        <v>117</v>
      </c>
      <c r="C128" s="223"/>
      <c r="D128" s="223"/>
      <c r="E128" s="223"/>
      <c r="F128" s="223"/>
      <c r="G128" s="223"/>
      <c r="H128" s="223"/>
      <c r="I128" s="223"/>
      <c r="J128" s="223"/>
      <c r="K128" s="223"/>
      <c r="L128" s="223"/>
      <c r="M128" s="223"/>
      <c r="N128" s="223"/>
      <c r="O128" s="223"/>
    </row>
    <row r="129" spans="1:15">
      <c r="A129" s="1"/>
      <c r="B129" s="238" t="s">
        <v>118</v>
      </c>
      <c r="C129" s="223"/>
      <c r="D129" s="223"/>
      <c r="E129" s="223"/>
      <c r="F129" s="223"/>
      <c r="G129" s="223"/>
      <c r="H129" s="223"/>
      <c r="I129" s="223"/>
      <c r="J129" s="223"/>
      <c r="K129" s="223"/>
      <c r="L129" s="223"/>
      <c r="M129" s="223"/>
      <c r="N129" s="223"/>
      <c r="O129" s="223"/>
    </row>
    <row r="130" spans="1:15">
      <c r="A130" s="1"/>
      <c r="B130" s="238" t="s">
        <v>120</v>
      </c>
      <c r="C130" s="237"/>
      <c r="D130" s="237"/>
      <c r="E130" s="237"/>
      <c r="F130" s="237"/>
      <c r="G130" s="237"/>
      <c r="H130" s="237"/>
      <c r="I130" s="237"/>
      <c r="J130" s="237"/>
      <c r="K130" s="237"/>
      <c r="L130" s="237"/>
      <c r="M130" s="237"/>
      <c r="N130" s="237"/>
      <c r="O130" s="237"/>
    </row>
    <row r="131" spans="1:15">
      <c r="A131" s="1"/>
      <c r="B131" s="238" t="s">
        <v>121</v>
      </c>
      <c r="C131" s="223"/>
      <c r="D131" s="223"/>
      <c r="E131" s="223"/>
      <c r="F131" s="223"/>
      <c r="G131" s="223"/>
      <c r="H131" s="223"/>
      <c r="I131" s="223"/>
      <c r="J131" s="223"/>
      <c r="K131" s="223"/>
      <c r="L131" s="223"/>
      <c r="M131" s="223"/>
      <c r="N131" s="223"/>
      <c r="O131" s="223"/>
    </row>
    <row r="132" spans="1:15">
      <c r="A132" s="1"/>
      <c r="B132" s="258" t="s">
        <v>21</v>
      </c>
      <c r="C132" s="223"/>
      <c r="D132" s="223"/>
      <c r="E132" s="223"/>
      <c r="F132" s="223"/>
      <c r="G132" s="223"/>
      <c r="H132" s="223"/>
      <c r="I132" s="223"/>
      <c r="J132" s="223"/>
      <c r="K132" s="223"/>
      <c r="L132" s="223"/>
      <c r="M132" s="223"/>
      <c r="N132" s="223"/>
      <c r="O132" s="223"/>
    </row>
    <row r="133" spans="1:15">
      <c r="A133" s="1"/>
      <c r="B133" s="238" t="s">
        <v>703</v>
      </c>
      <c r="C133" s="223"/>
      <c r="D133" s="223"/>
      <c r="E133" s="223"/>
      <c r="F133" s="223"/>
      <c r="G133" s="223"/>
      <c r="H133" s="223"/>
      <c r="I133" s="223"/>
      <c r="J133" s="223"/>
      <c r="K133" s="223"/>
      <c r="L133" s="223"/>
      <c r="M133" s="223"/>
      <c r="N133" s="223"/>
      <c r="O133" s="223"/>
    </row>
    <row r="134" spans="1:15">
      <c r="A134" s="1"/>
      <c r="B134" s="11" t="s">
        <v>7</v>
      </c>
      <c r="C134" s="1"/>
      <c r="D134" s="1"/>
      <c r="E134" s="47"/>
      <c r="F134" s="47"/>
      <c r="G134" s="47"/>
      <c r="H134" s="47" t="s">
        <v>24</v>
      </c>
      <c r="I134" s="47"/>
      <c r="J134" s="47"/>
      <c r="K134" s="47"/>
      <c r="L134" s="47"/>
      <c r="M134" s="47" t="s">
        <v>8</v>
      </c>
      <c r="N134" s="47"/>
      <c r="O134" s="47"/>
    </row>
    <row r="135" spans="1:15">
      <c r="A135" s="1"/>
      <c r="B135" s="1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</row>
    <row r="136" spans="1:15">
      <c r="A136" s="1"/>
      <c r="B136" s="1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</row>
    <row r="137" spans="1:15">
      <c r="A137" s="1"/>
      <c r="B137" s="1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</row>
  </sheetData>
  <mergeCells count="42">
    <mergeCell ref="B125:O125"/>
    <mergeCell ref="B121:O121"/>
    <mergeCell ref="A39:B39"/>
    <mergeCell ref="A97:B97"/>
    <mergeCell ref="A59:B59"/>
    <mergeCell ref="A64:B64"/>
    <mergeCell ref="B133:O133"/>
    <mergeCell ref="B129:O129"/>
    <mergeCell ref="B128:O128"/>
    <mergeCell ref="B120:O120"/>
    <mergeCell ref="B131:O131"/>
    <mergeCell ref="B122:O122"/>
    <mergeCell ref="B127:O127"/>
    <mergeCell ref="B123:O123"/>
    <mergeCell ref="B124:O124"/>
    <mergeCell ref="B126:O126"/>
    <mergeCell ref="B132:O132"/>
    <mergeCell ref="B130:O130"/>
    <mergeCell ref="A3:O3"/>
    <mergeCell ref="A16:B16"/>
    <mergeCell ref="A27:B27"/>
    <mergeCell ref="A35:B35"/>
    <mergeCell ref="A24:B24"/>
    <mergeCell ref="A31:B31"/>
    <mergeCell ref="A7:O7"/>
    <mergeCell ref="A12:O12"/>
    <mergeCell ref="A20:B20"/>
    <mergeCell ref="B119:O119"/>
    <mergeCell ref="A80:B80"/>
    <mergeCell ref="A76:B76"/>
    <mergeCell ref="A94:B94"/>
    <mergeCell ref="A43:B43"/>
    <mergeCell ref="A47:B47"/>
    <mergeCell ref="A108:B108"/>
    <mergeCell ref="A112:B112"/>
    <mergeCell ref="A68:B68"/>
    <mergeCell ref="A55:B55"/>
    <mergeCell ref="B118:O118"/>
    <mergeCell ref="A72:B72"/>
    <mergeCell ref="A84:B84"/>
    <mergeCell ref="A88:B88"/>
    <mergeCell ref="A51:B51"/>
  </mergeCells>
  <phoneticPr fontId="2" type="noConversion"/>
  <pageMargins left="0.75" right="0.75" top="1" bottom="1" header="0" footer="0"/>
  <pageSetup paperSize="9" scale="9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P45"/>
  <sheetViews>
    <sheetView zoomScaleNormal="100" workbookViewId="0">
      <selection activeCell="M26" sqref="M26:O26"/>
    </sheetView>
  </sheetViews>
  <sheetFormatPr defaultRowHeight="12.75"/>
  <cols>
    <col min="1" max="1" width="3.140625" style="110" customWidth="1"/>
    <col min="2" max="2" width="24.42578125" style="62" customWidth="1"/>
    <col min="3" max="3" width="6.28515625" style="110" customWidth="1"/>
    <col min="4" max="4" width="4.42578125" style="110" customWidth="1"/>
    <col min="5" max="7" width="5.7109375" style="110" customWidth="1"/>
    <col min="8" max="16384" width="9.140625" style="110"/>
  </cols>
  <sheetData>
    <row r="1" spans="1:16">
      <c r="A1" s="1" t="s">
        <v>103</v>
      </c>
      <c r="B1" s="109"/>
      <c r="C1" s="1"/>
      <c r="D1" s="1"/>
      <c r="E1" s="1"/>
      <c r="F1" s="1"/>
      <c r="G1" s="1"/>
      <c r="H1" s="1"/>
      <c r="I1" s="1"/>
      <c r="J1" s="1"/>
      <c r="K1" s="47" t="s">
        <v>240</v>
      </c>
      <c r="M1" s="1"/>
      <c r="N1" s="1"/>
      <c r="O1" s="1"/>
    </row>
    <row r="2" spans="1:16">
      <c r="A2" s="1"/>
      <c r="B2" s="109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6" ht="18">
      <c r="A3" s="222" t="s">
        <v>247</v>
      </c>
      <c r="B3" s="222"/>
      <c r="C3" s="222"/>
      <c r="D3" s="222"/>
      <c r="E3" s="222"/>
      <c r="F3" s="222"/>
      <c r="G3" s="222"/>
      <c r="H3" s="222"/>
      <c r="I3" s="222"/>
      <c r="J3" s="222"/>
      <c r="K3" s="223"/>
      <c r="L3" s="223"/>
      <c r="M3" s="223"/>
      <c r="N3" s="223"/>
      <c r="O3" s="223"/>
    </row>
    <row r="4" spans="1:16">
      <c r="A4" s="1"/>
      <c r="B4" s="109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6" s="62" customFormat="1" ht="48">
      <c r="A5" s="46" t="s">
        <v>5</v>
      </c>
      <c r="B5" s="46" t="s">
        <v>0</v>
      </c>
      <c r="C5" s="46" t="s">
        <v>1</v>
      </c>
      <c r="D5" s="46" t="s">
        <v>22</v>
      </c>
      <c r="E5" s="48" t="s">
        <v>11</v>
      </c>
      <c r="F5" s="48" t="s">
        <v>107</v>
      </c>
      <c r="G5" s="48" t="s">
        <v>19</v>
      </c>
      <c r="H5" s="48" t="s">
        <v>9</v>
      </c>
      <c r="I5" s="48" t="s">
        <v>10</v>
      </c>
      <c r="J5" s="48" t="s">
        <v>23</v>
      </c>
      <c r="K5" s="48" t="s">
        <v>114</v>
      </c>
      <c r="L5" s="48" t="s">
        <v>116</v>
      </c>
      <c r="M5" s="48" t="s">
        <v>13</v>
      </c>
      <c r="N5" s="48" t="s">
        <v>119</v>
      </c>
      <c r="O5" s="48" t="s">
        <v>14</v>
      </c>
      <c r="P5" s="48" t="s">
        <v>702</v>
      </c>
    </row>
    <row r="6" spans="1:16">
      <c r="A6" s="46">
        <v>1</v>
      </c>
      <c r="B6" s="46">
        <v>2</v>
      </c>
      <c r="C6" s="46">
        <v>3</v>
      </c>
      <c r="D6" s="46">
        <v>4</v>
      </c>
      <c r="E6" s="59">
        <v>5</v>
      </c>
      <c r="F6" s="59">
        <v>6</v>
      </c>
      <c r="G6" s="48" t="s">
        <v>12</v>
      </c>
      <c r="H6" s="59">
        <v>8</v>
      </c>
      <c r="I6" s="59">
        <v>9</v>
      </c>
      <c r="J6" s="59">
        <v>10</v>
      </c>
      <c r="K6" s="59">
        <v>11</v>
      </c>
      <c r="L6" s="48" t="s">
        <v>16</v>
      </c>
      <c r="M6" s="48" t="s">
        <v>15</v>
      </c>
      <c r="N6" s="48" t="s">
        <v>17</v>
      </c>
      <c r="O6" s="48" t="s">
        <v>18</v>
      </c>
      <c r="P6" s="190">
        <v>16</v>
      </c>
    </row>
    <row r="7" spans="1:16">
      <c r="A7" s="261" t="s">
        <v>254</v>
      </c>
      <c r="B7" s="262"/>
      <c r="C7" s="65"/>
      <c r="D7" s="65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192"/>
    </row>
    <row r="8" spans="1:16">
      <c r="A8" s="42" t="s">
        <v>2</v>
      </c>
      <c r="B8" s="111" t="s">
        <v>248</v>
      </c>
      <c r="C8" s="105">
        <v>1600</v>
      </c>
      <c r="D8" s="5" t="s">
        <v>142</v>
      </c>
      <c r="E8" s="162"/>
      <c r="F8" s="163">
        <f>E8*0.085</f>
        <v>0</v>
      </c>
      <c r="G8" s="163">
        <f>+E8+F8</f>
        <v>0</v>
      </c>
      <c r="H8" s="164"/>
      <c r="I8" s="164"/>
      <c r="J8" s="164"/>
      <c r="K8" s="164">
        <f>J8*0.085</f>
        <v>0</v>
      </c>
      <c r="L8" s="164">
        <f>+J8+K8</f>
        <v>0</v>
      </c>
      <c r="M8" s="164">
        <f>J8*C8</f>
        <v>0</v>
      </c>
      <c r="N8" s="164">
        <f>M8*0.085</f>
        <v>0</v>
      </c>
      <c r="O8" s="164">
        <f>+M8+N8</f>
        <v>0</v>
      </c>
      <c r="P8" s="192"/>
    </row>
    <row r="9" spans="1:16">
      <c r="A9" s="42" t="s">
        <v>3</v>
      </c>
      <c r="B9" s="111" t="s">
        <v>249</v>
      </c>
      <c r="C9" s="105">
        <v>120</v>
      </c>
      <c r="D9" s="5" t="s">
        <v>142</v>
      </c>
      <c r="E9" s="162"/>
      <c r="F9" s="163">
        <f t="shared" ref="F9:F25" si="0">E9*0.085</f>
        <v>0</v>
      </c>
      <c r="G9" s="163">
        <f t="shared" ref="G9:G25" si="1">+E9+F9</f>
        <v>0</v>
      </c>
      <c r="H9" s="164"/>
      <c r="I9" s="164"/>
      <c r="J9" s="164"/>
      <c r="K9" s="164">
        <f t="shared" ref="K9:K25" si="2">J9*0.085</f>
        <v>0</v>
      </c>
      <c r="L9" s="164">
        <f t="shared" ref="L9:L25" si="3">+J9+K9</f>
        <v>0</v>
      </c>
      <c r="M9" s="164">
        <f t="shared" ref="M9:M25" si="4">J9*C9</f>
        <v>0</v>
      </c>
      <c r="N9" s="164">
        <f t="shared" ref="N9:N26" si="5">M9*0.085</f>
        <v>0</v>
      </c>
      <c r="O9" s="164">
        <f t="shared" ref="O9:O26" si="6">+M9+N9</f>
        <v>0</v>
      </c>
      <c r="P9" s="192"/>
    </row>
    <row r="10" spans="1:16">
      <c r="A10" s="42" t="s">
        <v>4</v>
      </c>
      <c r="B10" s="111" t="s">
        <v>250</v>
      </c>
      <c r="C10" s="105">
        <v>100</v>
      </c>
      <c r="D10" s="5" t="s">
        <v>25</v>
      </c>
      <c r="E10" s="162"/>
      <c r="F10" s="163">
        <f t="shared" si="0"/>
        <v>0</v>
      </c>
      <c r="G10" s="163">
        <f t="shared" si="1"/>
        <v>0</v>
      </c>
      <c r="H10" s="164"/>
      <c r="I10" s="164"/>
      <c r="J10" s="164"/>
      <c r="K10" s="164">
        <f t="shared" si="2"/>
        <v>0</v>
      </c>
      <c r="L10" s="164">
        <f t="shared" si="3"/>
        <v>0</v>
      </c>
      <c r="M10" s="164">
        <f t="shared" si="4"/>
        <v>0</v>
      </c>
      <c r="N10" s="164">
        <f t="shared" si="5"/>
        <v>0</v>
      </c>
      <c r="O10" s="164">
        <f t="shared" si="6"/>
        <v>0</v>
      </c>
      <c r="P10" s="192"/>
    </row>
    <row r="11" spans="1:16">
      <c r="A11" s="42" t="s">
        <v>28</v>
      </c>
      <c r="B11" s="111" t="s">
        <v>251</v>
      </c>
      <c r="C11" s="105">
        <v>25</v>
      </c>
      <c r="D11" s="5" t="s">
        <v>25</v>
      </c>
      <c r="E11" s="162"/>
      <c r="F11" s="163">
        <f t="shared" si="0"/>
        <v>0</v>
      </c>
      <c r="G11" s="163">
        <f t="shared" si="1"/>
        <v>0</v>
      </c>
      <c r="H11" s="164"/>
      <c r="I11" s="164"/>
      <c r="J11" s="164"/>
      <c r="K11" s="164">
        <f t="shared" si="2"/>
        <v>0</v>
      </c>
      <c r="L11" s="164">
        <f t="shared" si="3"/>
        <v>0</v>
      </c>
      <c r="M11" s="164">
        <f t="shared" si="4"/>
        <v>0</v>
      </c>
      <c r="N11" s="164">
        <f t="shared" si="5"/>
        <v>0</v>
      </c>
      <c r="O11" s="164">
        <f t="shared" si="6"/>
        <v>0</v>
      </c>
      <c r="P11" s="192"/>
    </row>
    <row r="12" spans="1:16">
      <c r="A12" s="42" t="s">
        <v>48</v>
      </c>
      <c r="B12" s="111" t="s">
        <v>252</v>
      </c>
      <c r="C12" s="105">
        <v>50</v>
      </c>
      <c r="D12" s="5" t="s">
        <v>25</v>
      </c>
      <c r="E12" s="162"/>
      <c r="F12" s="163">
        <f t="shared" si="0"/>
        <v>0</v>
      </c>
      <c r="G12" s="163">
        <f t="shared" si="1"/>
        <v>0</v>
      </c>
      <c r="H12" s="164"/>
      <c r="I12" s="164"/>
      <c r="J12" s="164"/>
      <c r="K12" s="164">
        <f t="shared" si="2"/>
        <v>0</v>
      </c>
      <c r="L12" s="164">
        <f t="shared" si="3"/>
        <v>0</v>
      </c>
      <c r="M12" s="164">
        <f t="shared" si="4"/>
        <v>0</v>
      </c>
      <c r="N12" s="164">
        <f t="shared" si="5"/>
        <v>0</v>
      </c>
      <c r="O12" s="164">
        <f t="shared" si="6"/>
        <v>0</v>
      </c>
      <c r="P12" s="192"/>
    </row>
    <row r="13" spans="1:16">
      <c r="A13" s="3"/>
      <c r="B13" s="38" t="s">
        <v>26</v>
      </c>
      <c r="C13" s="130" t="s">
        <v>6</v>
      </c>
      <c r="D13" s="130" t="s">
        <v>6</v>
      </c>
      <c r="E13" s="39" t="s">
        <v>6</v>
      </c>
      <c r="F13" s="39" t="s">
        <v>6</v>
      </c>
      <c r="G13" s="39" t="s">
        <v>6</v>
      </c>
      <c r="H13" s="39" t="s">
        <v>6</v>
      </c>
      <c r="I13" s="39" t="s">
        <v>6</v>
      </c>
      <c r="J13" s="39" t="s">
        <v>6</v>
      </c>
      <c r="K13" s="39" t="s">
        <v>6</v>
      </c>
      <c r="L13" s="39" t="s">
        <v>6</v>
      </c>
      <c r="M13" s="212">
        <f>SUM(M8:M12)</f>
        <v>0</v>
      </c>
      <c r="N13" s="212">
        <f t="shared" si="5"/>
        <v>0</v>
      </c>
      <c r="O13" s="212">
        <f t="shared" si="6"/>
        <v>0</v>
      </c>
      <c r="P13" s="219"/>
    </row>
    <row r="14" spans="1:16">
      <c r="A14" s="246" t="s">
        <v>261</v>
      </c>
      <c r="B14" s="263"/>
      <c r="C14" s="131"/>
      <c r="D14" s="132"/>
      <c r="E14" s="49"/>
      <c r="F14" s="49">
        <f t="shared" si="0"/>
        <v>0</v>
      </c>
      <c r="G14" s="49">
        <f t="shared" si="1"/>
        <v>0</v>
      </c>
      <c r="H14" s="49"/>
      <c r="I14" s="49"/>
      <c r="J14" s="49"/>
      <c r="K14" s="21"/>
      <c r="L14" s="21"/>
      <c r="M14" s="21"/>
      <c r="N14" s="21"/>
      <c r="O14" s="21"/>
      <c r="P14" s="192"/>
    </row>
    <row r="15" spans="1:16">
      <c r="A15" s="42">
        <v>1</v>
      </c>
      <c r="B15" s="111" t="s">
        <v>255</v>
      </c>
      <c r="C15" s="105">
        <v>20</v>
      </c>
      <c r="D15" s="5" t="s">
        <v>142</v>
      </c>
      <c r="E15" s="162"/>
      <c r="F15" s="163">
        <f t="shared" si="0"/>
        <v>0</v>
      </c>
      <c r="G15" s="163">
        <f t="shared" si="1"/>
        <v>0</v>
      </c>
      <c r="H15" s="164"/>
      <c r="I15" s="164"/>
      <c r="J15" s="164"/>
      <c r="K15" s="164">
        <f t="shared" si="2"/>
        <v>0</v>
      </c>
      <c r="L15" s="164">
        <f t="shared" si="3"/>
        <v>0</v>
      </c>
      <c r="M15" s="164">
        <f t="shared" si="4"/>
        <v>0</v>
      </c>
      <c r="N15" s="164">
        <f t="shared" si="5"/>
        <v>0</v>
      </c>
      <c r="O15" s="164">
        <f t="shared" si="6"/>
        <v>0</v>
      </c>
      <c r="P15" s="192"/>
    </row>
    <row r="16" spans="1:16">
      <c r="A16" s="42">
        <v>2</v>
      </c>
      <c r="B16" s="111" t="s">
        <v>256</v>
      </c>
      <c r="C16" s="105">
        <v>60</v>
      </c>
      <c r="D16" s="5" t="s">
        <v>142</v>
      </c>
      <c r="E16" s="162"/>
      <c r="F16" s="163">
        <f t="shared" ref="F16:F18" si="7">E16*0.085</f>
        <v>0</v>
      </c>
      <c r="G16" s="163">
        <f t="shared" ref="G16:G18" si="8">+E16+F16</f>
        <v>0</v>
      </c>
      <c r="H16" s="164"/>
      <c r="I16" s="164"/>
      <c r="J16" s="164"/>
      <c r="K16" s="164">
        <f t="shared" ref="K16:K18" si="9">J16*0.085</f>
        <v>0</v>
      </c>
      <c r="L16" s="164">
        <f t="shared" ref="L16:L18" si="10">+J16+K16</f>
        <v>0</v>
      </c>
      <c r="M16" s="164">
        <f t="shared" ref="M16:M18" si="11">J16*C16</f>
        <v>0</v>
      </c>
      <c r="N16" s="164">
        <f t="shared" ref="N16:N18" si="12">M16*0.085</f>
        <v>0</v>
      </c>
      <c r="O16" s="164">
        <f t="shared" ref="O16:O18" si="13">+M16+N16</f>
        <v>0</v>
      </c>
      <c r="P16" s="192"/>
    </row>
    <row r="17" spans="1:16">
      <c r="A17" s="42">
        <v>3</v>
      </c>
      <c r="B17" s="111" t="s">
        <v>257</v>
      </c>
      <c r="C17" s="105">
        <v>100</v>
      </c>
      <c r="D17" s="5" t="s">
        <v>142</v>
      </c>
      <c r="E17" s="162"/>
      <c r="F17" s="163">
        <f t="shared" si="7"/>
        <v>0</v>
      </c>
      <c r="G17" s="163">
        <f t="shared" si="8"/>
        <v>0</v>
      </c>
      <c r="H17" s="164"/>
      <c r="I17" s="164"/>
      <c r="J17" s="164"/>
      <c r="K17" s="164">
        <f t="shared" si="9"/>
        <v>0</v>
      </c>
      <c r="L17" s="164">
        <f t="shared" si="10"/>
        <v>0</v>
      </c>
      <c r="M17" s="164">
        <f t="shared" si="11"/>
        <v>0</v>
      </c>
      <c r="N17" s="164">
        <f t="shared" si="12"/>
        <v>0</v>
      </c>
      <c r="O17" s="164">
        <f t="shared" si="13"/>
        <v>0</v>
      </c>
      <c r="P17" s="192"/>
    </row>
    <row r="18" spans="1:16">
      <c r="A18" s="42">
        <v>4</v>
      </c>
      <c r="B18" s="111" t="s">
        <v>258</v>
      </c>
      <c r="C18" s="105">
        <v>5000</v>
      </c>
      <c r="D18" s="5" t="s">
        <v>142</v>
      </c>
      <c r="E18" s="162"/>
      <c r="F18" s="163">
        <f t="shared" si="7"/>
        <v>0</v>
      </c>
      <c r="G18" s="163">
        <f t="shared" si="8"/>
        <v>0</v>
      </c>
      <c r="H18" s="164"/>
      <c r="I18" s="164"/>
      <c r="J18" s="164"/>
      <c r="K18" s="164">
        <f t="shared" si="9"/>
        <v>0</v>
      </c>
      <c r="L18" s="164">
        <f t="shared" si="10"/>
        <v>0</v>
      </c>
      <c r="M18" s="164">
        <f t="shared" si="11"/>
        <v>0</v>
      </c>
      <c r="N18" s="164">
        <f t="shared" si="12"/>
        <v>0</v>
      </c>
      <c r="O18" s="164">
        <f t="shared" si="13"/>
        <v>0</v>
      </c>
      <c r="P18" s="192"/>
    </row>
    <row r="19" spans="1:16">
      <c r="A19" s="42">
        <v>5</v>
      </c>
      <c r="B19" s="111" t="s">
        <v>259</v>
      </c>
      <c r="C19" s="105">
        <v>50</v>
      </c>
      <c r="D19" s="5" t="s">
        <v>142</v>
      </c>
      <c r="E19" s="162"/>
      <c r="F19" s="163">
        <f t="shared" si="0"/>
        <v>0</v>
      </c>
      <c r="G19" s="163">
        <f t="shared" si="1"/>
        <v>0</v>
      </c>
      <c r="H19" s="164"/>
      <c r="I19" s="164"/>
      <c r="J19" s="164"/>
      <c r="K19" s="164">
        <f t="shared" si="2"/>
        <v>0</v>
      </c>
      <c r="L19" s="164">
        <f t="shared" si="3"/>
        <v>0</v>
      </c>
      <c r="M19" s="164">
        <f t="shared" si="4"/>
        <v>0</v>
      </c>
      <c r="N19" s="164">
        <f t="shared" si="5"/>
        <v>0</v>
      </c>
      <c r="O19" s="164">
        <f t="shared" si="6"/>
        <v>0</v>
      </c>
      <c r="P19" s="192"/>
    </row>
    <row r="20" spans="1:16">
      <c r="A20" s="42">
        <v>6</v>
      </c>
      <c r="B20" s="111" t="s">
        <v>260</v>
      </c>
      <c r="C20" s="105">
        <v>40</v>
      </c>
      <c r="D20" s="5" t="s">
        <v>142</v>
      </c>
      <c r="E20" s="162"/>
      <c r="F20" s="163">
        <f t="shared" si="0"/>
        <v>0</v>
      </c>
      <c r="G20" s="163">
        <f t="shared" si="1"/>
        <v>0</v>
      </c>
      <c r="H20" s="164"/>
      <c r="I20" s="164"/>
      <c r="J20" s="164"/>
      <c r="K20" s="164">
        <f t="shared" si="2"/>
        <v>0</v>
      </c>
      <c r="L20" s="164">
        <f t="shared" si="3"/>
        <v>0</v>
      </c>
      <c r="M20" s="164">
        <f t="shared" si="4"/>
        <v>0</v>
      </c>
      <c r="N20" s="164">
        <f t="shared" si="5"/>
        <v>0</v>
      </c>
      <c r="O20" s="164">
        <f t="shared" si="6"/>
        <v>0</v>
      </c>
      <c r="P20" s="192"/>
    </row>
    <row r="21" spans="1:16">
      <c r="A21" s="3"/>
      <c r="B21" s="38" t="s">
        <v>29</v>
      </c>
      <c r="C21" s="130" t="s">
        <v>6</v>
      </c>
      <c r="D21" s="130" t="s">
        <v>6</v>
      </c>
      <c r="E21" s="39" t="s">
        <v>6</v>
      </c>
      <c r="F21" s="39" t="s">
        <v>6</v>
      </c>
      <c r="G21" s="39" t="s">
        <v>6</v>
      </c>
      <c r="H21" s="39" t="s">
        <v>6</v>
      </c>
      <c r="I21" s="39" t="s">
        <v>6</v>
      </c>
      <c r="J21" s="39" t="s">
        <v>6</v>
      </c>
      <c r="K21" s="39" t="s">
        <v>6</v>
      </c>
      <c r="L21" s="39" t="s">
        <v>6</v>
      </c>
      <c r="M21" s="212">
        <f>SUM(M14:M20)</f>
        <v>0</v>
      </c>
      <c r="N21" s="212">
        <f>SUM(N14:N20)</f>
        <v>0</v>
      </c>
      <c r="O21" s="212">
        <f>SUM(O14:O20)</f>
        <v>0</v>
      </c>
      <c r="P21" s="192"/>
    </row>
    <row r="22" spans="1:16">
      <c r="A22" s="246" t="s">
        <v>262</v>
      </c>
      <c r="B22" s="263"/>
      <c r="C22" s="131"/>
      <c r="D22" s="132"/>
      <c r="E22" s="49"/>
      <c r="F22" s="49"/>
      <c r="G22" s="49"/>
      <c r="H22" s="21"/>
      <c r="I22" s="21"/>
      <c r="J22" s="21"/>
      <c r="K22" s="21"/>
      <c r="L22" s="21"/>
      <c r="M22" s="21"/>
      <c r="N22" s="21"/>
      <c r="O22" s="21"/>
      <c r="P22" s="192"/>
    </row>
    <row r="23" spans="1:16">
      <c r="A23" s="42" t="s">
        <v>2</v>
      </c>
      <c r="B23" s="104" t="s">
        <v>263</v>
      </c>
      <c r="C23" s="105">
        <v>150</v>
      </c>
      <c r="D23" s="5" t="s">
        <v>142</v>
      </c>
      <c r="E23" s="162"/>
      <c r="F23" s="163">
        <f t="shared" ref="F23" si="14">E23*0.085</f>
        <v>0</v>
      </c>
      <c r="G23" s="163">
        <f t="shared" ref="G23" si="15">+E23+F23</f>
        <v>0</v>
      </c>
      <c r="H23" s="164"/>
      <c r="I23" s="164"/>
      <c r="J23" s="164"/>
      <c r="K23" s="164">
        <f t="shared" ref="K23" si="16">J23*0.085</f>
        <v>0</v>
      </c>
      <c r="L23" s="164">
        <f t="shared" ref="L23" si="17">+J23+K23</f>
        <v>0</v>
      </c>
      <c r="M23" s="164">
        <f t="shared" ref="M23" si="18">J23*C23</f>
        <v>0</v>
      </c>
      <c r="N23" s="164">
        <f t="shared" ref="N23" si="19">M23*0.085</f>
        <v>0</v>
      </c>
      <c r="O23" s="164">
        <f t="shared" ref="O23" si="20">+M23+N23</f>
        <v>0</v>
      </c>
      <c r="P23" s="192"/>
    </row>
    <row r="24" spans="1:16">
      <c r="A24" s="42" t="s">
        <v>3</v>
      </c>
      <c r="B24" s="104" t="s">
        <v>264</v>
      </c>
      <c r="C24" s="105">
        <v>190</v>
      </c>
      <c r="D24" s="5" t="s">
        <v>142</v>
      </c>
      <c r="E24" s="162"/>
      <c r="F24" s="163">
        <f t="shared" si="0"/>
        <v>0</v>
      </c>
      <c r="G24" s="163">
        <f t="shared" si="1"/>
        <v>0</v>
      </c>
      <c r="H24" s="164"/>
      <c r="I24" s="164"/>
      <c r="J24" s="164"/>
      <c r="K24" s="164">
        <f t="shared" si="2"/>
        <v>0</v>
      </c>
      <c r="L24" s="164">
        <f t="shared" si="3"/>
        <v>0</v>
      </c>
      <c r="M24" s="164">
        <f t="shared" si="4"/>
        <v>0</v>
      </c>
      <c r="N24" s="164">
        <f t="shared" si="5"/>
        <v>0</v>
      </c>
      <c r="O24" s="164">
        <f t="shared" si="6"/>
        <v>0</v>
      </c>
      <c r="P24" s="192"/>
    </row>
    <row r="25" spans="1:16" ht="24">
      <c r="A25" s="42" t="s">
        <v>4</v>
      </c>
      <c r="B25" s="104" t="s">
        <v>265</v>
      </c>
      <c r="C25" s="105">
        <v>300</v>
      </c>
      <c r="D25" s="5" t="s">
        <v>142</v>
      </c>
      <c r="E25" s="162"/>
      <c r="F25" s="163">
        <f t="shared" si="0"/>
        <v>0</v>
      </c>
      <c r="G25" s="163">
        <f t="shared" si="1"/>
        <v>0</v>
      </c>
      <c r="H25" s="164"/>
      <c r="I25" s="164"/>
      <c r="J25" s="164"/>
      <c r="K25" s="164">
        <f t="shared" si="2"/>
        <v>0</v>
      </c>
      <c r="L25" s="164">
        <f t="shared" si="3"/>
        <v>0</v>
      </c>
      <c r="M25" s="164">
        <f t="shared" si="4"/>
        <v>0</v>
      </c>
      <c r="N25" s="164">
        <f t="shared" si="5"/>
        <v>0</v>
      </c>
      <c r="O25" s="164">
        <f t="shared" si="6"/>
        <v>0</v>
      </c>
      <c r="P25" s="192"/>
    </row>
    <row r="26" spans="1:16">
      <c r="A26" s="3"/>
      <c r="B26" s="38" t="s">
        <v>30</v>
      </c>
      <c r="C26" s="130" t="s">
        <v>6</v>
      </c>
      <c r="D26" s="130" t="s">
        <v>6</v>
      </c>
      <c r="E26" s="39" t="s">
        <v>6</v>
      </c>
      <c r="F26" s="39" t="s">
        <v>6</v>
      </c>
      <c r="G26" s="39" t="s">
        <v>6</v>
      </c>
      <c r="H26" s="39" t="s">
        <v>6</v>
      </c>
      <c r="I26" s="39" t="s">
        <v>6</v>
      </c>
      <c r="J26" s="39" t="s">
        <v>6</v>
      </c>
      <c r="K26" s="39" t="s">
        <v>6</v>
      </c>
      <c r="L26" s="39" t="s">
        <v>6</v>
      </c>
      <c r="M26" s="212">
        <f>SUM(M22:M25)</f>
        <v>0</v>
      </c>
      <c r="N26" s="212">
        <f t="shared" si="5"/>
        <v>0</v>
      </c>
      <c r="O26" s="212">
        <f t="shared" si="6"/>
        <v>0</v>
      </c>
      <c r="P26" s="192"/>
    </row>
    <row r="27" spans="1:16" ht="14.25">
      <c r="A27" s="30"/>
      <c r="B27" s="31"/>
      <c r="C27" s="32"/>
      <c r="D27" s="32"/>
      <c r="E27" s="52"/>
      <c r="F27" s="52"/>
      <c r="G27" s="52"/>
      <c r="H27" s="52"/>
      <c r="I27" s="52"/>
      <c r="J27" s="52"/>
      <c r="K27" s="52"/>
      <c r="L27" s="52"/>
      <c r="M27" s="57"/>
      <c r="N27" s="57"/>
      <c r="O27" s="58"/>
    </row>
    <row r="28" spans="1:16" ht="13.5">
      <c r="A28" s="1"/>
      <c r="B28" s="9" t="s">
        <v>20</v>
      </c>
      <c r="C28" s="2"/>
      <c r="D28" s="2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</row>
    <row r="29" spans="1:16">
      <c r="A29" s="1"/>
      <c r="B29" s="237" t="s">
        <v>104</v>
      </c>
      <c r="C29" s="237"/>
      <c r="D29" s="237"/>
      <c r="E29" s="237"/>
      <c r="F29" s="237"/>
      <c r="G29" s="237"/>
      <c r="H29" s="237"/>
      <c r="I29" s="237"/>
      <c r="J29" s="237"/>
      <c r="K29" s="237"/>
      <c r="L29" s="237"/>
      <c r="M29" s="237"/>
      <c r="N29" s="237"/>
      <c r="O29" s="237"/>
    </row>
    <row r="30" spans="1:16">
      <c r="A30" s="1"/>
      <c r="B30" s="236" t="s">
        <v>105</v>
      </c>
      <c r="C30" s="236"/>
      <c r="D30" s="236"/>
      <c r="E30" s="236"/>
      <c r="F30" s="236"/>
      <c r="G30" s="236"/>
      <c r="H30" s="236"/>
      <c r="I30" s="236"/>
      <c r="J30" s="236"/>
      <c r="K30" s="236"/>
      <c r="L30" s="236"/>
      <c r="M30" s="236"/>
      <c r="N30" s="236"/>
      <c r="O30" s="236"/>
    </row>
    <row r="31" spans="1:16">
      <c r="A31" s="1"/>
      <c r="B31" s="236" t="s">
        <v>111</v>
      </c>
      <c r="C31" s="236"/>
      <c r="D31" s="236"/>
      <c r="E31" s="236"/>
      <c r="F31" s="236"/>
      <c r="G31" s="236"/>
      <c r="H31" s="236"/>
      <c r="I31" s="236"/>
      <c r="J31" s="236"/>
      <c r="K31" s="236"/>
      <c r="L31" s="236"/>
      <c r="M31" s="236"/>
      <c r="N31" s="236"/>
      <c r="O31" s="236"/>
    </row>
    <row r="32" spans="1:16">
      <c r="A32" s="1"/>
      <c r="B32" s="237" t="s">
        <v>106</v>
      </c>
      <c r="C32" s="237"/>
      <c r="D32" s="237"/>
      <c r="E32" s="237"/>
      <c r="F32" s="237"/>
      <c r="G32" s="237"/>
      <c r="H32" s="237"/>
      <c r="I32" s="237"/>
      <c r="J32" s="237"/>
      <c r="K32" s="237"/>
      <c r="L32" s="237"/>
      <c r="M32" s="237"/>
      <c r="N32" s="237"/>
      <c r="O32" s="237"/>
    </row>
    <row r="33" spans="1:15">
      <c r="A33" s="1"/>
      <c r="B33" s="238" t="s">
        <v>108</v>
      </c>
      <c r="C33" s="238"/>
      <c r="D33" s="238"/>
      <c r="E33" s="238"/>
      <c r="F33" s="238"/>
      <c r="G33" s="238"/>
      <c r="H33" s="238"/>
      <c r="I33" s="238"/>
      <c r="J33" s="238"/>
      <c r="K33" s="238"/>
      <c r="L33" s="238"/>
      <c r="M33" s="238"/>
      <c r="N33" s="238"/>
      <c r="O33" s="238"/>
    </row>
    <row r="34" spans="1:15">
      <c r="A34" s="1"/>
      <c r="B34" s="238" t="s">
        <v>109</v>
      </c>
      <c r="C34" s="238"/>
      <c r="D34" s="238"/>
      <c r="E34" s="238"/>
      <c r="F34" s="238"/>
      <c r="G34" s="238"/>
      <c r="H34" s="238"/>
      <c r="I34" s="238"/>
      <c r="J34" s="238"/>
      <c r="K34" s="238"/>
      <c r="L34" s="238"/>
      <c r="M34" s="238"/>
      <c r="N34" s="238"/>
      <c r="O34" s="238"/>
    </row>
    <row r="35" spans="1:15">
      <c r="A35" s="1"/>
      <c r="B35" s="238" t="s">
        <v>110</v>
      </c>
      <c r="C35" s="264"/>
      <c r="D35" s="264"/>
      <c r="E35" s="264"/>
      <c r="F35" s="264"/>
      <c r="G35" s="264"/>
      <c r="H35" s="264"/>
      <c r="I35" s="264"/>
      <c r="J35" s="264"/>
      <c r="K35" s="264"/>
      <c r="L35" s="264"/>
      <c r="M35" s="264"/>
      <c r="N35" s="264"/>
      <c r="O35" s="264"/>
    </row>
    <row r="36" spans="1:15">
      <c r="A36" s="1"/>
      <c r="B36" s="238" t="s">
        <v>112</v>
      </c>
      <c r="C36" s="264"/>
      <c r="D36" s="264"/>
      <c r="E36" s="264"/>
      <c r="F36" s="264"/>
      <c r="G36" s="264"/>
      <c r="H36" s="264"/>
      <c r="I36" s="264"/>
      <c r="J36" s="264"/>
      <c r="K36" s="264"/>
      <c r="L36" s="264"/>
      <c r="M36" s="264"/>
      <c r="N36" s="264"/>
      <c r="O36" s="264"/>
    </row>
    <row r="37" spans="1:15">
      <c r="A37" s="1"/>
      <c r="B37" s="238" t="s">
        <v>113</v>
      </c>
      <c r="C37" s="264"/>
      <c r="D37" s="264"/>
      <c r="E37" s="264"/>
      <c r="F37" s="264"/>
      <c r="G37" s="264"/>
      <c r="H37" s="264"/>
      <c r="I37" s="264"/>
      <c r="J37" s="264"/>
      <c r="K37" s="264"/>
      <c r="L37" s="264"/>
      <c r="M37" s="264"/>
      <c r="N37" s="264"/>
      <c r="O37" s="264"/>
    </row>
    <row r="38" spans="1:15">
      <c r="A38" s="1"/>
      <c r="B38" s="238" t="s">
        <v>115</v>
      </c>
      <c r="C38" s="264"/>
      <c r="D38" s="264"/>
      <c r="E38" s="264"/>
      <c r="F38" s="264"/>
      <c r="G38" s="264"/>
      <c r="H38" s="264"/>
      <c r="I38" s="264"/>
      <c r="J38" s="264"/>
      <c r="K38" s="264"/>
      <c r="L38" s="264"/>
      <c r="M38" s="264"/>
      <c r="N38" s="264"/>
      <c r="O38" s="264"/>
    </row>
    <row r="39" spans="1:15">
      <c r="A39" s="1"/>
      <c r="B39" s="238" t="s">
        <v>117</v>
      </c>
      <c r="C39" s="264"/>
      <c r="D39" s="264"/>
      <c r="E39" s="264"/>
      <c r="F39" s="264"/>
      <c r="G39" s="264"/>
      <c r="H39" s="264"/>
      <c r="I39" s="264"/>
      <c r="J39" s="264"/>
      <c r="K39" s="264"/>
      <c r="L39" s="264"/>
      <c r="M39" s="264"/>
      <c r="N39" s="264"/>
      <c r="O39" s="264"/>
    </row>
    <row r="40" spans="1:15">
      <c r="A40" s="1"/>
      <c r="B40" s="238" t="s">
        <v>118</v>
      </c>
      <c r="C40" s="264"/>
      <c r="D40" s="264"/>
      <c r="E40" s="264"/>
      <c r="F40" s="264"/>
      <c r="G40" s="264"/>
      <c r="H40" s="264"/>
      <c r="I40" s="264"/>
      <c r="J40" s="264"/>
      <c r="K40" s="264"/>
      <c r="L40" s="264"/>
      <c r="M40" s="264"/>
      <c r="N40" s="264"/>
      <c r="O40" s="264"/>
    </row>
    <row r="41" spans="1:15">
      <c r="A41" s="1"/>
      <c r="B41" s="238" t="s">
        <v>120</v>
      </c>
      <c r="C41" s="264"/>
      <c r="D41" s="264"/>
      <c r="E41" s="264"/>
      <c r="F41" s="264"/>
      <c r="G41" s="264"/>
      <c r="H41" s="264"/>
      <c r="I41" s="264"/>
      <c r="J41" s="264"/>
      <c r="K41" s="264"/>
      <c r="L41" s="264"/>
      <c r="M41" s="264"/>
      <c r="N41" s="264"/>
      <c r="O41" s="264"/>
    </row>
    <row r="42" spans="1:15">
      <c r="A42" s="1"/>
      <c r="B42" s="238" t="s">
        <v>121</v>
      </c>
      <c r="C42" s="264"/>
      <c r="D42" s="264"/>
      <c r="E42" s="264"/>
      <c r="F42" s="264"/>
      <c r="G42" s="264"/>
      <c r="H42" s="264"/>
      <c r="I42" s="264"/>
      <c r="J42" s="264"/>
      <c r="K42" s="264"/>
      <c r="L42" s="264"/>
      <c r="M42" s="264"/>
      <c r="N42" s="264"/>
      <c r="O42" s="264"/>
    </row>
    <row r="43" spans="1:15">
      <c r="B43" s="258" t="s">
        <v>21</v>
      </c>
      <c r="C43" s="264"/>
      <c r="D43" s="264"/>
      <c r="E43" s="264"/>
      <c r="F43" s="264"/>
      <c r="G43" s="264"/>
      <c r="H43" s="264"/>
      <c r="I43" s="264"/>
      <c r="J43" s="264"/>
      <c r="K43" s="264"/>
      <c r="L43" s="264"/>
      <c r="M43" s="264"/>
      <c r="N43" s="264"/>
      <c r="O43" s="264"/>
    </row>
    <row r="44" spans="1:15">
      <c r="B44" s="238" t="s">
        <v>703</v>
      </c>
      <c r="C44" s="223"/>
      <c r="D44" s="223"/>
      <c r="E44" s="223"/>
      <c r="F44" s="223"/>
      <c r="G44" s="223"/>
      <c r="H44" s="223"/>
      <c r="I44" s="223"/>
      <c r="J44" s="223"/>
      <c r="K44" s="223"/>
      <c r="L44" s="223"/>
      <c r="M44" s="223"/>
      <c r="N44" s="223"/>
      <c r="O44" s="223"/>
    </row>
    <row r="45" spans="1:15">
      <c r="B45" s="109" t="s">
        <v>7</v>
      </c>
      <c r="C45" s="1"/>
      <c r="D45" s="1"/>
      <c r="E45" s="47"/>
      <c r="F45" s="47"/>
      <c r="G45" s="47"/>
      <c r="H45" s="47" t="s">
        <v>24</v>
      </c>
      <c r="I45" s="47"/>
      <c r="J45" s="47"/>
      <c r="K45" s="47"/>
      <c r="L45" s="47"/>
      <c r="M45" s="47" t="s">
        <v>8</v>
      </c>
      <c r="N45" s="47"/>
      <c r="O45" s="47"/>
    </row>
  </sheetData>
  <mergeCells count="20">
    <mergeCell ref="B44:O44"/>
    <mergeCell ref="B41:O41"/>
    <mergeCell ref="B42:O42"/>
    <mergeCell ref="B43:O43"/>
    <mergeCell ref="B34:O34"/>
    <mergeCell ref="B35:O35"/>
    <mergeCell ref="B36:O36"/>
    <mergeCell ref="B37:O37"/>
    <mergeCell ref="B38:O38"/>
    <mergeCell ref="B39:O39"/>
    <mergeCell ref="B30:O30"/>
    <mergeCell ref="B31:O31"/>
    <mergeCell ref="B32:O32"/>
    <mergeCell ref="B33:O33"/>
    <mergeCell ref="B40:O40"/>
    <mergeCell ref="A3:O3"/>
    <mergeCell ref="A7:B7"/>
    <mergeCell ref="A14:B14"/>
    <mergeCell ref="A22:B22"/>
    <mergeCell ref="B29:O29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P213"/>
  <sheetViews>
    <sheetView zoomScaleNormal="100" workbookViewId="0">
      <pane ySplit="6" topLeftCell="A101" activePane="bottomLeft" state="frozen"/>
      <selection pane="bottomLeft" activeCell="M143" sqref="M143:O143"/>
    </sheetView>
  </sheetViews>
  <sheetFormatPr defaultRowHeight="12.75"/>
  <cols>
    <col min="1" max="1" width="3" customWidth="1"/>
    <col min="2" max="2" width="17.5703125" style="62" customWidth="1"/>
    <col min="3" max="3" width="5.5703125" customWidth="1"/>
    <col min="4" max="4" width="3.85546875" customWidth="1"/>
    <col min="5" max="5" width="5" customWidth="1"/>
    <col min="6" max="6" width="4.7109375" customWidth="1"/>
    <col min="7" max="7" width="5.7109375" customWidth="1"/>
    <col min="10" max="10" width="8" customWidth="1"/>
    <col min="11" max="11" width="5.42578125" customWidth="1"/>
    <col min="12" max="12" width="8.42578125" customWidth="1"/>
  </cols>
  <sheetData>
    <row r="1" spans="1:16">
      <c r="A1" s="1" t="s">
        <v>103</v>
      </c>
      <c r="B1" s="11"/>
      <c r="C1" s="1"/>
      <c r="D1" s="1"/>
      <c r="E1" s="1"/>
      <c r="F1" s="1"/>
      <c r="G1" s="1"/>
      <c r="H1" s="1"/>
      <c r="I1" s="1"/>
      <c r="J1" s="1"/>
      <c r="K1" s="47" t="s">
        <v>240</v>
      </c>
      <c r="M1" s="1"/>
      <c r="N1" s="1"/>
      <c r="O1" s="1"/>
    </row>
    <row r="2" spans="1:16">
      <c r="A2" s="1"/>
      <c r="B2" s="1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6" ht="18">
      <c r="A3" s="222" t="s">
        <v>357</v>
      </c>
      <c r="B3" s="222"/>
      <c r="C3" s="222"/>
      <c r="D3" s="222"/>
      <c r="E3" s="222"/>
      <c r="F3" s="222"/>
      <c r="G3" s="222"/>
      <c r="H3" s="222"/>
      <c r="I3" s="222"/>
      <c r="J3" s="222"/>
      <c r="K3" s="223"/>
      <c r="L3" s="223"/>
      <c r="M3" s="223"/>
      <c r="N3" s="223"/>
      <c r="O3" s="223"/>
    </row>
    <row r="4" spans="1:16">
      <c r="A4" s="1"/>
      <c r="B4" s="1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6" s="62" customFormat="1" ht="60">
      <c r="A5" s="46" t="s">
        <v>5</v>
      </c>
      <c r="B5" s="46" t="s">
        <v>0</v>
      </c>
      <c r="C5" s="46" t="s">
        <v>1</v>
      </c>
      <c r="D5" s="46" t="s">
        <v>22</v>
      </c>
      <c r="E5" s="48" t="s">
        <v>11</v>
      </c>
      <c r="F5" s="48" t="s">
        <v>107</v>
      </c>
      <c r="G5" s="48" t="s">
        <v>19</v>
      </c>
      <c r="H5" s="48" t="s">
        <v>9</v>
      </c>
      <c r="I5" s="48" t="s">
        <v>10</v>
      </c>
      <c r="J5" s="48" t="s">
        <v>23</v>
      </c>
      <c r="K5" s="48" t="s">
        <v>114</v>
      </c>
      <c r="L5" s="48" t="s">
        <v>116</v>
      </c>
      <c r="M5" s="48" t="s">
        <v>13</v>
      </c>
      <c r="N5" s="48" t="s">
        <v>119</v>
      </c>
      <c r="O5" s="48" t="s">
        <v>14</v>
      </c>
      <c r="P5" s="48" t="s">
        <v>702</v>
      </c>
    </row>
    <row r="6" spans="1:16">
      <c r="A6" s="46">
        <v>1</v>
      </c>
      <c r="B6" s="46">
        <v>2</v>
      </c>
      <c r="C6" s="46">
        <v>3</v>
      </c>
      <c r="D6" s="46">
        <v>4</v>
      </c>
      <c r="E6" s="59">
        <v>5</v>
      </c>
      <c r="F6" s="59">
        <v>6</v>
      </c>
      <c r="G6" s="48" t="s">
        <v>12</v>
      </c>
      <c r="H6" s="59">
        <v>8</v>
      </c>
      <c r="I6" s="59">
        <v>9</v>
      </c>
      <c r="J6" s="59">
        <v>10</v>
      </c>
      <c r="K6" s="59">
        <v>11</v>
      </c>
      <c r="L6" s="48" t="s">
        <v>16</v>
      </c>
      <c r="M6" s="48" t="s">
        <v>15</v>
      </c>
      <c r="N6" s="48" t="s">
        <v>17</v>
      </c>
      <c r="O6" s="48" t="s">
        <v>18</v>
      </c>
      <c r="P6" s="190">
        <v>16</v>
      </c>
    </row>
    <row r="7" spans="1:16">
      <c r="A7" s="253" t="s">
        <v>60</v>
      </c>
      <c r="B7" s="265"/>
      <c r="C7" s="266"/>
      <c r="D7" s="266"/>
      <c r="E7" s="267"/>
      <c r="F7" s="267"/>
      <c r="G7" s="267"/>
      <c r="H7" s="267"/>
      <c r="I7" s="267"/>
      <c r="J7" s="267"/>
      <c r="K7" s="267"/>
      <c r="L7" s="267"/>
      <c r="M7" s="267"/>
      <c r="N7" s="267"/>
      <c r="O7" s="268"/>
      <c r="P7" s="192"/>
    </row>
    <row r="8" spans="1:16">
      <c r="A8" s="42" t="s">
        <v>2</v>
      </c>
      <c r="B8" s="104" t="s">
        <v>266</v>
      </c>
      <c r="C8" s="105">
        <v>3000</v>
      </c>
      <c r="D8" s="5" t="s">
        <v>178</v>
      </c>
      <c r="E8" s="165"/>
      <c r="F8" s="166">
        <f>E8*0.085</f>
        <v>0</v>
      </c>
      <c r="G8" s="166">
        <f>+E8+F8</f>
        <v>0</v>
      </c>
      <c r="H8" s="167"/>
      <c r="I8" s="167"/>
      <c r="J8" s="168"/>
      <c r="K8" s="164">
        <f>J8*0.085</f>
        <v>0</v>
      </c>
      <c r="L8" s="164">
        <f>+J8+K8</f>
        <v>0</v>
      </c>
      <c r="M8" s="164">
        <f>+J8*C8</f>
        <v>0</v>
      </c>
      <c r="N8" s="164">
        <f>M8*0.085</f>
        <v>0</v>
      </c>
      <c r="O8" s="164">
        <f>+M8+N8</f>
        <v>0</v>
      </c>
      <c r="P8" s="192"/>
    </row>
    <row r="9" spans="1:16">
      <c r="A9" s="42" t="s">
        <v>3</v>
      </c>
      <c r="B9" s="104" t="s">
        <v>267</v>
      </c>
      <c r="C9" s="105">
        <v>1100</v>
      </c>
      <c r="D9" s="5" t="s">
        <v>178</v>
      </c>
      <c r="E9" s="165"/>
      <c r="F9" s="166">
        <f t="shared" ref="F9:F85" si="0">E9*0.085</f>
        <v>0</v>
      </c>
      <c r="G9" s="166">
        <f t="shared" ref="G9:G85" si="1">+E9+F9</f>
        <v>0</v>
      </c>
      <c r="H9" s="167"/>
      <c r="I9" s="167"/>
      <c r="J9" s="168"/>
      <c r="K9" s="164">
        <f t="shared" ref="K9:K85" si="2">J9*0.085</f>
        <v>0</v>
      </c>
      <c r="L9" s="164">
        <f t="shared" ref="L9:L85" si="3">+J9+K9</f>
        <v>0</v>
      </c>
      <c r="M9" s="164">
        <f t="shared" ref="M9:M85" si="4">+J9*C9</f>
        <v>0</v>
      </c>
      <c r="N9" s="164">
        <f t="shared" ref="N9:N85" si="5">M9*0.085</f>
        <v>0</v>
      </c>
      <c r="O9" s="164">
        <f t="shared" ref="O9:O85" si="6">+M9+N9</f>
        <v>0</v>
      </c>
      <c r="P9" s="192"/>
    </row>
    <row r="10" spans="1:16">
      <c r="A10" s="42" t="s">
        <v>4</v>
      </c>
      <c r="B10" s="104" t="s">
        <v>268</v>
      </c>
      <c r="C10" s="105">
        <v>600</v>
      </c>
      <c r="D10" s="5" t="s">
        <v>178</v>
      </c>
      <c r="E10" s="165"/>
      <c r="F10" s="166">
        <f t="shared" si="0"/>
        <v>0</v>
      </c>
      <c r="G10" s="166">
        <f t="shared" si="1"/>
        <v>0</v>
      </c>
      <c r="H10" s="167"/>
      <c r="I10" s="167"/>
      <c r="J10" s="168"/>
      <c r="K10" s="164">
        <f t="shared" si="2"/>
        <v>0</v>
      </c>
      <c r="L10" s="164">
        <f t="shared" si="3"/>
        <v>0</v>
      </c>
      <c r="M10" s="164">
        <f t="shared" si="4"/>
        <v>0</v>
      </c>
      <c r="N10" s="164">
        <f t="shared" si="5"/>
        <v>0</v>
      </c>
      <c r="O10" s="164">
        <f t="shared" si="6"/>
        <v>0</v>
      </c>
      <c r="P10" s="192"/>
    </row>
    <row r="11" spans="1:16">
      <c r="A11" s="42" t="s">
        <v>28</v>
      </c>
      <c r="B11" s="104" t="s">
        <v>269</v>
      </c>
      <c r="C11" s="105">
        <v>50</v>
      </c>
      <c r="D11" s="5" t="s">
        <v>178</v>
      </c>
      <c r="E11" s="165"/>
      <c r="F11" s="166">
        <f t="shared" si="0"/>
        <v>0</v>
      </c>
      <c r="G11" s="166">
        <f t="shared" si="1"/>
        <v>0</v>
      </c>
      <c r="H11" s="167"/>
      <c r="I11" s="167"/>
      <c r="J11" s="168"/>
      <c r="K11" s="164">
        <f t="shared" si="2"/>
        <v>0</v>
      </c>
      <c r="L11" s="164">
        <f t="shared" si="3"/>
        <v>0</v>
      </c>
      <c r="M11" s="164">
        <f t="shared" si="4"/>
        <v>0</v>
      </c>
      <c r="N11" s="164">
        <f t="shared" si="5"/>
        <v>0</v>
      </c>
      <c r="O11" s="164">
        <f t="shared" si="6"/>
        <v>0</v>
      </c>
      <c r="P11" s="192"/>
    </row>
    <row r="12" spans="1:16">
      <c r="A12" s="42" t="s">
        <v>48</v>
      </c>
      <c r="B12" s="104" t="s">
        <v>270</v>
      </c>
      <c r="C12" s="105">
        <v>200</v>
      </c>
      <c r="D12" s="5" t="s">
        <v>178</v>
      </c>
      <c r="E12" s="165"/>
      <c r="F12" s="166">
        <f t="shared" si="0"/>
        <v>0</v>
      </c>
      <c r="G12" s="166">
        <f t="shared" si="1"/>
        <v>0</v>
      </c>
      <c r="H12" s="167"/>
      <c r="I12" s="167"/>
      <c r="J12" s="168"/>
      <c r="K12" s="164">
        <f t="shared" si="2"/>
        <v>0</v>
      </c>
      <c r="L12" s="164">
        <f t="shared" si="3"/>
        <v>0</v>
      </c>
      <c r="M12" s="164">
        <f t="shared" si="4"/>
        <v>0</v>
      </c>
      <c r="N12" s="164">
        <f t="shared" si="5"/>
        <v>0</v>
      </c>
      <c r="O12" s="164">
        <f t="shared" si="6"/>
        <v>0</v>
      </c>
      <c r="P12" s="192"/>
    </row>
    <row r="13" spans="1:16">
      <c r="A13" s="42" t="s">
        <v>49</v>
      </c>
      <c r="B13" s="104" t="s">
        <v>271</v>
      </c>
      <c r="C13" s="105">
        <v>20</v>
      </c>
      <c r="D13" s="5" t="s">
        <v>178</v>
      </c>
      <c r="E13" s="165"/>
      <c r="F13" s="166">
        <f t="shared" si="0"/>
        <v>0</v>
      </c>
      <c r="G13" s="166">
        <f t="shared" si="1"/>
        <v>0</v>
      </c>
      <c r="H13" s="167"/>
      <c r="I13" s="167"/>
      <c r="J13" s="168"/>
      <c r="K13" s="164">
        <f t="shared" si="2"/>
        <v>0</v>
      </c>
      <c r="L13" s="164">
        <f t="shared" si="3"/>
        <v>0</v>
      </c>
      <c r="M13" s="164">
        <f t="shared" si="4"/>
        <v>0</v>
      </c>
      <c r="N13" s="164">
        <f t="shared" si="5"/>
        <v>0</v>
      </c>
      <c r="O13" s="164">
        <f t="shared" si="6"/>
        <v>0</v>
      </c>
      <c r="P13" s="192"/>
    </row>
    <row r="14" spans="1:16">
      <c r="A14" s="42" t="s">
        <v>50</v>
      </c>
      <c r="B14" s="104" t="s">
        <v>272</v>
      </c>
      <c r="C14" s="105">
        <v>600</v>
      </c>
      <c r="D14" s="5" t="s">
        <v>178</v>
      </c>
      <c r="E14" s="165"/>
      <c r="F14" s="166">
        <f t="shared" si="0"/>
        <v>0</v>
      </c>
      <c r="G14" s="166">
        <f t="shared" si="1"/>
        <v>0</v>
      </c>
      <c r="H14" s="167"/>
      <c r="I14" s="167"/>
      <c r="J14" s="168"/>
      <c r="K14" s="164">
        <f t="shared" si="2"/>
        <v>0</v>
      </c>
      <c r="L14" s="164">
        <f t="shared" si="3"/>
        <v>0</v>
      </c>
      <c r="M14" s="164">
        <f t="shared" si="4"/>
        <v>0</v>
      </c>
      <c r="N14" s="164">
        <f t="shared" si="5"/>
        <v>0</v>
      </c>
      <c r="O14" s="164">
        <f t="shared" si="6"/>
        <v>0</v>
      </c>
      <c r="P14" s="192"/>
    </row>
    <row r="15" spans="1:16">
      <c r="A15" s="3"/>
      <c r="B15" s="38" t="s">
        <v>26</v>
      </c>
      <c r="C15" s="102" t="s">
        <v>6</v>
      </c>
      <c r="D15" s="102" t="s">
        <v>6</v>
      </c>
      <c r="E15" s="50" t="s">
        <v>6</v>
      </c>
      <c r="F15" s="50" t="s">
        <v>6</v>
      </c>
      <c r="G15" s="50" t="s">
        <v>6</v>
      </c>
      <c r="H15" s="50" t="s">
        <v>6</v>
      </c>
      <c r="I15" s="50" t="s">
        <v>6</v>
      </c>
      <c r="J15" s="50" t="s">
        <v>6</v>
      </c>
      <c r="K15" s="50" t="s">
        <v>6</v>
      </c>
      <c r="L15" s="50" t="s">
        <v>6</v>
      </c>
      <c r="M15" s="212">
        <f>SUM(M8:M14)</f>
        <v>0</v>
      </c>
      <c r="N15" s="212">
        <f t="shared" si="5"/>
        <v>0</v>
      </c>
      <c r="O15" s="212">
        <f t="shared" si="6"/>
        <v>0</v>
      </c>
      <c r="P15" s="192"/>
    </row>
    <row r="16" spans="1:16">
      <c r="A16" s="253" t="s">
        <v>61</v>
      </c>
      <c r="B16" s="254"/>
      <c r="C16" s="255"/>
      <c r="D16" s="255"/>
      <c r="E16" s="256"/>
      <c r="F16" s="256"/>
      <c r="G16" s="256"/>
      <c r="H16" s="256"/>
      <c r="I16" s="256"/>
      <c r="J16" s="256"/>
      <c r="K16" s="256"/>
      <c r="L16" s="256"/>
      <c r="M16" s="256"/>
      <c r="N16" s="256"/>
      <c r="O16" s="257"/>
      <c r="P16" s="192"/>
    </row>
    <row r="17" spans="1:16">
      <c r="A17" s="42" t="s">
        <v>2</v>
      </c>
      <c r="B17" s="104" t="s">
        <v>273</v>
      </c>
      <c r="C17" s="105">
        <v>2200</v>
      </c>
      <c r="D17" s="5" t="s">
        <v>178</v>
      </c>
      <c r="E17" s="165"/>
      <c r="F17" s="166">
        <f t="shared" si="0"/>
        <v>0</v>
      </c>
      <c r="G17" s="166">
        <f t="shared" si="1"/>
        <v>0</v>
      </c>
      <c r="H17" s="167"/>
      <c r="I17" s="167"/>
      <c r="J17" s="168"/>
      <c r="K17" s="164">
        <f t="shared" si="2"/>
        <v>0</v>
      </c>
      <c r="L17" s="164">
        <f t="shared" si="3"/>
        <v>0</v>
      </c>
      <c r="M17" s="164">
        <f t="shared" si="4"/>
        <v>0</v>
      </c>
      <c r="N17" s="164">
        <f t="shared" si="5"/>
        <v>0</v>
      </c>
      <c r="O17" s="164">
        <f t="shared" si="6"/>
        <v>0</v>
      </c>
      <c r="P17" s="192"/>
    </row>
    <row r="18" spans="1:16">
      <c r="A18" s="42" t="s">
        <v>3</v>
      </c>
      <c r="B18" s="104" t="s">
        <v>274</v>
      </c>
      <c r="C18" s="105">
        <v>500</v>
      </c>
      <c r="D18" s="5" t="s">
        <v>178</v>
      </c>
      <c r="E18" s="165"/>
      <c r="F18" s="166">
        <f t="shared" si="0"/>
        <v>0</v>
      </c>
      <c r="G18" s="166">
        <f t="shared" si="1"/>
        <v>0</v>
      </c>
      <c r="H18" s="167"/>
      <c r="I18" s="167"/>
      <c r="J18" s="168"/>
      <c r="K18" s="164">
        <f t="shared" si="2"/>
        <v>0</v>
      </c>
      <c r="L18" s="164">
        <f t="shared" si="3"/>
        <v>0</v>
      </c>
      <c r="M18" s="164">
        <f t="shared" si="4"/>
        <v>0</v>
      </c>
      <c r="N18" s="164">
        <f t="shared" si="5"/>
        <v>0</v>
      </c>
      <c r="O18" s="164">
        <f t="shared" si="6"/>
        <v>0</v>
      </c>
      <c r="P18" s="192"/>
    </row>
    <row r="19" spans="1:16">
      <c r="A19" s="42" t="s">
        <v>4</v>
      </c>
      <c r="B19" s="104" t="s">
        <v>275</v>
      </c>
      <c r="C19" s="105">
        <v>240</v>
      </c>
      <c r="D19" s="5" t="s">
        <v>178</v>
      </c>
      <c r="E19" s="165"/>
      <c r="F19" s="166">
        <f t="shared" si="0"/>
        <v>0</v>
      </c>
      <c r="G19" s="166">
        <f t="shared" si="1"/>
        <v>0</v>
      </c>
      <c r="H19" s="167"/>
      <c r="I19" s="167"/>
      <c r="J19" s="168"/>
      <c r="K19" s="164">
        <f t="shared" si="2"/>
        <v>0</v>
      </c>
      <c r="L19" s="164">
        <f t="shared" si="3"/>
        <v>0</v>
      </c>
      <c r="M19" s="164">
        <f t="shared" si="4"/>
        <v>0</v>
      </c>
      <c r="N19" s="164">
        <f t="shared" si="5"/>
        <v>0</v>
      </c>
      <c r="O19" s="164">
        <f t="shared" si="6"/>
        <v>0</v>
      </c>
      <c r="P19" s="192"/>
    </row>
    <row r="20" spans="1:16">
      <c r="A20" s="42" t="s">
        <v>28</v>
      </c>
      <c r="B20" s="104" t="s">
        <v>276</v>
      </c>
      <c r="C20" s="105">
        <v>400</v>
      </c>
      <c r="D20" s="5" t="s">
        <v>178</v>
      </c>
      <c r="E20" s="165"/>
      <c r="F20" s="166">
        <f t="shared" si="0"/>
        <v>0</v>
      </c>
      <c r="G20" s="166">
        <f t="shared" si="1"/>
        <v>0</v>
      </c>
      <c r="H20" s="167"/>
      <c r="I20" s="167"/>
      <c r="J20" s="168"/>
      <c r="K20" s="164">
        <f t="shared" si="2"/>
        <v>0</v>
      </c>
      <c r="L20" s="164">
        <f t="shared" si="3"/>
        <v>0</v>
      </c>
      <c r="M20" s="164">
        <f t="shared" si="4"/>
        <v>0</v>
      </c>
      <c r="N20" s="164">
        <f t="shared" si="5"/>
        <v>0</v>
      </c>
      <c r="O20" s="164">
        <f t="shared" si="6"/>
        <v>0</v>
      </c>
      <c r="P20" s="192"/>
    </row>
    <row r="21" spans="1:16">
      <c r="A21" s="42" t="s">
        <v>48</v>
      </c>
      <c r="B21" s="104" t="s">
        <v>277</v>
      </c>
      <c r="C21" s="105">
        <v>10</v>
      </c>
      <c r="D21" s="5" t="s">
        <v>178</v>
      </c>
      <c r="E21" s="165"/>
      <c r="F21" s="166">
        <f t="shared" si="0"/>
        <v>0</v>
      </c>
      <c r="G21" s="166">
        <f t="shared" si="1"/>
        <v>0</v>
      </c>
      <c r="H21" s="167"/>
      <c r="I21" s="167"/>
      <c r="J21" s="168"/>
      <c r="K21" s="164">
        <f t="shared" si="2"/>
        <v>0</v>
      </c>
      <c r="L21" s="164">
        <f t="shared" si="3"/>
        <v>0</v>
      </c>
      <c r="M21" s="164">
        <f t="shared" si="4"/>
        <v>0</v>
      </c>
      <c r="N21" s="164">
        <f t="shared" si="5"/>
        <v>0</v>
      </c>
      <c r="O21" s="164">
        <f t="shared" si="6"/>
        <v>0</v>
      </c>
      <c r="P21" s="192"/>
    </row>
    <row r="22" spans="1:16">
      <c r="A22" s="42" t="s">
        <v>49</v>
      </c>
      <c r="B22" s="104" t="s">
        <v>278</v>
      </c>
      <c r="C22" s="105">
        <v>4500</v>
      </c>
      <c r="D22" s="5" t="s">
        <v>178</v>
      </c>
      <c r="E22" s="165"/>
      <c r="F22" s="166">
        <f t="shared" si="0"/>
        <v>0</v>
      </c>
      <c r="G22" s="166">
        <f t="shared" si="1"/>
        <v>0</v>
      </c>
      <c r="H22" s="167"/>
      <c r="I22" s="167"/>
      <c r="J22" s="168"/>
      <c r="K22" s="164">
        <f t="shared" si="2"/>
        <v>0</v>
      </c>
      <c r="L22" s="164">
        <f t="shared" si="3"/>
        <v>0</v>
      </c>
      <c r="M22" s="164">
        <f t="shared" si="4"/>
        <v>0</v>
      </c>
      <c r="N22" s="164">
        <f t="shared" si="5"/>
        <v>0</v>
      </c>
      <c r="O22" s="164">
        <f t="shared" si="6"/>
        <v>0</v>
      </c>
      <c r="P22" s="192"/>
    </row>
    <row r="23" spans="1:16">
      <c r="A23" s="42" t="s">
        <v>50</v>
      </c>
      <c r="B23" s="104" t="s">
        <v>279</v>
      </c>
      <c r="C23" s="105">
        <v>80</v>
      </c>
      <c r="D23" s="5" t="s">
        <v>178</v>
      </c>
      <c r="E23" s="165"/>
      <c r="F23" s="166">
        <f t="shared" si="0"/>
        <v>0</v>
      </c>
      <c r="G23" s="166">
        <f t="shared" si="1"/>
        <v>0</v>
      </c>
      <c r="H23" s="167"/>
      <c r="I23" s="167"/>
      <c r="J23" s="168"/>
      <c r="K23" s="164">
        <f t="shared" si="2"/>
        <v>0</v>
      </c>
      <c r="L23" s="164">
        <f t="shared" si="3"/>
        <v>0</v>
      </c>
      <c r="M23" s="164">
        <f t="shared" si="4"/>
        <v>0</v>
      </c>
      <c r="N23" s="164">
        <f t="shared" si="5"/>
        <v>0</v>
      </c>
      <c r="O23" s="164">
        <f t="shared" si="6"/>
        <v>0</v>
      </c>
      <c r="P23" s="192"/>
    </row>
    <row r="24" spans="1:16">
      <c r="A24" s="42" t="s">
        <v>62</v>
      </c>
      <c r="B24" s="104" t="s">
        <v>280</v>
      </c>
      <c r="C24" s="105">
        <v>310</v>
      </c>
      <c r="D24" s="5" t="s">
        <v>178</v>
      </c>
      <c r="E24" s="165"/>
      <c r="F24" s="166">
        <f t="shared" si="0"/>
        <v>0</v>
      </c>
      <c r="G24" s="166">
        <f t="shared" si="1"/>
        <v>0</v>
      </c>
      <c r="H24" s="167"/>
      <c r="I24" s="167"/>
      <c r="J24" s="168"/>
      <c r="K24" s="164">
        <f t="shared" si="2"/>
        <v>0</v>
      </c>
      <c r="L24" s="164">
        <f t="shared" si="3"/>
        <v>0</v>
      </c>
      <c r="M24" s="164">
        <f t="shared" si="4"/>
        <v>0</v>
      </c>
      <c r="N24" s="164">
        <f t="shared" si="5"/>
        <v>0</v>
      </c>
      <c r="O24" s="164">
        <f t="shared" si="6"/>
        <v>0</v>
      </c>
      <c r="P24" s="192"/>
    </row>
    <row r="25" spans="1:16">
      <c r="A25" s="42" t="s">
        <v>63</v>
      </c>
      <c r="B25" s="104" t="s">
        <v>281</v>
      </c>
      <c r="C25" s="105">
        <v>2300</v>
      </c>
      <c r="D25" s="5" t="s">
        <v>178</v>
      </c>
      <c r="E25" s="165"/>
      <c r="F25" s="166">
        <f t="shared" si="0"/>
        <v>0</v>
      </c>
      <c r="G25" s="166">
        <f t="shared" si="1"/>
        <v>0</v>
      </c>
      <c r="H25" s="167"/>
      <c r="I25" s="167"/>
      <c r="J25" s="168"/>
      <c r="K25" s="164">
        <f t="shared" si="2"/>
        <v>0</v>
      </c>
      <c r="L25" s="164">
        <f t="shared" si="3"/>
        <v>0</v>
      </c>
      <c r="M25" s="164">
        <f t="shared" si="4"/>
        <v>0</v>
      </c>
      <c r="N25" s="164">
        <f t="shared" si="5"/>
        <v>0</v>
      </c>
      <c r="O25" s="164">
        <f t="shared" si="6"/>
        <v>0</v>
      </c>
      <c r="P25" s="192"/>
    </row>
    <row r="26" spans="1:16">
      <c r="A26" s="42" t="s">
        <v>64</v>
      </c>
      <c r="B26" s="104" t="s">
        <v>282</v>
      </c>
      <c r="C26" s="105">
        <v>600</v>
      </c>
      <c r="D26" s="5" t="s">
        <v>178</v>
      </c>
      <c r="E26" s="165"/>
      <c r="F26" s="166">
        <f t="shared" si="0"/>
        <v>0</v>
      </c>
      <c r="G26" s="166">
        <f t="shared" si="1"/>
        <v>0</v>
      </c>
      <c r="H26" s="167"/>
      <c r="I26" s="167"/>
      <c r="J26" s="168"/>
      <c r="K26" s="164">
        <f t="shared" si="2"/>
        <v>0</v>
      </c>
      <c r="L26" s="164">
        <f t="shared" si="3"/>
        <v>0</v>
      </c>
      <c r="M26" s="164">
        <f t="shared" si="4"/>
        <v>0</v>
      </c>
      <c r="N26" s="164">
        <f t="shared" si="5"/>
        <v>0</v>
      </c>
      <c r="O26" s="164">
        <f t="shared" si="6"/>
        <v>0</v>
      </c>
      <c r="P26" s="192"/>
    </row>
    <row r="27" spans="1:16">
      <c r="A27" s="42" t="s">
        <v>65</v>
      </c>
      <c r="B27" s="104" t="s">
        <v>283</v>
      </c>
      <c r="C27" s="105">
        <v>15</v>
      </c>
      <c r="D27" s="5" t="s">
        <v>178</v>
      </c>
      <c r="E27" s="165"/>
      <c r="F27" s="166">
        <f t="shared" si="0"/>
        <v>0</v>
      </c>
      <c r="G27" s="166">
        <f t="shared" si="1"/>
        <v>0</v>
      </c>
      <c r="H27" s="167"/>
      <c r="I27" s="167"/>
      <c r="J27" s="168"/>
      <c r="K27" s="164">
        <f t="shared" si="2"/>
        <v>0</v>
      </c>
      <c r="L27" s="164">
        <f t="shared" si="3"/>
        <v>0</v>
      </c>
      <c r="M27" s="164">
        <f t="shared" si="4"/>
        <v>0</v>
      </c>
      <c r="N27" s="164">
        <f t="shared" si="5"/>
        <v>0</v>
      </c>
      <c r="O27" s="164">
        <f t="shared" si="6"/>
        <v>0</v>
      </c>
      <c r="P27" s="192"/>
    </row>
    <row r="28" spans="1:16">
      <c r="A28" s="42" t="s">
        <v>66</v>
      </c>
      <c r="B28" s="104" t="s">
        <v>284</v>
      </c>
      <c r="C28" s="105">
        <v>30</v>
      </c>
      <c r="D28" s="5" t="s">
        <v>178</v>
      </c>
      <c r="E28" s="165"/>
      <c r="F28" s="166">
        <f t="shared" si="0"/>
        <v>0</v>
      </c>
      <c r="G28" s="166">
        <f t="shared" si="1"/>
        <v>0</v>
      </c>
      <c r="H28" s="167"/>
      <c r="I28" s="167"/>
      <c r="J28" s="168"/>
      <c r="K28" s="164">
        <f t="shared" si="2"/>
        <v>0</v>
      </c>
      <c r="L28" s="164">
        <f t="shared" si="3"/>
        <v>0</v>
      </c>
      <c r="M28" s="164">
        <f t="shared" si="4"/>
        <v>0</v>
      </c>
      <c r="N28" s="164">
        <f t="shared" si="5"/>
        <v>0</v>
      </c>
      <c r="O28" s="164">
        <f t="shared" si="6"/>
        <v>0</v>
      </c>
      <c r="P28" s="192"/>
    </row>
    <row r="29" spans="1:16">
      <c r="A29" s="42" t="s">
        <v>67</v>
      </c>
      <c r="B29" s="104" t="s">
        <v>285</v>
      </c>
      <c r="C29" s="105">
        <v>1100</v>
      </c>
      <c r="D29" s="5" t="s">
        <v>178</v>
      </c>
      <c r="E29" s="165"/>
      <c r="F29" s="166">
        <f t="shared" si="0"/>
        <v>0</v>
      </c>
      <c r="G29" s="166">
        <f t="shared" si="1"/>
        <v>0</v>
      </c>
      <c r="H29" s="167"/>
      <c r="I29" s="167"/>
      <c r="J29" s="168"/>
      <c r="K29" s="164">
        <f t="shared" si="2"/>
        <v>0</v>
      </c>
      <c r="L29" s="164">
        <f t="shared" si="3"/>
        <v>0</v>
      </c>
      <c r="M29" s="164">
        <f t="shared" si="4"/>
        <v>0</v>
      </c>
      <c r="N29" s="164">
        <f t="shared" si="5"/>
        <v>0</v>
      </c>
      <c r="O29" s="164">
        <f t="shared" si="6"/>
        <v>0</v>
      </c>
      <c r="P29" s="192"/>
    </row>
    <row r="30" spans="1:16">
      <c r="A30" s="42" t="s">
        <v>68</v>
      </c>
      <c r="B30" s="104" t="s">
        <v>286</v>
      </c>
      <c r="C30" s="105">
        <v>1100</v>
      </c>
      <c r="D30" s="5" t="s">
        <v>178</v>
      </c>
      <c r="E30" s="165"/>
      <c r="F30" s="166">
        <f t="shared" si="0"/>
        <v>0</v>
      </c>
      <c r="G30" s="166">
        <f t="shared" si="1"/>
        <v>0</v>
      </c>
      <c r="H30" s="167"/>
      <c r="I30" s="167"/>
      <c r="J30" s="168"/>
      <c r="K30" s="164">
        <f t="shared" si="2"/>
        <v>0</v>
      </c>
      <c r="L30" s="164">
        <f t="shared" si="3"/>
        <v>0</v>
      </c>
      <c r="M30" s="164">
        <f t="shared" si="4"/>
        <v>0</v>
      </c>
      <c r="N30" s="164">
        <f t="shared" si="5"/>
        <v>0</v>
      </c>
      <c r="O30" s="164">
        <f t="shared" si="6"/>
        <v>0</v>
      </c>
      <c r="P30" s="192"/>
    </row>
    <row r="31" spans="1:16">
      <c r="A31" s="42" t="s">
        <v>69</v>
      </c>
      <c r="B31" s="104" t="s">
        <v>287</v>
      </c>
      <c r="C31" s="105">
        <v>50</v>
      </c>
      <c r="D31" s="5" t="s">
        <v>178</v>
      </c>
      <c r="E31" s="165"/>
      <c r="F31" s="166">
        <f t="shared" si="0"/>
        <v>0</v>
      </c>
      <c r="G31" s="166">
        <f t="shared" si="1"/>
        <v>0</v>
      </c>
      <c r="H31" s="167"/>
      <c r="I31" s="167"/>
      <c r="J31" s="168"/>
      <c r="K31" s="164">
        <f t="shared" si="2"/>
        <v>0</v>
      </c>
      <c r="L31" s="164">
        <f t="shared" si="3"/>
        <v>0</v>
      </c>
      <c r="M31" s="164">
        <f t="shared" si="4"/>
        <v>0</v>
      </c>
      <c r="N31" s="164">
        <f t="shared" si="5"/>
        <v>0</v>
      </c>
      <c r="O31" s="164">
        <f t="shared" si="6"/>
        <v>0</v>
      </c>
      <c r="P31" s="192"/>
    </row>
    <row r="32" spans="1:16">
      <c r="A32" s="42" t="s">
        <v>70</v>
      </c>
      <c r="B32" s="104" t="s">
        <v>288</v>
      </c>
      <c r="C32" s="105">
        <v>370</v>
      </c>
      <c r="D32" s="5" t="s">
        <v>178</v>
      </c>
      <c r="E32" s="165"/>
      <c r="F32" s="166">
        <f t="shared" si="0"/>
        <v>0</v>
      </c>
      <c r="G32" s="166">
        <f t="shared" si="1"/>
        <v>0</v>
      </c>
      <c r="H32" s="167"/>
      <c r="I32" s="167"/>
      <c r="J32" s="168"/>
      <c r="K32" s="164">
        <f t="shared" si="2"/>
        <v>0</v>
      </c>
      <c r="L32" s="164">
        <f t="shared" si="3"/>
        <v>0</v>
      </c>
      <c r="M32" s="164">
        <f t="shared" si="4"/>
        <v>0</v>
      </c>
      <c r="N32" s="164">
        <f t="shared" si="5"/>
        <v>0</v>
      </c>
      <c r="O32" s="164">
        <f t="shared" si="6"/>
        <v>0</v>
      </c>
      <c r="P32" s="192"/>
    </row>
    <row r="33" spans="1:16">
      <c r="A33" s="42" t="s">
        <v>71</v>
      </c>
      <c r="B33" s="104" t="s">
        <v>289</v>
      </c>
      <c r="C33" s="105">
        <v>1000</v>
      </c>
      <c r="D33" s="5" t="s">
        <v>178</v>
      </c>
      <c r="E33" s="165"/>
      <c r="F33" s="166">
        <f t="shared" si="0"/>
        <v>0</v>
      </c>
      <c r="G33" s="166">
        <f t="shared" si="1"/>
        <v>0</v>
      </c>
      <c r="H33" s="167"/>
      <c r="I33" s="167"/>
      <c r="J33" s="168"/>
      <c r="K33" s="164">
        <f t="shared" si="2"/>
        <v>0</v>
      </c>
      <c r="L33" s="164">
        <f t="shared" si="3"/>
        <v>0</v>
      </c>
      <c r="M33" s="164">
        <f t="shared" si="4"/>
        <v>0</v>
      </c>
      <c r="N33" s="164">
        <f t="shared" si="5"/>
        <v>0</v>
      </c>
      <c r="O33" s="164">
        <f t="shared" si="6"/>
        <v>0</v>
      </c>
      <c r="P33" s="192"/>
    </row>
    <row r="34" spans="1:16">
      <c r="A34" s="42" t="s">
        <v>72</v>
      </c>
      <c r="B34" s="104" t="s">
        <v>290</v>
      </c>
      <c r="C34" s="105">
        <v>20</v>
      </c>
      <c r="D34" s="5" t="s">
        <v>178</v>
      </c>
      <c r="E34" s="165"/>
      <c r="F34" s="166">
        <f t="shared" si="0"/>
        <v>0</v>
      </c>
      <c r="G34" s="166">
        <f t="shared" si="1"/>
        <v>0</v>
      </c>
      <c r="H34" s="167"/>
      <c r="I34" s="167"/>
      <c r="J34" s="168"/>
      <c r="K34" s="164">
        <f t="shared" si="2"/>
        <v>0</v>
      </c>
      <c r="L34" s="164">
        <f t="shared" si="3"/>
        <v>0</v>
      </c>
      <c r="M34" s="164">
        <f t="shared" si="4"/>
        <v>0</v>
      </c>
      <c r="N34" s="164">
        <f t="shared" si="5"/>
        <v>0</v>
      </c>
      <c r="O34" s="164">
        <f t="shared" si="6"/>
        <v>0</v>
      </c>
      <c r="P34" s="192"/>
    </row>
    <row r="35" spans="1:16">
      <c r="A35" s="42" t="s">
        <v>73</v>
      </c>
      <c r="B35" s="104" t="s">
        <v>291</v>
      </c>
      <c r="C35" s="105">
        <v>30</v>
      </c>
      <c r="D35" s="5" t="s">
        <v>178</v>
      </c>
      <c r="E35" s="165"/>
      <c r="F35" s="166">
        <f t="shared" si="0"/>
        <v>0</v>
      </c>
      <c r="G35" s="166">
        <f t="shared" si="1"/>
        <v>0</v>
      </c>
      <c r="H35" s="167"/>
      <c r="I35" s="167"/>
      <c r="J35" s="168"/>
      <c r="K35" s="164">
        <f t="shared" si="2"/>
        <v>0</v>
      </c>
      <c r="L35" s="164">
        <f t="shared" si="3"/>
        <v>0</v>
      </c>
      <c r="M35" s="164">
        <f t="shared" si="4"/>
        <v>0</v>
      </c>
      <c r="N35" s="164">
        <f t="shared" si="5"/>
        <v>0</v>
      </c>
      <c r="O35" s="164">
        <f t="shared" si="6"/>
        <v>0</v>
      </c>
      <c r="P35" s="192"/>
    </row>
    <row r="36" spans="1:16">
      <c r="A36" s="42" t="s">
        <v>74</v>
      </c>
      <c r="B36" s="104" t="s">
        <v>292</v>
      </c>
      <c r="C36" s="105">
        <v>15</v>
      </c>
      <c r="D36" s="5" t="s">
        <v>178</v>
      </c>
      <c r="E36" s="165"/>
      <c r="F36" s="166">
        <f t="shared" si="0"/>
        <v>0</v>
      </c>
      <c r="G36" s="166">
        <f t="shared" si="1"/>
        <v>0</v>
      </c>
      <c r="H36" s="167"/>
      <c r="I36" s="167"/>
      <c r="J36" s="168"/>
      <c r="K36" s="164">
        <f t="shared" si="2"/>
        <v>0</v>
      </c>
      <c r="L36" s="164">
        <f t="shared" si="3"/>
        <v>0</v>
      </c>
      <c r="M36" s="164">
        <f t="shared" si="4"/>
        <v>0</v>
      </c>
      <c r="N36" s="164">
        <f t="shared" si="5"/>
        <v>0</v>
      </c>
      <c r="O36" s="164">
        <f t="shared" si="6"/>
        <v>0</v>
      </c>
      <c r="P36" s="192"/>
    </row>
    <row r="37" spans="1:16">
      <c r="A37" s="42" t="s">
        <v>75</v>
      </c>
      <c r="B37" s="104" t="s">
        <v>293</v>
      </c>
      <c r="C37" s="105">
        <v>250</v>
      </c>
      <c r="D37" s="5" t="s">
        <v>178</v>
      </c>
      <c r="E37" s="165"/>
      <c r="F37" s="166">
        <f t="shared" si="0"/>
        <v>0</v>
      </c>
      <c r="G37" s="166">
        <f t="shared" si="1"/>
        <v>0</v>
      </c>
      <c r="H37" s="167"/>
      <c r="I37" s="167"/>
      <c r="J37" s="168"/>
      <c r="K37" s="164">
        <f t="shared" si="2"/>
        <v>0</v>
      </c>
      <c r="L37" s="164">
        <f t="shared" si="3"/>
        <v>0</v>
      </c>
      <c r="M37" s="164">
        <f t="shared" si="4"/>
        <v>0</v>
      </c>
      <c r="N37" s="164">
        <f t="shared" si="5"/>
        <v>0</v>
      </c>
      <c r="O37" s="164">
        <f t="shared" si="6"/>
        <v>0</v>
      </c>
      <c r="P37" s="192"/>
    </row>
    <row r="38" spans="1:16">
      <c r="A38" s="42" t="s">
        <v>76</v>
      </c>
      <c r="B38" s="104" t="s">
        <v>294</v>
      </c>
      <c r="C38" s="105">
        <v>20</v>
      </c>
      <c r="D38" s="5" t="s">
        <v>178</v>
      </c>
      <c r="E38" s="165"/>
      <c r="F38" s="166">
        <f t="shared" si="0"/>
        <v>0</v>
      </c>
      <c r="G38" s="166">
        <f t="shared" si="1"/>
        <v>0</v>
      </c>
      <c r="H38" s="167"/>
      <c r="I38" s="167"/>
      <c r="J38" s="168"/>
      <c r="K38" s="164">
        <f t="shared" si="2"/>
        <v>0</v>
      </c>
      <c r="L38" s="164">
        <f t="shared" si="3"/>
        <v>0</v>
      </c>
      <c r="M38" s="164">
        <f t="shared" si="4"/>
        <v>0</v>
      </c>
      <c r="N38" s="164">
        <f t="shared" si="5"/>
        <v>0</v>
      </c>
      <c r="O38" s="164">
        <f t="shared" si="6"/>
        <v>0</v>
      </c>
      <c r="P38" s="192"/>
    </row>
    <row r="39" spans="1:16">
      <c r="A39" s="42" t="s">
        <v>77</v>
      </c>
      <c r="B39" s="104" t="s">
        <v>295</v>
      </c>
      <c r="C39" s="105">
        <v>1700</v>
      </c>
      <c r="D39" s="5" t="s">
        <v>178</v>
      </c>
      <c r="E39" s="165"/>
      <c r="F39" s="166">
        <f t="shared" si="0"/>
        <v>0</v>
      </c>
      <c r="G39" s="166">
        <f t="shared" si="1"/>
        <v>0</v>
      </c>
      <c r="H39" s="167"/>
      <c r="I39" s="167"/>
      <c r="J39" s="168"/>
      <c r="K39" s="164">
        <f t="shared" si="2"/>
        <v>0</v>
      </c>
      <c r="L39" s="164">
        <f t="shared" si="3"/>
        <v>0</v>
      </c>
      <c r="M39" s="164">
        <f t="shared" si="4"/>
        <v>0</v>
      </c>
      <c r="N39" s="164">
        <f t="shared" si="5"/>
        <v>0</v>
      </c>
      <c r="O39" s="164">
        <f t="shared" si="6"/>
        <v>0</v>
      </c>
      <c r="P39" s="192"/>
    </row>
    <row r="40" spans="1:16">
      <c r="A40" s="3"/>
      <c r="B40" s="38" t="s">
        <v>29</v>
      </c>
      <c r="C40" s="102" t="s">
        <v>6</v>
      </c>
      <c r="D40" s="102" t="s">
        <v>6</v>
      </c>
      <c r="E40" s="50" t="s">
        <v>6</v>
      </c>
      <c r="F40" s="50" t="s">
        <v>6</v>
      </c>
      <c r="G40" s="50" t="s">
        <v>6</v>
      </c>
      <c r="H40" s="50" t="s">
        <v>6</v>
      </c>
      <c r="I40" s="50" t="s">
        <v>6</v>
      </c>
      <c r="J40" s="50" t="s">
        <v>6</v>
      </c>
      <c r="K40" s="50" t="s">
        <v>6</v>
      </c>
      <c r="L40" s="50" t="s">
        <v>6</v>
      </c>
      <c r="M40" s="212">
        <f>SUM(M17:M39)</f>
        <v>0</v>
      </c>
      <c r="N40" s="212">
        <f>SUM(N17:N39)</f>
        <v>0</v>
      </c>
      <c r="O40" s="212">
        <f>SUM(O17:O39)</f>
        <v>0</v>
      </c>
      <c r="P40" s="192"/>
    </row>
    <row r="41" spans="1:16">
      <c r="A41" s="253" t="s">
        <v>296</v>
      </c>
      <c r="B41" s="254"/>
      <c r="C41" s="255"/>
      <c r="D41" s="255"/>
      <c r="E41" s="256"/>
      <c r="F41" s="256"/>
      <c r="G41" s="256"/>
      <c r="H41" s="256"/>
      <c r="I41" s="256"/>
      <c r="J41" s="256"/>
      <c r="K41" s="256"/>
      <c r="L41" s="256"/>
      <c r="M41" s="256"/>
      <c r="N41" s="256"/>
      <c r="O41" s="257"/>
      <c r="P41" s="192"/>
    </row>
    <row r="42" spans="1:16">
      <c r="A42" s="42">
        <v>1</v>
      </c>
      <c r="B42" s="104" t="s">
        <v>297</v>
      </c>
      <c r="C42" s="105">
        <v>2000</v>
      </c>
      <c r="D42" s="5" t="s">
        <v>178</v>
      </c>
      <c r="E42" s="213"/>
      <c r="F42" s="201">
        <f t="shared" si="0"/>
        <v>0</v>
      </c>
      <c r="G42" s="201">
        <f t="shared" si="1"/>
        <v>0</v>
      </c>
      <c r="H42" s="202"/>
      <c r="I42" s="202"/>
      <c r="J42" s="203"/>
      <c r="K42" s="204">
        <f t="shared" si="2"/>
        <v>0</v>
      </c>
      <c r="L42" s="204">
        <f t="shared" si="3"/>
        <v>0</v>
      </c>
      <c r="M42" s="204">
        <f t="shared" si="4"/>
        <v>0</v>
      </c>
      <c r="N42" s="204">
        <f t="shared" si="5"/>
        <v>0</v>
      </c>
      <c r="O42" s="204">
        <f t="shared" si="6"/>
        <v>0</v>
      </c>
      <c r="P42" s="192"/>
    </row>
    <row r="43" spans="1:16" ht="12.75" hidden="1" customHeight="1">
      <c r="A43" s="42" t="s">
        <v>3</v>
      </c>
      <c r="B43" s="104" t="s">
        <v>273</v>
      </c>
      <c r="C43" s="105">
        <v>300</v>
      </c>
      <c r="D43" s="5" t="s">
        <v>178</v>
      </c>
      <c r="E43" s="213"/>
      <c r="F43" s="201">
        <f t="shared" ref="F43:F49" si="7">E43*0.085</f>
        <v>0</v>
      </c>
      <c r="G43" s="201">
        <f t="shared" ref="G43:G49" si="8">+E43+F43</f>
        <v>0</v>
      </c>
      <c r="H43" s="202"/>
      <c r="I43" s="202"/>
      <c r="J43" s="203"/>
      <c r="K43" s="204">
        <f t="shared" ref="K43:K49" si="9">J43*0.085</f>
        <v>0</v>
      </c>
      <c r="L43" s="204">
        <f t="shared" ref="L43:L49" si="10">+J43+K43</f>
        <v>0</v>
      </c>
      <c r="M43" s="204">
        <f t="shared" ref="M43:M49" si="11">+J43*C43</f>
        <v>0</v>
      </c>
      <c r="N43" s="204">
        <f t="shared" ref="N43:N49" si="12">M43*0.085</f>
        <v>0</v>
      </c>
      <c r="O43" s="204">
        <f t="shared" ref="O43:O49" si="13">+M43+N43</f>
        <v>0</v>
      </c>
      <c r="P43" s="192"/>
    </row>
    <row r="44" spans="1:16" s="110" customFormat="1">
      <c r="A44" s="42">
        <v>2</v>
      </c>
      <c r="B44" s="104" t="s">
        <v>275</v>
      </c>
      <c r="C44" s="105">
        <v>60</v>
      </c>
      <c r="D44" s="5" t="s">
        <v>178</v>
      </c>
      <c r="E44" s="213"/>
      <c r="F44" s="201">
        <f t="shared" si="7"/>
        <v>0</v>
      </c>
      <c r="G44" s="201">
        <f t="shared" si="8"/>
        <v>0</v>
      </c>
      <c r="H44" s="202"/>
      <c r="I44" s="202"/>
      <c r="J44" s="203"/>
      <c r="K44" s="204">
        <f t="shared" si="9"/>
        <v>0</v>
      </c>
      <c r="L44" s="204">
        <f t="shared" si="10"/>
        <v>0</v>
      </c>
      <c r="M44" s="204">
        <f t="shared" si="11"/>
        <v>0</v>
      </c>
      <c r="N44" s="204">
        <f t="shared" si="12"/>
        <v>0</v>
      </c>
      <c r="O44" s="204">
        <f t="shared" si="13"/>
        <v>0</v>
      </c>
      <c r="P44" s="192"/>
    </row>
    <row r="45" spans="1:16" s="110" customFormat="1">
      <c r="A45" s="42">
        <v>3</v>
      </c>
      <c r="B45" s="104" t="s">
        <v>276</v>
      </c>
      <c r="C45" s="105">
        <v>200</v>
      </c>
      <c r="D45" s="5" t="s">
        <v>178</v>
      </c>
      <c r="E45" s="213"/>
      <c r="F45" s="201">
        <f t="shared" si="7"/>
        <v>0</v>
      </c>
      <c r="G45" s="201">
        <f t="shared" si="8"/>
        <v>0</v>
      </c>
      <c r="H45" s="202"/>
      <c r="I45" s="202"/>
      <c r="J45" s="203"/>
      <c r="K45" s="204">
        <f t="shared" si="9"/>
        <v>0</v>
      </c>
      <c r="L45" s="204">
        <f t="shared" si="10"/>
        <v>0</v>
      </c>
      <c r="M45" s="204">
        <f t="shared" si="11"/>
        <v>0</v>
      </c>
      <c r="N45" s="204">
        <f t="shared" si="12"/>
        <v>0</v>
      </c>
      <c r="O45" s="204">
        <f t="shared" si="13"/>
        <v>0</v>
      </c>
      <c r="P45" s="192"/>
    </row>
    <row r="46" spans="1:16" s="110" customFormat="1">
      <c r="A46" s="42">
        <v>4</v>
      </c>
      <c r="B46" s="104" t="s">
        <v>277</v>
      </c>
      <c r="C46" s="105">
        <v>10</v>
      </c>
      <c r="D46" s="5" t="s">
        <v>178</v>
      </c>
      <c r="E46" s="213"/>
      <c r="F46" s="201">
        <f t="shared" si="7"/>
        <v>0</v>
      </c>
      <c r="G46" s="201">
        <f t="shared" si="8"/>
        <v>0</v>
      </c>
      <c r="H46" s="202"/>
      <c r="I46" s="202"/>
      <c r="J46" s="203"/>
      <c r="K46" s="204">
        <f t="shared" si="9"/>
        <v>0</v>
      </c>
      <c r="L46" s="204">
        <f t="shared" si="10"/>
        <v>0</v>
      </c>
      <c r="M46" s="204">
        <f t="shared" si="11"/>
        <v>0</v>
      </c>
      <c r="N46" s="204">
        <f t="shared" si="12"/>
        <v>0</v>
      </c>
      <c r="O46" s="204">
        <f t="shared" si="13"/>
        <v>0</v>
      </c>
      <c r="P46" s="192"/>
    </row>
    <row r="47" spans="1:16" s="110" customFormat="1">
      <c r="A47" s="42">
        <v>5</v>
      </c>
      <c r="B47" s="104" t="s">
        <v>280</v>
      </c>
      <c r="C47" s="105">
        <v>100</v>
      </c>
      <c r="D47" s="5" t="s">
        <v>178</v>
      </c>
      <c r="E47" s="213"/>
      <c r="F47" s="201">
        <f t="shared" si="7"/>
        <v>0</v>
      </c>
      <c r="G47" s="201">
        <f t="shared" si="8"/>
        <v>0</v>
      </c>
      <c r="H47" s="202"/>
      <c r="I47" s="202"/>
      <c r="J47" s="203"/>
      <c r="K47" s="204">
        <f t="shared" si="9"/>
        <v>0</v>
      </c>
      <c r="L47" s="204">
        <f t="shared" si="10"/>
        <v>0</v>
      </c>
      <c r="M47" s="204">
        <f t="shared" si="11"/>
        <v>0</v>
      </c>
      <c r="N47" s="204">
        <f t="shared" si="12"/>
        <v>0</v>
      </c>
      <c r="O47" s="204">
        <f t="shared" si="13"/>
        <v>0</v>
      </c>
      <c r="P47" s="192"/>
    </row>
    <row r="48" spans="1:16" s="110" customFormat="1">
      <c r="A48" s="42">
        <v>6</v>
      </c>
      <c r="B48" s="104" t="s">
        <v>278</v>
      </c>
      <c r="C48" s="105">
        <v>200</v>
      </c>
      <c r="D48" s="5" t="s">
        <v>178</v>
      </c>
      <c r="E48" s="213"/>
      <c r="F48" s="201">
        <f t="shared" si="7"/>
        <v>0</v>
      </c>
      <c r="G48" s="201">
        <f t="shared" si="8"/>
        <v>0</v>
      </c>
      <c r="H48" s="202"/>
      <c r="I48" s="202"/>
      <c r="J48" s="203"/>
      <c r="K48" s="204">
        <f t="shared" si="9"/>
        <v>0</v>
      </c>
      <c r="L48" s="204">
        <f t="shared" si="10"/>
        <v>0</v>
      </c>
      <c r="M48" s="204">
        <f t="shared" si="11"/>
        <v>0</v>
      </c>
      <c r="N48" s="204">
        <f t="shared" si="12"/>
        <v>0</v>
      </c>
      <c r="O48" s="204">
        <f t="shared" si="13"/>
        <v>0</v>
      </c>
      <c r="P48" s="192"/>
    </row>
    <row r="49" spans="1:16" s="110" customFormat="1">
      <c r="A49" s="42">
        <v>7</v>
      </c>
      <c r="B49" s="104" t="s">
        <v>279</v>
      </c>
      <c r="C49" s="105">
        <v>20</v>
      </c>
      <c r="D49" s="5" t="s">
        <v>178</v>
      </c>
      <c r="E49" s="213"/>
      <c r="F49" s="201">
        <f t="shared" si="7"/>
        <v>0</v>
      </c>
      <c r="G49" s="201">
        <f t="shared" si="8"/>
        <v>0</v>
      </c>
      <c r="H49" s="202"/>
      <c r="I49" s="202"/>
      <c r="J49" s="203"/>
      <c r="K49" s="204">
        <f t="shared" si="9"/>
        <v>0</v>
      </c>
      <c r="L49" s="204">
        <f t="shared" si="10"/>
        <v>0</v>
      </c>
      <c r="M49" s="204">
        <f t="shared" si="11"/>
        <v>0</v>
      </c>
      <c r="N49" s="204">
        <f t="shared" si="12"/>
        <v>0</v>
      </c>
      <c r="O49" s="204">
        <f t="shared" si="13"/>
        <v>0</v>
      </c>
      <c r="P49" s="192"/>
    </row>
    <row r="50" spans="1:16">
      <c r="A50" s="3"/>
      <c r="B50" s="4" t="s">
        <v>30</v>
      </c>
      <c r="C50" s="50" t="s">
        <v>6</v>
      </c>
      <c r="D50" s="50" t="s">
        <v>6</v>
      </c>
      <c r="E50" s="200" t="s">
        <v>6</v>
      </c>
      <c r="F50" s="200" t="s">
        <v>6</v>
      </c>
      <c r="G50" s="200" t="s">
        <v>6</v>
      </c>
      <c r="H50" s="200" t="s">
        <v>6</v>
      </c>
      <c r="I50" s="200" t="s">
        <v>6</v>
      </c>
      <c r="J50" s="200" t="s">
        <v>6</v>
      </c>
      <c r="K50" s="200" t="s">
        <v>6</v>
      </c>
      <c r="L50" s="200" t="s">
        <v>6</v>
      </c>
      <c r="M50" s="212">
        <f>+M42</f>
        <v>0</v>
      </c>
      <c r="N50" s="212">
        <f>+N42</f>
        <v>0</v>
      </c>
      <c r="O50" s="212">
        <f>+O42</f>
        <v>0</v>
      </c>
      <c r="P50" s="192"/>
    </row>
    <row r="51" spans="1:16">
      <c r="A51" s="253" t="s">
        <v>298</v>
      </c>
      <c r="B51" s="254"/>
      <c r="C51" s="255"/>
      <c r="D51" s="255"/>
      <c r="E51" s="255"/>
      <c r="F51" s="256"/>
      <c r="G51" s="256"/>
      <c r="H51" s="256"/>
      <c r="I51" s="256"/>
      <c r="J51" s="256"/>
      <c r="K51" s="256"/>
      <c r="L51" s="256"/>
      <c r="M51" s="256"/>
      <c r="N51" s="256"/>
      <c r="O51" s="257"/>
      <c r="P51" s="192"/>
    </row>
    <row r="52" spans="1:16">
      <c r="A52" s="42" t="s">
        <v>2</v>
      </c>
      <c r="B52" s="104" t="s">
        <v>299</v>
      </c>
      <c r="C52" s="105">
        <v>9000</v>
      </c>
      <c r="D52" s="5" t="s">
        <v>178</v>
      </c>
      <c r="E52" s="166"/>
      <c r="F52" s="166">
        <f t="shared" si="0"/>
        <v>0</v>
      </c>
      <c r="G52" s="166">
        <f t="shared" si="1"/>
        <v>0</v>
      </c>
      <c r="H52" s="167"/>
      <c r="I52" s="167"/>
      <c r="J52" s="168"/>
      <c r="K52" s="164">
        <f t="shared" si="2"/>
        <v>0</v>
      </c>
      <c r="L52" s="164">
        <f t="shared" si="3"/>
        <v>0</v>
      </c>
      <c r="M52" s="164">
        <f t="shared" si="4"/>
        <v>0</v>
      </c>
      <c r="N52" s="164">
        <f t="shared" si="5"/>
        <v>0</v>
      </c>
      <c r="O52" s="164">
        <f t="shared" si="6"/>
        <v>0</v>
      </c>
      <c r="P52" s="192"/>
    </row>
    <row r="53" spans="1:16" ht="12.75" hidden="1" customHeight="1">
      <c r="A53" s="42" t="s">
        <v>3</v>
      </c>
      <c r="B53" s="104" t="s">
        <v>300</v>
      </c>
      <c r="C53" s="105">
        <v>17000</v>
      </c>
      <c r="D53" s="5" t="s">
        <v>178</v>
      </c>
      <c r="E53" s="166"/>
      <c r="F53" s="166">
        <f t="shared" si="0"/>
        <v>0</v>
      </c>
      <c r="G53" s="166">
        <f t="shared" si="1"/>
        <v>0</v>
      </c>
      <c r="H53" s="167"/>
      <c r="I53" s="167"/>
      <c r="J53" s="168"/>
      <c r="K53" s="164">
        <f t="shared" si="2"/>
        <v>0</v>
      </c>
      <c r="L53" s="164">
        <f t="shared" si="3"/>
        <v>0</v>
      </c>
      <c r="M53" s="164">
        <f t="shared" si="4"/>
        <v>0</v>
      </c>
      <c r="N53" s="164">
        <f t="shared" si="5"/>
        <v>0</v>
      </c>
      <c r="O53" s="164">
        <f t="shared" si="6"/>
        <v>0</v>
      </c>
      <c r="P53" s="192"/>
    </row>
    <row r="54" spans="1:16">
      <c r="A54" s="42" t="s">
        <v>3</v>
      </c>
      <c r="B54" s="67" t="s">
        <v>301</v>
      </c>
      <c r="C54" s="105">
        <v>17000</v>
      </c>
      <c r="D54" s="5" t="s">
        <v>178</v>
      </c>
      <c r="E54" s="166"/>
      <c r="F54" s="166">
        <f t="shared" si="0"/>
        <v>0</v>
      </c>
      <c r="G54" s="166">
        <f t="shared" si="1"/>
        <v>0</v>
      </c>
      <c r="H54" s="167"/>
      <c r="I54" s="167"/>
      <c r="J54" s="168"/>
      <c r="K54" s="164">
        <f t="shared" si="2"/>
        <v>0</v>
      </c>
      <c r="L54" s="164">
        <f t="shared" si="3"/>
        <v>0</v>
      </c>
      <c r="M54" s="164">
        <f t="shared" si="4"/>
        <v>0</v>
      </c>
      <c r="N54" s="164">
        <f t="shared" si="5"/>
        <v>0</v>
      </c>
      <c r="O54" s="164">
        <f t="shared" si="6"/>
        <v>0</v>
      </c>
      <c r="P54" s="192"/>
    </row>
    <row r="55" spans="1:16">
      <c r="A55" s="3"/>
      <c r="B55" s="38" t="s">
        <v>31</v>
      </c>
      <c r="C55" s="102" t="s">
        <v>6</v>
      </c>
      <c r="D55" s="102" t="s">
        <v>6</v>
      </c>
      <c r="E55" s="102" t="s">
        <v>6</v>
      </c>
      <c r="F55" s="50" t="s">
        <v>6</v>
      </c>
      <c r="G55" s="50" t="s">
        <v>6</v>
      </c>
      <c r="H55" s="50" t="s">
        <v>6</v>
      </c>
      <c r="I55" s="50" t="s">
        <v>6</v>
      </c>
      <c r="J55" s="50" t="s">
        <v>6</v>
      </c>
      <c r="K55" s="50" t="s">
        <v>6</v>
      </c>
      <c r="L55" s="50" t="s">
        <v>6</v>
      </c>
      <c r="M55" s="212">
        <f>SUM(M52:M54)</f>
        <v>0</v>
      </c>
      <c r="N55" s="212">
        <f>SUM(N52:N54)</f>
        <v>0</v>
      </c>
      <c r="O55" s="212">
        <f>SUM(O52:O54)</f>
        <v>0</v>
      </c>
      <c r="P55" s="192"/>
    </row>
    <row r="56" spans="1:16">
      <c r="A56" s="253" t="s">
        <v>303</v>
      </c>
      <c r="B56" s="254"/>
      <c r="C56" s="255"/>
      <c r="D56" s="255"/>
      <c r="E56" s="256"/>
      <c r="F56" s="256"/>
      <c r="G56" s="256"/>
      <c r="H56" s="256"/>
      <c r="I56" s="256"/>
      <c r="J56" s="256"/>
      <c r="K56" s="256"/>
      <c r="L56" s="256"/>
      <c r="M56" s="256"/>
      <c r="N56" s="256"/>
      <c r="O56" s="257"/>
      <c r="P56" s="192"/>
    </row>
    <row r="57" spans="1:16">
      <c r="A57" s="42">
        <v>1</v>
      </c>
      <c r="B57" s="104" t="s">
        <v>304</v>
      </c>
      <c r="C57" s="105">
        <v>20</v>
      </c>
      <c r="D57" s="5" t="s">
        <v>178</v>
      </c>
      <c r="E57" s="165"/>
      <c r="F57" s="166">
        <f t="shared" si="0"/>
        <v>0</v>
      </c>
      <c r="G57" s="166">
        <f t="shared" si="1"/>
        <v>0</v>
      </c>
      <c r="H57" s="167"/>
      <c r="I57" s="167"/>
      <c r="J57" s="168"/>
      <c r="K57" s="164">
        <f t="shared" si="2"/>
        <v>0</v>
      </c>
      <c r="L57" s="164">
        <f t="shared" si="3"/>
        <v>0</v>
      </c>
      <c r="M57" s="164">
        <f t="shared" si="4"/>
        <v>0</v>
      </c>
      <c r="N57" s="164">
        <f t="shared" si="5"/>
        <v>0</v>
      </c>
      <c r="O57" s="164">
        <f t="shared" si="6"/>
        <v>0</v>
      </c>
      <c r="P57" s="192"/>
    </row>
    <row r="58" spans="1:16" s="110" customFormat="1">
      <c r="A58" s="42">
        <v>2</v>
      </c>
      <c r="B58" s="104" t="s">
        <v>305</v>
      </c>
      <c r="C58" s="105">
        <v>400</v>
      </c>
      <c r="D58" s="5" t="s">
        <v>178</v>
      </c>
      <c r="E58" s="165"/>
      <c r="F58" s="166">
        <f t="shared" ref="F58:F60" si="14">E58*0.085</f>
        <v>0</v>
      </c>
      <c r="G58" s="166">
        <f t="shared" ref="G58:G60" si="15">+E58+F58</f>
        <v>0</v>
      </c>
      <c r="H58" s="167"/>
      <c r="I58" s="167"/>
      <c r="J58" s="168"/>
      <c r="K58" s="164">
        <f t="shared" ref="K58:K60" si="16">J58*0.085</f>
        <v>0</v>
      </c>
      <c r="L58" s="164">
        <f t="shared" ref="L58:L60" si="17">+J58+K58</f>
        <v>0</v>
      </c>
      <c r="M58" s="164">
        <f t="shared" ref="M58:M60" si="18">+J58*C58</f>
        <v>0</v>
      </c>
      <c r="N58" s="164">
        <f t="shared" ref="N58:N60" si="19">M58*0.085</f>
        <v>0</v>
      </c>
      <c r="O58" s="164">
        <f t="shared" ref="O58:O60" si="20">+M58+N58</f>
        <v>0</v>
      </c>
      <c r="P58" s="192"/>
    </row>
    <row r="59" spans="1:16" s="110" customFormat="1">
      <c r="A59" s="42">
        <v>3</v>
      </c>
      <c r="B59" s="104" t="s">
        <v>306</v>
      </c>
      <c r="C59" s="105">
        <v>150</v>
      </c>
      <c r="D59" s="5" t="s">
        <v>178</v>
      </c>
      <c r="E59" s="165"/>
      <c r="F59" s="166">
        <f t="shared" si="14"/>
        <v>0</v>
      </c>
      <c r="G59" s="166">
        <f t="shared" si="15"/>
        <v>0</v>
      </c>
      <c r="H59" s="167"/>
      <c r="I59" s="167"/>
      <c r="J59" s="168"/>
      <c r="K59" s="164">
        <f t="shared" si="16"/>
        <v>0</v>
      </c>
      <c r="L59" s="164">
        <f t="shared" si="17"/>
        <v>0</v>
      </c>
      <c r="M59" s="164">
        <f t="shared" si="18"/>
        <v>0</v>
      </c>
      <c r="N59" s="164">
        <f t="shared" si="19"/>
        <v>0</v>
      </c>
      <c r="O59" s="164">
        <f t="shared" si="20"/>
        <v>0</v>
      </c>
      <c r="P59" s="192"/>
    </row>
    <row r="60" spans="1:16" s="110" customFormat="1">
      <c r="A60" s="42">
        <v>4</v>
      </c>
      <c r="B60" s="104" t="s">
        <v>307</v>
      </c>
      <c r="C60" s="105">
        <v>30</v>
      </c>
      <c r="D60" s="5" t="s">
        <v>178</v>
      </c>
      <c r="E60" s="165"/>
      <c r="F60" s="166">
        <f t="shared" si="14"/>
        <v>0</v>
      </c>
      <c r="G60" s="166">
        <f t="shared" si="15"/>
        <v>0</v>
      </c>
      <c r="H60" s="167"/>
      <c r="I60" s="167"/>
      <c r="J60" s="168"/>
      <c r="K60" s="164">
        <f t="shared" si="16"/>
        <v>0</v>
      </c>
      <c r="L60" s="164">
        <f t="shared" si="17"/>
        <v>0</v>
      </c>
      <c r="M60" s="164">
        <f t="shared" si="18"/>
        <v>0</v>
      </c>
      <c r="N60" s="164">
        <f t="shared" si="19"/>
        <v>0</v>
      </c>
      <c r="O60" s="164">
        <f t="shared" si="20"/>
        <v>0</v>
      </c>
      <c r="P60" s="192"/>
    </row>
    <row r="61" spans="1:16">
      <c r="A61" s="55"/>
      <c r="B61" s="56" t="s">
        <v>32</v>
      </c>
      <c r="C61" s="50" t="s">
        <v>6</v>
      </c>
      <c r="D61" s="50" t="s">
        <v>6</v>
      </c>
      <c r="E61" s="50" t="s">
        <v>6</v>
      </c>
      <c r="F61" s="50" t="s">
        <v>6</v>
      </c>
      <c r="G61" s="50" t="s">
        <v>6</v>
      </c>
      <c r="H61" s="50" t="s">
        <v>6</v>
      </c>
      <c r="I61" s="50" t="s">
        <v>6</v>
      </c>
      <c r="J61" s="50" t="s">
        <v>6</v>
      </c>
      <c r="K61" s="50" t="s">
        <v>6</v>
      </c>
      <c r="L61" s="50" t="s">
        <v>6</v>
      </c>
      <c r="M61" s="212">
        <f>+M57</f>
        <v>0</v>
      </c>
      <c r="N61" s="212">
        <f>+N57</f>
        <v>0</v>
      </c>
      <c r="O61" s="212">
        <f>+O57</f>
        <v>0</v>
      </c>
      <c r="P61" s="192"/>
    </row>
    <row r="62" spans="1:16">
      <c r="A62" s="253" t="s">
        <v>302</v>
      </c>
      <c r="B62" s="254"/>
      <c r="C62" s="255"/>
      <c r="D62" s="255"/>
      <c r="E62" s="256"/>
      <c r="F62" s="256"/>
      <c r="G62" s="256"/>
      <c r="H62" s="256"/>
      <c r="I62" s="256"/>
      <c r="J62" s="256"/>
      <c r="K62" s="256"/>
      <c r="L62" s="256"/>
      <c r="M62" s="256"/>
      <c r="N62" s="256"/>
      <c r="O62" s="257"/>
      <c r="P62" s="192"/>
    </row>
    <row r="63" spans="1:16">
      <c r="A63" s="42" t="s">
        <v>2</v>
      </c>
      <c r="B63" s="104" t="s">
        <v>308</v>
      </c>
      <c r="C63" s="105">
        <v>4200</v>
      </c>
      <c r="D63" s="5" t="s">
        <v>178</v>
      </c>
      <c r="E63" s="165"/>
      <c r="F63" s="166">
        <f t="shared" si="0"/>
        <v>0</v>
      </c>
      <c r="G63" s="166">
        <f t="shared" si="1"/>
        <v>0</v>
      </c>
      <c r="H63" s="167"/>
      <c r="I63" s="167"/>
      <c r="J63" s="168"/>
      <c r="K63" s="164">
        <f t="shared" si="2"/>
        <v>0</v>
      </c>
      <c r="L63" s="164">
        <f t="shared" si="3"/>
        <v>0</v>
      </c>
      <c r="M63" s="164">
        <f t="shared" si="4"/>
        <v>0</v>
      </c>
      <c r="N63" s="164">
        <f t="shared" si="5"/>
        <v>0</v>
      </c>
      <c r="O63" s="164">
        <f t="shared" si="6"/>
        <v>0</v>
      </c>
      <c r="P63" s="192"/>
    </row>
    <row r="64" spans="1:16" ht="12.75" hidden="1" customHeight="1">
      <c r="A64" s="42"/>
      <c r="B64" s="104" t="s">
        <v>309</v>
      </c>
      <c r="C64" s="105">
        <v>9200</v>
      </c>
      <c r="D64" s="5" t="s">
        <v>178</v>
      </c>
      <c r="E64" s="165"/>
      <c r="F64" s="166">
        <f t="shared" ref="F64:F73" si="21">E64*0.085</f>
        <v>0</v>
      </c>
      <c r="G64" s="166">
        <f t="shared" ref="G64:G73" si="22">+E64+F64</f>
        <v>0</v>
      </c>
      <c r="H64" s="167"/>
      <c r="I64" s="167"/>
      <c r="J64" s="168"/>
      <c r="K64" s="164">
        <f t="shared" ref="K64:K73" si="23">J64*0.085</f>
        <v>0</v>
      </c>
      <c r="L64" s="164">
        <f t="shared" ref="L64:L73" si="24">+J64+K64</f>
        <v>0</v>
      </c>
      <c r="M64" s="164">
        <f t="shared" ref="M64:M73" si="25">+J64*C64</f>
        <v>0</v>
      </c>
      <c r="N64" s="164">
        <f t="shared" ref="N64:N73" si="26">M64*0.085</f>
        <v>0</v>
      </c>
      <c r="O64" s="164">
        <f t="shared" ref="O64:O73" si="27">+M64+N64</f>
        <v>0</v>
      </c>
      <c r="P64" s="192"/>
    </row>
    <row r="65" spans="1:16" s="110" customFormat="1">
      <c r="A65" s="42"/>
      <c r="B65" s="104" t="s">
        <v>310</v>
      </c>
      <c r="C65" s="105">
        <v>250</v>
      </c>
      <c r="D65" s="5" t="s">
        <v>178</v>
      </c>
      <c r="E65" s="165"/>
      <c r="F65" s="166">
        <f t="shared" si="21"/>
        <v>0</v>
      </c>
      <c r="G65" s="166">
        <f t="shared" si="22"/>
        <v>0</v>
      </c>
      <c r="H65" s="167"/>
      <c r="I65" s="167"/>
      <c r="J65" s="168"/>
      <c r="K65" s="164">
        <f t="shared" si="23"/>
        <v>0</v>
      </c>
      <c r="L65" s="164">
        <f t="shared" si="24"/>
        <v>0</v>
      </c>
      <c r="M65" s="164">
        <f t="shared" si="25"/>
        <v>0</v>
      </c>
      <c r="N65" s="164">
        <f t="shared" si="26"/>
        <v>0</v>
      </c>
      <c r="O65" s="164">
        <f t="shared" si="27"/>
        <v>0</v>
      </c>
      <c r="P65" s="192"/>
    </row>
    <row r="66" spans="1:16" s="110" customFormat="1">
      <c r="A66" s="42"/>
      <c r="B66" s="104" t="s">
        <v>311</v>
      </c>
      <c r="C66" s="105">
        <v>2300</v>
      </c>
      <c r="D66" s="5" t="s">
        <v>178</v>
      </c>
      <c r="E66" s="165"/>
      <c r="F66" s="166">
        <f t="shared" si="21"/>
        <v>0</v>
      </c>
      <c r="G66" s="166">
        <f t="shared" si="22"/>
        <v>0</v>
      </c>
      <c r="H66" s="167"/>
      <c r="I66" s="167"/>
      <c r="J66" s="168"/>
      <c r="K66" s="164">
        <f t="shared" si="23"/>
        <v>0</v>
      </c>
      <c r="L66" s="164">
        <f t="shared" si="24"/>
        <v>0</v>
      </c>
      <c r="M66" s="164">
        <f t="shared" si="25"/>
        <v>0</v>
      </c>
      <c r="N66" s="164">
        <f t="shared" si="26"/>
        <v>0</v>
      </c>
      <c r="O66" s="164">
        <f t="shared" si="27"/>
        <v>0</v>
      </c>
      <c r="P66" s="192"/>
    </row>
    <row r="67" spans="1:16" s="110" customFormat="1">
      <c r="A67" s="42"/>
      <c r="B67" s="104" t="s">
        <v>312</v>
      </c>
      <c r="C67" s="105">
        <v>1000</v>
      </c>
      <c r="D67" s="5" t="s">
        <v>178</v>
      </c>
      <c r="E67" s="165"/>
      <c r="F67" s="166">
        <f t="shared" si="21"/>
        <v>0</v>
      </c>
      <c r="G67" s="166">
        <f t="shared" si="22"/>
        <v>0</v>
      </c>
      <c r="H67" s="167"/>
      <c r="I67" s="167"/>
      <c r="J67" s="168"/>
      <c r="K67" s="164">
        <f t="shared" si="23"/>
        <v>0</v>
      </c>
      <c r="L67" s="164">
        <f t="shared" si="24"/>
        <v>0</v>
      </c>
      <c r="M67" s="164">
        <f t="shared" si="25"/>
        <v>0</v>
      </c>
      <c r="N67" s="164">
        <f t="shared" si="26"/>
        <v>0</v>
      </c>
      <c r="O67" s="164">
        <f t="shared" si="27"/>
        <v>0</v>
      </c>
      <c r="P67" s="192"/>
    </row>
    <row r="68" spans="1:16" s="110" customFormat="1">
      <c r="A68" s="42"/>
      <c r="B68" s="104" t="s">
        <v>313</v>
      </c>
      <c r="C68" s="105">
        <v>2000</v>
      </c>
      <c r="D68" s="5" t="s">
        <v>178</v>
      </c>
      <c r="E68" s="165"/>
      <c r="F68" s="166">
        <f t="shared" si="21"/>
        <v>0</v>
      </c>
      <c r="G68" s="166">
        <f t="shared" si="22"/>
        <v>0</v>
      </c>
      <c r="H68" s="167"/>
      <c r="I68" s="167"/>
      <c r="J68" s="168"/>
      <c r="K68" s="164">
        <f t="shared" si="23"/>
        <v>0</v>
      </c>
      <c r="L68" s="164">
        <f t="shared" si="24"/>
        <v>0</v>
      </c>
      <c r="M68" s="164">
        <f t="shared" si="25"/>
        <v>0</v>
      </c>
      <c r="N68" s="164">
        <f t="shared" si="26"/>
        <v>0</v>
      </c>
      <c r="O68" s="164">
        <f t="shared" si="27"/>
        <v>0</v>
      </c>
      <c r="P68" s="192"/>
    </row>
    <row r="69" spans="1:16" s="110" customFormat="1">
      <c r="A69" s="42"/>
      <c r="B69" s="104" t="s">
        <v>314</v>
      </c>
      <c r="C69" s="105">
        <v>200</v>
      </c>
      <c r="D69" s="5" t="s">
        <v>178</v>
      </c>
      <c r="E69" s="165"/>
      <c r="F69" s="166">
        <f t="shared" si="21"/>
        <v>0</v>
      </c>
      <c r="G69" s="166">
        <f t="shared" si="22"/>
        <v>0</v>
      </c>
      <c r="H69" s="167"/>
      <c r="I69" s="167"/>
      <c r="J69" s="168"/>
      <c r="K69" s="164">
        <f t="shared" si="23"/>
        <v>0</v>
      </c>
      <c r="L69" s="164">
        <f t="shared" si="24"/>
        <v>0</v>
      </c>
      <c r="M69" s="164">
        <f t="shared" si="25"/>
        <v>0</v>
      </c>
      <c r="N69" s="164">
        <f t="shared" si="26"/>
        <v>0</v>
      </c>
      <c r="O69" s="164">
        <f t="shared" si="27"/>
        <v>0</v>
      </c>
      <c r="P69" s="192"/>
    </row>
    <row r="70" spans="1:16" s="110" customFormat="1">
      <c r="A70" s="42"/>
      <c r="B70" s="104" t="s">
        <v>315</v>
      </c>
      <c r="C70" s="105">
        <v>2000</v>
      </c>
      <c r="D70" s="5" t="s">
        <v>178</v>
      </c>
      <c r="E70" s="165"/>
      <c r="F70" s="166">
        <f t="shared" si="21"/>
        <v>0</v>
      </c>
      <c r="G70" s="166">
        <f t="shared" si="22"/>
        <v>0</v>
      </c>
      <c r="H70" s="167"/>
      <c r="I70" s="167"/>
      <c r="J70" s="168"/>
      <c r="K70" s="164">
        <f t="shared" si="23"/>
        <v>0</v>
      </c>
      <c r="L70" s="164">
        <f t="shared" si="24"/>
        <v>0</v>
      </c>
      <c r="M70" s="164">
        <f t="shared" si="25"/>
        <v>0</v>
      </c>
      <c r="N70" s="164">
        <f t="shared" si="26"/>
        <v>0</v>
      </c>
      <c r="O70" s="164">
        <f t="shared" si="27"/>
        <v>0</v>
      </c>
      <c r="P70" s="192"/>
    </row>
    <row r="71" spans="1:16" s="110" customFormat="1">
      <c r="A71" s="42"/>
      <c r="B71" s="104" t="s">
        <v>316</v>
      </c>
      <c r="C71" s="105">
        <v>900</v>
      </c>
      <c r="D71" s="5" t="s">
        <v>178</v>
      </c>
      <c r="E71" s="165"/>
      <c r="F71" s="166">
        <f t="shared" si="21"/>
        <v>0</v>
      </c>
      <c r="G71" s="166">
        <f t="shared" si="22"/>
        <v>0</v>
      </c>
      <c r="H71" s="167"/>
      <c r="I71" s="167"/>
      <c r="J71" s="168"/>
      <c r="K71" s="164">
        <f t="shared" si="23"/>
        <v>0</v>
      </c>
      <c r="L71" s="164">
        <f t="shared" si="24"/>
        <v>0</v>
      </c>
      <c r="M71" s="164">
        <f t="shared" si="25"/>
        <v>0</v>
      </c>
      <c r="N71" s="164">
        <f t="shared" si="26"/>
        <v>0</v>
      </c>
      <c r="O71" s="164">
        <f t="shared" si="27"/>
        <v>0</v>
      </c>
      <c r="P71" s="192"/>
    </row>
    <row r="72" spans="1:16" s="110" customFormat="1">
      <c r="A72" s="42"/>
      <c r="B72" s="104" t="s">
        <v>317</v>
      </c>
      <c r="C72" s="105">
        <v>5200</v>
      </c>
      <c r="D72" s="5" t="s">
        <v>178</v>
      </c>
      <c r="E72" s="165"/>
      <c r="F72" s="166">
        <f t="shared" si="21"/>
        <v>0</v>
      </c>
      <c r="G72" s="166">
        <f t="shared" si="22"/>
        <v>0</v>
      </c>
      <c r="H72" s="167"/>
      <c r="I72" s="167"/>
      <c r="J72" s="168"/>
      <c r="K72" s="164">
        <f t="shared" si="23"/>
        <v>0</v>
      </c>
      <c r="L72" s="164">
        <f t="shared" si="24"/>
        <v>0</v>
      </c>
      <c r="M72" s="164">
        <f t="shared" si="25"/>
        <v>0</v>
      </c>
      <c r="N72" s="164">
        <f t="shared" si="26"/>
        <v>0</v>
      </c>
      <c r="O72" s="164">
        <f t="shared" si="27"/>
        <v>0</v>
      </c>
      <c r="P72" s="192"/>
    </row>
    <row r="73" spans="1:16" s="110" customFormat="1">
      <c r="A73" s="42"/>
      <c r="B73" s="104" t="s">
        <v>318</v>
      </c>
      <c r="C73" s="105">
        <v>2400</v>
      </c>
      <c r="D73" s="5" t="s">
        <v>178</v>
      </c>
      <c r="E73" s="165"/>
      <c r="F73" s="166">
        <f t="shared" si="21"/>
        <v>0</v>
      </c>
      <c r="G73" s="166">
        <f t="shared" si="22"/>
        <v>0</v>
      </c>
      <c r="H73" s="167"/>
      <c r="I73" s="167"/>
      <c r="J73" s="168"/>
      <c r="K73" s="164">
        <f t="shared" si="23"/>
        <v>0</v>
      </c>
      <c r="L73" s="164">
        <f t="shared" si="24"/>
        <v>0</v>
      </c>
      <c r="M73" s="164">
        <f t="shared" si="25"/>
        <v>0</v>
      </c>
      <c r="N73" s="164">
        <f t="shared" si="26"/>
        <v>0</v>
      </c>
      <c r="O73" s="164">
        <f t="shared" si="27"/>
        <v>0</v>
      </c>
      <c r="P73" s="192"/>
    </row>
    <row r="74" spans="1:16">
      <c r="A74" s="3"/>
      <c r="B74" s="38" t="s">
        <v>33</v>
      </c>
      <c r="C74" s="102" t="s">
        <v>6</v>
      </c>
      <c r="D74" s="102" t="s">
        <v>6</v>
      </c>
      <c r="E74" s="50" t="s">
        <v>6</v>
      </c>
      <c r="F74" s="50" t="s">
        <v>6</v>
      </c>
      <c r="G74" s="50" t="s">
        <v>6</v>
      </c>
      <c r="H74" s="50" t="s">
        <v>6</v>
      </c>
      <c r="I74" s="50" t="s">
        <v>6</v>
      </c>
      <c r="J74" s="50" t="s">
        <v>6</v>
      </c>
      <c r="K74" s="50" t="s">
        <v>6</v>
      </c>
      <c r="L74" s="50" t="s">
        <v>6</v>
      </c>
      <c r="M74" s="212">
        <f>+M63</f>
        <v>0</v>
      </c>
      <c r="N74" s="212">
        <f>+N63</f>
        <v>0</v>
      </c>
      <c r="O74" s="212">
        <f>+O63</f>
        <v>0</v>
      </c>
      <c r="P74" s="192"/>
    </row>
    <row r="75" spans="1:16">
      <c r="A75" s="253" t="s">
        <v>319</v>
      </c>
      <c r="B75" s="254"/>
      <c r="C75" s="255"/>
      <c r="D75" s="255"/>
      <c r="E75" s="256"/>
      <c r="F75" s="256"/>
      <c r="G75" s="256"/>
      <c r="H75" s="256"/>
      <c r="I75" s="256"/>
      <c r="J75" s="256"/>
      <c r="K75" s="256"/>
      <c r="L75" s="256"/>
      <c r="M75" s="256"/>
      <c r="N75" s="256"/>
      <c r="O75" s="257"/>
      <c r="P75" s="192"/>
    </row>
    <row r="76" spans="1:16" ht="24">
      <c r="A76" s="42" t="s">
        <v>2</v>
      </c>
      <c r="B76" s="104" t="s">
        <v>320</v>
      </c>
      <c r="C76" s="105">
        <v>9000</v>
      </c>
      <c r="D76" s="5" t="s">
        <v>178</v>
      </c>
      <c r="E76" s="165"/>
      <c r="F76" s="166">
        <f t="shared" si="0"/>
        <v>0</v>
      </c>
      <c r="G76" s="166">
        <f t="shared" si="1"/>
        <v>0</v>
      </c>
      <c r="H76" s="167"/>
      <c r="I76" s="167"/>
      <c r="J76" s="168"/>
      <c r="K76" s="164">
        <f t="shared" si="2"/>
        <v>0</v>
      </c>
      <c r="L76" s="164">
        <f t="shared" si="3"/>
        <v>0</v>
      </c>
      <c r="M76" s="164">
        <f t="shared" si="4"/>
        <v>0</v>
      </c>
      <c r="N76" s="164">
        <f t="shared" si="5"/>
        <v>0</v>
      </c>
      <c r="O76" s="164">
        <f t="shared" si="6"/>
        <v>0</v>
      </c>
      <c r="P76" s="192"/>
    </row>
    <row r="77" spans="1:16" hidden="1">
      <c r="A77" s="3"/>
      <c r="B77" s="134"/>
      <c r="C77" s="133"/>
      <c r="D77" s="133"/>
      <c r="E77" s="19"/>
      <c r="F77" s="19">
        <f t="shared" si="0"/>
        <v>0</v>
      </c>
      <c r="G77" s="19">
        <f t="shared" si="1"/>
        <v>0</v>
      </c>
      <c r="H77" s="12"/>
      <c r="I77" s="12"/>
      <c r="J77" s="16"/>
      <c r="K77" s="21">
        <f t="shared" si="2"/>
        <v>0</v>
      </c>
      <c r="L77" s="13">
        <f t="shared" si="3"/>
        <v>0</v>
      </c>
      <c r="M77" s="13">
        <f t="shared" si="4"/>
        <v>0</v>
      </c>
      <c r="N77" s="13">
        <f t="shared" si="5"/>
        <v>0</v>
      </c>
      <c r="O77" s="13">
        <f t="shared" si="6"/>
        <v>0</v>
      </c>
      <c r="P77" s="192"/>
    </row>
    <row r="78" spans="1:16">
      <c r="A78" s="3"/>
      <c r="B78" s="4" t="s">
        <v>35</v>
      </c>
      <c r="C78" s="50" t="s">
        <v>6</v>
      </c>
      <c r="D78" s="50" t="s">
        <v>6</v>
      </c>
      <c r="E78" s="50" t="s">
        <v>6</v>
      </c>
      <c r="F78" s="50" t="s">
        <v>6</v>
      </c>
      <c r="G78" s="50" t="s">
        <v>6</v>
      </c>
      <c r="H78" s="50" t="s">
        <v>6</v>
      </c>
      <c r="I78" s="50" t="s">
        <v>6</v>
      </c>
      <c r="J78" s="50" t="s">
        <v>6</v>
      </c>
      <c r="K78" s="50" t="s">
        <v>6</v>
      </c>
      <c r="L78" s="50" t="s">
        <v>6</v>
      </c>
      <c r="M78" s="212">
        <f>SUM(M76:M77)</f>
        <v>0</v>
      </c>
      <c r="N78" s="212">
        <f>SUM(N76:N77)</f>
        <v>0</v>
      </c>
      <c r="O78" s="212">
        <f>SUM(O76:O77)</f>
        <v>0</v>
      </c>
      <c r="P78" s="192"/>
    </row>
    <row r="79" spans="1:16">
      <c r="A79" s="253" t="s">
        <v>321</v>
      </c>
      <c r="B79" s="254"/>
      <c r="C79" s="255"/>
      <c r="D79" s="255"/>
      <c r="E79" s="256"/>
      <c r="F79" s="256"/>
      <c r="G79" s="256"/>
      <c r="H79" s="256"/>
      <c r="I79" s="256"/>
      <c r="J79" s="256"/>
      <c r="K79" s="256"/>
      <c r="L79" s="256"/>
      <c r="M79" s="256"/>
      <c r="N79" s="256"/>
      <c r="O79" s="257"/>
      <c r="P79" s="192"/>
    </row>
    <row r="80" spans="1:16">
      <c r="A80" s="42" t="s">
        <v>2</v>
      </c>
      <c r="B80" s="104" t="s">
        <v>322</v>
      </c>
      <c r="C80" s="105">
        <v>7500</v>
      </c>
      <c r="D80" s="5" t="s">
        <v>178</v>
      </c>
      <c r="E80" s="165"/>
      <c r="F80" s="166">
        <f t="shared" si="0"/>
        <v>0</v>
      </c>
      <c r="G80" s="166">
        <f t="shared" si="1"/>
        <v>0</v>
      </c>
      <c r="H80" s="167"/>
      <c r="I80" s="167"/>
      <c r="J80" s="168"/>
      <c r="K80" s="168">
        <f t="shared" si="2"/>
        <v>0</v>
      </c>
      <c r="L80" s="168">
        <f t="shared" si="3"/>
        <v>0</v>
      </c>
      <c r="M80" s="164">
        <f t="shared" si="4"/>
        <v>0</v>
      </c>
      <c r="N80" s="164">
        <f t="shared" si="5"/>
        <v>0</v>
      </c>
      <c r="O80" s="164">
        <f t="shared" si="6"/>
        <v>0</v>
      </c>
      <c r="P80" s="192"/>
    </row>
    <row r="81" spans="1:16" hidden="1">
      <c r="A81" s="3"/>
      <c r="B81" s="134"/>
      <c r="C81" s="133"/>
      <c r="D81" s="133"/>
      <c r="E81" s="19"/>
      <c r="F81" s="19">
        <f t="shared" si="0"/>
        <v>0</v>
      </c>
      <c r="G81" s="19">
        <f t="shared" si="1"/>
        <v>0</v>
      </c>
      <c r="H81" s="12"/>
      <c r="I81" s="12"/>
      <c r="J81" s="16"/>
      <c r="K81" s="16">
        <f t="shared" si="2"/>
        <v>0</v>
      </c>
      <c r="L81" s="17">
        <f t="shared" si="3"/>
        <v>0</v>
      </c>
      <c r="M81" s="13">
        <f t="shared" si="4"/>
        <v>0</v>
      </c>
      <c r="N81" s="13">
        <f t="shared" si="5"/>
        <v>0</v>
      </c>
      <c r="O81" s="13">
        <f t="shared" si="6"/>
        <v>0</v>
      </c>
      <c r="P81" s="192"/>
    </row>
    <row r="82" spans="1:16">
      <c r="A82" s="3"/>
      <c r="B82" s="4" t="s">
        <v>36</v>
      </c>
      <c r="C82" s="50" t="s">
        <v>6</v>
      </c>
      <c r="D82" s="50" t="s">
        <v>6</v>
      </c>
      <c r="E82" s="50" t="s">
        <v>6</v>
      </c>
      <c r="F82" s="50" t="s">
        <v>6</v>
      </c>
      <c r="G82" s="50" t="s">
        <v>6</v>
      </c>
      <c r="H82" s="50" t="s">
        <v>6</v>
      </c>
      <c r="I82" s="50" t="s">
        <v>6</v>
      </c>
      <c r="J82" s="50" t="s">
        <v>6</v>
      </c>
      <c r="K82" s="50" t="s">
        <v>6</v>
      </c>
      <c r="L82" s="50" t="s">
        <v>6</v>
      </c>
      <c r="M82" s="212">
        <f>+M80</f>
        <v>0</v>
      </c>
      <c r="N82" s="212">
        <f>+N80</f>
        <v>0</v>
      </c>
      <c r="O82" s="212">
        <f>+O80</f>
        <v>0</v>
      </c>
      <c r="P82" s="192"/>
    </row>
    <row r="83" spans="1:16">
      <c r="A83" s="253" t="s">
        <v>323</v>
      </c>
      <c r="B83" s="254"/>
      <c r="C83" s="255"/>
      <c r="D83" s="255"/>
      <c r="E83" s="256"/>
      <c r="F83" s="256"/>
      <c r="G83" s="256"/>
      <c r="H83" s="256"/>
      <c r="I83" s="256"/>
      <c r="J83" s="256"/>
      <c r="K83" s="256"/>
      <c r="L83" s="256"/>
      <c r="M83" s="256"/>
      <c r="N83" s="256"/>
      <c r="O83" s="257"/>
      <c r="P83" s="192"/>
    </row>
    <row r="84" spans="1:16" ht="14.25">
      <c r="A84" s="3" t="s">
        <v>2</v>
      </c>
      <c r="B84" s="35" t="s">
        <v>324</v>
      </c>
      <c r="C84" s="105">
        <v>2000</v>
      </c>
      <c r="D84" s="5" t="s">
        <v>178</v>
      </c>
      <c r="E84" s="165"/>
      <c r="F84" s="166">
        <f t="shared" si="0"/>
        <v>0</v>
      </c>
      <c r="G84" s="166">
        <f t="shared" si="1"/>
        <v>0</v>
      </c>
      <c r="H84" s="167"/>
      <c r="I84" s="167"/>
      <c r="J84" s="168"/>
      <c r="K84" s="164">
        <f t="shared" si="2"/>
        <v>0</v>
      </c>
      <c r="L84" s="164">
        <f t="shared" si="3"/>
        <v>0</v>
      </c>
      <c r="M84" s="164">
        <f t="shared" si="4"/>
        <v>0</v>
      </c>
      <c r="N84" s="164">
        <f t="shared" si="5"/>
        <v>0</v>
      </c>
      <c r="O84" s="164">
        <f t="shared" si="6"/>
        <v>0</v>
      </c>
      <c r="P84" s="192"/>
    </row>
    <row r="85" spans="1:16" hidden="1">
      <c r="A85" s="3"/>
      <c r="B85" s="27"/>
      <c r="C85" s="133"/>
      <c r="D85" s="133"/>
      <c r="E85" s="19"/>
      <c r="F85" s="19">
        <f t="shared" si="0"/>
        <v>0</v>
      </c>
      <c r="G85" s="19">
        <f t="shared" si="1"/>
        <v>0</v>
      </c>
      <c r="H85" s="12"/>
      <c r="I85" s="12"/>
      <c r="J85" s="16"/>
      <c r="K85" s="21">
        <f t="shared" si="2"/>
        <v>0</v>
      </c>
      <c r="L85" s="13">
        <f t="shared" si="3"/>
        <v>0</v>
      </c>
      <c r="M85" s="13">
        <f t="shared" si="4"/>
        <v>0</v>
      </c>
      <c r="N85" s="13">
        <f t="shared" si="5"/>
        <v>0</v>
      </c>
      <c r="O85" s="13">
        <f t="shared" si="6"/>
        <v>0</v>
      </c>
      <c r="P85" s="192"/>
    </row>
    <row r="86" spans="1:16">
      <c r="A86" s="3"/>
      <c r="B86" s="4" t="s">
        <v>37</v>
      </c>
      <c r="C86" s="50" t="s">
        <v>6</v>
      </c>
      <c r="D86" s="50" t="s">
        <v>6</v>
      </c>
      <c r="E86" s="50" t="s">
        <v>6</v>
      </c>
      <c r="F86" s="50" t="s">
        <v>6</v>
      </c>
      <c r="G86" s="50" t="s">
        <v>6</v>
      </c>
      <c r="H86" s="50" t="s">
        <v>6</v>
      </c>
      <c r="I86" s="50" t="s">
        <v>6</v>
      </c>
      <c r="J86" s="50" t="s">
        <v>6</v>
      </c>
      <c r="K86" s="50" t="s">
        <v>6</v>
      </c>
      <c r="L86" s="50" t="s">
        <v>6</v>
      </c>
      <c r="M86" s="212">
        <f>+M84</f>
        <v>0</v>
      </c>
      <c r="N86" s="212">
        <f>+N84</f>
        <v>0</v>
      </c>
      <c r="O86" s="212">
        <f>+O84</f>
        <v>0</v>
      </c>
      <c r="P86" s="192"/>
    </row>
    <row r="87" spans="1:16" ht="13.5" thickBot="1">
      <c r="A87" s="253" t="s">
        <v>325</v>
      </c>
      <c r="B87" s="260"/>
      <c r="C87" s="256"/>
      <c r="D87" s="256"/>
      <c r="E87" s="256"/>
      <c r="F87" s="256"/>
      <c r="G87" s="256"/>
      <c r="H87" s="256"/>
      <c r="I87" s="256"/>
      <c r="J87" s="256"/>
      <c r="K87" s="256"/>
      <c r="L87" s="256"/>
      <c r="M87" s="256"/>
      <c r="N87" s="256"/>
      <c r="O87" s="257"/>
      <c r="P87" s="192"/>
    </row>
    <row r="88" spans="1:16" ht="15" thickBot="1">
      <c r="A88" s="3" t="s">
        <v>2</v>
      </c>
      <c r="B88" s="29" t="s">
        <v>326</v>
      </c>
      <c r="C88" s="126">
        <v>500</v>
      </c>
      <c r="D88" s="127" t="s">
        <v>178</v>
      </c>
      <c r="E88" s="166"/>
      <c r="F88" s="166">
        <f t="shared" ref="F88:F135" si="28">E88*0.085</f>
        <v>0</v>
      </c>
      <c r="G88" s="166">
        <f t="shared" ref="G88:G135" si="29">+E88+F88</f>
        <v>0</v>
      </c>
      <c r="H88" s="167"/>
      <c r="I88" s="167"/>
      <c r="J88" s="168"/>
      <c r="K88" s="164">
        <f t="shared" ref="K88:K135" si="30">J88*0.085</f>
        <v>0</v>
      </c>
      <c r="L88" s="164">
        <f t="shared" ref="L88:L135" si="31">+J88+K88</f>
        <v>0</v>
      </c>
      <c r="M88" s="164">
        <f t="shared" ref="M88:M135" si="32">+J88*C88</f>
        <v>0</v>
      </c>
      <c r="N88" s="164">
        <f t="shared" ref="N88:N135" si="33">M88*0.085</f>
        <v>0</v>
      </c>
      <c r="O88" s="164">
        <f t="shared" ref="O88:O135" si="34">+M88+N88</f>
        <v>0</v>
      </c>
      <c r="P88" s="192"/>
    </row>
    <row r="89" spans="1:16">
      <c r="A89" s="3"/>
      <c r="B89" s="4" t="s">
        <v>38</v>
      </c>
      <c r="C89" s="50" t="s">
        <v>6</v>
      </c>
      <c r="D89" s="50" t="s">
        <v>6</v>
      </c>
      <c r="E89" s="50" t="s">
        <v>6</v>
      </c>
      <c r="F89" s="50" t="s">
        <v>6</v>
      </c>
      <c r="G89" s="50" t="s">
        <v>6</v>
      </c>
      <c r="H89" s="50" t="s">
        <v>6</v>
      </c>
      <c r="I89" s="50" t="s">
        <v>6</v>
      </c>
      <c r="J89" s="50" t="s">
        <v>6</v>
      </c>
      <c r="K89" s="50" t="s">
        <v>6</v>
      </c>
      <c r="L89" s="50" t="s">
        <v>6</v>
      </c>
      <c r="M89" s="212">
        <f>SUM(M88:M88)</f>
        <v>0</v>
      </c>
      <c r="N89" s="212">
        <f>SUM(N88:N88)</f>
        <v>0</v>
      </c>
      <c r="O89" s="212">
        <f>SUM(O88:O88)</f>
        <v>0</v>
      </c>
      <c r="P89" s="192"/>
    </row>
    <row r="90" spans="1:16">
      <c r="A90" s="253" t="s">
        <v>327</v>
      </c>
      <c r="B90" s="254"/>
      <c r="C90" s="255"/>
      <c r="D90" s="255"/>
      <c r="E90" s="256"/>
      <c r="F90" s="256"/>
      <c r="G90" s="256"/>
      <c r="H90" s="256"/>
      <c r="I90" s="256"/>
      <c r="J90" s="256"/>
      <c r="K90" s="256"/>
      <c r="L90" s="256"/>
      <c r="M90" s="256"/>
      <c r="N90" s="256"/>
      <c r="O90" s="257"/>
      <c r="P90" s="192"/>
    </row>
    <row r="91" spans="1:16">
      <c r="A91" s="42" t="s">
        <v>2</v>
      </c>
      <c r="B91" s="104" t="s">
        <v>328</v>
      </c>
      <c r="C91" s="105">
        <v>700</v>
      </c>
      <c r="D91" s="5" t="s">
        <v>330</v>
      </c>
      <c r="E91" s="165"/>
      <c r="F91" s="166">
        <f t="shared" si="28"/>
        <v>0</v>
      </c>
      <c r="G91" s="166">
        <f t="shared" si="29"/>
        <v>0</v>
      </c>
      <c r="H91" s="167"/>
      <c r="I91" s="167"/>
      <c r="J91" s="168"/>
      <c r="K91" s="164">
        <f t="shared" si="30"/>
        <v>0</v>
      </c>
      <c r="L91" s="164">
        <f t="shared" si="31"/>
        <v>0</v>
      </c>
      <c r="M91" s="164">
        <f t="shared" si="32"/>
        <v>0</v>
      </c>
      <c r="N91" s="164">
        <f t="shared" si="33"/>
        <v>0</v>
      </c>
      <c r="O91" s="164">
        <f t="shared" si="34"/>
        <v>0</v>
      </c>
      <c r="P91" s="192"/>
    </row>
    <row r="92" spans="1:16">
      <c r="A92" s="42" t="s">
        <v>3</v>
      </c>
      <c r="B92" s="104" t="s">
        <v>329</v>
      </c>
      <c r="C92" s="105">
        <v>500</v>
      </c>
      <c r="D92" s="5" t="s">
        <v>178</v>
      </c>
      <c r="E92" s="165"/>
      <c r="F92" s="166">
        <f t="shared" si="28"/>
        <v>0</v>
      </c>
      <c r="G92" s="166">
        <f t="shared" si="29"/>
        <v>0</v>
      </c>
      <c r="H92" s="167"/>
      <c r="I92" s="167"/>
      <c r="J92" s="168"/>
      <c r="K92" s="164">
        <f t="shared" si="30"/>
        <v>0</v>
      </c>
      <c r="L92" s="164">
        <f t="shared" si="31"/>
        <v>0</v>
      </c>
      <c r="M92" s="164">
        <f t="shared" si="32"/>
        <v>0</v>
      </c>
      <c r="N92" s="164">
        <f t="shared" si="33"/>
        <v>0</v>
      </c>
      <c r="O92" s="164">
        <f t="shared" si="34"/>
        <v>0</v>
      </c>
      <c r="P92" s="192"/>
    </row>
    <row r="93" spans="1:16">
      <c r="A93" s="3"/>
      <c r="B93" s="38" t="s">
        <v>39</v>
      </c>
      <c r="C93" s="102" t="s">
        <v>6</v>
      </c>
      <c r="D93" s="102" t="s">
        <v>6</v>
      </c>
      <c r="E93" s="50" t="s">
        <v>6</v>
      </c>
      <c r="F93" s="50" t="s">
        <v>6</v>
      </c>
      <c r="G93" s="50" t="s">
        <v>6</v>
      </c>
      <c r="H93" s="50" t="s">
        <v>6</v>
      </c>
      <c r="I93" s="50" t="s">
        <v>6</v>
      </c>
      <c r="J93" s="50" t="s">
        <v>6</v>
      </c>
      <c r="K93" s="50" t="s">
        <v>6</v>
      </c>
      <c r="L93" s="50" t="s">
        <v>6</v>
      </c>
      <c r="M93" s="212">
        <f>SUM(M91:M92)</f>
        <v>0</v>
      </c>
      <c r="N93" s="212">
        <f>SUM(N91:N92)</f>
        <v>0</v>
      </c>
      <c r="O93" s="212">
        <f>SUM(O91:O92)</f>
        <v>0</v>
      </c>
      <c r="P93" s="192"/>
    </row>
    <row r="94" spans="1:16">
      <c r="A94" s="253" t="s">
        <v>78</v>
      </c>
      <c r="B94" s="254"/>
      <c r="C94" s="255"/>
      <c r="D94" s="255"/>
      <c r="E94" s="256"/>
      <c r="F94" s="256"/>
      <c r="G94" s="256"/>
      <c r="H94" s="256"/>
      <c r="I94" s="256"/>
      <c r="J94" s="256"/>
      <c r="K94" s="256"/>
      <c r="L94" s="256"/>
      <c r="M94" s="256"/>
      <c r="N94" s="256"/>
      <c r="O94" s="257"/>
      <c r="P94" s="192"/>
    </row>
    <row r="95" spans="1:16">
      <c r="A95" s="42">
        <v>1</v>
      </c>
      <c r="B95" s="104" t="s">
        <v>331</v>
      </c>
      <c r="C95" s="105">
        <v>1700</v>
      </c>
      <c r="D95" s="5" t="s">
        <v>178</v>
      </c>
      <c r="E95" s="165"/>
      <c r="F95" s="166">
        <f t="shared" si="28"/>
        <v>0</v>
      </c>
      <c r="G95" s="166">
        <f t="shared" si="29"/>
        <v>0</v>
      </c>
      <c r="H95" s="167"/>
      <c r="I95" s="167"/>
      <c r="J95" s="168"/>
      <c r="K95" s="164">
        <f t="shared" si="30"/>
        <v>0</v>
      </c>
      <c r="L95" s="164">
        <f t="shared" si="31"/>
        <v>0</v>
      </c>
      <c r="M95" s="164">
        <f t="shared" si="32"/>
        <v>0</v>
      </c>
      <c r="N95" s="164">
        <f t="shared" si="33"/>
        <v>0</v>
      </c>
      <c r="O95" s="164">
        <f t="shared" si="34"/>
        <v>0</v>
      </c>
      <c r="P95" s="192"/>
    </row>
    <row r="96" spans="1:16">
      <c r="A96" s="42">
        <v>2</v>
      </c>
      <c r="B96" s="104" t="s">
        <v>332</v>
      </c>
      <c r="C96" s="105">
        <v>400</v>
      </c>
      <c r="D96" s="5" t="s">
        <v>178</v>
      </c>
      <c r="E96" s="165"/>
      <c r="F96" s="166">
        <f t="shared" si="28"/>
        <v>0</v>
      </c>
      <c r="G96" s="166">
        <f t="shared" si="29"/>
        <v>0</v>
      </c>
      <c r="H96" s="167"/>
      <c r="I96" s="167"/>
      <c r="J96" s="168"/>
      <c r="K96" s="164">
        <f t="shared" si="30"/>
        <v>0</v>
      </c>
      <c r="L96" s="164">
        <f t="shared" si="31"/>
        <v>0</v>
      </c>
      <c r="M96" s="164">
        <f t="shared" si="32"/>
        <v>0</v>
      </c>
      <c r="N96" s="164">
        <f t="shared" si="33"/>
        <v>0</v>
      </c>
      <c r="O96" s="164">
        <f t="shared" si="34"/>
        <v>0</v>
      </c>
      <c r="P96" s="192"/>
    </row>
    <row r="97" spans="1:16" s="110" customFormat="1">
      <c r="A97" s="42">
        <v>3</v>
      </c>
      <c r="B97" s="104" t="s">
        <v>333</v>
      </c>
      <c r="C97" s="105">
        <v>600</v>
      </c>
      <c r="D97" s="5" t="s">
        <v>178</v>
      </c>
      <c r="E97" s="165"/>
      <c r="F97" s="166">
        <f t="shared" ref="F97:F100" si="35">E97*0.085</f>
        <v>0</v>
      </c>
      <c r="G97" s="166">
        <f t="shared" ref="G97:G100" si="36">+E97+F97</f>
        <v>0</v>
      </c>
      <c r="H97" s="167"/>
      <c r="I97" s="167"/>
      <c r="J97" s="168"/>
      <c r="K97" s="164">
        <f t="shared" ref="K97:K100" si="37">J97*0.085</f>
        <v>0</v>
      </c>
      <c r="L97" s="164">
        <f t="shared" ref="L97:L100" si="38">+J97+K97</f>
        <v>0</v>
      </c>
      <c r="M97" s="164">
        <f t="shared" ref="M97:M100" si="39">+J97*C97</f>
        <v>0</v>
      </c>
      <c r="N97" s="164">
        <f t="shared" ref="N97:N100" si="40">M97*0.085</f>
        <v>0</v>
      </c>
      <c r="O97" s="164">
        <f t="shared" ref="O97:O100" si="41">+M97+N97</f>
        <v>0</v>
      </c>
      <c r="P97" s="192"/>
    </row>
    <row r="98" spans="1:16" s="110" customFormat="1">
      <c r="A98" s="42">
        <v>4</v>
      </c>
      <c r="B98" s="104" t="s">
        <v>334</v>
      </c>
      <c r="C98" s="105">
        <v>2500</v>
      </c>
      <c r="D98" s="5" t="s">
        <v>178</v>
      </c>
      <c r="E98" s="165"/>
      <c r="F98" s="166">
        <f t="shared" si="35"/>
        <v>0</v>
      </c>
      <c r="G98" s="166">
        <f t="shared" si="36"/>
        <v>0</v>
      </c>
      <c r="H98" s="167"/>
      <c r="I98" s="167"/>
      <c r="J98" s="168"/>
      <c r="K98" s="164">
        <f t="shared" si="37"/>
        <v>0</v>
      </c>
      <c r="L98" s="164">
        <f t="shared" si="38"/>
        <v>0</v>
      </c>
      <c r="M98" s="164">
        <f t="shared" si="39"/>
        <v>0</v>
      </c>
      <c r="N98" s="164">
        <f t="shared" si="40"/>
        <v>0</v>
      </c>
      <c r="O98" s="164">
        <f t="shared" si="41"/>
        <v>0</v>
      </c>
      <c r="P98" s="192"/>
    </row>
    <row r="99" spans="1:16" s="110" customFormat="1">
      <c r="A99" s="42">
        <v>5</v>
      </c>
      <c r="B99" s="104" t="s">
        <v>335</v>
      </c>
      <c r="C99" s="105">
        <v>130</v>
      </c>
      <c r="D99" s="5" t="s">
        <v>178</v>
      </c>
      <c r="E99" s="165"/>
      <c r="F99" s="166">
        <f t="shared" si="35"/>
        <v>0</v>
      </c>
      <c r="G99" s="166">
        <f t="shared" si="36"/>
        <v>0</v>
      </c>
      <c r="H99" s="167"/>
      <c r="I99" s="167"/>
      <c r="J99" s="168"/>
      <c r="K99" s="164">
        <f t="shared" si="37"/>
        <v>0</v>
      </c>
      <c r="L99" s="164">
        <f t="shared" si="38"/>
        <v>0</v>
      </c>
      <c r="M99" s="164">
        <f t="shared" si="39"/>
        <v>0</v>
      </c>
      <c r="N99" s="164">
        <f t="shared" si="40"/>
        <v>0</v>
      </c>
      <c r="O99" s="164">
        <f t="shared" si="41"/>
        <v>0</v>
      </c>
      <c r="P99" s="192"/>
    </row>
    <row r="100" spans="1:16" s="110" customFormat="1">
      <c r="A100" s="42">
        <v>6</v>
      </c>
      <c r="B100" s="104" t="s">
        <v>336</v>
      </c>
      <c r="C100" s="105">
        <v>100</v>
      </c>
      <c r="D100" s="5" t="s">
        <v>178</v>
      </c>
      <c r="E100" s="165"/>
      <c r="F100" s="166">
        <f t="shared" si="35"/>
        <v>0</v>
      </c>
      <c r="G100" s="166">
        <f t="shared" si="36"/>
        <v>0</v>
      </c>
      <c r="H100" s="167"/>
      <c r="I100" s="167"/>
      <c r="J100" s="168"/>
      <c r="K100" s="164">
        <f t="shared" si="37"/>
        <v>0</v>
      </c>
      <c r="L100" s="164">
        <f t="shared" si="38"/>
        <v>0</v>
      </c>
      <c r="M100" s="164">
        <f t="shared" si="39"/>
        <v>0</v>
      </c>
      <c r="N100" s="164">
        <f t="shared" si="40"/>
        <v>0</v>
      </c>
      <c r="O100" s="164">
        <f t="shared" si="41"/>
        <v>0</v>
      </c>
      <c r="P100" s="192"/>
    </row>
    <row r="101" spans="1:16">
      <c r="A101" s="3"/>
      <c r="B101" s="38" t="s">
        <v>40</v>
      </c>
      <c r="C101" s="102" t="s">
        <v>6</v>
      </c>
      <c r="D101" s="102" t="s">
        <v>6</v>
      </c>
      <c r="E101" s="50" t="s">
        <v>6</v>
      </c>
      <c r="F101" s="50" t="s">
        <v>6</v>
      </c>
      <c r="G101" s="50" t="s">
        <v>6</v>
      </c>
      <c r="H101" s="50" t="s">
        <v>6</v>
      </c>
      <c r="I101" s="50" t="s">
        <v>6</v>
      </c>
      <c r="J101" s="50" t="s">
        <v>6</v>
      </c>
      <c r="K101" s="50" t="s">
        <v>6</v>
      </c>
      <c r="L101" s="50" t="s">
        <v>6</v>
      </c>
      <c r="M101" s="212">
        <f>SUM(M95:M100)</f>
        <v>0</v>
      </c>
      <c r="N101" s="212">
        <f>SUM(N95:N100)</f>
        <v>0</v>
      </c>
      <c r="O101" s="212">
        <f>SUM(O95:O100)</f>
        <v>0</v>
      </c>
      <c r="P101" s="192"/>
    </row>
    <row r="102" spans="1:16" hidden="1">
      <c r="A102" s="253"/>
      <c r="B102" s="260"/>
      <c r="C102" s="256"/>
      <c r="D102" s="256"/>
      <c r="E102" s="256"/>
      <c r="F102" s="256"/>
      <c r="G102" s="256"/>
      <c r="H102" s="256"/>
      <c r="I102" s="256"/>
      <c r="J102" s="256"/>
      <c r="K102" s="256"/>
      <c r="L102" s="256"/>
      <c r="M102" s="256"/>
      <c r="N102" s="256"/>
      <c r="O102" s="257"/>
      <c r="P102" s="192"/>
    </row>
    <row r="103" spans="1:16" hidden="1">
      <c r="A103" s="3"/>
      <c r="B103" s="67"/>
      <c r="C103" s="5"/>
      <c r="D103" s="5"/>
      <c r="E103" s="19"/>
      <c r="F103" s="19"/>
      <c r="G103" s="19"/>
      <c r="H103" s="12"/>
      <c r="I103" s="12"/>
      <c r="J103" s="16"/>
      <c r="K103" s="21"/>
      <c r="L103" s="13"/>
      <c r="M103" s="13"/>
      <c r="N103" s="13"/>
      <c r="O103" s="13"/>
      <c r="P103" s="192"/>
    </row>
    <row r="104" spans="1:16" hidden="1">
      <c r="A104" s="3"/>
      <c r="B104" s="67"/>
      <c r="C104" s="5"/>
      <c r="D104" s="5"/>
      <c r="E104" s="19"/>
      <c r="F104" s="19"/>
      <c r="G104" s="19"/>
      <c r="H104" s="12"/>
      <c r="I104" s="12"/>
      <c r="J104" s="16"/>
      <c r="K104" s="21"/>
      <c r="L104" s="13"/>
      <c r="M104" s="13"/>
      <c r="N104" s="13"/>
      <c r="O104" s="13"/>
      <c r="P104" s="192"/>
    </row>
    <row r="105" spans="1:16" hidden="1">
      <c r="A105" s="3"/>
      <c r="B105" s="67"/>
      <c r="C105" s="5"/>
      <c r="D105" s="5"/>
      <c r="E105" s="19"/>
      <c r="F105" s="19"/>
      <c r="G105" s="19"/>
      <c r="H105" s="12"/>
      <c r="I105" s="12"/>
      <c r="J105" s="16"/>
      <c r="K105" s="21"/>
      <c r="L105" s="13"/>
      <c r="M105" s="13"/>
      <c r="N105" s="13"/>
      <c r="O105" s="13"/>
      <c r="P105" s="192"/>
    </row>
    <row r="106" spans="1:16" hidden="1">
      <c r="A106" s="3"/>
      <c r="B106" s="67"/>
      <c r="C106" s="5"/>
      <c r="D106" s="5"/>
      <c r="E106" s="19"/>
      <c r="F106" s="19"/>
      <c r="G106" s="19"/>
      <c r="H106" s="12"/>
      <c r="I106" s="12"/>
      <c r="J106" s="16"/>
      <c r="K106" s="21"/>
      <c r="L106" s="13"/>
      <c r="M106" s="13"/>
      <c r="N106" s="13"/>
      <c r="O106" s="13"/>
      <c r="P106" s="192"/>
    </row>
    <row r="107" spans="1:16" hidden="1">
      <c r="A107" s="3"/>
      <c r="B107" s="67"/>
      <c r="C107" s="5"/>
      <c r="D107" s="5"/>
      <c r="E107" s="19"/>
      <c r="F107" s="19"/>
      <c r="G107" s="19"/>
      <c r="H107" s="12"/>
      <c r="I107" s="12"/>
      <c r="J107" s="16"/>
      <c r="K107" s="21"/>
      <c r="L107" s="13"/>
      <c r="M107" s="13"/>
      <c r="N107" s="13"/>
      <c r="O107" s="13"/>
      <c r="P107" s="192"/>
    </row>
    <row r="108" spans="1:16" hidden="1">
      <c r="A108" s="3"/>
      <c r="B108" s="67"/>
      <c r="C108" s="5"/>
      <c r="D108" s="5"/>
      <c r="E108" s="19"/>
      <c r="F108" s="19"/>
      <c r="G108" s="19"/>
      <c r="H108" s="12"/>
      <c r="I108" s="12"/>
      <c r="J108" s="16"/>
      <c r="K108" s="21"/>
      <c r="L108" s="13"/>
      <c r="M108" s="13"/>
      <c r="N108" s="13"/>
      <c r="O108" s="13"/>
      <c r="P108" s="192"/>
    </row>
    <row r="109" spans="1:16" hidden="1">
      <c r="A109" s="3"/>
      <c r="B109" s="67"/>
      <c r="C109" s="5"/>
      <c r="D109" s="5"/>
      <c r="E109" s="19"/>
      <c r="F109" s="19"/>
      <c r="G109" s="19"/>
      <c r="H109" s="12"/>
      <c r="I109" s="12"/>
      <c r="J109" s="16"/>
      <c r="K109" s="21"/>
      <c r="L109" s="13"/>
      <c r="M109" s="13"/>
      <c r="N109" s="13"/>
      <c r="O109" s="13"/>
      <c r="P109" s="192"/>
    </row>
    <row r="110" spans="1:16" hidden="1">
      <c r="A110" s="3"/>
      <c r="B110" s="67"/>
      <c r="C110" s="5"/>
      <c r="D110" s="5"/>
      <c r="E110" s="19"/>
      <c r="F110" s="19"/>
      <c r="G110" s="19"/>
      <c r="H110" s="12"/>
      <c r="I110" s="12"/>
      <c r="J110" s="16"/>
      <c r="K110" s="21"/>
      <c r="L110" s="13"/>
      <c r="M110" s="13"/>
      <c r="N110" s="13"/>
      <c r="O110" s="13"/>
      <c r="P110" s="192"/>
    </row>
    <row r="111" spans="1:16" hidden="1">
      <c r="A111" s="3"/>
      <c r="B111" s="67"/>
      <c r="C111" s="5"/>
      <c r="D111" s="5"/>
      <c r="E111" s="19"/>
      <c r="F111" s="19"/>
      <c r="G111" s="19"/>
      <c r="H111" s="12"/>
      <c r="I111" s="12"/>
      <c r="J111" s="16"/>
      <c r="K111" s="21"/>
      <c r="L111" s="13"/>
      <c r="M111" s="13"/>
      <c r="N111" s="13"/>
      <c r="O111" s="13"/>
      <c r="P111" s="192"/>
    </row>
    <row r="112" spans="1:16" hidden="1">
      <c r="A112" s="3"/>
      <c r="B112" s="67"/>
      <c r="C112" s="5"/>
      <c r="D112" s="5"/>
      <c r="E112" s="19"/>
      <c r="F112" s="19"/>
      <c r="G112" s="19"/>
      <c r="H112" s="12"/>
      <c r="I112" s="12"/>
      <c r="J112" s="16"/>
      <c r="K112" s="21"/>
      <c r="L112" s="13"/>
      <c r="M112" s="13"/>
      <c r="N112" s="13"/>
      <c r="O112" s="13"/>
      <c r="P112" s="192"/>
    </row>
    <row r="113" spans="1:16" hidden="1">
      <c r="A113" s="3"/>
      <c r="B113" s="4"/>
      <c r="C113" s="50"/>
      <c r="D113" s="50"/>
      <c r="E113" s="50"/>
      <c r="F113" s="50"/>
      <c r="G113" s="50"/>
      <c r="H113" s="50"/>
      <c r="I113" s="50"/>
      <c r="J113" s="50"/>
      <c r="K113" s="50"/>
      <c r="L113" s="50"/>
      <c r="M113" s="71"/>
      <c r="N113" s="71"/>
      <c r="O113" s="71"/>
      <c r="P113" s="192"/>
    </row>
    <row r="114" spans="1:16">
      <c r="A114" s="253" t="s">
        <v>337</v>
      </c>
      <c r="B114" s="254"/>
      <c r="C114" s="255"/>
      <c r="D114" s="255"/>
      <c r="E114" s="256"/>
      <c r="F114" s="256"/>
      <c r="G114" s="256"/>
      <c r="H114" s="256"/>
      <c r="I114" s="256"/>
      <c r="J114" s="256"/>
      <c r="K114" s="256"/>
      <c r="L114" s="256"/>
      <c r="M114" s="256"/>
      <c r="N114" s="256"/>
      <c r="O114" s="257"/>
      <c r="P114" s="192"/>
    </row>
    <row r="115" spans="1:16">
      <c r="A115" s="42">
        <v>1</v>
      </c>
      <c r="B115" s="104" t="s">
        <v>338</v>
      </c>
      <c r="C115" s="105">
        <v>30</v>
      </c>
      <c r="D115" s="5" t="s">
        <v>178</v>
      </c>
      <c r="E115" s="165"/>
      <c r="F115" s="166">
        <f t="shared" si="28"/>
        <v>0</v>
      </c>
      <c r="G115" s="166">
        <f t="shared" si="29"/>
        <v>0</v>
      </c>
      <c r="H115" s="167"/>
      <c r="I115" s="167"/>
      <c r="J115" s="168"/>
      <c r="K115" s="164">
        <f t="shared" si="30"/>
        <v>0</v>
      </c>
      <c r="L115" s="164">
        <f t="shared" si="31"/>
        <v>0</v>
      </c>
      <c r="M115" s="164">
        <f t="shared" si="32"/>
        <v>0</v>
      </c>
      <c r="N115" s="164">
        <f t="shared" si="33"/>
        <v>0</v>
      </c>
      <c r="O115" s="164">
        <f t="shared" si="34"/>
        <v>0</v>
      </c>
      <c r="P115" s="192"/>
    </row>
    <row r="116" spans="1:16">
      <c r="A116" s="42">
        <v>2</v>
      </c>
      <c r="B116" s="104" t="s">
        <v>339</v>
      </c>
      <c r="C116" s="105">
        <v>20</v>
      </c>
      <c r="D116" s="5" t="s">
        <v>178</v>
      </c>
      <c r="E116" s="165"/>
      <c r="F116" s="166">
        <f t="shared" si="28"/>
        <v>0</v>
      </c>
      <c r="G116" s="166">
        <f t="shared" si="29"/>
        <v>0</v>
      </c>
      <c r="H116" s="167"/>
      <c r="I116" s="167"/>
      <c r="J116" s="168"/>
      <c r="K116" s="164">
        <f t="shared" si="30"/>
        <v>0</v>
      </c>
      <c r="L116" s="164">
        <f t="shared" si="31"/>
        <v>0</v>
      </c>
      <c r="M116" s="164">
        <f t="shared" si="32"/>
        <v>0</v>
      </c>
      <c r="N116" s="164">
        <f t="shared" si="33"/>
        <v>0</v>
      </c>
      <c r="O116" s="164">
        <f t="shared" si="34"/>
        <v>0</v>
      </c>
      <c r="P116" s="192"/>
    </row>
    <row r="117" spans="1:16">
      <c r="A117" s="42">
        <v>3</v>
      </c>
      <c r="B117" s="104" t="s">
        <v>340</v>
      </c>
      <c r="C117" s="105">
        <v>80</v>
      </c>
      <c r="D117" s="5" t="s">
        <v>178</v>
      </c>
      <c r="E117" s="165"/>
      <c r="F117" s="166">
        <f t="shared" si="28"/>
        <v>0</v>
      </c>
      <c r="G117" s="166">
        <f t="shared" si="29"/>
        <v>0</v>
      </c>
      <c r="H117" s="167"/>
      <c r="I117" s="167"/>
      <c r="J117" s="168"/>
      <c r="K117" s="164">
        <f t="shared" si="30"/>
        <v>0</v>
      </c>
      <c r="L117" s="164">
        <f t="shared" si="31"/>
        <v>0</v>
      </c>
      <c r="M117" s="164">
        <f t="shared" si="32"/>
        <v>0</v>
      </c>
      <c r="N117" s="164">
        <f t="shared" si="33"/>
        <v>0</v>
      </c>
      <c r="O117" s="164">
        <f t="shared" si="34"/>
        <v>0</v>
      </c>
      <c r="P117" s="192"/>
    </row>
    <row r="118" spans="1:16" s="110" customFormat="1">
      <c r="A118" s="42">
        <v>4</v>
      </c>
      <c r="B118" s="104" t="s">
        <v>341</v>
      </c>
      <c r="C118" s="105">
        <v>10</v>
      </c>
      <c r="D118" s="5" t="s">
        <v>178</v>
      </c>
      <c r="E118" s="165"/>
      <c r="F118" s="166">
        <f t="shared" ref="F118:F125" si="42">E118*0.085</f>
        <v>0</v>
      </c>
      <c r="G118" s="166">
        <f t="shared" ref="G118:G125" si="43">+E118+F118</f>
        <v>0</v>
      </c>
      <c r="H118" s="167"/>
      <c r="I118" s="167"/>
      <c r="J118" s="168"/>
      <c r="K118" s="164">
        <f t="shared" ref="K118:K125" si="44">J118*0.085</f>
        <v>0</v>
      </c>
      <c r="L118" s="164">
        <f t="shared" ref="L118:L125" si="45">+J118+K118</f>
        <v>0</v>
      </c>
      <c r="M118" s="164">
        <f t="shared" ref="M118:M125" si="46">+J118*C118</f>
        <v>0</v>
      </c>
      <c r="N118" s="164">
        <f t="shared" ref="N118:N125" si="47">M118*0.085</f>
        <v>0</v>
      </c>
      <c r="O118" s="164">
        <f t="shared" ref="O118:O125" si="48">+M118+N118</f>
        <v>0</v>
      </c>
      <c r="P118" s="192"/>
    </row>
    <row r="119" spans="1:16" s="110" customFormat="1">
      <c r="A119" s="42">
        <v>5</v>
      </c>
      <c r="B119" s="104" t="s">
        <v>342</v>
      </c>
      <c r="C119" s="105">
        <v>10</v>
      </c>
      <c r="D119" s="5" t="s">
        <v>178</v>
      </c>
      <c r="E119" s="165"/>
      <c r="F119" s="166">
        <f t="shared" si="42"/>
        <v>0</v>
      </c>
      <c r="G119" s="166">
        <f t="shared" si="43"/>
        <v>0</v>
      </c>
      <c r="H119" s="167"/>
      <c r="I119" s="167"/>
      <c r="J119" s="168"/>
      <c r="K119" s="164">
        <f t="shared" si="44"/>
        <v>0</v>
      </c>
      <c r="L119" s="164">
        <f t="shared" si="45"/>
        <v>0</v>
      </c>
      <c r="M119" s="164">
        <f t="shared" si="46"/>
        <v>0</v>
      </c>
      <c r="N119" s="164">
        <f t="shared" si="47"/>
        <v>0</v>
      </c>
      <c r="O119" s="164">
        <f t="shared" si="48"/>
        <v>0</v>
      </c>
      <c r="P119" s="192"/>
    </row>
    <row r="120" spans="1:16" s="110" customFormat="1">
      <c r="A120" s="42">
        <v>6</v>
      </c>
      <c r="B120" s="104" t="s">
        <v>343</v>
      </c>
      <c r="C120" s="105">
        <v>15</v>
      </c>
      <c r="D120" s="5" t="s">
        <v>178</v>
      </c>
      <c r="E120" s="165"/>
      <c r="F120" s="166">
        <f t="shared" si="42"/>
        <v>0</v>
      </c>
      <c r="G120" s="166">
        <f t="shared" si="43"/>
        <v>0</v>
      </c>
      <c r="H120" s="167"/>
      <c r="I120" s="167"/>
      <c r="J120" s="168"/>
      <c r="K120" s="164">
        <f t="shared" si="44"/>
        <v>0</v>
      </c>
      <c r="L120" s="164">
        <f t="shared" si="45"/>
        <v>0</v>
      </c>
      <c r="M120" s="164">
        <f t="shared" si="46"/>
        <v>0</v>
      </c>
      <c r="N120" s="164">
        <f t="shared" si="47"/>
        <v>0</v>
      </c>
      <c r="O120" s="164">
        <f t="shared" si="48"/>
        <v>0</v>
      </c>
      <c r="P120" s="192"/>
    </row>
    <row r="121" spans="1:16" s="110" customFormat="1">
      <c r="A121" s="42">
        <v>7</v>
      </c>
      <c r="B121" s="104" t="s">
        <v>344</v>
      </c>
      <c r="C121" s="105">
        <v>50</v>
      </c>
      <c r="D121" s="5" t="s">
        <v>178</v>
      </c>
      <c r="E121" s="165"/>
      <c r="F121" s="166">
        <f t="shared" si="42"/>
        <v>0</v>
      </c>
      <c r="G121" s="166">
        <f t="shared" si="43"/>
        <v>0</v>
      </c>
      <c r="H121" s="167"/>
      <c r="I121" s="167"/>
      <c r="J121" s="168"/>
      <c r="K121" s="164">
        <f t="shared" si="44"/>
        <v>0</v>
      </c>
      <c r="L121" s="164">
        <f t="shared" si="45"/>
        <v>0</v>
      </c>
      <c r="M121" s="164">
        <f t="shared" si="46"/>
        <v>0</v>
      </c>
      <c r="N121" s="164">
        <f t="shared" si="47"/>
        <v>0</v>
      </c>
      <c r="O121" s="164">
        <f t="shared" si="48"/>
        <v>0</v>
      </c>
      <c r="P121" s="192"/>
    </row>
    <row r="122" spans="1:16" s="110" customFormat="1">
      <c r="A122" s="42">
        <v>8</v>
      </c>
      <c r="B122" s="104" t="s">
        <v>345</v>
      </c>
      <c r="C122" s="105">
        <v>45</v>
      </c>
      <c r="D122" s="5" t="s">
        <v>178</v>
      </c>
      <c r="E122" s="165"/>
      <c r="F122" s="166">
        <f t="shared" si="42"/>
        <v>0</v>
      </c>
      <c r="G122" s="166">
        <f t="shared" si="43"/>
        <v>0</v>
      </c>
      <c r="H122" s="167"/>
      <c r="I122" s="167"/>
      <c r="J122" s="168"/>
      <c r="K122" s="164">
        <f t="shared" si="44"/>
        <v>0</v>
      </c>
      <c r="L122" s="164">
        <f t="shared" si="45"/>
        <v>0</v>
      </c>
      <c r="M122" s="164">
        <f t="shared" si="46"/>
        <v>0</v>
      </c>
      <c r="N122" s="164">
        <f t="shared" si="47"/>
        <v>0</v>
      </c>
      <c r="O122" s="164">
        <f t="shared" si="48"/>
        <v>0</v>
      </c>
      <c r="P122" s="192"/>
    </row>
    <row r="123" spans="1:16" s="110" customFormat="1">
      <c r="A123" s="42">
        <v>9</v>
      </c>
      <c r="B123" s="104" t="s">
        <v>346</v>
      </c>
      <c r="C123" s="105">
        <v>10</v>
      </c>
      <c r="D123" s="5" t="s">
        <v>178</v>
      </c>
      <c r="E123" s="165"/>
      <c r="F123" s="166">
        <f t="shared" si="42"/>
        <v>0</v>
      </c>
      <c r="G123" s="166">
        <f t="shared" si="43"/>
        <v>0</v>
      </c>
      <c r="H123" s="167"/>
      <c r="I123" s="167"/>
      <c r="J123" s="168"/>
      <c r="K123" s="164">
        <f t="shared" si="44"/>
        <v>0</v>
      </c>
      <c r="L123" s="164">
        <f t="shared" si="45"/>
        <v>0</v>
      </c>
      <c r="M123" s="164">
        <f t="shared" si="46"/>
        <v>0</v>
      </c>
      <c r="N123" s="164">
        <f t="shared" si="47"/>
        <v>0</v>
      </c>
      <c r="O123" s="164">
        <f t="shared" si="48"/>
        <v>0</v>
      </c>
      <c r="P123" s="192"/>
    </row>
    <row r="124" spans="1:16" s="110" customFormat="1">
      <c r="A124" s="42">
        <v>10</v>
      </c>
      <c r="B124" s="104" t="s">
        <v>347</v>
      </c>
      <c r="C124" s="105">
        <v>60</v>
      </c>
      <c r="D124" s="5" t="s">
        <v>178</v>
      </c>
      <c r="E124" s="165"/>
      <c r="F124" s="166">
        <f t="shared" si="42"/>
        <v>0</v>
      </c>
      <c r="G124" s="166">
        <f t="shared" si="43"/>
        <v>0</v>
      </c>
      <c r="H124" s="167"/>
      <c r="I124" s="167"/>
      <c r="J124" s="168"/>
      <c r="K124" s="164">
        <f t="shared" si="44"/>
        <v>0</v>
      </c>
      <c r="L124" s="164">
        <f t="shared" si="45"/>
        <v>0</v>
      </c>
      <c r="M124" s="164">
        <f t="shared" si="46"/>
        <v>0</v>
      </c>
      <c r="N124" s="164">
        <f t="shared" si="47"/>
        <v>0</v>
      </c>
      <c r="O124" s="164">
        <f t="shared" si="48"/>
        <v>0</v>
      </c>
      <c r="P124" s="192"/>
    </row>
    <row r="125" spans="1:16" s="110" customFormat="1">
      <c r="A125" s="42">
        <v>11</v>
      </c>
      <c r="B125" s="104" t="s">
        <v>348</v>
      </c>
      <c r="C125" s="105">
        <v>10</v>
      </c>
      <c r="D125" s="5" t="s">
        <v>178</v>
      </c>
      <c r="E125" s="165"/>
      <c r="F125" s="166">
        <f t="shared" si="42"/>
        <v>0</v>
      </c>
      <c r="G125" s="166">
        <f t="shared" si="43"/>
        <v>0</v>
      </c>
      <c r="H125" s="167"/>
      <c r="I125" s="167"/>
      <c r="J125" s="168"/>
      <c r="K125" s="164">
        <f t="shared" si="44"/>
        <v>0</v>
      </c>
      <c r="L125" s="164">
        <f t="shared" si="45"/>
        <v>0</v>
      </c>
      <c r="M125" s="164">
        <f t="shared" si="46"/>
        <v>0</v>
      </c>
      <c r="N125" s="164">
        <f t="shared" si="47"/>
        <v>0</v>
      </c>
      <c r="O125" s="164">
        <f t="shared" si="48"/>
        <v>0</v>
      </c>
      <c r="P125" s="192"/>
    </row>
    <row r="126" spans="1:16">
      <c r="A126" s="42">
        <v>12</v>
      </c>
      <c r="B126" s="104" t="s">
        <v>349</v>
      </c>
      <c r="C126" s="105">
        <v>10</v>
      </c>
      <c r="D126" s="5" t="s">
        <v>178</v>
      </c>
      <c r="E126" s="165"/>
      <c r="F126" s="166">
        <f t="shared" si="28"/>
        <v>0</v>
      </c>
      <c r="G126" s="166">
        <f t="shared" si="29"/>
        <v>0</v>
      </c>
      <c r="H126" s="167"/>
      <c r="I126" s="167"/>
      <c r="J126" s="168"/>
      <c r="K126" s="164">
        <f t="shared" si="30"/>
        <v>0</v>
      </c>
      <c r="L126" s="164">
        <f t="shared" si="31"/>
        <v>0</v>
      </c>
      <c r="M126" s="164">
        <f t="shared" si="32"/>
        <v>0</v>
      </c>
      <c r="N126" s="164">
        <f t="shared" si="33"/>
        <v>0</v>
      </c>
      <c r="O126" s="164">
        <f t="shared" si="34"/>
        <v>0</v>
      </c>
      <c r="P126" s="192"/>
    </row>
    <row r="127" spans="1:16">
      <c r="A127" s="42">
        <v>13</v>
      </c>
      <c r="B127" s="104" t="s">
        <v>350</v>
      </c>
      <c r="C127" s="105">
        <v>60</v>
      </c>
      <c r="D127" s="5" t="s">
        <v>178</v>
      </c>
      <c r="E127" s="165"/>
      <c r="F127" s="166">
        <f t="shared" si="28"/>
        <v>0</v>
      </c>
      <c r="G127" s="166">
        <f t="shared" si="29"/>
        <v>0</v>
      </c>
      <c r="H127" s="167"/>
      <c r="I127" s="167"/>
      <c r="J127" s="168"/>
      <c r="K127" s="164">
        <f t="shared" si="30"/>
        <v>0</v>
      </c>
      <c r="L127" s="164">
        <f t="shared" si="31"/>
        <v>0</v>
      </c>
      <c r="M127" s="164">
        <f t="shared" si="32"/>
        <v>0</v>
      </c>
      <c r="N127" s="164">
        <f t="shared" si="33"/>
        <v>0</v>
      </c>
      <c r="O127" s="164">
        <f t="shared" si="34"/>
        <v>0</v>
      </c>
      <c r="P127" s="192"/>
    </row>
    <row r="128" spans="1:16">
      <c r="A128" s="3"/>
      <c r="B128" s="38" t="s">
        <v>41</v>
      </c>
      <c r="C128" s="102" t="s">
        <v>6</v>
      </c>
      <c r="D128" s="102" t="s">
        <v>6</v>
      </c>
      <c r="E128" s="50" t="s">
        <v>6</v>
      </c>
      <c r="F128" s="50" t="s">
        <v>6</v>
      </c>
      <c r="G128" s="50" t="s">
        <v>6</v>
      </c>
      <c r="H128" s="50" t="s">
        <v>6</v>
      </c>
      <c r="I128" s="50" t="s">
        <v>6</v>
      </c>
      <c r="J128" s="50" t="s">
        <v>6</v>
      </c>
      <c r="K128" s="50" t="s">
        <v>6</v>
      </c>
      <c r="L128" s="50" t="s">
        <v>6</v>
      </c>
      <c r="M128" s="212">
        <f>SUM(M115:M127)</f>
        <v>0</v>
      </c>
      <c r="N128" s="212">
        <f>SUM(N115:N127)</f>
        <v>0</v>
      </c>
      <c r="O128" s="212">
        <f>SUM(O115:O127)</f>
        <v>0</v>
      </c>
      <c r="P128" s="192"/>
    </row>
    <row r="129" spans="1:16">
      <c r="A129" s="253" t="s">
        <v>351</v>
      </c>
      <c r="B129" s="260"/>
      <c r="C129" s="256"/>
      <c r="D129" s="256"/>
      <c r="E129" s="256"/>
      <c r="F129" s="256"/>
      <c r="G129" s="256"/>
      <c r="H129" s="256"/>
      <c r="I129" s="256"/>
      <c r="J129" s="256"/>
      <c r="K129" s="256"/>
      <c r="L129" s="256"/>
      <c r="M129" s="256"/>
      <c r="N129" s="256"/>
      <c r="O129" s="257"/>
      <c r="P129" s="192"/>
    </row>
    <row r="130" spans="1:16">
      <c r="A130" s="3" t="s">
        <v>4</v>
      </c>
      <c r="B130" s="67" t="s">
        <v>79</v>
      </c>
      <c r="C130" s="5">
        <v>80</v>
      </c>
      <c r="D130" s="5" t="s">
        <v>44</v>
      </c>
      <c r="E130" s="166"/>
      <c r="F130" s="166">
        <f t="shared" si="28"/>
        <v>0</v>
      </c>
      <c r="G130" s="166">
        <f t="shared" si="29"/>
        <v>0</v>
      </c>
      <c r="H130" s="167"/>
      <c r="I130" s="167"/>
      <c r="J130" s="168"/>
      <c r="K130" s="164">
        <f t="shared" si="30"/>
        <v>0</v>
      </c>
      <c r="L130" s="164">
        <f t="shared" si="31"/>
        <v>0</v>
      </c>
      <c r="M130" s="164">
        <f t="shared" si="32"/>
        <v>0</v>
      </c>
      <c r="N130" s="164">
        <f t="shared" si="33"/>
        <v>0</v>
      </c>
      <c r="O130" s="164">
        <f t="shared" si="34"/>
        <v>0</v>
      </c>
      <c r="P130" s="192"/>
    </row>
    <row r="131" spans="1:16">
      <c r="A131" s="3"/>
      <c r="B131" s="4" t="s">
        <v>43</v>
      </c>
      <c r="C131" s="50" t="s">
        <v>6</v>
      </c>
      <c r="D131" s="50" t="s">
        <v>6</v>
      </c>
      <c r="E131" s="50" t="s">
        <v>6</v>
      </c>
      <c r="F131" s="50" t="s">
        <v>6</v>
      </c>
      <c r="G131" s="50" t="s">
        <v>6</v>
      </c>
      <c r="H131" s="50" t="s">
        <v>6</v>
      </c>
      <c r="I131" s="50" t="s">
        <v>6</v>
      </c>
      <c r="J131" s="50" t="s">
        <v>6</v>
      </c>
      <c r="K131" s="50" t="s">
        <v>6</v>
      </c>
      <c r="L131" s="50" t="s">
        <v>6</v>
      </c>
      <c r="M131" s="212">
        <f>SUM(M130:M130)</f>
        <v>0</v>
      </c>
      <c r="N131" s="212">
        <f>SUM(N130:N130)</f>
        <v>0</v>
      </c>
      <c r="O131" s="212">
        <f>SUM(O130:O130)</f>
        <v>0</v>
      </c>
      <c r="P131" s="192"/>
    </row>
    <row r="132" spans="1:16">
      <c r="A132" s="253" t="s">
        <v>128</v>
      </c>
      <c r="B132" s="260"/>
      <c r="C132" s="256"/>
      <c r="D132" s="256"/>
      <c r="E132" s="256"/>
      <c r="F132" s="256"/>
      <c r="G132" s="256"/>
      <c r="H132" s="256"/>
      <c r="I132" s="256"/>
      <c r="J132" s="256"/>
      <c r="K132" s="256"/>
      <c r="L132" s="256"/>
      <c r="M132" s="256"/>
      <c r="N132" s="256"/>
      <c r="O132" s="257"/>
      <c r="P132" s="192"/>
    </row>
    <row r="133" spans="1:16" ht="24">
      <c r="A133" s="3" t="s">
        <v>2</v>
      </c>
      <c r="B133" s="67" t="s">
        <v>80</v>
      </c>
      <c r="C133" s="5">
        <v>170</v>
      </c>
      <c r="D133" s="5" t="s">
        <v>44</v>
      </c>
      <c r="E133" s="166"/>
      <c r="F133" s="166">
        <f t="shared" si="28"/>
        <v>0</v>
      </c>
      <c r="G133" s="166">
        <f t="shared" si="29"/>
        <v>0</v>
      </c>
      <c r="H133" s="167"/>
      <c r="I133" s="167"/>
      <c r="J133" s="168"/>
      <c r="K133" s="164">
        <f t="shared" si="30"/>
        <v>0</v>
      </c>
      <c r="L133" s="164">
        <f t="shared" si="31"/>
        <v>0</v>
      </c>
      <c r="M133" s="164">
        <f t="shared" si="32"/>
        <v>0</v>
      </c>
      <c r="N133" s="164">
        <f t="shared" si="33"/>
        <v>0</v>
      </c>
      <c r="O133" s="164">
        <f t="shared" si="34"/>
        <v>0</v>
      </c>
      <c r="P133" s="192"/>
    </row>
    <row r="134" spans="1:16">
      <c r="A134" s="3" t="s">
        <v>3</v>
      </c>
      <c r="B134" s="67" t="s">
        <v>81</v>
      </c>
      <c r="C134" s="5">
        <v>90</v>
      </c>
      <c r="D134" s="5" t="s">
        <v>44</v>
      </c>
      <c r="E134" s="166"/>
      <c r="F134" s="166">
        <f t="shared" si="28"/>
        <v>0</v>
      </c>
      <c r="G134" s="166">
        <f t="shared" si="29"/>
        <v>0</v>
      </c>
      <c r="H134" s="167"/>
      <c r="I134" s="167"/>
      <c r="J134" s="168"/>
      <c r="K134" s="164">
        <f t="shared" si="30"/>
        <v>0</v>
      </c>
      <c r="L134" s="164">
        <f t="shared" si="31"/>
        <v>0</v>
      </c>
      <c r="M134" s="164">
        <f t="shared" si="32"/>
        <v>0</v>
      </c>
      <c r="N134" s="164">
        <f t="shared" si="33"/>
        <v>0</v>
      </c>
      <c r="O134" s="164">
        <f t="shared" si="34"/>
        <v>0</v>
      </c>
      <c r="P134" s="192"/>
    </row>
    <row r="135" spans="1:16">
      <c r="A135" s="3" t="s">
        <v>4</v>
      </c>
      <c r="B135" s="67" t="s">
        <v>82</v>
      </c>
      <c r="C135" s="5">
        <v>500</v>
      </c>
      <c r="D135" s="5" t="s">
        <v>44</v>
      </c>
      <c r="E135" s="166"/>
      <c r="F135" s="166">
        <f t="shared" si="28"/>
        <v>0</v>
      </c>
      <c r="G135" s="166">
        <f t="shared" si="29"/>
        <v>0</v>
      </c>
      <c r="H135" s="167"/>
      <c r="I135" s="167"/>
      <c r="J135" s="168"/>
      <c r="K135" s="164">
        <f t="shared" si="30"/>
        <v>0</v>
      </c>
      <c r="L135" s="164">
        <f t="shared" si="31"/>
        <v>0</v>
      </c>
      <c r="M135" s="164">
        <f t="shared" si="32"/>
        <v>0</v>
      </c>
      <c r="N135" s="164">
        <f t="shared" si="33"/>
        <v>0</v>
      </c>
      <c r="O135" s="164">
        <f t="shared" si="34"/>
        <v>0</v>
      </c>
      <c r="P135" s="192"/>
    </row>
    <row r="136" spans="1:16" s="110" customFormat="1">
      <c r="A136" s="3"/>
      <c r="B136" s="135" t="s">
        <v>45</v>
      </c>
      <c r="C136" s="50" t="s">
        <v>6</v>
      </c>
      <c r="D136" s="50" t="s">
        <v>6</v>
      </c>
      <c r="E136" s="50" t="s">
        <v>6</v>
      </c>
      <c r="F136" s="50" t="s">
        <v>6</v>
      </c>
      <c r="G136" s="50" t="s">
        <v>6</v>
      </c>
      <c r="H136" s="50" t="s">
        <v>6</v>
      </c>
      <c r="I136" s="50" t="s">
        <v>6</v>
      </c>
      <c r="J136" s="50" t="s">
        <v>6</v>
      </c>
      <c r="K136" s="50" t="s">
        <v>6</v>
      </c>
      <c r="L136" s="50" t="s">
        <v>6</v>
      </c>
      <c r="M136" s="212">
        <f>SUM(M126:M131)</f>
        <v>0</v>
      </c>
      <c r="N136" s="212">
        <f>SUM(N126:N131)</f>
        <v>0</v>
      </c>
      <c r="O136" s="212">
        <f>SUM(O126:O131)</f>
        <v>0</v>
      </c>
      <c r="P136" s="192"/>
    </row>
    <row r="137" spans="1:16" s="110" customFormat="1">
      <c r="A137" s="253" t="s">
        <v>353</v>
      </c>
      <c r="B137" s="260"/>
      <c r="C137" s="256"/>
      <c r="D137" s="256"/>
      <c r="E137" s="256"/>
      <c r="F137" s="256"/>
      <c r="G137" s="256"/>
      <c r="H137" s="256"/>
      <c r="I137" s="256"/>
      <c r="J137" s="256"/>
      <c r="K137" s="256"/>
      <c r="L137" s="256"/>
      <c r="M137" s="256"/>
      <c r="N137" s="256"/>
      <c r="O137" s="257"/>
      <c r="P137" s="192"/>
    </row>
    <row r="138" spans="1:16">
      <c r="A138" s="3">
        <v>1</v>
      </c>
      <c r="B138" s="67" t="s">
        <v>83</v>
      </c>
      <c r="C138" s="5">
        <v>200</v>
      </c>
      <c r="D138" s="5" t="s">
        <v>44</v>
      </c>
      <c r="E138" s="166"/>
      <c r="F138" s="166">
        <f>E138*0.085</f>
        <v>0</v>
      </c>
      <c r="G138" s="166">
        <f>+E138+F138</f>
        <v>0</v>
      </c>
      <c r="H138" s="167"/>
      <c r="I138" s="167"/>
      <c r="J138" s="168"/>
      <c r="K138" s="164">
        <f>J138*0.085</f>
        <v>0</v>
      </c>
      <c r="L138" s="164">
        <f>+J138+K138</f>
        <v>0</v>
      </c>
      <c r="M138" s="164">
        <f>+J138*C138</f>
        <v>0</v>
      </c>
      <c r="N138" s="164">
        <f>M138*0.085</f>
        <v>0</v>
      </c>
      <c r="O138" s="164">
        <f>+M138+N138</f>
        <v>0</v>
      </c>
      <c r="P138" s="192"/>
    </row>
    <row r="139" spans="1:16" s="110" customFormat="1">
      <c r="A139" s="3"/>
      <c r="B139" s="135" t="s">
        <v>46</v>
      </c>
      <c r="C139" s="50" t="s">
        <v>6</v>
      </c>
      <c r="D139" s="50" t="s">
        <v>6</v>
      </c>
      <c r="E139" s="50" t="s">
        <v>6</v>
      </c>
      <c r="F139" s="50" t="s">
        <v>6</v>
      </c>
      <c r="G139" s="50" t="s">
        <v>6</v>
      </c>
      <c r="H139" s="50" t="s">
        <v>6</v>
      </c>
      <c r="I139" s="50" t="s">
        <v>6</v>
      </c>
      <c r="J139" s="50" t="s">
        <v>6</v>
      </c>
      <c r="K139" s="50" t="s">
        <v>6</v>
      </c>
      <c r="L139" s="50" t="s">
        <v>6</v>
      </c>
      <c r="M139" s="212">
        <f>SUM(M129:M134)</f>
        <v>0</v>
      </c>
      <c r="N139" s="212">
        <f>SUM(N129:N134)</f>
        <v>0</v>
      </c>
      <c r="O139" s="212">
        <f>SUM(O129:O134)</f>
        <v>0</v>
      </c>
      <c r="P139" s="192"/>
    </row>
    <row r="140" spans="1:16" s="110" customFormat="1">
      <c r="A140" s="253" t="s">
        <v>354</v>
      </c>
      <c r="B140" s="260"/>
      <c r="C140" s="256"/>
      <c r="D140" s="256"/>
      <c r="E140" s="256"/>
      <c r="F140" s="256"/>
      <c r="G140" s="256"/>
      <c r="H140" s="256"/>
      <c r="I140" s="256"/>
      <c r="J140" s="256"/>
      <c r="K140" s="256"/>
      <c r="L140" s="256"/>
      <c r="M140" s="256"/>
      <c r="N140" s="256"/>
      <c r="O140" s="257"/>
      <c r="P140" s="192"/>
    </row>
    <row r="141" spans="1:16" s="110" customFormat="1">
      <c r="A141" s="3">
        <v>1</v>
      </c>
      <c r="B141" s="67" t="s">
        <v>355</v>
      </c>
      <c r="C141" s="5">
        <v>500</v>
      </c>
      <c r="D141" s="5" t="s">
        <v>44</v>
      </c>
      <c r="E141" s="166"/>
      <c r="F141" s="166">
        <f>E141*0.085</f>
        <v>0</v>
      </c>
      <c r="G141" s="166">
        <f>+E141+F141</f>
        <v>0</v>
      </c>
      <c r="H141" s="167"/>
      <c r="I141" s="167"/>
      <c r="J141" s="168"/>
      <c r="K141" s="164">
        <f>J141*0.085</f>
        <v>0</v>
      </c>
      <c r="L141" s="164">
        <f>+J141+K141</f>
        <v>0</v>
      </c>
      <c r="M141" s="164">
        <f>+J141*C141</f>
        <v>0</v>
      </c>
      <c r="N141" s="164">
        <f>M141*0.085</f>
        <v>0</v>
      </c>
      <c r="O141" s="164">
        <f>+M141+N141</f>
        <v>0</v>
      </c>
      <c r="P141" s="192"/>
    </row>
    <row r="142" spans="1:16" s="110" customFormat="1">
      <c r="A142" s="3">
        <v>2</v>
      </c>
      <c r="B142" s="67" t="s">
        <v>352</v>
      </c>
      <c r="C142" s="5">
        <v>200</v>
      </c>
      <c r="D142" s="5" t="s">
        <v>44</v>
      </c>
      <c r="E142" s="166"/>
      <c r="F142" s="166">
        <f>E142*0.085</f>
        <v>0</v>
      </c>
      <c r="G142" s="166">
        <f>+E142+F142</f>
        <v>0</v>
      </c>
      <c r="H142" s="167"/>
      <c r="I142" s="167"/>
      <c r="J142" s="168"/>
      <c r="K142" s="164">
        <f>J142*0.085</f>
        <v>0</v>
      </c>
      <c r="L142" s="164">
        <f>+J142+K142</f>
        <v>0</v>
      </c>
      <c r="M142" s="164">
        <f>+J142*C142</f>
        <v>0</v>
      </c>
      <c r="N142" s="164">
        <f>M142*0.085</f>
        <v>0</v>
      </c>
      <c r="O142" s="164">
        <f>+M142+N142</f>
        <v>0</v>
      </c>
      <c r="P142" s="192"/>
    </row>
    <row r="143" spans="1:16">
      <c r="A143" s="3"/>
      <c r="B143" s="135" t="s">
        <v>47</v>
      </c>
      <c r="C143" s="50" t="s">
        <v>6</v>
      </c>
      <c r="D143" s="50" t="s">
        <v>6</v>
      </c>
      <c r="E143" s="50" t="s">
        <v>6</v>
      </c>
      <c r="F143" s="50" t="s">
        <v>6</v>
      </c>
      <c r="G143" s="50" t="s">
        <v>6</v>
      </c>
      <c r="H143" s="50" t="s">
        <v>6</v>
      </c>
      <c r="I143" s="50" t="s">
        <v>6</v>
      </c>
      <c r="J143" s="50" t="s">
        <v>6</v>
      </c>
      <c r="K143" s="50" t="s">
        <v>6</v>
      </c>
      <c r="L143" s="50" t="s">
        <v>6</v>
      </c>
      <c r="M143" s="212">
        <f>SUM(M133:M138)</f>
        <v>0</v>
      </c>
      <c r="N143" s="212">
        <f>SUM(N133:N138)</f>
        <v>0</v>
      </c>
      <c r="O143" s="212">
        <f>SUM(O133:O138)</f>
        <v>0</v>
      </c>
      <c r="P143" s="192"/>
    </row>
    <row r="144" spans="1:16" ht="14.25" hidden="1">
      <c r="A144" s="240"/>
      <c r="B144" s="241"/>
      <c r="C144" s="20"/>
      <c r="D144" s="20"/>
      <c r="E144" s="19"/>
      <c r="F144" s="19"/>
      <c r="G144" s="19"/>
      <c r="H144" s="12"/>
      <c r="I144" s="12"/>
      <c r="J144" s="16"/>
      <c r="K144" s="16"/>
      <c r="L144" s="16"/>
      <c r="M144" s="21"/>
      <c r="N144" s="21"/>
      <c r="O144" s="22"/>
    </row>
    <row r="145" spans="1:15" ht="14.25" hidden="1">
      <c r="A145" s="3"/>
      <c r="B145" s="60"/>
      <c r="C145" s="5"/>
      <c r="D145" s="5"/>
      <c r="E145" s="19"/>
      <c r="F145" s="19"/>
      <c r="G145" s="19"/>
      <c r="H145" s="12"/>
      <c r="I145" s="12"/>
      <c r="J145" s="16"/>
      <c r="K145" s="16"/>
      <c r="L145" s="17"/>
      <c r="M145" s="13"/>
      <c r="N145" s="13"/>
      <c r="O145" s="15"/>
    </row>
    <row r="146" spans="1:15" ht="14.25" hidden="1">
      <c r="A146" s="3"/>
      <c r="B146" s="60"/>
      <c r="C146" s="5"/>
      <c r="D146" s="5"/>
      <c r="E146" s="19"/>
      <c r="F146" s="19"/>
      <c r="G146" s="19"/>
      <c r="H146" s="12"/>
      <c r="I146" s="12"/>
      <c r="J146" s="16"/>
      <c r="K146" s="16"/>
      <c r="L146" s="17"/>
      <c r="M146" s="13"/>
      <c r="N146" s="13"/>
      <c r="O146" s="15"/>
    </row>
    <row r="147" spans="1:15" ht="14.25" hidden="1">
      <c r="A147" s="3"/>
      <c r="B147" s="4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13"/>
      <c r="N147" s="13"/>
      <c r="O147" s="15"/>
    </row>
    <row r="148" spans="1:15" ht="14.25" hidden="1">
      <c r="A148" s="240"/>
      <c r="B148" s="241"/>
      <c r="C148" s="20"/>
      <c r="D148" s="20"/>
      <c r="E148" s="19"/>
      <c r="F148" s="19"/>
      <c r="G148" s="19"/>
      <c r="H148" s="12"/>
      <c r="I148" s="12"/>
      <c r="J148" s="16"/>
      <c r="K148" s="16"/>
      <c r="L148" s="16"/>
      <c r="M148" s="21"/>
      <c r="N148" s="21"/>
      <c r="O148" s="22"/>
    </row>
    <row r="149" spans="1:15" ht="14.25" hidden="1">
      <c r="A149" s="3"/>
      <c r="B149" s="61"/>
      <c r="C149" s="5"/>
      <c r="D149" s="5"/>
      <c r="E149" s="19"/>
      <c r="F149" s="19"/>
      <c r="G149" s="19"/>
      <c r="H149" s="12"/>
      <c r="I149" s="12"/>
      <c r="J149" s="16"/>
      <c r="K149" s="16"/>
      <c r="L149" s="17"/>
      <c r="M149" s="13"/>
      <c r="N149" s="13"/>
      <c r="O149" s="15"/>
    </row>
    <row r="150" spans="1:15" ht="14.25" hidden="1">
      <c r="A150" s="3"/>
      <c r="B150" s="61"/>
      <c r="C150" s="5"/>
      <c r="D150" s="5"/>
      <c r="E150" s="19"/>
      <c r="F150" s="19"/>
      <c r="G150" s="19"/>
      <c r="H150" s="12"/>
      <c r="I150" s="12"/>
      <c r="J150" s="16"/>
      <c r="K150" s="16"/>
      <c r="L150" s="17"/>
      <c r="M150" s="13"/>
      <c r="N150" s="13"/>
      <c r="O150" s="15"/>
    </row>
    <row r="151" spans="1:15" ht="14.25" hidden="1">
      <c r="A151" s="3"/>
      <c r="B151" s="4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13"/>
      <c r="N151" s="13"/>
      <c r="O151" s="15"/>
    </row>
    <row r="152" spans="1:15" ht="14.25" hidden="1">
      <c r="A152" s="240"/>
      <c r="B152" s="241"/>
      <c r="C152" s="20"/>
      <c r="D152" s="20"/>
      <c r="E152" s="19"/>
      <c r="F152" s="19"/>
      <c r="G152" s="19"/>
      <c r="H152" s="12"/>
      <c r="I152" s="12"/>
      <c r="J152" s="16"/>
      <c r="K152" s="16"/>
      <c r="L152" s="16"/>
      <c r="M152" s="21"/>
      <c r="N152" s="21"/>
      <c r="O152" s="22"/>
    </row>
    <row r="153" spans="1:15" ht="14.25" hidden="1">
      <c r="A153" s="3"/>
      <c r="B153" s="61"/>
      <c r="C153" s="5"/>
      <c r="D153" s="5"/>
      <c r="E153" s="19"/>
      <c r="F153" s="19"/>
      <c r="G153" s="19"/>
      <c r="H153" s="12"/>
      <c r="I153" s="12"/>
      <c r="J153" s="16"/>
      <c r="K153" s="16"/>
      <c r="L153" s="17"/>
      <c r="M153" s="13"/>
      <c r="N153" s="13"/>
      <c r="O153" s="15"/>
    </row>
    <row r="154" spans="1:15" ht="14.25" hidden="1">
      <c r="A154" s="3"/>
      <c r="B154" s="61"/>
      <c r="C154" s="5"/>
      <c r="D154" s="5"/>
      <c r="E154" s="19"/>
      <c r="F154" s="19"/>
      <c r="G154" s="19"/>
      <c r="H154" s="12"/>
      <c r="I154" s="12"/>
      <c r="J154" s="16"/>
      <c r="K154" s="16"/>
      <c r="L154" s="17"/>
      <c r="M154" s="13"/>
      <c r="N154" s="13"/>
      <c r="O154" s="15"/>
    </row>
    <row r="155" spans="1:15" ht="14.25" hidden="1">
      <c r="A155" s="3"/>
      <c r="B155" s="4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13"/>
      <c r="N155" s="13"/>
      <c r="O155" s="15"/>
    </row>
    <row r="156" spans="1:15" ht="14.25" hidden="1">
      <c r="A156" s="240"/>
      <c r="B156" s="241"/>
      <c r="C156" s="20"/>
      <c r="D156" s="20"/>
      <c r="E156" s="19"/>
      <c r="F156" s="19"/>
      <c r="G156" s="19"/>
      <c r="H156" s="12"/>
      <c r="I156" s="12"/>
      <c r="J156" s="16"/>
      <c r="K156" s="16"/>
      <c r="L156" s="16"/>
      <c r="M156" s="21"/>
      <c r="N156" s="21"/>
      <c r="O156" s="22"/>
    </row>
    <row r="157" spans="1:15" ht="14.25" hidden="1">
      <c r="A157" s="3"/>
      <c r="B157" s="61"/>
      <c r="C157" s="5"/>
      <c r="D157" s="5"/>
      <c r="E157" s="19"/>
      <c r="F157" s="19"/>
      <c r="G157" s="19"/>
      <c r="H157" s="12"/>
      <c r="I157" s="12"/>
      <c r="J157" s="16"/>
      <c r="K157" s="16"/>
      <c r="L157" s="17"/>
      <c r="M157" s="13"/>
      <c r="N157" s="13"/>
      <c r="O157" s="15"/>
    </row>
    <row r="158" spans="1:15" ht="14.25" hidden="1">
      <c r="A158" s="3"/>
      <c r="B158" s="61"/>
      <c r="C158" s="5"/>
      <c r="D158" s="5"/>
      <c r="E158" s="19"/>
      <c r="F158" s="19"/>
      <c r="G158" s="19"/>
      <c r="H158" s="12"/>
      <c r="I158" s="12"/>
      <c r="J158" s="16"/>
      <c r="K158" s="16"/>
      <c r="L158" s="17"/>
      <c r="M158" s="13"/>
      <c r="N158" s="13"/>
      <c r="O158" s="15"/>
    </row>
    <row r="159" spans="1:15" ht="14.25" hidden="1">
      <c r="A159" s="3"/>
      <c r="B159" s="4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13"/>
      <c r="N159" s="13"/>
      <c r="O159" s="15"/>
    </row>
    <row r="160" spans="1:15" ht="14.25" hidden="1">
      <c r="A160" s="240"/>
      <c r="B160" s="245"/>
      <c r="C160" s="20"/>
      <c r="D160" s="20"/>
      <c r="E160" s="19"/>
      <c r="F160" s="19"/>
      <c r="G160" s="19"/>
      <c r="H160" s="12"/>
      <c r="I160" s="12"/>
      <c r="J160" s="16"/>
      <c r="K160" s="16"/>
      <c r="L160" s="16"/>
      <c r="M160" s="21"/>
      <c r="N160" s="21"/>
      <c r="O160" s="22"/>
    </row>
    <row r="161" spans="1:15" ht="14.25" hidden="1">
      <c r="A161" s="3"/>
      <c r="B161" s="60"/>
      <c r="C161" s="24"/>
      <c r="D161" s="5"/>
      <c r="E161" s="19"/>
      <c r="F161" s="19"/>
      <c r="G161" s="19"/>
      <c r="H161" s="12"/>
      <c r="I161" s="12"/>
      <c r="J161" s="16"/>
      <c r="K161" s="16"/>
      <c r="L161" s="17"/>
      <c r="M161" s="13"/>
      <c r="N161" s="13"/>
      <c r="O161" s="15"/>
    </row>
    <row r="162" spans="1:15" ht="14.25" hidden="1">
      <c r="A162" s="3"/>
      <c r="B162" s="60"/>
      <c r="C162" s="24"/>
      <c r="D162" s="5"/>
      <c r="E162" s="19"/>
      <c r="F162" s="19"/>
      <c r="G162" s="19"/>
      <c r="H162" s="12"/>
      <c r="I162" s="12"/>
      <c r="J162" s="16"/>
      <c r="K162" s="16"/>
      <c r="L162" s="17"/>
      <c r="M162" s="13"/>
      <c r="N162" s="13"/>
      <c r="O162" s="15"/>
    </row>
    <row r="163" spans="1:15" ht="14.25" hidden="1">
      <c r="A163" s="3"/>
      <c r="B163" s="60"/>
      <c r="C163" s="24"/>
      <c r="D163" s="5"/>
      <c r="E163" s="19"/>
      <c r="F163" s="19"/>
      <c r="G163" s="19"/>
      <c r="H163" s="12"/>
      <c r="I163" s="12"/>
      <c r="J163" s="16"/>
      <c r="K163" s="16"/>
      <c r="L163" s="17"/>
      <c r="M163" s="13"/>
      <c r="N163" s="13"/>
      <c r="O163" s="15"/>
    </row>
    <row r="164" spans="1:15" ht="14.25" hidden="1">
      <c r="A164" s="3"/>
      <c r="B164" s="60"/>
      <c r="C164" s="24"/>
      <c r="D164" s="5"/>
      <c r="E164" s="19"/>
      <c r="F164" s="19"/>
      <c r="G164" s="19"/>
      <c r="H164" s="12"/>
      <c r="I164" s="12"/>
      <c r="J164" s="16"/>
      <c r="K164" s="16"/>
      <c r="L164" s="17"/>
      <c r="M164" s="13"/>
      <c r="N164" s="13"/>
      <c r="O164" s="15"/>
    </row>
    <row r="165" spans="1:15" ht="14.25" hidden="1">
      <c r="A165" s="3"/>
      <c r="B165" s="4"/>
      <c r="C165" s="24"/>
      <c r="D165" s="5"/>
      <c r="E165" s="5"/>
      <c r="F165" s="5"/>
      <c r="G165" s="5"/>
      <c r="H165" s="5"/>
      <c r="I165" s="5"/>
      <c r="J165" s="5"/>
      <c r="K165" s="5"/>
      <c r="L165" s="5"/>
      <c r="M165" s="13"/>
      <c r="N165" s="13"/>
      <c r="O165" s="15"/>
    </row>
    <row r="166" spans="1:15" ht="14.25" hidden="1">
      <c r="A166" s="240"/>
      <c r="B166" s="241"/>
      <c r="C166" s="20"/>
      <c r="D166" s="20"/>
      <c r="E166" s="19"/>
      <c r="F166" s="19"/>
      <c r="G166" s="19"/>
      <c r="H166" s="12"/>
      <c r="I166" s="12"/>
      <c r="J166" s="16"/>
      <c r="K166" s="16"/>
      <c r="L166" s="16"/>
      <c r="M166" s="21"/>
      <c r="N166" s="21"/>
      <c r="O166" s="22"/>
    </row>
    <row r="167" spans="1:15" ht="14.25" hidden="1">
      <c r="A167" s="3"/>
      <c r="B167" s="61"/>
      <c r="C167" s="5"/>
      <c r="D167" s="5"/>
      <c r="E167" s="19"/>
      <c r="F167" s="19"/>
      <c r="G167" s="19"/>
      <c r="H167" s="12"/>
      <c r="I167" s="12"/>
      <c r="J167" s="16"/>
      <c r="K167" s="16"/>
      <c r="L167" s="17"/>
      <c r="M167" s="13"/>
      <c r="N167" s="13"/>
      <c r="O167" s="15"/>
    </row>
    <row r="168" spans="1:15" ht="14.25" hidden="1">
      <c r="A168" s="3"/>
      <c r="B168" s="4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13"/>
      <c r="N168" s="13"/>
      <c r="O168" s="15"/>
    </row>
    <row r="169" spans="1:15" ht="14.25" hidden="1">
      <c r="A169" s="240"/>
      <c r="B169" s="241"/>
      <c r="C169" s="36"/>
      <c r="D169" s="36"/>
      <c r="E169" s="36"/>
      <c r="F169" s="36"/>
      <c r="G169" s="36"/>
      <c r="H169" s="36"/>
      <c r="I169" s="36"/>
      <c r="J169" s="36"/>
      <c r="K169" s="36"/>
      <c r="L169" s="36"/>
      <c r="M169" s="21"/>
      <c r="N169" s="21"/>
      <c r="O169" s="22"/>
    </row>
    <row r="170" spans="1:15" ht="14.25" hidden="1">
      <c r="A170" s="3"/>
      <c r="B170" s="60"/>
      <c r="C170" s="24"/>
      <c r="D170" s="5"/>
      <c r="E170" s="19"/>
      <c r="F170" s="19"/>
      <c r="G170" s="19"/>
      <c r="H170" s="12"/>
      <c r="I170" s="12"/>
      <c r="J170" s="16"/>
      <c r="K170" s="16"/>
      <c r="L170" s="17"/>
      <c r="M170" s="13"/>
      <c r="N170" s="13"/>
      <c r="O170" s="15"/>
    </row>
    <row r="171" spans="1:15" ht="14.25" hidden="1">
      <c r="A171" s="3"/>
      <c r="B171" s="60"/>
      <c r="C171" s="24"/>
      <c r="D171" s="5"/>
      <c r="E171" s="19"/>
      <c r="F171" s="19"/>
      <c r="G171" s="19"/>
      <c r="H171" s="12"/>
      <c r="I171" s="12"/>
      <c r="J171" s="16"/>
      <c r="K171" s="16"/>
      <c r="L171" s="17"/>
      <c r="M171" s="13"/>
      <c r="N171" s="13"/>
      <c r="O171" s="15"/>
    </row>
    <row r="172" spans="1:15" ht="14.25" hidden="1">
      <c r="A172" s="3"/>
      <c r="B172" s="60"/>
      <c r="C172" s="24"/>
      <c r="D172" s="5"/>
      <c r="E172" s="19"/>
      <c r="F172" s="19"/>
      <c r="G172" s="19"/>
      <c r="H172" s="12"/>
      <c r="I172" s="12"/>
      <c r="J172" s="16"/>
      <c r="K172" s="16"/>
      <c r="L172" s="17"/>
      <c r="M172" s="13"/>
      <c r="N172" s="13"/>
      <c r="O172" s="15"/>
    </row>
    <row r="173" spans="1:15" ht="14.25" hidden="1">
      <c r="A173" s="3"/>
      <c r="B173" s="60"/>
      <c r="C173" s="24"/>
      <c r="D173" s="5"/>
      <c r="E173" s="19"/>
      <c r="F173" s="19"/>
      <c r="G173" s="19"/>
      <c r="H173" s="12"/>
      <c r="I173" s="12"/>
      <c r="J173" s="16"/>
      <c r="K173" s="16"/>
      <c r="L173" s="17"/>
      <c r="M173" s="13"/>
      <c r="N173" s="13"/>
      <c r="O173" s="15"/>
    </row>
    <row r="174" spans="1:15" ht="14.25" hidden="1">
      <c r="A174" s="3"/>
      <c r="B174" s="60"/>
      <c r="C174" s="24"/>
      <c r="D174" s="5"/>
      <c r="E174" s="19"/>
      <c r="F174" s="19"/>
      <c r="G174" s="19"/>
      <c r="H174" s="12"/>
      <c r="I174" s="12"/>
      <c r="J174" s="16"/>
      <c r="K174" s="16"/>
      <c r="L174" s="17"/>
      <c r="M174" s="13"/>
      <c r="N174" s="13"/>
      <c r="O174" s="15"/>
    </row>
    <row r="175" spans="1:15" ht="14.25" hidden="1">
      <c r="A175" s="3"/>
      <c r="B175" s="60"/>
      <c r="C175" s="24"/>
      <c r="D175" s="5"/>
      <c r="E175" s="19"/>
      <c r="F175" s="19"/>
      <c r="G175" s="19"/>
      <c r="H175" s="12"/>
      <c r="I175" s="12"/>
      <c r="J175" s="16"/>
      <c r="K175" s="16"/>
      <c r="L175" s="17"/>
      <c r="M175" s="13"/>
      <c r="N175" s="13"/>
      <c r="O175" s="15"/>
    </row>
    <row r="176" spans="1:15" ht="14.25" hidden="1">
      <c r="A176" s="3"/>
      <c r="B176" s="60"/>
      <c r="C176" s="24"/>
      <c r="D176" s="5"/>
      <c r="E176" s="19"/>
      <c r="F176" s="19"/>
      <c r="G176" s="19"/>
      <c r="H176" s="12"/>
      <c r="I176" s="12"/>
      <c r="J176" s="16"/>
      <c r="K176" s="16"/>
      <c r="L176" s="17"/>
      <c r="M176" s="13"/>
      <c r="N176" s="13"/>
      <c r="O176" s="15"/>
    </row>
    <row r="177" spans="1:15" ht="14.25" hidden="1">
      <c r="A177" s="3"/>
      <c r="B177" s="60"/>
      <c r="C177" s="24"/>
      <c r="D177" s="5"/>
      <c r="E177" s="19"/>
      <c r="F177" s="19"/>
      <c r="G177" s="19"/>
      <c r="H177" s="12"/>
      <c r="I177" s="12"/>
      <c r="J177" s="16"/>
      <c r="K177" s="16"/>
      <c r="L177" s="17"/>
      <c r="M177" s="13"/>
      <c r="N177" s="13"/>
      <c r="O177" s="15"/>
    </row>
    <row r="178" spans="1:15" ht="14.25" hidden="1">
      <c r="A178" s="3"/>
      <c r="B178" s="61"/>
      <c r="C178" s="5"/>
      <c r="D178" s="5"/>
      <c r="E178" s="19"/>
      <c r="F178" s="19"/>
      <c r="G178" s="19"/>
      <c r="H178" s="12"/>
      <c r="I178" s="12"/>
      <c r="J178" s="16"/>
      <c r="K178" s="16"/>
      <c r="L178" s="17"/>
      <c r="M178" s="13"/>
      <c r="N178" s="13"/>
      <c r="O178" s="15"/>
    </row>
    <row r="179" spans="1:15" ht="14.25" hidden="1">
      <c r="A179" s="3"/>
      <c r="B179" s="4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13"/>
      <c r="N179" s="13"/>
      <c r="O179" s="15"/>
    </row>
    <row r="180" spans="1:15" ht="14.25" hidden="1">
      <c r="A180" s="240"/>
      <c r="B180" s="241"/>
      <c r="C180" s="20"/>
      <c r="D180" s="20"/>
      <c r="E180" s="19"/>
      <c r="F180" s="19"/>
      <c r="G180" s="19"/>
      <c r="H180" s="12"/>
      <c r="I180" s="12"/>
      <c r="J180" s="16"/>
      <c r="K180" s="16"/>
      <c r="L180" s="16"/>
      <c r="M180" s="21"/>
      <c r="N180" s="21"/>
      <c r="O180" s="22"/>
    </row>
    <row r="181" spans="1:15" ht="14.25" hidden="1">
      <c r="A181" s="3"/>
      <c r="B181" s="60"/>
      <c r="C181" s="5"/>
      <c r="D181" s="5"/>
      <c r="E181" s="19"/>
      <c r="F181" s="19"/>
      <c r="G181" s="19"/>
      <c r="H181" s="12"/>
      <c r="I181" s="12"/>
      <c r="J181" s="16"/>
      <c r="K181" s="16"/>
      <c r="L181" s="17"/>
      <c r="M181" s="13"/>
      <c r="N181" s="13"/>
      <c r="O181" s="15"/>
    </row>
    <row r="182" spans="1:15" ht="14.25" hidden="1">
      <c r="A182" s="3"/>
      <c r="B182" s="61"/>
      <c r="C182" s="5"/>
      <c r="D182" s="5"/>
      <c r="E182" s="19"/>
      <c r="F182" s="19"/>
      <c r="G182" s="19"/>
      <c r="H182" s="12"/>
      <c r="I182" s="12"/>
      <c r="J182" s="16"/>
      <c r="K182" s="16"/>
      <c r="L182" s="17"/>
      <c r="M182" s="13"/>
      <c r="N182" s="13"/>
      <c r="O182" s="15"/>
    </row>
    <row r="183" spans="1:15" ht="14.25" hidden="1">
      <c r="A183" s="3"/>
      <c r="B183" s="4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13"/>
      <c r="N183" s="13"/>
      <c r="O183" s="15"/>
    </row>
    <row r="184" spans="1:15" ht="14.25" hidden="1">
      <c r="A184" s="240"/>
      <c r="B184" s="241"/>
      <c r="C184" s="20"/>
      <c r="D184" s="20"/>
      <c r="E184" s="19"/>
      <c r="F184" s="19"/>
      <c r="G184" s="19"/>
      <c r="H184" s="12"/>
      <c r="I184" s="12"/>
      <c r="J184" s="16"/>
      <c r="K184" s="16"/>
      <c r="L184" s="16"/>
      <c r="M184" s="21"/>
      <c r="N184" s="21"/>
      <c r="O184" s="22"/>
    </row>
    <row r="185" spans="1:15" ht="14.25" hidden="1">
      <c r="A185" s="3"/>
      <c r="B185" s="60"/>
      <c r="C185" s="5"/>
      <c r="D185" s="5"/>
      <c r="E185" s="19"/>
      <c r="F185" s="19"/>
      <c r="G185" s="19"/>
      <c r="H185" s="12"/>
      <c r="I185" s="12"/>
      <c r="J185" s="16"/>
      <c r="K185" s="16"/>
      <c r="L185" s="17"/>
      <c r="M185" s="13"/>
      <c r="N185" s="13"/>
      <c r="O185" s="15"/>
    </row>
    <row r="186" spans="1:15" ht="14.25" hidden="1">
      <c r="A186" s="3"/>
      <c r="B186" s="60"/>
      <c r="C186" s="5"/>
      <c r="D186" s="5"/>
      <c r="E186" s="19"/>
      <c r="F186" s="19"/>
      <c r="G186" s="19"/>
      <c r="H186" s="12"/>
      <c r="I186" s="12"/>
      <c r="J186" s="16"/>
      <c r="K186" s="16"/>
      <c r="L186" s="17"/>
      <c r="M186" s="13"/>
      <c r="N186" s="13"/>
      <c r="O186" s="15"/>
    </row>
    <row r="187" spans="1:15" ht="14.25" hidden="1">
      <c r="A187" s="3"/>
      <c r="B187" s="4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13"/>
      <c r="N187" s="13"/>
      <c r="O187" s="15"/>
    </row>
    <row r="188" spans="1:15" ht="14.25" hidden="1">
      <c r="A188" s="30"/>
      <c r="B188" s="31"/>
      <c r="C188" s="32"/>
      <c r="D188" s="32"/>
      <c r="E188" s="32"/>
      <c r="F188" s="32"/>
      <c r="G188" s="32"/>
      <c r="H188" s="32"/>
      <c r="I188" s="32"/>
      <c r="J188" s="32"/>
      <c r="K188" s="32"/>
      <c r="L188" s="32"/>
      <c r="M188" s="33"/>
      <c r="N188" s="33"/>
      <c r="O188" s="34"/>
    </row>
    <row r="189" spans="1:15" ht="14.25" hidden="1">
      <c r="A189" s="30"/>
      <c r="B189" s="31"/>
      <c r="C189" s="32"/>
      <c r="D189" s="32"/>
      <c r="E189" s="32"/>
      <c r="F189" s="32"/>
      <c r="G189" s="32"/>
      <c r="H189" s="32"/>
      <c r="I189" s="32"/>
      <c r="J189" s="32"/>
      <c r="K189" s="32"/>
      <c r="L189" s="32"/>
      <c r="M189" s="33"/>
      <c r="N189" s="33"/>
      <c r="O189" s="34"/>
    </row>
    <row r="190" spans="1:15" ht="14.25" hidden="1">
      <c r="A190" s="30"/>
      <c r="B190" s="31"/>
      <c r="C190" s="32"/>
      <c r="D190" s="32"/>
      <c r="E190" s="32"/>
      <c r="F190" s="32"/>
      <c r="G190" s="32"/>
      <c r="H190" s="32"/>
      <c r="I190" s="32"/>
      <c r="J190" s="32"/>
      <c r="K190" s="32"/>
      <c r="L190" s="32"/>
      <c r="M190" s="33"/>
      <c r="N190" s="33"/>
      <c r="O190" s="34"/>
    </row>
    <row r="191" spans="1:15" ht="14.25" hidden="1">
      <c r="A191" s="30"/>
      <c r="B191" s="31"/>
      <c r="C191" s="32"/>
      <c r="D191" s="32"/>
      <c r="E191" s="32"/>
      <c r="F191" s="32"/>
      <c r="G191" s="32"/>
      <c r="H191" s="32"/>
      <c r="I191" s="32"/>
      <c r="J191" s="32"/>
      <c r="K191" s="32"/>
      <c r="L191" s="32"/>
      <c r="M191" s="33"/>
      <c r="N191" s="33"/>
      <c r="O191" s="34"/>
    </row>
    <row r="192" spans="1:15" ht="13.5" hidden="1">
      <c r="A192" s="2"/>
      <c r="B192" s="8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</row>
    <row r="193" spans="1:15" ht="13.5" hidden="1">
      <c r="A193" s="2"/>
      <c r="B193" s="9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</row>
    <row r="194" spans="1:15" hidden="1">
      <c r="A194" s="1"/>
      <c r="B194" s="237"/>
      <c r="C194" s="237"/>
      <c r="D194" s="237"/>
      <c r="E194" s="237"/>
      <c r="F194" s="237"/>
      <c r="G194" s="237"/>
      <c r="H194" s="237"/>
      <c r="I194" s="237"/>
      <c r="J194" s="237"/>
      <c r="K194" s="237"/>
      <c r="L194" s="237"/>
      <c r="M194" s="237"/>
      <c r="N194" s="237"/>
      <c r="O194" s="237"/>
    </row>
    <row r="195" spans="1:15" hidden="1">
      <c r="A195" s="1"/>
      <c r="B195" s="269"/>
      <c r="C195" s="269"/>
      <c r="D195" s="269"/>
      <c r="E195" s="269"/>
      <c r="F195" s="269"/>
      <c r="G195" s="269"/>
      <c r="H195" s="269"/>
      <c r="I195" s="269"/>
      <c r="J195" s="269"/>
      <c r="K195" s="269"/>
      <c r="L195" s="269"/>
      <c r="M195" s="269"/>
      <c r="N195" s="269"/>
      <c r="O195" s="269"/>
    </row>
    <row r="196" spans="1:15">
      <c r="A196" s="1"/>
      <c r="B196" s="270"/>
      <c r="C196" s="270"/>
      <c r="D196" s="270"/>
      <c r="E196" s="270"/>
      <c r="F196" s="270"/>
      <c r="G196" s="270"/>
      <c r="H196" s="270"/>
      <c r="I196" s="270"/>
      <c r="J196" s="270"/>
      <c r="K196" s="270"/>
      <c r="L196" s="270"/>
      <c r="M196" s="270"/>
      <c r="N196" s="270"/>
      <c r="O196" s="270"/>
    </row>
    <row r="197" spans="1:15" ht="13.5">
      <c r="A197" s="2"/>
      <c r="B197" s="9" t="s">
        <v>20</v>
      </c>
      <c r="C197" s="2"/>
      <c r="D197" s="2"/>
      <c r="E197" s="53"/>
      <c r="F197" s="53"/>
      <c r="G197" s="53"/>
      <c r="H197" s="53"/>
      <c r="I197" s="53"/>
      <c r="J197" s="53"/>
      <c r="K197" s="53"/>
      <c r="L197" s="53"/>
      <c r="M197" s="53"/>
      <c r="N197" s="53"/>
      <c r="O197" s="53"/>
    </row>
    <row r="198" spans="1:15">
      <c r="A198" s="1"/>
      <c r="B198" s="237" t="s">
        <v>104</v>
      </c>
      <c r="C198" s="237"/>
      <c r="D198" s="237"/>
      <c r="E198" s="237"/>
      <c r="F198" s="237"/>
      <c r="G198" s="237"/>
      <c r="H198" s="237"/>
      <c r="I198" s="237"/>
      <c r="J198" s="237"/>
      <c r="K198" s="237"/>
      <c r="L198" s="237"/>
      <c r="M198" s="237"/>
      <c r="N198" s="237"/>
      <c r="O198" s="237"/>
    </row>
    <row r="199" spans="1:15">
      <c r="A199" s="1"/>
      <c r="B199" s="236" t="s">
        <v>105</v>
      </c>
      <c r="C199" s="236"/>
      <c r="D199" s="236"/>
      <c r="E199" s="236"/>
      <c r="F199" s="236"/>
      <c r="G199" s="236"/>
      <c r="H199" s="236"/>
      <c r="I199" s="236"/>
      <c r="J199" s="236"/>
      <c r="K199" s="236"/>
      <c r="L199" s="236"/>
      <c r="M199" s="236"/>
      <c r="N199" s="236"/>
      <c r="O199" s="236"/>
    </row>
    <row r="200" spans="1:15">
      <c r="A200" s="1"/>
      <c r="B200" s="236" t="s">
        <v>111</v>
      </c>
      <c r="C200" s="236"/>
      <c r="D200" s="236"/>
      <c r="E200" s="236"/>
      <c r="F200" s="236"/>
      <c r="G200" s="236"/>
      <c r="H200" s="236"/>
      <c r="I200" s="236"/>
      <c r="J200" s="236"/>
      <c r="K200" s="236"/>
      <c r="L200" s="236"/>
      <c r="M200" s="236"/>
      <c r="N200" s="236"/>
      <c r="O200" s="236"/>
    </row>
    <row r="201" spans="1:15">
      <c r="A201" s="1"/>
      <c r="B201" s="237" t="s">
        <v>106</v>
      </c>
      <c r="C201" s="237"/>
      <c r="D201" s="237"/>
      <c r="E201" s="237"/>
      <c r="F201" s="237"/>
      <c r="G201" s="237"/>
      <c r="H201" s="237"/>
      <c r="I201" s="237"/>
      <c r="J201" s="237"/>
      <c r="K201" s="237"/>
      <c r="L201" s="237"/>
      <c r="M201" s="237"/>
      <c r="N201" s="237"/>
      <c r="O201" s="237"/>
    </row>
    <row r="202" spans="1:15">
      <c r="A202" s="1"/>
      <c r="B202" s="238" t="s">
        <v>108</v>
      </c>
      <c r="C202" s="238"/>
      <c r="D202" s="238"/>
      <c r="E202" s="238"/>
      <c r="F202" s="238"/>
      <c r="G202" s="238"/>
      <c r="H202" s="238"/>
      <c r="I202" s="238"/>
      <c r="J202" s="238"/>
      <c r="K202" s="238"/>
      <c r="L202" s="238"/>
      <c r="M202" s="238"/>
      <c r="N202" s="238"/>
      <c r="O202" s="238"/>
    </row>
    <row r="203" spans="1:15">
      <c r="A203" s="1"/>
      <c r="B203" s="238" t="s">
        <v>109</v>
      </c>
      <c r="C203" s="238"/>
      <c r="D203" s="238"/>
      <c r="E203" s="238"/>
      <c r="F203" s="238"/>
      <c r="G203" s="238"/>
      <c r="H203" s="238"/>
      <c r="I203" s="238"/>
      <c r="J203" s="238"/>
      <c r="K203" s="238"/>
      <c r="L203" s="238"/>
      <c r="M203" s="238"/>
      <c r="N203" s="238"/>
      <c r="O203" s="238"/>
    </row>
    <row r="204" spans="1:15">
      <c r="A204" s="1"/>
      <c r="B204" s="238" t="s">
        <v>356</v>
      </c>
      <c r="C204" s="223"/>
      <c r="D204" s="223"/>
      <c r="E204" s="223"/>
      <c r="F204" s="223"/>
      <c r="G204" s="223"/>
      <c r="H204" s="223"/>
      <c r="I204" s="223"/>
      <c r="J204" s="223"/>
      <c r="K204" s="223"/>
      <c r="L204" s="223"/>
      <c r="M204" s="223"/>
      <c r="N204" s="223"/>
      <c r="O204" s="223"/>
    </row>
    <row r="205" spans="1:15">
      <c r="A205" s="1"/>
      <c r="B205" s="238" t="s">
        <v>112</v>
      </c>
      <c r="C205" s="223"/>
      <c r="D205" s="223"/>
      <c r="E205" s="223"/>
      <c r="F205" s="223"/>
      <c r="G205" s="223"/>
      <c r="H205" s="223"/>
      <c r="I205" s="223"/>
      <c r="J205" s="223"/>
      <c r="K205" s="223"/>
      <c r="L205" s="223"/>
      <c r="M205" s="223"/>
      <c r="N205" s="223"/>
      <c r="O205" s="223"/>
    </row>
    <row r="206" spans="1:15">
      <c r="A206" s="1"/>
      <c r="B206" s="238" t="s">
        <v>113</v>
      </c>
      <c r="C206" s="223"/>
      <c r="D206" s="223"/>
      <c r="E206" s="223"/>
      <c r="F206" s="223"/>
      <c r="G206" s="223"/>
      <c r="H206" s="223"/>
      <c r="I206" s="223"/>
      <c r="J206" s="223"/>
      <c r="K206" s="223"/>
      <c r="L206" s="223"/>
      <c r="M206" s="223"/>
      <c r="N206" s="223"/>
      <c r="O206" s="223"/>
    </row>
    <row r="207" spans="1:15">
      <c r="A207" s="1"/>
      <c r="B207" s="238" t="s">
        <v>115</v>
      </c>
      <c r="C207" s="223"/>
      <c r="D207" s="223"/>
      <c r="E207" s="223"/>
      <c r="F207" s="223"/>
      <c r="G207" s="223"/>
      <c r="H207" s="223"/>
      <c r="I207" s="223"/>
      <c r="J207" s="223"/>
      <c r="K207" s="223"/>
      <c r="L207" s="223"/>
      <c r="M207" s="223"/>
      <c r="N207" s="223"/>
      <c r="O207" s="223"/>
    </row>
    <row r="208" spans="1:15">
      <c r="A208" s="1"/>
      <c r="B208" s="238" t="s">
        <v>117</v>
      </c>
      <c r="C208" s="223"/>
      <c r="D208" s="223"/>
      <c r="E208" s="223"/>
      <c r="F208" s="223"/>
      <c r="G208" s="223"/>
      <c r="H208" s="223"/>
      <c r="I208" s="223"/>
      <c r="J208" s="223"/>
      <c r="K208" s="223"/>
      <c r="L208" s="223"/>
      <c r="M208" s="223"/>
      <c r="N208" s="223"/>
      <c r="O208" s="223"/>
    </row>
    <row r="209" spans="1:15">
      <c r="A209" s="1"/>
      <c r="B209" s="238" t="s">
        <v>118</v>
      </c>
      <c r="C209" s="223"/>
      <c r="D209" s="223"/>
      <c r="E209" s="223"/>
      <c r="F209" s="223"/>
      <c r="G209" s="223"/>
      <c r="H209" s="223"/>
      <c r="I209" s="223"/>
      <c r="J209" s="223"/>
      <c r="K209" s="223"/>
      <c r="L209" s="223"/>
      <c r="M209" s="223"/>
      <c r="N209" s="223"/>
      <c r="O209" s="223"/>
    </row>
    <row r="210" spans="1:15">
      <c r="A210" s="1"/>
      <c r="B210" s="238" t="s">
        <v>120</v>
      </c>
      <c r="C210" s="237"/>
      <c r="D210" s="237"/>
      <c r="E210" s="237"/>
      <c r="F210" s="237"/>
      <c r="G210" s="237"/>
      <c r="H210" s="237"/>
      <c r="I210" s="237"/>
      <c r="J210" s="237"/>
      <c r="K210" s="237"/>
      <c r="L210" s="237"/>
      <c r="M210" s="237"/>
      <c r="N210" s="237"/>
      <c r="O210" s="237"/>
    </row>
    <row r="211" spans="1:15">
      <c r="A211" s="1"/>
      <c r="B211" s="238" t="s">
        <v>121</v>
      </c>
      <c r="C211" s="223"/>
      <c r="D211" s="223"/>
      <c r="E211" s="223"/>
      <c r="F211" s="223"/>
      <c r="G211" s="223"/>
      <c r="H211" s="223"/>
      <c r="I211" s="223"/>
      <c r="J211" s="223"/>
      <c r="K211" s="223"/>
      <c r="L211" s="223"/>
      <c r="M211" s="223"/>
      <c r="N211" s="223"/>
      <c r="O211" s="223"/>
    </row>
    <row r="212" spans="1:15">
      <c r="A212" s="1"/>
      <c r="B212" s="238" t="s">
        <v>703</v>
      </c>
      <c r="C212" s="223"/>
      <c r="D212" s="223"/>
      <c r="E212" s="223"/>
      <c r="F212" s="223"/>
      <c r="G212" s="223"/>
      <c r="H212" s="223"/>
      <c r="I212" s="223"/>
      <c r="J212" s="223"/>
      <c r="K212" s="223"/>
      <c r="L212" s="223"/>
      <c r="M212" s="223"/>
      <c r="N212" s="223"/>
      <c r="O212" s="223"/>
    </row>
    <row r="213" spans="1:15">
      <c r="A213" s="1"/>
      <c r="B213" s="11" t="s">
        <v>7</v>
      </c>
      <c r="C213" s="1"/>
      <c r="D213" s="1"/>
      <c r="E213" s="47"/>
      <c r="F213" s="47"/>
      <c r="G213" s="47"/>
      <c r="H213" s="47" t="s">
        <v>24</v>
      </c>
      <c r="I213" s="47"/>
      <c r="J213" s="47"/>
      <c r="K213" s="47"/>
      <c r="L213" s="47"/>
      <c r="M213" s="47" t="s">
        <v>8</v>
      </c>
      <c r="N213" s="47"/>
      <c r="O213" s="47"/>
    </row>
  </sheetData>
  <mergeCells count="46">
    <mergeCell ref="B212:O212"/>
    <mergeCell ref="A137:O137"/>
    <mergeCell ref="A140:O140"/>
    <mergeCell ref="A144:B144"/>
    <mergeCell ref="B203:O203"/>
    <mergeCell ref="B204:O204"/>
    <mergeCell ref="B199:O199"/>
    <mergeCell ref="B195:O195"/>
    <mergeCell ref="B196:O196"/>
    <mergeCell ref="B198:O198"/>
    <mergeCell ref="A180:B180"/>
    <mergeCell ref="A184:B184"/>
    <mergeCell ref="B194:O194"/>
    <mergeCell ref="B201:O201"/>
    <mergeCell ref="B202:O202"/>
    <mergeCell ref="B200:O200"/>
    <mergeCell ref="B210:O210"/>
    <mergeCell ref="B211:O211"/>
    <mergeCell ref="B207:O207"/>
    <mergeCell ref="B208:O208"/>
    <mergeCell ref="B209:O209"/>
    <mergeCell ref="B206:O206"/>
    <mergeCell ref="B205:O205"/>
    <mergeCell ref="A7:O7"/>
    <mergeCell ref="A16:O16"/>
    <mergeCell ref="A41:O41"/>
    <mergeCell ref="A90:O90"/>
    <mergeCell ref="A94:O94"/>
    <mergeCell ref="A102:O102"/>
    <mergeCell ref="A132:O132"/>
    <mergeCell ref="A79:O79"/>
    <mergeCell ref="A83:O83"/>
    <mergeCell ref="A114:O114"/>
    <mergeCell ref="A3:O3"/>
    <mergeCell ref="A169:B169"/>
    <mergeCell ref="A148:B148"/>
    <mergeCell ref="A152:B152"/>
    <mergeCell ref="A160:B160"/>
    <mergeCell ref="A87:O87"/>
    <mergeCell ref="A156:B156"/>
    <mergeCell ref="A129:O129"/>
    <mergeCell ref="A166:B166"/>
    <mergeCell ref="A75:O75"/>
    <mergeCell ref="A51:O51"/>
    <mergeCell ref="A56:O56"/>
    <mergeCell ref="A62:O62"/>
  </mergeCells>
  <phoneticPr fontId="2" type="noConversion"/>
  <pageMargins left="0.74803149606299213" right="0.74803149606299213" top="0.98425196850393704" bottom="0.98425196850393704" header="0" footer="0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P74"/>
  <sheetViews>
    <sheetView topLeftCell="A8" zoomScaleNormal="100" workbookViewId="0">
      <selection activeCell="M53" sqref="M53:O53"/>
    </sheetView>
  </sheetViews>
  <sheetFormatPr defaultRowHeight="12.75"/>
  <cols>
    <col min="1" max="1" width="3" customWidth="1"/>
    <col min="2" max="2" width="22.7109375" style="62" customWidth="1"/>
    <col min="3" max="3" width="5.42578125" customWidth="1"/>
    <col min="4" max="4" width="4.140625" customWidth="1"/>
    <col min="5" max="5" width="5.7109375" customWidth="1"/>
    <col min="6" max="7" width="5.42578125" customWidth="1"/>
  </cols>
  <sheetData>
    <row r="1" spans="1:16">
      <c r="A1" s="1" t="s">
        <v>103</v>
      </c>
      <c r="B1" s="11"/>
      <c r="C1" s="1"/>
      <c r="D1" s="1"/>
      <c r="E1" s="1"/>
      <c r="F1" s="1"/>
      <c r="G1" s="1"/>
      <c r="H1" s="1"/>
      <c r="I1" s="1"/>
      <c r="J1" s="1"/>
      <c r="K1" s="47" t="s">
        <v>240</v>
      </c>
      <c r="M1" s="1"/>
      <c r="N1" s="1"/>
      <c r="O1" s="1"/>
    </row>
    <row r="2" spans="1:16">
      <c r="A2" s="1"/>
      <c r="B2" s="1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6" ht="18">
      <c r="A3" s="222" t="s">
        <v>358</v>
      </c>
      <c r="B3" s="222"/>
      <c r="C3" s="222"/>
      <c r="D3" s="222"/>
      <c r="E3" s="222"/>
      <c r="F3" s="222"/>
      <c r="G3" s="222"/>
      <c r="H3" s="222"/>
      <c r="I3" s="222"/>
      <c r="J3" s="222"/>
      <c r="K3" s="223"/>
      <c r="L3" s="223"/>
      <c r="M3" s="223"/>
      <c r="N3" s="223"/>
      <c r="O3" s="223"/>
    </row>
    <row r="4" spans="1:16">
      <c r="A4" s="1"/>
      <c r="B4" s="1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6" s="62" customFormat="1" ht="48">
      <c r="A5" s="46" t="s">
        <v>5</v>
      </c>
      <c r="B5" s="46" t="s">
        <v>0</v>
      </c>
      <c r="C5" s="46" t="s">
        <v>1</v>
      </c>
      <c r="D5" s="46" t="s">
        <v>22</v>
      </c>
      <c r="E5" s="48" t="s">
        <v>11</v>
      </c>
      <c r="F5" s="48" t="s">
        <v>107</v>
      </c>
      <c r="G5" s="48" t="s">
        <v>19</v>
      </c>
      <c r="H5" s="48" t="s">
        <v>9</v>
      </c>
      <c r="I5" s="48" t="s">
        <v>10</v>
      </c>
      <c r="J5" s="48" t="s">
        <v>23</v>
      </c>
      <c r="K5" s="48" t="s">
        <v>114</v>
      </c>
      <c r="L5" s="48" t="s">
        <v>116</v>
      </c>
      <c r="M5" s="48" t="s">
        <v>13</v>
      </c>
      <c r="N5" s="48" t="s">
        <v>119</v>
      </c>
      <c r="O5" s="48" t="s">
        <v>14</v>
      </c>
      <c r="P5" s="48" t="s">
        <v>702</v>
      </c>
    </row>
    <row r="6" spans="1:16">
      <c r="A6" s="46">
        <v>1</v>
      </c>
      <c r="B6" s="46">
        <v>2</v>
      </c>
      <c r="C6" s="46">
        <v>3</v>
      </c>
      <c r="D6" s="46">
        <v>4</v>
      </c>
      <c r="E6" s="59">
        <v>5</v>
      </c>
      <c r="F6" s="59">
        <v>6</v>
      </c>
      <c r="G6" s="48" t="s">
        <v>12</v>
      </c>
      <c r="H6" s="59">
        <v>8</v>
      </c>
      <c r="I6" s="59">
        <v>9</v>
      </c>
      <c r="J6" s="59">
        <v>10</v>
      </c>
      <c r="K6" s="59">
        <v>11</v>
      </c>
      <c r="L6" s="48" t="s">
        <v>16</v>
      </c>
      <c r="M6" s="48" t="s">
        <v>15</v>
      </c>
      <c r="N6" s="48" t="s">
        <v>17</v>
      </c>
      <c r="O6" s="48" t="s">
        <v>18</v>
      </c>
      <c r="P6" s="190">
        <v>16</v>
      </c>
    </row>
    <row r="7" spans="1:16">
      <c r="A7" s="271" t="s">
        <v>127</v>
      </c>
      <c r="B7" s="272"/>
      <c r="C7" s="266"/>
      <c r="D7" s="266"/>
      <c r="E7" s="267"/>
      <c r="F7" s="267"/>
      <c r="G7" s="267"/>
      <c r="H7" s="267"/>
      <c r="I7" s="267"/>
      <c r="J7" s="267"/>
      <c r="K7" s="267"/>
      <c r="L7" s="267"/>
      <c r="M7" s="267"/>
      <c r="N7" s="267"/>
      <c r="O7" s="268"/>
      <c r="P7" s="192"/>
    </row>
    <row r="8" spans="1:16">
      <c r="A8" s="136" t="s">
        <v>2</v>
      </c>
      <c r="B8" s="104" t="s">
        <v>359</v>
      </c>
      <c r="C8" s="105">
        <v>700</v>
      </c>
      <c r="D8" s="5" t="s">
        <v>178</v>
      </c>
      <c r="E8" s="162"/>
      <c r="F8" s="163">
        <f>E8*0.085</f>
        <v>0</v>
      </c>
      <c r="G8" s="163">
        <f>+E8+F8</f>
        <v>0</v>
      </c>
      <c r="H8" s="164"/>
      <c r="I8" s="164"/>
      <c r="J8" s="164"/>
      <c r="K8" s="164">
        <f>J8*0.085</f>
        <v>0</v>
      </c>
      <c r="L8" s="164">
        <f>+J8+K8</f>
        <v>0</v>
      </c>
      <c r="M8" s="164">
        <f>J8*C8</f>
        <v>0</v>
      </c>
      <c r="N8" s="164">
        <f>M8*0.085</f>
        <v>0</v>
      </c>
      <c r="O8" s="164">
        <f>M8+N8</f>
        <v>0</v>
      </c>
      <c r="P8" s="192"/>
    </row>
    <row r="9" spans="1:16">
      <c r="A9" s="136" t="s">
        <v>3</v>
      </c>
      <c r="B9" s="104" t="s">
        <v>360</v>
      </c>
      <c r="C9" s="105">
        <v>20</v>
      </c>
      <c r="D9" s="5" t="s">
        <v>178</v>
      </c>
      <c r="E9" s="162"/>
      <c r="F9" s="163">
        <f t="shared" ref="F9:F18" si="0">E9*0.085</f>
        <v>0</v>
      </c>
      <c r="G9" s="163">
        <f t="shared" ref="G9:G18" si="1">+E9+F9</f>
        <v>0</v>
      </c>
      <c r="H9" s="164"/>
      <c r="I9" s="164"/>
      <c r="J9" s="164"/>
      <c r="K9" s="164">
        <f t="shared" ref="K9:K18" si="2">J9*0.085</f>
        <v>0</v>
      </c>
      <c r="L9" s="164">
        <f t="shared" ref="L9:L18" si="3">+J9+K9</f>
        <v>0</v>
      </c>
      <c r="M9" s="164">
        <f t="shared" ref="M9:M18" si="4">J9*C9</f>
        <v>0</v>
      </c>
      <c r="N9" s="164">
        <f t="shared" ref="N9:N18" si="5">M9*0.085</f>
        <v>0</v>
      </c>
      <c r="O9" s="164">
        <f t="shared" ref="O9:O18" si="6">M9+N9</f>
        <v>0</v>
      </c>
      <c r="P9" s="192"/>
    </row>
    <row r="10" spans="1:16">
      <c r="A10" s="136" t="s">
        <v>4</v>
      </c>
      <c r="B10" s="104" t="s">
        <v>361</v>
      </c>
      <c r="C10" s="105">
        <v>50</v>
      </c>
      <c r="D10" s="5" t="s">
        <v>178</v>
      </c>
      <c r="E10" s="162"/>
      <c r="F10" s="163">
        <f t="shared" si="0"/>
        <v>0</v>
      </c>
      <c r="G10" s="163">
        <f t="shared" si="1"/>
        <v>0</v>
      </c>
      <c r="H10" s="164"/>
      <c r="I10" s="164"/>
      <c r="J10" s="164"/>
      <c r="K10" s="164">
        <f t="shared" si="2"/>
        <v>0</v>
      </c>
      <c r="L10" s="164">
        <f t="shared" si="3"/>
        <v>0</v>
      </c>
      <c r="M10" s="164">
        <f t="shared" si="4"/>
        <v>0</v>
      </c>
      <c r="N10" s="164">
        <f t="shared" si="5"/>
        <v>0</v>
      </c>
      <c r="O10" s="164">
        <f t="shared" si="6"/>
        <v>0</v>
      </c>
      <c r="P10" s="192"/>
    </row>
    <row r="11" spans="1:16">
      <c r="A11" s="136" t="s">
        <v>28</v>
      </c>
      <c r="B11" s="104" t="s">
        <v>362</v>
      </c>
      <c r="C11" s="105">
        <v>150</v>
      </c>
      <c r="D11" s="5" t="s">
        <v>178</v>
      </c>
      <c r="E11" s="162"/>
      <c r="F11" s="163">
        <f t="shared" si="0"/>
        <v>0</v>
      </c>
      <c r="G11" s="163">
        <f t="shared" si="1"/>
        <v>0</v>
      </c>
      <c r="H11" s="164"/>
      <c r="I11" s="164"/>
      <c r="J11" s="164"/>
      <c r="K11" s="164">
        <f t="shared" si="2"/>
        <v>0</v>
      </c>
      <c r="L11" s="164">
        <f t="shared" si="3"/>
        <v>0</v>
      </c>
      <c r="M11" s="164">
        <f t="shared" si="4"/>
        <v>0</v>
      </c>
      <c r="N11" s="164">
        <f t="shared" si="5"/>
        <v>0</v>
      </c>
      <c r="O11" s="164">
        <f t="shared" si="6"/>
        <v>0</v>
      </c>
      <c r="P11" s="192"/>
    </row>
    <row r="12" spans="1:16">
      <c r="A12" s="136" t="s">
        <v>48</v>
      </c>
      <c r="B12" s="104" t="s">
        <v>363</v>
      </c>
      <c r="C12" s="105">
        <v>150</v>
      </c>
      <c r="D12" s="5" t="s">
        <v>178</v>
      </c>
      <c r="E12" s="162"/>
      <c r="F12" s="163">
        <f t="shared" si="0"/>
        <v>0</v>
      </c>
      <c r="G12" s="163">
        <f t="shared" si="1"/>
        <v>0</v>
      </c>
      <c r="H12" s="164"/>
      <c r="I12" s="164"/>
      <c r="J12" s="164"/>
      <c r="K12" s="164">
        <f t="shared" si="2"/>
        <v>0</v>
      </c>
      <c r="L12" s="164">
        <f t="shared" si="3"/>
        <v>0</v>
      </c>
      <c r="M12" s="164">
        <f t="shared" si="4"/>
        <v>0</v>
      </c>
      <c r="N12" s="164">
        <f t="shared" si="5"/>
        <v>0</v>
      </c>
      <c r="O12" s="164">
        <f t="shared" si="6"/>
        <v>0</v>
      </c>
      <c r="P12" s="192"/>
    </row>
    <row r="13" spans="1:16">
      <c r="A13" s="136" t="s">
        <v>49</v>
      </c>
      <c r="B13" s="104" t="s">
        <v>364</v>
      </c>
      <c r="C13" s="105">
        <v>520</v>
      </c>
      <c r="D13" s="5" t="s">
        <v>178</v>
      </c>
      <c r="E13" s="162"/>
      <c r="F13" s="163">
        <f t="shared" si="0"/>
        <v>0</v>
      </c>
      <c r="G13" s="163">
        <f t="shared" si="1"/>
        <v>0</v>
      </c>
      <c r="H13" s="164"/>
      <c r="I13" s="164"/>
      <c r="J13" s="164"/>
      <c r="K13" s="164">
        <f t="shared" si="2"/>
        <v>0</v>
      </c>
      <c r="L13" s="164">
        <f t="shared" si="3"/>
        <v>0</v>
      </c>
      <c r="M13" s="164">
        <f t="shared" si="4"/>
        <v>0</v>
      </c>
      <c r="N13" s="164">
        <f t="shared" si="5"/>
        <v>0</v>
      </c>
      <c r="O13" s="164">
        <f t="shared" si="6"/>
        <v>0</v>
      </c>
      <c r="P13" s="192"/>
    </row>
    <row r="14" spans="1:16">
      <c r="A14" s="136" t="s">
        <v>50</v>
      </c>
      <c r="B14" s="104" t="s">
        <v>365</v>
      </c>
      <c r="C14" s="105">
        <v>230</v>
      </c>
      <c r="D14" s="5" t="s">
        <v>178</v>
      </c>
      <c r="E14" s="162"/>
      <c r="F14" s="163">
        <f t="shared" si="0"/>
        <v>0</v>
      </c>
      <c r="G14" s="163">
        <f t="shared" si="1"/>
        <v>0</v>
      </c>
      <c r="H14" s="164"/>
      <c r="I14" s="164"/>
      <c r="J14" s="164"/>
      <c r="K14" s="164">
        <f t="shared" si="2"/>
        <v>0</v>
      </c>
      <c r="L14" s="164">
        <f t="shared" si="3"/>
        <v>0</v>
      </c>
      <c r="M14" s="164">
        <f t="shared" si="4"/>
        <v>0</v>
      </c>
      <c r="N14" s="164">
        <f t="shared" si="5"/>
        <v>0</v>
      </c>
      <c r="O14" s="164">
        <f t="shared" si="6"/>
        <v>0</v>
      </c>
      <c r="P14" s="192"/>
    </row>
    <row r="15" spans="1:16" ht="12.75" hidden="1" customHeight="1">
      <c r="A15" s="136"/>
      <c r="B15" s="104" t="s">
        <v>365</v>
      </c>
      <c r="C15" s="105">
        <v>360</v>
      </c>
      <c r="D15" s="5" t="s">
        <v>178</v>
      </c>
      <c r="E15" s="162"/>
      <c r="F15" s="163">
        <f t="shared" si="0"/>
        <v>0</v>
      </c>
      <c r="G15" s="163">
        <f t="shared" si="1"/>
        <v>0</v>
      </c>
      <c r="H15" s="164"/>
      <c r="I15" s="164"/>
      <c r="J15" s="164"/>
      <c r="K15" s="164">
        <f t="shared" si="2"/>
        <v>0</v>
      </c>
      <c r="L15" s="164">
        <f t="shared" si="3"/>
        <v>0</v>
      </c>
      <c r="M15" s="164">
        <f t="shared" si="4"/>
        <v>0</v>
      </c>
      <c r="N15" s="164">
        <f t="shared" si="5"/>
        <v>0</v>
      </c>
      <c r="O15" s="164">
        <f t="shared" si="6"/>
        <v>0</v>
      </c>
      <c r="P15" s="192"/>
    </row>
    <row r="16" spans="1:16">
      <c r="A16" s="136" t="s">
        <v>62</v>
      </c>
      <c r="B16" s="104" t="s">
        <v>366</v>
      </c>
      <c r="C16" s="105">
        <v>360</v>
      </c>
      <c r="D16" s="5" t="s">
        <v>178</v>
      </c>
      <c r="E16" s="162"/>
      <c r="F16" s="163">
        <f t="shared" si="0"/>
        <v>0</v>
      </c>
      <c r="G16" s="163">
        <f t="shared" si="1"/>
        <v>0</v>
      </c>
      <c r="H16" s="164"/>
      <c r="I16" s="164"/>
      <c r="J16" s="164"/>
      <c r="K16" s="164">
        <f t="shared" si="2"/>
        <v>0</v>
      </c>
      <c r="L16" s="164">
        <f t="shared" si="3"/>
        <v>0</v>
      </c>
      <c r="M16" s="164">
        <f t="shared" si="4"/>
        <v>0</v>
      </c>
      <c r="N16" s="164">
        <f t="shared" si="5"/>
        <v>0</v>
      </c>
      <c r="O16" s="164">
        <f t="shared" si="6"/>
        <v>0</v>
      </c>
      <c r="P16" s="192"/>
    </row>
    <row r="17" spans="1:16">
      <c r="A17" s="136" t="s">
        <v>63</v>
      </c>
      <c r="B17" s="104" t="s">
        <v>366</v>
      </c>
      <c r="C17" s="105">
        <v>450</v>
      </c>
      <c r="D17" s="5" t="s">
        <v>178</v>
      </c>
      <c r="E17" s="162"/>
      <c r="F17" s="163">
        <f t="shared" si="0"/>
        <v>0</v>
      </c>
      <c r="G17" s="163">
        <f t="shared" si="1"/>
        <v>0</v>
      </c>
      <c r="H17" s="164"/>
      <c r="I17" s="164"/>
      <c r="J17" s="164"/>
      <c r="K17" s="164">
        <f t="shared" si="2"/>
        <v>0</v>
      </c>
      <c r="L17" s="164">
        <f t="shared" si="3"/>
        <v>0</v>
      </c>
      <c r="M17" s="164">
        <f t="shared" si="4"/>
        <v>0</v>
      </c>
      <c r="N17" s="164">
        <f t="shared" si="5"/>
        <v>0</v>
      </c>
      <c r="O17" s="164">
        <f t="shared" si="6"/>
        <v>0</v>
      </c>
      <c r="P17" s="192"/>
    </row>
    <row r="18" spans="1:16">
      <c r="A18" s="136" t="s">
        <v>64</v>
      </c>
      <c r="B18" s="104" t="s">
        <v>367</v>
      </c>
      <c r="C18" s="105">
        <v>60</v>
      </c>
      <c r="D18" s="5" t="s">
        <v>178</v>
      </c>
      <c r="E18" s="162"/>
      <c r="F18" s="163">
        <f t="shared" si="0"/>
        <v>0</v>
      </c>
      <c r="G18" s="163">
        <f t="shared" si="1"/>
        <v>0</v>
      </c>
      <c r="H18" s="164"/>
      <c r="I18" s="164"/>
      <c r="J18" s="164"/>
      <c r="K18" s="164">
        <f t="shared" si="2"/>
        <v>0</v>
      </c>
      <c r="L18" s="164">
        <f t="shared" si="3"/>
        <v>0</v>
      </c>
      <c r="M18" s="164">
        <f t="shared" si="4"/>
        <v>0</v>
      </c>
      <c r="N18" s="164">
        <f t="shared" si="5"/>
        <v>0</v>
      </c>
      <c r="O18" s="164">
        <f t="shared" si="6"/>
        <v>0</v>
      </c>
      <c r="P18" s="192"/>
    </row>
    <row r="19" spans="1:16">
      <c r="A19" s="75"/>
      <c r="B19" s="78" t="s">
        <v>26</v>
      </c>
      <c r="C19" s="50" t="s">
        <v>6</v>
      </c>
      <c r="D19" s="50" t="s">
        <v>6</v>
      </c>
      <c r="E19" s="50" t="s">
        <v>6</v>
      </c>
      <c r="F19" s="50" t="s">
        <v>6</v>
      </c>
      <c r="G19" s="50" t="s">
        <v>6</v>
      </c>
      <c r="H19" s="50" t="s">
        <v>6</v>
      </c>
      <c r="I19" s="50" t="s">
        <v>6</v>
      </c>
      <c r="J19" s="50" t="s">
        <v>6</v>
      </c>
      <c r="K19" s="50" t="s">
        <v>6</v>
      </c>
      <c r="L19" s="50" t="s">
        <v>6</v>
      </c>
      <c r="M19" s="212">
        <f>SUM(M8:M18)</f>
        <v>0</v>
      </c>
      <c r="N19" s="212">
        <f>SUM(N8:N18)</f>
        <v>0</v>
      </c>
      <c r="O19" s="212">
        <f>SUM(O8:O18)</f>
        <v>0</v>
      </c>
      <c r="P19" s="192"/>
    </row>
    <row r="20" spans="1:16">
      <c r="A20" s="271" t="s">
        <v>368</v>
      </c>
      <c r="B20" s="273"/>
      <c r="C20" s="255"/>
      <c r="D20" s="255"/>
      <c r="E20" s="256"/>
      <c r="F20" s="256"/>
      <c r="G20" s="256"/>
      <c r="H20" s="256"/>
      <c r="I20" s="256"/>
      <c r="J20" s="256"/>
      <c r="K20" s="256"/>
      <c r="L20" s="256"/>
      <c r="M20" s="256"/>
      <c r="N20" s="256"/>
      <c r="O20" s="257"/>
      <c r="P20" s="192"/>
    </row>
    <row r="21" spans="1:16">
      <c r="A21" s="136" t="s">
        <v>2</v>
      </c>
      <c r="B21" s="111" t="s">
        <v>369</v>
      </c>
      <c r="C21" s="105">
        <v>340</v>
      </c>
      <c r="D21" s="5" t="s">
        <v>142</v>
      </c>
      <c r="E21" s="162"/>
      <c r="F21" s="163">
        <f t="shared" ref="F21:F54" si="7">E21*0.085</f>
        <v>0</v>
      </c>
      <c r="G21" s="163">
        <f t="shared" ref="G21:G54" si="8">+E21+F21</f>
        <v>0</v>
      </c>
      <c r="H21" s="164"/>
      <c r="I21" s="164"/>
      <c r="J21" s="164"/>
      <c r="K21" s="164">
        <f t="shared" ref="K21:K54" si="9">J21*0.085</f>
        <v>0</v>
      </c>
      <c r="L21" s="164">
        <f t="shared" ref="L21:L54" si="10">+J21+K21</f>
        <v>0</v>
      </c>
      <c r="M21" s="164">
        <f t="shared" ref="M21:M54" si="11">J21*C21</f>
        <v>0</v>
      </c>
      <c r="N21" s="164">
        <f t="shared" ref="N21:N54" si="12">M21*0.085</f>
        <v>0</v>
      </c>
      <c r="O21" s="164">
        <f t="shared" ref="O21:O54" si="13">M21+N21</f>
        <v>0</v>
      </c>
      <c r="P21" s="192"/>
    </row>
    <row r="22" spans="1:16" s="110" customFormat="1">
      <c r="A22" s="136" t="s">
        <v>3</v>
      </c>
      <c r="B22" s="111" t="s">
        <v>370</v>
      </c>
      <c r="C22" s="105">
        <v>200</v>
      </c>
      <c r="D22" s="5" t="s">
        <v>142</v>
      </c>
      <c r="E22" s="162"/>
      <c r="F22" s="163">
        <f t="shared" ref="F22:F35" si="14">E22*0.085</f>
        <v>0</v>
      </c>
      <c r="G22" s="163">
        <f t="shared" ref="G22:G35" si="15">+E22+F22</f>
        <v>0</v>
      </c>
      <c r="H22" s="164"/>
      <c r="I22" s="164"/>
      <c r="J22" s="164"/>
      <c r="K22" s="164">
        <f t="shared" ref="K22:K35" si="16">J22*0.085</f>
        <v>0</v>
      </c>
      <c r="L22" s="164">
        <f t="shared" ref="L22:L35" si="17">+J22+K22</f>
        <v>0</v>
      </c>
      <c r="M22" s="164">
        <f t="shared" ref="M22:M35" si="18">J22*C22</f>
        <v>0</v>
      </c>
      <c r="N22" s="164">
        <f t="shared" ref="N22:N35" si="19">M22*0.085</f>
        <v>0</v>
      </c>
      <c r="O22" s="164">
        <f t="shared" ref="O22:O35" si="20">M22+N22</f>
        <v>0</v>
      </c>
      <c r="P22" s="192"/>
    </row>
    <row r="23" spans="1:16" s="110" customFormat="1">
      <c r="A23" s="136" t="s">
        <v>4</v>
      </c>
      <c r="B23" s="111" t="s">
        <v>371</v>
      </c>
      <c r="C23" s="105">
        <v>240</v>
      </c>
      <c r="D23" s="5" t="s">
        <v>142</v>
      </c>
      <c r="E23" s="162"/>
      <c r="F23" s="163">
        <f t="shared" si="14"/>
        <v>0</v>
      </c>
      <c r="G23" s="163">
        <f t="shared" si="15"/>
        <v>0</v>
      </c>
      <c r="H23" s="164"/>
      <c r="I23" s="164"/>
      <c r="J23" s="164"/>
      <c r="K23" s="164">
        <f t="shared" si="16"/>
        <v>0</v>
      </c>
      <c r="L23" s="164">
        <f t="shared" si="17"/>
        <v>0</v>
      </c>
      <c r="M23" s="164">
        <f t="shared" si="18"/>
        <v>0</v>
      </c>
      <c r="N23" s="164">
        <f t="shared" si="19"/>
        <v>0</v>
      </c>
      <c r="O23" s="164">
        <f t="shared" si="20"/>
        <v>0</v>
      </c>
      <c r="P23" s="192"/>
    </row>
    <row r="24" spans="1:16" s="110" customFormat="1">
      <c r="A24" s="136" t="s">
        <v>28</v>
      </c>
      <c r="B24" s="111" t="s">
        <v>372</v>
      </c>
      <c r="C24" s="105">
        <v>12</v>
      </c>
      <c r="D24" s="5" t="s">
        <v>142</v>
      </c>
      <c r="E24" s="162"/>
      <c r="F24" s="163">
        <f t="shared" si="14"/>
        <v>0</v>
      </c>
      <c r="G24" s="163">
        <f t="shared" si="15"/>
        <v>0</v>
      </c>
      <c r="H24" s="164"/>
      <c r="I24" s="164"/>
      <c r="J24" s="164"/>
      <c r="K24" s="164">
        <f t="shared" si="16"/>
        <v>0</v>
      </c>
      <c r="L24" s="164">
        <f t="shared" si="17"/>
        <v>0</v>
      </c>
      <c r="M24" s="164">
        <f t="shared" si="18"/>
        <v>0</v>
      </c>
      <c r="N24" s="164">
        <f t="shared" si="19"/>
        <v>0</v>
      </c>
      <c r="O24" s="164">
        <f t="shared" si="20"/>
        <v>0</v>
      </c>
      <c r="P24" s="192"/>
    </row>
    <row r="25" spans="1:16" s="110" customFormat="1">
      <c r="A25" s="136" t="s">
        <v>48</v>
      </c>
      <c r="B25" s="111" t="s">
        <v>373</v>
      </c>
      <c r="C25" s="105">
        <v>25</v>
      </c>
      <c r="D25" s="5" t="s">
        <v>142</v>
      </c>
      <c r="E25" s="162"/>
      <c r="F25" s="163">
        <f t="shared" si="14"/>
        <v>0</v>
      </c>
      <c r="G25" s="163">
        <f t="shared" si="15"/>
        <v>0</v>
      </c>
      <c r="H25" s="164"/>
      <c r="I25" s="164"/>
      <c r="J25" s="164"/>
      <c r="K25" s="164">
        <f t="shared" si="16"/>
        <v>0</v>
      </c>
      <c r="L25" s="164">
        <f t="shared" si="17"/>
        <v>0</v>
      </c>
      <c r="M25" s="164">
        <f t="shared" si="18"/>
        <v>0</v>
      </c>
      <c r="N25" s="164">
        <f t="shared" si="19"/>
        <v>0</v>
      </c>
      <c r="O25" s="164">
        <f t="shared" si="20"/>
        <v>0</v>
      </c>
      <c r="P25" s="192"/>
    </row>
    <row r="26" spans="1:16" s="110" customFormat="1">
      <c r="A26" s="136" t="s">
        <v>49</v>
      </c>
      <c r="B26" s="111" t="s">
        <v>374</v>
      </c>
      <c r="C26" s="105">
        <v>25</v>
      </c>
      <c r="D26" s="5" t="s">
        <v>142</v>
      </c>
      <c r="E26" s="162"/>
      <c r="F26" s="163">
        <f t="shared" si="14"/>
        <v>0</v>
      </c>
      <c r="G26" s="163">
        <f t="shared" si="15"/>
        <v>0</v>
      </c>
      <c r="H26" s="164"/>
      <c r="I26" s="164"/>
      <c r="J26" s="164"/>
      <c r="K26" s="164">
        <f t="shared" si="16"/>
        <v>0</v>
      </c>
      <c r="L26" s="164">
        <f t="shared" si="17"/>
        <v>0</v>
      </c>
      <c r="M26" s="164">
        <f t="shared" si="18"/>
        <v>0</v>
      </c>
      <c r="N26" s="164">
        <f t="shared" si="19"/>
        <v>0</v>
      </c>
      <c r="O26" s="164">
        <f t="shared" si="20"/>
        <v>0</v>
      </c>
      <c r="P26" s="192"/>
    </row>
    <row r="27" spans="1:16" s="110" customFormat="1">
      <c r="A27" s="136" t="s">
        <v>50</v>
      </c>
      <c r="B27" s="111" t="s">
        <v>375</v>
      </c>
      <c r="C27" s="105">
        <v>60</v>
      </c>
      <c r="D27" s="5" t="s">
        <v>142</v>
      </c>
      <c r="E27" s="162"/>
      <c r="F27" s="163">
        <f t="shared" si="14"/>
        <v>0</v>
      </c>
      <c r="G27" s="163">
        <f t="shared" si="15"/>
        <v>0</v>
      </c>
      <c r="H27" s="164"/>
      <c r="I27" s="164"/>
      <c r="J27" s="164"/>
      <c r="K27" s="164">
        <f t="shared" si="16"/>
        <v>0</v>
      </c>
      <c r="L27" s="164">
        <f t="shared" si="17"/>
        <v>0</v>
      </c>
      <c r="M27" s="164">
        <f t="shared" si="18"/>
        <v>0</v>
      </c>
      <c r="N27" s="164">
        <f t="shared" si="19"/>
        <v>0</v>
      </c>
      <c r="O27" s="164">
        <f t="shared" si="20"/>
        <v>0</v>
      </c>
      <c r="P27" s="192"/>
    </row>
    <row r="28" spans="1:16" s="110" customFormat="1">
      <c r="A28" s="136" t="s">
        <v>62</v>
      </c>
      <c r="B28" s="111" t="s">
        <v>376</v>
      </c>
      <c r="C28" s="105">
        <v>50</v>
      </c>
      <c r="D28" s="5" t="s">
        <v>142</v>
      </c>
      <c r="E28" s="162"/>
      <c r="F28" s="163">
        <f t="shared" si="14"/>
        <v>0</v>
      </c>
      <c r="G28" s="163">
        <f t="shared" si="15"/>
        <v>0</v>
      </c>
      <c r="H28" s="164"/>
      <c r="I28" s="164"/>
      <c r="J28" s="164"/>
      <c r="K28" s="164">
        <f t="shared" si="16"/>
        <v>0</v>
      </c>
      <c r="L28" s="164">
        <f t="shared" si="17"/>
        <v>0</v>
      </c>
      <c r="M28" s="164">
        <f t="shared" si="18"/>
        <v>0</v>
      </c>
      <c r="N28" s="164">
        <f t="shared" si="19"/>
        <v>0</v>
      </c>
      <c r="O28" s="164">
        <f t="shared" si="20"/>
        <v>0</v>
      </c>
      <c r="P28" s="192"/>
    </row>
    <row r="29" spans="1:16" s="110" customFormat="1">
      <c r="A29" s="136" t="s">
        <v>63</v>
      </c>
      <c r="B29" s="111" t="s">
        <v>377</v>
      </c>
      <c r="C29" s="105">
        <v>10</v>
      </c>
      <c r="D29" s="5" t="s">
        <v>142</v>
      </c>
      <c r="E29" s="162"/>
      <c r="F29" s="163">
        <f t="shared" si="14"/>
        <v>0</v>
      </c>
      <c r="G29" s="163">
        <f t="shared" si="15"/>
        <v>0</v>
      </c>
      <c r="H29" s="164"/>
      <c r="I29" s="164"/>
      <c r="J29" s="164"/>
      <c r="K29" s="164">
        <f t="shared" si="16"/>
        <v>0</v>
      </c>
      <c r="L29" s="164">
        <f t="shared" si="17"/>
        <v>0</v>
      </c>
      <c r="M29" s="164">
        <f t="shared" si="18"/>
        <v>0</v>
      </c>
      <c r="N29" s="164">
        <f t="shared" si="19"/>
        <v>0</v>
      </c>
      <c r="O29" s="164">
        <f t="shared" si="20"/>
        <v>0</v>
      </c>
      <c r="P29" s="192"/>
    </row>
    <row r="30" spans="1:16" s="110" customFormat="1">
      <c r="A30" s="138">
        <v>11</v>
      </c>
      <c r="B30" s="111" t="s">
        <v>378</v>
      </c>
      <c r="C30" s="105">
        <v>20</v>
      </c>
      <c r="D30" s="5" t="s">
        <v>142</v>
      </c>
      <c r="E30" s="162"/>
      <c r="F30" s="163">
        <f t="shared" si="14"/>
        <v>0</v>
      </c>
      <c r="G30" s="163">
        <f t="shared" si="15"/>
        <v>0</v>
      </c>
      <c r="H30" s="164"/>
      <c r="I30" s="164"/>
      <c r="J30" s="164"/>
      <c r="K30" s="164">
        <f t="shared" si="16"/>
        <v>0</v>
      </c>
      <c r="L30" s="164">
        <f t="shared" si="17"/>
        <v>0</v>
      </c>
      <c r="M30" s="164">
        <f t="shared" si="18"/>
        <v>0</v>
      </c>
      <c r="N30" s="164">
        <f t="shared" si="19"/>
        <v>0</v>
      </c>
      <c r="O30" s="164">
        <f t="shared" si="20"/>
        <v>0</v>
      </c>
      <c r="P30" s="192"/>
    </row>
    <row r="31" spans="1:16" s="110" customFormat="1">
      <c r="A31" s="138">
        <v>12</v>
      </c>
      <c r="B31" s="111" t="s">
        <v>379</v>
      </c>
      <c r="C31" s="105">
        <v>10</v>
      </c>
      <c r="D31" s="5" t="s">
        <v>142</v>
      </c>
      <c r="E31" s="162"/>
      <c r="F31" s="163">
        <f t="shared" si="14"/>
        <v>0</v>
      </c>
      <c r="G31" s="163">
        <f t="shared" si="15"/>
        <v>0</v>
      </c>
      <c r="H31" s="164"/>
      <c r="I31" s="164"/>
      <c r="J31" s="164"/>
      <c r="K31" s="164">
        <f t="shared" si="16"/>
        <v>0</v>
      </c>
      <c r="L31" s="164">
        <f t="shared" si="17"/>
        <v>0</v>
      </c>
      <c r="M31" s="164">
        <f t="shared" si="18"/>
        <v>0</v>
      </c>
      <c r="N31" s="164">
        <f t="shared" si="19"/>
        <v>0</v>
      </c>
      <c r="O31" s="164">
        <f t="shared" si="20"/>
        <v>0</v>
      </c>
      <c r="P31" s="192"/>
    </row>
    <row r="32" spans="1:16" s="110" customFormat="1">
      <c r="A32" s="138">
        <v>13</v>
      </c>
      <c r="B32" s="111" t="s">
        <v>380</v>
      </c>
      <c r="C32" s="105">
        <v>220</v>
      </c>
      <c r="D32" s="5" t="s">
        <v>142</v>
      </c>
      <c r="E32" s="162"/>
      <c r="F32" s="163">
        <f t="shared" si="14"/>
        <v>0</v>
      </c>
      <c r="G32" s="163">
        <f t="shared" si="15"/>
        <v>0</v>
      </c>
      <c r="H32" s="164"/>
      <c r="I32" s="164"/>
      <c r="J32" s="164"/>
      <c r="K32" s="164">
        <f t="shared" si="16"/>
        <v>0</v>
      </c>
      <c r="L32" s="164">
        <f t="shared" si="17"/>
        <v>0</v>
      </c>
      <c r="M32" s="164">
        <f t="shared" si="18"/>
        <v>0</v>
      </c>
      <c r="N32" s="164">
        <f t="shared" si="19"/>
        <v>0</v>
      </c>
      <c r="O32" s="164">
        <f t="shared" si="20"/>
        <v>0</v>
      </c>
      <c r="P32" s="192"/>
    </row>
    <row r="33" spans="1:16" s="110" customFormat="1">
      <c r="A33" s="138">
        <v>14</v>
      </c>
      <c r="B33" s="111" t="s">
        <v>381</v>
      </c>
      <c r="C33" s="105">
        <v>620</v>
      </c>
      <c r="D33" s="5" t="s">
        <v>142</v>
      </c>
      <c r="E33" s="162"/>
      <c r="F33" s="163">
        <f t="shared" si="14"/>
        <v>0</v>
      </c>
      <c r="G33" s="163">
        <f t="shared" si="15"/>
        <v>0</v>
      </c>
      <c r="H33" s="164"/>
      <c r="I33" s="164"/>
      <c r="J33" s="164"/>
      <c r="K33" s="164">
        <f t="shared" si="16"/>
        <v>0</v>
      </c>
      <c r="L33" s="164">
        <f t="shared" si="17"/>
        <v>0</v>
      </c>
      <c r="M33" s="164">
        <f t="shared" si="18"/>
        <v>0</v>
      </c>
      <c r="N33" s="164">
        <f t="shared" si="19"/>
        <v>0</v>
      </c>
      <c r="O33" s="164">
        <f t="shared" si="20"/>
        <v>0</v>
      </c>
      <c r="P33" s="192"/>
    </row>
    <row r="34" spans="1:16" s="110" customFormat="1">
      <c r="A34" s="138">
        <v>15</v>
      </c>
      <c r="B34" s="111" t="s">
        <v>382</v>
      </c>
      <c r="C34" s="105">
        <v>25</v>
      </c>
      <c r="D34" s="5" t="s">
        <v>142</v>
      </c>
      <c r="E34" s="162"/>
      <c r="F34" s="163">
        <f t="shared" si="14"/>
        <v>0</v>
      </c>
      <c r="G34" s="163">
        <f t="shared" si="15"/>
        <v>0</v>
      </c>
      <c r="H34" s="164"/>
      <c r="I34" s="164"/>
      <c r="J34" s="164"/>
      <c r="K34" s="164">
        <f t="shared" si="16"/>
        <v>0</v>
      </c>
      <c r="L34" s="164">
        <f t="shared" si="17"/>
        <v>0</v>
      </c>
      <c r="M34" s="164">
        <f t="shared" si="18"/>
        <v>0</v>
      </c>
      <c r="N34" s="164">
        <f t="shared" si="19"/>
        <v>0</v>
      </c>
      <c r="O34" s="164">
        <f t="shared" si="20"/>
        <v>0</v>
      </c>
      <c r="P34" s="192"/>
    </row>
    <row r="35" spans="1:16" s="110" customFormat="1">
      <c r="A35" s="138">
        <v>16</v>
      </c>
      <c r="B35" s="111" t="s">
        <v>383</v>
      </c>
      <c r="C35" s="105">
        <v>25</v>
      </c>
      <c r="D35" s="5" t="s">
        <v>142</v>
      </c>
      <c r="E35" s="162"/>
      <c r="F35" s="163">
        <f t="shared" si="14"/>
        <v>0</v>
      </c>
      <c r="G35" s="163">
        <f t="shared" si="15"/>
        <v>0</v>
      </c>
      <c r="H35" s="164"/>
      <c r="I35" s="164"/>
      <c r="J35" s="164"/>
      <c r="K35" s="164">
        <f t="shared" si="16"/>
        <v>0</v>
      </c>
      <c r="L35" s="164">
        <f t="shared" si="17"/>
        <v>0</v>
      </c>
      <c r="M35" s="164">
        <f t="shared" si="18"/>
        <v>0</v>
      </c>
      <c r="N35" s="164">
        <f t="shared" si="19"/>
        <v>0</v>
      </c>
      <c r="O35" s="164">
        <f t="shared" si="20"/>
        <v>0</v>
      </c>
      <c r="P35" s="192"/>
    </row>
    <row r="36" spans="1:16">
      <c r="A36" s="75"/>
      <c r="B36" s="139" t="s">
        <v>29</v>
      </c>
      <c r="C36" s="102" t="s">
        <v>6</v>
      </c>
      <c r="D36" s="102" t="s">
        <v>6</v>
      </c>
      <c r="E36" s="50" t="s">
        <v>6</v>
      </c>
      <c r="F36" s="50" t="s">
        <v>6</v>
      </c>
      <c r="G36" s="50" t="s">
        <v>6</v>
      </c>
      <c r="H36" s="50" t="s">
        <v>6</v>
      </c>
      <c r="I36" s="50" t="s">
        <v>6</v>
      </c>
      <c r="J36" s="50" t="s">
        <v>6</v>
      </c>
      <c r="K36" s="50" t="s">
        <v>6</v>
      </c>
      <c r="L36" s="50" t="s">
        <v>6</v>
      </c>
      <c r="M36" s="212">
        <f>SUM(M21:M35)</f>
        <v>0</v>
      </c>
      <c r="N36" s="212">
        <f>SUM(N21:N35)</f>
        <v>0</v>
      </c>
      <c r="O36" s="212">
        <f>SUM(O21:O35)</f>
        <v>0</v>
      </c>
      <c r="P36" s="192"/>
    </row>
    <row r="37" spans="1:16">
      <c r="A37" s="271" t="s">
        <v>384</v>
      </c>
      <c r="B37" s="273"/>
      <c r="C37" s="255"/>
      <c r="D37" s="255"/>
      <c r="E37" s="256"/>
      <c r="F37" s="256"/>
      <c r="G37" s="256"/>
      <c r="H37" s="256"/>
      <c r="I37" s="256"/>
      <c r="J37" s="256"/>
      <c r="K37" s="256"/>
      <c r="L37" s="256"/>
      <c r="M37" s="256"/>
      <c r="N37" s="256"/>
      <c r="O37" s="257"/>
      <c r="P37" s="192"/>
    </row>
    <row r="38" spans="1:16">
      <c r="A38" s="136">
        <v>1</v>
      </c>
      <c r="B38" s="104" t="s">
        <v>385</v>
      </c>
      <c r="C38" s="105">
        <v>20</v>
      </c>
      <c r="D38" s="5" t="s">
        <v>142</v>
      </c>
      <c r="E38" s="162"/>
      <c r="F38" s="163">
        <f t="shared" si="7"/>
        <v>0</v>
      </c>
      <c r="G38" s="163">
        <f t="shared" si="8"/>
        <v>0</v>
      </c>
      <c r="H38" s="164"/>
      <c r="I38" s="164"/>
      <c r="J38" s="164"/>
      <c r="K38" s="164">
        <f t="shared" si="9"/>
        <v>0</v>
      </c>
      <c r="L38" s="164">
        <f t="shared" si="10"/>
        <v>0</v>
      </c>
      <c r="M38" s="164">
        <f t="shared" si="11"/>
        <v>0</v>
      </c>
      <c r="N38" s="164">
        <f t="shared" si="12"/>
        <v>0</v>
      </c>
      <c r="O38" s="164">
        <f t="shared" si="13"/>
        <v>0</v>
      </c>
      <c r="P38" s="192"/>
    </row>
    <row r="39" spans="1:16">
      <c r="A39" s="136">
        <v>2</v>
      </c>
      <c r="B39" s="104" t="s">
        <v>386</v>
      </c>
      <c r="C39" s="105">
        <v>10</v>
      </c>
      <c r="D39" s="5" t="s">
        <v>142</v>
      </c>
      <c r="E39" s="162"/>
      <c r="F39" s="163">
        <f t="shared" ref="F39:F45" si="21">E39*0.085</f>
        <v>0</v>
      </c>
      <c r="G39" s="163">
        <f t="shared" ref="G39:G45" si="22">+E39+F39</f>
        <v>0</v>
      </c>
      <c r="H39" s="164"/>
      <c r="I39" s="164"/>
      <c r="J39" s="164"/>
      <c r="K39" s="164">
        <f t="shared" ref="K39:K45" si="23">J39*0.085</f>
        <v>0</v>
      </c>
      <c r="L39" s="164">
        <f t="shared" ref="L39:L45" si="24">+J39+K39</f>
        <v>0</v>
      </c>
      <c r="M39" s="164">
        <f t="shared" ref="M39:M45" si="25">J39*C39</f>
        <v>0</v>
      </c>
      <c r="N39" s="164">
        <f t="shared" ref="N39:N45" si="26">M39*0.085</f>
        <v>0</v>
      </c>
      <c r="O39" s="164">
        <f t="shared" ref="O39:O45" si="27">M39+N39</f>
        <v>0</v>
      </c>
      <c r="P39" s="192"/>
    </row>
    <row r="40" spans="1:16">
      <c r="A40" s="136">
        <v>3</v>
      </c>
      <c r="B40" s="104" t="s">
        <v>387</v>
      </c>
      <c r="C40" s="105">
        <v>10</v>
      </c>
      <c r="D40" s="5" t="s">
        <v>142</v>
      </c>
      <c r="E40" s="162"/>
      <c r="F40" s="163">
        <f t="shared" si="21"/>
        <v>0</v>
      </c>
      <c r="G40" s="163">
        <f t="shared" si="22"/>
        <v>0</v>
      </c>
      <c r="H40" s="164"/>
      <c r="I40" s="164"/>
      <c r="J40" s="164"/>
      <c r="K40" s="164">
        <f t="shared" si="23"/>
        <v>0</v>
      </c>
      <c r="L40" s="164">
        <f t="shared" si="24"/>
        <v>0</v>
      </c>
      <c r="M40" s="164">
        <f t="shared" si="25"/>
        <v>0</v>
      </c>
      <c r="N40" s="164">
        <f t="shared" si="26"/>
        <v>0</v>
      </c>
      <c r="O40" s="164">
        <f t="shared" si="27"/>
        <v>0</v>
      </c>
      <c r="P40" s="192"/>
    </row>
    <row r="41" spans="1:16" s="110" customFormat="1">
      <c r="A41" s="136">
        <v>4</v>
      </c>
      <c r="B41" s="104" t="s">
        <v>388</v>
      </c>
      <c r="C41" s="105">
        <v>10</v>
      </c>
      <c r="D41" s="5" t="s">
        <v>142</v>
      </c>
      <c r="E41" s="162"/>
      <c r="F41" s="163">
        <f t="shared" si="21"/>
        <v>0</v>
      </c>
      <c r="G41" s="163">
        <f t="shared" si="22"/>
        <v>0</v>
      </c>
      <c r="H41" s="164"/>
      <c r="I41" s="164"/>
      <c r="J41" s="164"/>
      <c r="K41" s="164">
        <f t="shared" si="23"/>
        <v>0</v>
      </c>
      <c r="L41" s="164">
        <f t="shared" si="24"/>
        <v>0</v>
      </c>
      <c r="M41" s="164">
        <f t="shared" si="25"/>
        <v>0</v>
      </c>
      <c r="N41" s="164">
        <f t="shared" si="26"/>
        <v>0</v>
      </c>
      <c r="O41" s="164">
        <f t="shared" si="27"/>
        <v>0</v>
      </c>
      <c r="P41" s="192"/>
    </row>
    <row r="42" spans="1:16" s="110" customFormat="1">
      <c r="A42" s="136">
        <v>5</v>
      </c>
      <c r="B42" s="104" t="s">
        <v>389</v>
      </c>
      <c r="C42" s="105">
        <v>5</v>
      </c>
      <c r="D42" s="5" t="s">
        <v>142</v>
      </c>
      <c r="E42" s="162"/>
      <c r="F42" s="163">
        <f t="shared" si="21"/>
        <v>0</v>
      </c>
      <c r="G42" s="163">
        <f t="shared" si="22"/>
        <v>0</v>
      </c>
      <c r="H42" s="164"/>
      <c r="I42" s="164"/>
      <c r="J42" s="164"/>
      <c r="K42" s="164">
        <f t="shared" si="23"/>
        <v>0</v>
      </c>
      <c r="L42" s="164">
        <f t="shared" si="24"/>
        <v>0</v>
      </c>
      <c r="M42" s="164">
        <f t="shared" si="25"/>
        <v>0</v>
      </c>
      <c r="N42" s="164">
        <f t="shared" si="26"/>
        <v>0</v>
      </c>
      <c r="O42" s="164">
        <f t="shared" si="27"/>
        <v>0</v>
      </c>
      <c r="P42" s="192"/>
    </row>
    <row r="43" spans="1:16" s="110" customFormat="1">
      <c r="A43" s="136">
        <v>6</v>
      </c>
      <c r="B43" s="104" t="s">
        <v>390</v>
      </c>
      <c r="C43" s="105">
        <v>15</v>
      </c>
      <c r="D43" s="5" t="s">
        <v>142</v>
      </c>
      <c r="E43" s="162"/>
      <c r="F43" s="163">
        <f t="shared" si="21"/>
        <v>0</v>
      </c>
      <c r="G43" s="163">
        <f t="shared" si="22"/>
        <v>0</v>
      </c>
      <c r="H43" s="164"/>
      <c r="I43" s="164"/>
      <c r="J43" s="164"/>
      <c r="K43" s="164">
        <f t="shared" si="23"/>
        <v>0</v>
      </c>
      <c r="L43" s="164">
        <f t="shared" si="24"/>
        <v>0</v>
      </c>
      <c r="M43" s="164">
        <f t="shared" si="25"/>
        <v>0</v>
      </c>
      <c r="N43" s="164">
        <f t="shared" si="26"/>
        <v>0</v>
      </c>
      <c r="O43" s="164">
        <f t="shared" si="27"/>
        <v>0</v>
      </c>
      <c r="P43" s="192"/>
    </row>
    <row r="44" spans="1:16" s="110" customFormat="1">
      <c r="A44" s="136">
        <v>7</v>
      </c>
      <c r="B44" s="104" t="s">
        <v>391</v>
      </c>
      <c r="C44" s="105">
        <v>10</v>
      </c>
      <c r="D44" s="5" t="s">
        <v>142</v>
      </c>
      <c r="E44" s="162"/>
      <c r="F44" s="163">
        <f t="shared" si="21"/>
        <v>0</v>
      </c>
      <c r="G44" s="163">
        <f t="shared" si="22"/>
        <v>0</v>
      </c>
      <c r="H44" s="164"/>
      <c r="I44" s="164"/>
      <c r="J44" s="164"/>
      <c r="K44" s="164">
        <f t="shared" si="23"/>
        <v>0</v>
      </c>
      <c r="L44" s="164">
        <f t="shared" si="24"/>
        <v>0</v>
      </c>
      <c r="M44" s="164">
        <f t="shared" si="25"/>
        <v>0</v>
      </c>
      <c r="N44" s="164">
        <f t="shared" si="26"/>
        <v>0</v>
      </c>
      <c r="O44" s="164">
        <f t="shared" si="27"/>
        <v>0</v>
      </c>
      <c r="P44" s="192"/>
    </row>
    <row r="45" spans="1:16" s="110" customFormat="1">
      <c r="A45" s="136">
        <v>8</v>
      </c>
      <c r="B45" s="104" t="s">
        <v>392</v>
      </c>
      <c r="C45" s="105">
        <v>7000</v>
      </c>
      <c r="D45" s="5" t="s">
        <v>142</v>
      </c>
      <c r="E45" s="162"/>
      <c r="F45" s="163">
        <f t="shared" si="21"/>
        <v>0</v>
      </c>
      <c r="G45" s="163">
        <f t="shared" si="22"/>
        <v>0</v>
      </c>
      <c r="H45" s="164"/>
      <c r="I45" s="164"/>
      <c r="J45" s="164"/>
      <c r="K45" s="164">
        <f t="shared" si="23"/>
        <v>0</v>
      </c>
      <c r="L45" s="164">
        <f t="shared" si="24"/>
        <v>0</v>
      </c>
      <c r="M45" s="164">
        <f t="shared" si="25"/>
        <v>0</v>
      </c>
      <c r="N45" s="164">
        <f t="shared" si="26"/>
        <v>0</v>
      </c>
      <c r="O45" s="164">
        <f t="shared" si="27"/>
        <v>0</v>
      </c>
      <c r="P45" s="192"/>
    </row>
    <row r="46" spans="1:16" hidden="1">
      <c r="A46" s="75"/>
      <c r="B46" s="76"/>
      <c r="C46" s="79"/>
      <c r="D46" s="77"/>
      <c r="E46" s="49"/>
      <c r="F46" s="49">
        <f t="shared" si="7"/>
        <v>0</v>
      </c>
      <c r="G46" s="49">
        <f t="shared" si="8"/>
        <v>0</v>
      </c>
      <c r="H46" s="21"/>
      <c r="I46" s="21"/>
      <c r="J46" s="21"/>
      <c r="K46" s="21">
        <f t="shared" si="9"/>
        <v>0</v>
      </c>
      <c r="L46" s="13">
        <f t="shared" si="10"/>
        <v>0</v>
      </c>
      <c r="M46" s="13">
        <f t="shared" si="11"/>
        <v>0</v>
      </c>
      <c r="N46" s="13">
        <f t="shared" si="12"/>
        <v>0</v>
      </c>
      <c r="O46" s="13">
        <f t="shared" si="13"/>
        <v>0</v>
      </c>
      <c r="P46" s="192"/>
    </row>
    <row r="47" spans="1:16">
      <c r="A47" s="75"/>
      <c r="B47" s="78" t="s">
        <v>30</v>
      </c>
      <c r="C47" s="50" t="s">
        <v>6</v>
      </c>
      <c r="D47" s="50" t="s">
        <v>6</v>
      </c>
      <c r="E47" s="50" t="s">
        <v>6</v>
      </c>
      <c r="F47" s="50" t="s">
        <v>6</v>
      </c>
      <c r="G47" s="50" t="s">
        <v>6</v>
      </c>
      <c r="H47" s="50" t="s">
        <v>6</v>
      </c>
      <c r="I47" s="50" t="s">
        <v>6</v>
      </c>
      <c r="J47" s="50" t="s">
        <v>6</v>
      </c>
      <c r="K47" s="50" t="s">
        <v>6</v>
      </c>
      <c r="L47" s="50" t="s">
        <v>6</v>
      </c>
      <c r="M47" s="212">
        <f>SUM(M38:M46)</f>
        <v>0</v>
      </c>
      <c r="N47" s="212">
        <f t="shared" si="12"/>
        <v>0</v>
      </c>
      <c r="O47" s="212">
        <f t="shared" si="13"/>
        <v>0</v>
      </c>
      <c r="P47" s="192"/>
    </row>
    <row r="48" spans="1:16" ht="12.75" customHeight="1">
      <c r="A48" s="271" t="s">
        <v>393</v>
      </c>
      <c r="B48" s="272"/>
      <c r="C48" s="255"/>
      <c r="D48" s="255"/>
      <c r="E48" s="256"/>
      <c r="F48" s="256"/>
      <c r="G48" s="256"/>
      <c r="H48" s="256"/>
      <c r="I48" s="256"/>
      <c r="J48" s="256"/>
      <c r="K48" s="256"/>
      <c r="L48" s="256"/>
      <c r="M48" s="256"/>
      <c r="N48" s="256"/>
      <c r="O48" s="257"/>
      <c r="P48" s="192"/>
    </row>
    <row r="49" spans="1:16">
      <c r="A49" s="136" t="s">
        <v>2</v>
      </c>
      <c r="B49" s="104" t="s">
        <v>328</v>
      </c>
      <c r="C49" s="105">
        <v>250</v>
      </c>
      <c r="D49" s="5" t="s">
        <v>178</v>
      </c>
      <c r="E49" s="162"/>
      <c r="F49" s="163">
        <f t="shared" si="7"/>
        <v>0</v>
      </c>
      <c r="G49" s="163">
        <f t="shared" si="8"/>
        <v>0</v>
      </c>
      <c r="H49" s="164"/>
      <c r="I49" s="164"/>
      <c r="J49" s="164"/>
      <c r="K49" s="164">
        <f t="shared" si="9"/>
        <v>0</v>
      </c>
      <c r="L49" s="164">
        <f t="shared" si="10"/>
        <v>0</v>
      </c>
      <c r="M49" s="164">
        <f t="shared" si="11"/>
        <v>0</v>
      </c>
      <c r="N49" s="164">
        <f t="shared" si="12"/>
        <v>0</v>
      </c>
      <c r="O49" s="164">
        <f t="shared" si="13"/>
        <v>0</v>
      </c>
      <c r="P49" s="192"/>
    </row>
    <row r="50" spans="1:16" ht="13.5" hidden="1" customHeight="1" thickBot="1">
      <c r="A50" s="136"/>
      <c r="B50" s="104" t="s">
        <v>394</v>
      </c>
      <c r="C50" s="105">
        <v>60</v>
      </c>
      <c r="D50" s="5" t="s">
        <v>178</v>
      </c>
      <c r="E50" s="162"/>
      <c r="F50" s="163">
        <f t="shared" ref="F50:F52" si="28">E50*0.085</f>
        <v>0</v>
      </c>
      <c r="G50" s="163">
        <f t="shared" ref="G50:G52" si="29">+E50+F50</f>
        <v>0</v>
      </c>
      <c r="H50" s="164"/>
      <c r="I50" s="164"/>
      <c r="J50" s="164"/>
      <c r="K50" s="164">
        <f t="shared" ref="K50:K52" si="30">J50*0.085</f>
        <v>0</v>
      </c>
      <c r="L50" s="164">
        <f t="shared" ref="L50:L52" si="31">+J50+K50</f>
        <v>0</v>
      </c>
      <c r="M50" s="164">
        <f t="shared" ref="M50:M52" si="32">J50*C50</f>
        <v>0</v>
      </c>
      <c r="N50" s="164">
        <f t="shared" ref="N50:N52" si="33">M50*0.085</f>
        <v>0</v>
      </c>
      <c r="O50" s="164">
        <f t="shared" ref="O50:O52" si="34">M50+N50</f>
        <v>0</v>
      </c>
      <c r="P50" s="192"/>
    </row>
    <row r="51" spans="1:16" hidden="1">
      <c r="A51" s="136"/>
      <c r="B51" s="78"/>
      <c r="C51" s="80"/>
      <c r="D51" s="77"/>
      <c r="E51" s="162"/>
      <c r="F51" s="163">
        <f t="shared" si="28"/>
        <v>0</v>
      </c>
      <c r="G51" s="163">
        <f t="shared" si="29"/>
        <v>0</v>
      </c>
      <c r="H51" s="164"/>
      <c r="I51" s="164"/>
      <c r="J51" s="164"/>
      <c r="K51" s="164">
        <f t="shared" si="30"/>
        <v>0</v>
      </c>
      <c r="L51" s="164">
        <f t="shared" si="31"/>
        <v>0</v>
      </c>
      <c r="M51" s="164">
        <f t="shared" si="32"/>
        <v>0</v>
      </c>
      <c r="N51" s="164">
        <f t="shared" si="33"/>
        <v>0</v>
      </c>
      <c r="O51" s="164">
        <f t="shared" si="34"/>
        <v>0</v>
      </c>
      <c r="P51" s="192"/>
    </row>
    <row r="52" spans="1:16" s="110" customFormat="1">
      <c r="A52" s="140"/>
      <c r="B52" s="78" t="s">
        <v>394</v>
      </c>
      <c r="C52" s="105">
        <v>60</v>
      </c>
      <c r="D52" s="5" t="s">
        <v>178</v>
      </c>
      <c r="E52" s="162"/>
      <c r="F52" s="163">
        <f t="shared" si="28"/>
        <v>0</v>
      </c>
      <c r="G52" s="163">
        <f t="shared" si="29"/>
        <v>0</v>
      </c>
      <c r="H52" s="164"/>
      <c r="I52" s="164"/>
      <c r="J52" s="164"/>
      <c r="K52" s="164">
        <f t="shared" si="30"/>
        <v>0</v>
      </c>
      <c r="L52" s="164">
        <f t="shared" si="31"/>
        <v>0</v>
      </c>
      <c r="M52" s="164">
        <f t="shared" si="32"/>
        <v>0</v>
      </c>
      <c r="N52" s="164">
        <f t="shared" si="33"/>
        <v>0</v>
      </c>
      <c r="O52" s="164">
        <f t="shared" si="34"/>
        <v>0</v>
      </c>
      <c r="P52" s="192"/>
    </row>
    <row r="53" spans="1:16">
      <c r="A53" s="75"/>
      <c r="B53" s="142" t="s">
        <v>84</v>
      </c>
      <c r="C53" s="102" t="s">
        <v>6</v>
      </c>
      <c r="D53" s="102" t="s">
        <v>6</v>
      </c>
      <c r="E53" s="50" t="s">
        <v>6</v>
      </c>
      <c r="F53" s="50" t="s">
        <v>6</v>
      </c>
      <c r="G53" s="50" t="s">
        <v>6</v>
      </c>
      <c r="H53" s="50" t="s">
        <v>6</v>
      </c>
      <c r="I53" s="50" t="s">
        <v>6</v>
      </c>
      <c r="J53" s="50" t="s">
        <v>6</v>
      </c>
      <c r="K53" s="50" t="s">
        <v>6</v>
      </c>
      <c r="L53" s="50" t="s">
        <v>6</v>
      </c>
      <c r="M53" s="212">
        <f>+M49</f>
        <v>0</v>
      </c>
      <c r="N53" s="212">
        <f t="shared" si="12"/>
        <v>0</v>
      </c>
      <c r="O53" s="212">
        <f t="shared" si="13"/>
        <v>0</v>
      </c>
      <c r="P53" s="192"/>
    </row>
    <row r="54" spans="1:16" hidden="1">
      <c r="A54" s="75"/>
      <c r="B54" s="78"/>
      <c r="C54" s="79"/>
      <c r="D54" s="77"/>
      <c r="E54" s="51"/>
      <c r="F54" s="49">
        <f t="shared" si="7"/>
        <v>0</v>
      </c>
      <c r="G54" s="49">
        <f t="shared" si="8"/>
        <v>0</v>
      </c>
      <c r="H54" s="51"/>
      <c r="I54" s="51"/>
      <c r="J54" s="51"/>
      <c r="K54" s="21">
        <f t="shared" si="9"/>
        <v>0</v>
      </c>
      <c r="L54" s="13">
        <f t="shared" si="10"/>
        <v>0</v>
      </c>
      <c r="M54" s="13">
        <f t="shared" si="11"/>
        <v>0</v>
      </c>
      <c r="N54" s="13">
        <f t="shared" si="12"/>
        <v>0</v>
      </c>
      <c r="O54" s="13">
        <f t="shared" si="13"/>
        <v>0</v>
      </c>
    </row>
    <row r="55" spans="1:16">
      <c r="A55" s="97"/>
      <c r="B55" s="98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141"/>
      <c r="N55" s="141"/>
      <c r="O55" s="141"/>
    </row>
    <row r="56" spans="1:16">
      <c r="A56" s="97"/>
      <c r="B56" s="98"/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141"/>
      <c r="N56" s="141"/>
      <c r="O56" s="141"/>
    </row>
    <row r="57" spans="1:16" s="83" customFormat="1">
      <c r="A57" s="82"/>
      <c r="B57" s="236"/>
      <c r="C57" s="236"/>
      <c r="D57" s="236"/>
      <c r="E57" s="236"/>
      <c r="F57" s="236"/>
      <c r="G57" s="236"/>
      <c r="H57" s="236"/>
      <c r="I57" s="236"/>
      <c r="J57" s="236"/>
      <c r="K57" s="236"/>
      <c r="L57" s="236"/>
      <c r="M57" s="236"/>
      <c r="N57" s="236"/>
      <c r="O57" s="236"/>
    </row>
    <row r="58" spans="1:16" ht="13.5">
      <c r="A58" s="2"/>
      <c r="B58" s="9" t="s">
        <v>20</v>
      </c>
      <c r="C58" s="2"/>
      <c r="D58" s="2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</row>
    <row r="59" spans="1:16">
      <c r="A59" s="1"/>
      <c r="B59" s="237" t="s">
        <v>104</v>
      </c>
      <c r="C59" s="237"/>
      <c r="D59" s="237"/>
      <c r="E59" s="237"/>
      <c r="F59" s="237"/>
      <c r="G59" s="237"/>
      <c r="H59" s="237"/>
      <c r="I59" s="237"/>
      <c r="J59" s="237"/>
      <c r="K59" s="237"/>
      <c r="L59" s="237"/>
      <c r="M59" s="237"/>
      <c r="N59" s="237"/>
      <c r="O59" s="237"/>
    </row>
    <row r="60" spans="1:16">
      <c r="A60" s="1"/>
      <c r="B60" s="236" t="s">
        <v>105</v>
      </c>
      <c r="C60" s="236"/>
      <c r="D60" s="236"/>
      <c r="E60" s="236"/>
      <c r="F60" s="236"/>
      <c r="G60" s="236"/>
      <c r="H60" s="236"/>
      <c r="I60" s="236"/>
      <c r="J60" s="236"/>
      <c r="K60" s="236"/>
      <c r="L60" s="236"/>
      <c r="M60" s="236"/>
      <c r="N60" s="236"/>
      <c r="O60" s="236"/>
    </row>
    <row r="61" spans="1:16">
      <c r="A61" s="1"/>
      <c r="B61" s="236" t="s">
        <v>111</v>
      </c>
      <c r="C61" s="236"/>
      <c r="D61" s="236"/>
      <c r="E61" s="236"/>
      <c r="F61" s="236"/>
      <c r="G61" s="236"/>
      <c r="H61" s="236"/>
      <c r="I61" s="236"/>
      <c r="J61" s="236"/>
      <c r="K61" s="236"/>
      <c r="L61" s="236"/>
      <c r="M61" s="236"/>
      <c r="N61" s="236"/>
      <c r="O61" s="236"/>
    </row>
    <row r="62" spans="1:16">
      <c r="A62" s="1"/>
      <c r="B62" s="237" t="s">
        <v>106</v>
      </c>
      <c r="C62" s="237"/>
      <c r="D62" s="237"/>
      <c r="E62" s="237"/>
      <c r="F62" s="237"/>
      <c r="G62" s="237"/>
      <c r="H62" s="237"/>
      <c r="I62" s="237"/>
      <c r="J62" s="237"/>
      <c r="K62" s="237"/>
      <c r="L62" s="237"/>
      <c r="M62" s="237"/>
      <c r="N62" s="237"/>
      <c r="O62" s="237"/>
    </row>
    <row r="63" spans="1:16">
      <c r="A63" s="1"/>
      <c r="B63" s="238" t="s">
        <v>108</v>
      </c>
      <c r="C63" s="238"/>
      <c r="D63" s="238"/>
      <c r="E63" s="238"/>
      <c r="F63" s="238"/>
      <c r="G63" s="238"/>
      <c r="H63" s="238"/>
      <c r="I63" s="238"/>
      <c r="J63" s="238"/>
      <c r="K63" s="238"/>
      <c r="L63" s="238"/>
      <c r="M63" s="238"/>
      <c r="N63" s="238"/>
      <c r="O63" s="238"/>
    </row>
    <row r="64" spans="1:16">
      <c r="A64" s="1"/>
      <c r="B64" s="238" t="s">
        <v>109</v>
      </c>
      <c r="C64" s="238"/>
      <c r="D64" s="238"/>
      <c r="E64" s="238"/>
      <c r="F64" s="238"/>
      <c r="G64" s="238"/>
      <c r="H64" s="238"/>
      <c r="I64" s="238"/>
      <c r="J64" s="238"/>
      <c r="K64" s="238"/>
      <c r="L64" s="238"/>
      <c r="M64" s="238"/>
      <c r="N64" s="238"/>
      <c r="O64" s="238"/>
    </row>
    <row r="65" spans="1:15">
      <c r="A65" s="1"/>
      <c r="B65" s="238" t="s">
        <v>110</v>
      </c>
      <c r="C65" s="223"/>
      <c r="D65" s="223"/>
      <c r="E65" s="223"/>
      <c r="F65" s="223"/>
      <c r="G65" s="223"/>
      <c r="H65" s="223"/>
      <c r="I65" s="223"/>
      <c r="J65" s="223"/>
      <c r="K65" s="223"/>
      <c r="L65" s="223"/>
      <c r="M65" s="223"/>
      <c r="N65" s="223"/>
      <c r="O65" s="223"/>
    </row>
    <row r="66" spans="1:15">
      <c r="A66" s="1"/>
      <c r="B66" s="238" t="s">
        <v>112</v>
      </c>
      <c r="C66" s="223"/>
      <c r="D66" s="223"/>
      <c r="E66" s="223"/>
      <c r="F66" s="223"/>
      <c r="G66" s="223"/>
      <c r="H66" s="223"/>
      <c r="I66" s="223"/>
      <c r="J66" s="223"/>
      <c r="K66" s="223"/>
      <c r="L66" s="223"/>
      <c r="M66" s="223"/>
      <c r="N66" s="223"/>
      <c r="O66" s="223"/>
    </row>
    <row r="67" spans="1:15">
      <c r="A67" s="1"/>
      <c r="B67" s="238" t="s">
        <v>113</v>
      </c>
      <c r="C67" s="223"/>
      <c r="D67" s="223"/>
      <c r="E67" s="223"/>
      <c r="F67" s="223"/>
      <c r="G67" s="223"/>
      <c r="H67" s="223"/>
      <c r="I67" s="223"/>
      <c r="J67" s="223"/>
      <c r="K67" s="223"/>
      <c r="L67" s="223"/>
      <c r="M67" s="223"/>
      <c r="N67" s="223"/>
      <c r="O67" s="223"/>
    </row>
    <row r="68" spans="1:15">
      <c r="A68" s="1"/>
      <c r="B68" s="238" t="s">
        <v>115</v>
      </c>
      <c r="C68" s="223"/>
      <c r="D68" s="223"/>
      <c r="E68" s="223"/>
      <c r="F68" s="223"/>
      <c r="G68" s="223"/>
      <c r="H68" s="223"/>
      <c r="I68" s="223"/>
      <c r="J68" s="223"/>
      <c r="K68" s="223"/>
      <c r="L68" s="223"/>
      <c r="M68" s="223"/>
      <c r="N68" s="223"/>
      <c r="O68" s="223"/>
    </row>
    <row r="69" spans="1:15">
      <c r="A69" s="1"/>
      <c r="B69" s="238" t="s">
        <v>117</v>
      </c>
      <c r="C69" s="223"/>
      <c r="D69" s="223"/>
      <c r="E69" s="223"/>
      <c r="F69" s="223"/>
      <c r="G69" s="223"/>
      <c r="H69" s="223"/>
      <c r="I69" s="223"/>
      <c r="J69" s="223"/>
      <c r="K69" s="223"/>
      <c r="L69" s="223"/>
      <c r="M69" s="223"/>
      <c r="N69" s="223"/>
      <c r="O69" s="223"/>
    </row>
    <row r="70" spans="1:15">
      <c r="A70" s="1"/>
      <c r="B70" s="238" t="s">
        <v>118</v>
      </c>
      <c r="C70" s="223"/>
      <c r="D70" s="223"/>
      <c r="E70" s="223"/>
      <c r="F70" s="223"/>
      <c r="G70" s="223"/>
      <c r="H70" s="223"/>
      <c r="I70" s="223"/>
      <c r="J70" s="223"/>
      <c r="K70" s="223"/>
      <c r="L70" s="223"/>
      <c r="M70" s="223"/>
      <c r="N70" s="223"/>
      <c r="O70" s="223"/>
    </row>
    <row r="71" spans="1:15">
      <c r="A71" s="1"/>
      <c r="B71" s="238" t="s">
        <v>120</v>
      </c>
      <c r="C71" s="237"/>
      <c r="D71" s="237"/>
      <c r="E71" s="237"/>
      <c r="F71" s="237"/>
      <c r="G71" s="237"/>
      <c r="H71" s="237"/>
      <c r="I71" s="237"/>
      <c r="J71" s="237"/>
      <c r="K71" s="237"/>
      <c r="L71" s="237"/>
      <c r="M71" s="237"/>
      <c r="N71" s="237"/>
      <c r="O71" s="237"/>
    </row>
    <row r="72" spans="1:15">
      <c r="A72" s="1"/>
      <c r="B72" s="238" t="s">
        <v>121</v>
      </c>
      <c r="C72" s="223"/>
      <c r="D72" s="223"/>
      <c r="E72" s="223"/>
      <c r="F72" s="223"/>
      <c r="G72" s="223"/>
      <c r="H72" s="223"/>
      <c r="I72" s="223"/>
      <c r="J72" s="223"/>
      <c r="K72" s="223"/>
      <c r="L72" s="223"/>
      <c r="M72" s="223"/>
      <c r="N72" s="223"/>
      <c r="O72" s="223"/>
    </row>
    <row r="73" spans="1:15">
      <c r="A73" s="1"/>
      <c r="B73" s="238" t="s">
        <v>703</v>
      </c>
      <c r="C73" s="223"/>
      <c r="D73" s="223"/>
      <c r="E73" s="223"/>
      <c r="F73" s="223"/>
      <c r="G73" s="223"/>
      <c r="H73" s="223"/>
      <c r="I73" s="223"/>
      <c r="J73" s="223"/>
      <c r="K73" s="223"/>
      <c r="L73" s="223"/>
      <c r="M73" s="223"/>
      <c r="N73" s="223"/>
      <c r="O73" s="223"/>
    </row>
    <row r="74" spans="1:15">
      <c r="A74" s="1"/>
      <c r="B74" s="11" t="s">
        <v>7</v>
      </c>
      <c r="C74" s="1"/>
      <c r="D74" s="1"/>
      <c r="E74" s="47"/>
      <c r="F74" s="47"/>
      <c r="G74" s="47"/>
      <c r="H74" s="47" t="s">
        <v>24</v>
      </c>
      <c r="I74" s="47"/>
      <c r="J74" s="47"/>
      <c r="K74" s="47"/>
      <c r="L74" s="47"/>
      <c r="M74" s="47" t="s">
        <v>8</v>
      </c>
      <c r="N74" s="47"/>
      <c r="O74" s="47"/>
    </row>
  </sheetData>
  <mergeCells count="21">
    <mergeCell ref="B73:O73"/>
    <mergeCell ref="A48:O48"/>
    <mergeCell ref="B69:O69"/>
    <mergeCell ref="B70:O70"/>
    <mergeCell ref="B71:O71"/>
    <mergeCell ref="B72:O72"/>
    <mergeCell ref="B61:O61"/>
    <mergeCell ref="B68:O68"/>
    <mergeCell ref="B62:O62"/>
    <mergeCell ref="B63:O63"/>
    <mergeCell ref="B64:O64"/>
    <mergeCell ref="B65:O65"/>
    <mergeCell ref="B66:O66"/>
    <mergeCell ref="B67:O67"/>
    <mergeCell ref="A3:O3"/>
    <mergeCell ref="A7:O7"/>
    <mergeCell ref="A20:O20"/>
    <mergeCell ref="A37:O37"/>
    <mergeCell ref="B60:O60"/>
    <mergeCell ref="B59:O59"/>
    <mergeCell ref="B57:O57"/>
  </mergeCells>
  <phoneticPr fontId="2" type="noConversion"/>
  <pageMargins left="0.75" right="0.75" top="1" bottom="1" header="0" footer="0"/>
  <pageSetup paperSize="9" scale="98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P200"/>
  <sheetViews>
    <sheetView zoomScaleNormal="100" workbookViewId="0">
      <pane ySplit="6" topLeftCell="A46" activePane="bottomLeft" state="frozen"/>
      <selection pane="bottomLeft" activeCell="M50" sqref="M50:O50"/>
    </sheetView>
  </sheetViews>
  <sheetFormatPr defaultRowHeight="12.75"/>
  <cols>
    <col min="1" max="1" width="2.42578125" customWidth="1"/>
    <col min="2" max="2" width="24.140625" style="62" customWidth="1"/>
    <col min="3" max="3" width="6" customWidth="1"/>
    <col min="4" max="4" width="4" customWidth="1"/>
    <col min="5" max="5" width="5.85546875" customWidth="1"/>
    <col min="6" max="6" width="5.140625" customWidth="1"/>
    <col min="7" max="7" width="6" customWidth="1"/>
    <col min="10" max="10" width="7.42578125" customWidth="1"/>
    <col min="11" max="11" width="5.85546875" customWidth="1"/>
    <col min="12" max="12" width="7.7109375" customWidth="1"/>
  </cols>
  <sheetData>
    <row r="1" spans="1:16">
      <c r="A1" s="1" t="s">
        <v>103</v>
      </c>
      <c r="B1" s="11"/>
      <c r="C1" s="1"/>
      <c r="D1" s="1"/>
      <c r="E1" s="1"/>
      <c r="F1" s="1"/>
      <c r="G1" s="1"/>
      <c r="H1" s="1"/>
      <c r="I1" s="1"/>
      <c r="J1" s="1"/>
      <c r="K1" s="47" t="s">
        <v>240</v>
      </c>
      <c r="L1" s="1"/>
      <c r="M1" s="1"/>
      <c r="N1" s="1"/>
      <c r="O1" s="1"/>
    </row>
    <row r="2" spans="1:16">
      <c r="A2" s="1"/>
      <c r="B2" s="1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6" ht="18">
      <c r="A3" s="222" t="s">
        <v>443</v>
      </c>
      <c r="B3" s="222"/>
      <c r="C3" s="222"/>
      <c r="D3" s="222"/>
      <c r="E3" s="222"/>
      <c r="F3" s="222"/>
      <c r="G3" s="222"/>
      <c r="H3" s="222"/>
      <c r="I3" s="222"/>
      <c r="J3" s="222"/>
      <c r="K3" s="223"/>
      <c r="L3" s="223"/>
      <c r="M3" s="223"/>
      <c r="N3" s="223"/>
      <c r="O3" s="223"/>
    </row>
    <row r="4" spans="1:16">
      <c r="A4" s="1"/>
      <c r="B4" s="1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6" s="62" customFormat="1" ht="60">
      <c r="A5" s="46" t="s">
        <v>5</v>
      </c>
      <c r="B5" s="46" t="s">
        <v>0</v>
      </c>
      <c r="C5" s="46" t="s">
        <v>1</v>
      </c>
      <c r="D5" s="46" t="s">
        <v>22</v>
      </c>
      <c r="E5" s="48" t="s">
        <v>11</v>
      </c>
      <c r="F5" s="48" t="s">
        <v>107</v>
      </c>
      <c r="G5" s="48" t="s">
        <v>19</v>
      </c>
      <c r="H5" s="48" t="s">
        <v>9</v>
      </c>
      <c r="I5" s="48" t="s">
        <v>10</v>
      </c>
      <c r="J5" s="48" t="s">
        <v>23</v>
      </c>
      <c r="K5" s="48" t="s">
        <v>114</v>
      </c>
      <c r="L5" s="48" t="s">
        <v>116</v>
      </c>
      <c r="M5" s="48" t="s">
        <v>13</v>
      </c>
      <c r="N5" s="48" t="s">
        <v>119</v>
      </c>
      <c r="O5" s="48" t="s">
        <v>14</v>
      </c>
      <c r="P5" s="48" t="s">
        <v>702</v>
      </c>
    </row>
    <row r="6" spans="1:16">
      <c r="A6" s="46">
        <v>1</v>
      </c>
      <c r="B6" s="46">
        <v>2</v>
      </c>
      <c r="C6" s="46">
        <v>3</v>
      </c>
      <c r="D6" s="46">
        <v>4</v>
      </c>
      <c r="E6" s="59">
        <v>5</v>
      </c>
      <c r="F6" s="59">
        <v>6</v>
      </c>
      <c r="G6" s="48" t="s">
        <v>12</v>
      </c>
      <c r="H6" s="59">
        <v>8</v>
      </c>
      <c r="I6" s="59">
        <v>9</v>
      </c>
      <c r="J6" s="59">
        <v>10</v>
      </c>
      <c r="K6" s="59">
        <v>11</v>
      </c>
      <c r="L6" s="48" t="s">
        <v>16</v>
      </c>
      <c r="M6" s="48" t="s">
        <v>15</v>
      </c>
      <c r="N6" s="48" t="s">
        <v>17</v>
      </c>
      <c r="O6" s="48" t="s">
        <v>18</v>
      </c>
      <c r="P6" s="190">
        <v>16</v>
      </c>
    </row>
    <row r="7" spans="1:16" ht="15.75" customHeight="1">
      <c r="A7" s="253" t="s">
        <v>395</v>
      </c>
      <c r="B7" s="265"/>
      <c r="C7" s="266"/>
      <c r="D7" s="266"/>
      <c r="E7" s="267"/>
      <c r="F7" s="267"/>
      <c r="G7" s="267"/>
      <c r="H7" s="267"/>
      <c r="I7" s="267"/>
      <c r="J7" s="267"/>
      <c r="K7" s="267"/>
      <c r="L7" s="267"/>
      <c r="M7" s="267"/>
      <c r="N7" s="267"/>
      <c r="O7" s="267"/>
      <c r="P7" s="192"/>
    </row>
    <row r="8" spans="1:16">
      <c r="A8" s="42">
        <v>1</v>
      </c>
      <c r="B8" s="104" t="s">
        <v>396</v>
      </c>
      <c r="C8" s="105">
        <v>20</v>
      </c>
      <c r="D8" s="5" t="s">
        <v>253</v>
      </c>
      <c r="E8" s="165"/>
      <c r="F8" s="163">
        <f>E8*0.085</f>
        <v>0</v>
      </c>
      <c r="G8" s="163">
        <f>E8+F8</f>
        <v>0</v>
      </c>
      <c r="H8" s="164"/>
      <c r="I8" s="164"/>
      <c r="J8" s="164"/>
      <c r="K8" s="164">
        <f>J8*0.085</f>
        <v>0</v>
      </c>
      <c r="L8" s="164">
        <f>+J8+K8</f>
        <v>0</v>
      </c>
      <c r="M8" s="164">
        <f>+J8*C8</f>
        <v>0</v>
      </c>
      <c r="N8" s="164">
        <f>M8*0.085</f>
        <v>0</v>
      </c>
      <c r="O8" s="193">
        <f>+M8+N8</f>
        <v>0</v>
      </c>
      <c r="P8" s="192"/>
    </row>
    <row r="9" spans="1:16">
      <c r="A9" s="42">
        <v>2</v>
      </c>
      <c r="B9" s="104" t="s">
        <v>397</v>
      </c>
      <c r="C9" s="105">
        <v>10</v>
      </c>
      <c r="D9" s="5" t="s">
        <v>253</v>
      </c>
      <c r="E9" s="165"/>
      <c r="F9" s="163">
        <f t="shared" ref="F9:F52" si="0">E9*0.085</f>
        <v>0</v>
      </c>
      <c r="G9" s="163">
        <f t="shared" ref="G9:G52" si="1">E9+F9</f>
        <v>0</v>
      </c>
      <c r="H9" s="164"/>
      <c r="I9" s="164"/>
      <c r="J9" s="164"/>
      <c r="K9" s="164">
        <f t="shared" ref="K9:K52" si="2">J9*0.085</f>
        <v>0</v>
      </c>
      <c r="L9" s="164">
        <f t="shared" ref="L9:L52" si="3">+J9+K9</f>
        <v>0</v>
      </c>
      <c r="M9" s="164">
        <f t="shared" ref="M9:M52" si="4">+J9*C9</f>
        <v>0</v>
      </c>
      <c r="N9" s="164">
        <f t="shared" ref="N9:N79" si="5">M9*0.085</f>
        <v>0</v>
      </c>
      <c r="O9" s="193">
        <f t="shared" ref="O9:O52" si="6">+M9+N9</f>
        <v>0</v>
      </c>
      <c r="P9" s="192"/>
    </row>
    <row r="10" spans="1:16" s="110" customFormat="1">
      <c r="A10" s="42">
        <v>3</v>
      </c>
      <c r="B10" s="104" t="s">
        <v>398</v>
      </c>
      <c r="C10" s="105">
        <v>220</v>
      </c>
      <c r="D10" s="5" t="s">
        <v>253</v>
      </c>
      <c r="E10" s="165"/>
      <c r="F10" s="163">
        <f t="shared" si="0"/>
        <v>0</v>
      </c>
      <c r="G10" s="163">
        <f t="shared" si="1"/>
        <v>0</v>
      </c>
      <c r="H10" s="164"/>
      <c r="I10" s="164"/>
      <c r="J10" s="164"/>
      <c r="K10" s="164">
        <f t="shared" si="2"/>
        <v>0</v>
      </c>
      <c r="L10" s="164">
        <f t="shared" si="3"/>
        <v>0</v>
      </c>
      <c r="M10" s="164">
        <f t="shared" si="4"/>
        <v>0</v>
      </c>
      <c r="N10" s="164">
        <f t="shared" si="5"/>
        <v>0</v>
      </c>
      <c r="O10" s="193">
        <f t="shared" si="6"/>
        <v>0</v>
      </c>
      <c r="P10" s="192"/>
    </row>
    <row r="11" spans="1:16" s="110" customFormat="1">
      <c r="A11" s="42">
        <v>4</v>
      </c>
      <c r="B11" s="104" t="s">
        <v>399</v>
      </c>
      <c r="C11" s="105">
        <v>200</v>
      </c>
      <c r="D11" s="5" t="s">
        <v>253</v>
      </c>
      <c r="E11" s="165"/>
      <c r="F11" s="163">
        <f t="shared" ref="F11:F21" si="7">E11*0.085</f>
        <v>0</v>
      </c>
      <c r="G11" s="163">
        <f t="shared" ref="G11:G21" si="8">E11+F11</f>
        <v>0</v>
      </c>
      <c r="H11" s="164"/>
      <c r="I11" s="164"/>
      <c r="J11" s="164"/>
      <c r="K11" s="164">
        <f t="shared" ref="K11:K21" si="9">J11*0.085</f>
        <v>0</v>
      </c>
      <c r="L11" s="164">
        <f t="shared" ref="L11:L21" si="10">+J11+K11</f>
        <v>0</v>
      </c>
      <c r="M11" s="164">
        <f t="shared" ref="M11:M21" si="11">+J11*C11</f>
        <v>0</v>
      </c>
      <c r="N11" s="164">
        <f t="shared" ref="N11:N21" si="12">M11*0.085</f>
        <v>0</v>
      </c>
      <c r="O11" s="193">
        <f t="shared" ref="O11:O21" si="13">+M11+N11</f>
        <v>0</v>
      </c>
      <c r="P11" s="192"/>
    </row>
    <row r="12" spans="1:16" s="110" customFormat="1">
      <c r="A12" s="42">
        <v>5</v>
      </c>
      <c r="B12" s="104" t="s">
        <v>400</v>
      </c>
      <c r="C12" s="105">
        <v>100</v>
      </c>
      <c r="D12" s="5" t="s">
        <v>253</v>
      </c>
      <c r="E12" s="165"/>
      <c r="F12" s="163">
        <f t="shared" si="7"/>
        <v>0</v>
      </c>
      <c r="G12" s="163">
        <f t="shared" si="8"/>
        <v>0</v>
      </c>
      <c r="H12" s="164"/>
      <c r="I12" s="164"/>
      <c r="J12" s="164"/>
      <c r="K12" s="164">
        <f t="shared" si="9"/>
        <v>0</v>
      </c>
      <c r="L12" s="164">
        <f t="shared" si="10"/>
        <v>0</v>
      </c>
      <c r="M12" s="164">
        <f t="shared" si="11"/>
        <v>0</v>
      </c>
      <c r="N12" s="164">
        <f t="shared" si="12"/>
        <v>0</v>
      </c>
      <c r="O12" s="193">
        <f t="shared" si="13"/>
        <v>0</v>
      </c>
      <c r="P12" s="192"/>
    </row>
    <row r="13" spans="1:16" s="110" customFormat="1">
      <c r="A13" s="42">
        <v>6</v>
      </c>
      <c r="B13" s="104" t="s">
        <v>401</v>
      </c>
      <c r="C13" s="105">
        <v>150</v>
      </c>
      <c r="D13" s="5" t="s">
        <v>253</v>
      </c>
      <c r="E13" s="165"/>
      <c r="F13" s="163">
        <f t="shared" si="7"/>
        <v>0</v>
      </c>
      <c r="G13" s="163">
        <f t="shared" si="8"/>
        <v>0</v>
      </c>
      <c r="H13" s="164"/>
      <c r="I13" s="164"/>
      <c r="J13" s="164"/>
      <c r="K13" s="164">
        <f t="shared" si="9"/>
        <v>0</v>
      </c>
      <c r="L13" s="164">
        <f t="shared" si="10"/>
        <v>0</v>
      </c>
      <c r="M13" s="164">
        <f t="shared" si="11"/>
        <v>0</v>
      </c>
      <c r="N13" s="164">
        <f t="shared" si="12"/>
        <v>0</v>
      </c>
      <c r="O13" s="193">
        <f t="shared" si="13"/>
        <v>0</v>
      </c>
      <c r="P13" s="192"/>
    </row>
    <row r="14" spans="1:16" hidden="1">
      <c r="A14" s="3" t="s">
        <v>48</v>
      </c>
      <c r="B14" s="134"/>
      <c r="C14" s="137"/>
      <c r="D14" s="133"/>
      <c r="E14" s="19"/>
      <c r="F14" s="49">
        <f t="shared" si="7"/>
        <v>0</v>
      </c>
      <c r="G14" s="49">
        <f t="shared" si="8"/>
        <v>0</v>
      </c>
      <c r="H14" s="21"/>
      <c r="I14" s="21"/>
      <c r="J14" s="21"/>
      <c r="K14" s="21">
        <f t="shared" si="9"/>
        <v>0</v>
      </c>
      <c r="L14" s="13">
        <f t="shared" si="10"/>
        <v>0</v>
      </c>
      <c r="M14" s="13">
        <f t="shared" si="11"/>
        <v>0</v>
      </c>
      <c r="N14" s="13">
        <f t="shared" si="12"/>
        <v>0</v>
      </c>
      <c r="O14" s="194">
        <f t="shared" si="13"/>
        <v>0</v>
      </c>
      <c r="P14" s="192"/>
    </row>
    <row r="15" spans="1:16" hidden="1">
      <c r="A15" s="3" t="s">
        <v>49</v>
      </c>
      <c r="B15" s="67"/>
      <c r="C15" s="37"/>
      <c r="D15" s="5"/>
      <c r="E15" s="19"/>
      <c r="F15" s="49">
        <f t="shared" si="7"/>
        <v>0</v>
      </c>
      <c r="G15" s="49">
        <f t="shared" si="8"/>
        <v>0</v>
      </c>
      <c r="H15" s="21"/>
      <c r="I15" s="21"/>
      <c r="J15" s="21"/>
      <c r="K15" s="21">
        <f t="shared" si="9"/>
        <v>0</v>
      </c>
      <c r="L15" s="13">
        <f t="shared" si="10"/>
        <v>0</v>
      </c>
      <c r="M15" s="13">
        <f t="shared" si="11"/>
        <v>0</v>
      </c>
      <c r="N15" s="13">
        <f t="shared" si="12"/>
        <v>0</v>
      </c>
      <c r="O15" s="194">
        <f t="shared" si="13"/>
        <v>0</v>
      </c>
      <c r="P15" s="192"/>
    </row>
    <row r="16" spans="1:16" hidden="1">
      <c r="A16" s="3" t="s">
        <v>50</v>
      </c>
      <c r="B16" s="67"/>
      <c r="C16" s="37"/>
      <c r="D16" s="5"/>
      <c r="E16" s="19"/>
      <c r="F16" s="49">
        <f t="shared" si="7"/>
        <v>0</v>
      </c>
      <c r="G16" s="49">
        <f t="shared" si="8"/>
        <v>0</v>
      </c>
      <c r="H16" s="21"/>
      <c r="I16" s="21"/>
      <c r="J16" s="21"/>
      <c r="K16" s="21">
        <f t="shared" si="9"/>
        <v>0</v>
      </c>
      <c r="L16" s="13">
        <f t="shared" si="10"/>
        <v>0</v>
      </c>
      <c r="M16" s="13">
        <f t="shared" si="11"/>
        <v>0</v>
      </c>
      <c r="N16" s="13">
        <f t="shared" si="12"/>
        <v>0</v>
      </c>
      <c r="O16" s="194">
        <f t="shared" si="13"/>
        <v>0</v>
      </c>
      <c r="P16" s="192"/>
    </row>
    <row r="17" spans="1:16" hidden="1">
      <c r="A17" s="3"/>
      <c r="B17" s="67"/>
      <c r="C17" s="37"/>
      <c r="D17" s="5"/>
      <c r="E17" s="19"/>
      <c r="F17" s="49">
        <f t="shared" si="7"/>
        <v>0</v>
      </c>
      <c r="G17" s="49">
        <f t="shared" si="8"/>
        <v>0</v>
      </c>
      <c r="H17" s="21"/>
      <c r="I17" s="21"/>
      <c r="J17" s="21"/>
      <c r="K17" s="21">
        <f t="shared" si="9"/>
        <v>0</v>
      </c>
      <c r="L17" s="13">
        <f t="shared" si="10"/>
        <v>0</v>
      </c>
      <c r="M17" s="13">
        <f t="shared" si="11"/>
        <v>0</v>
      </c>
      <c r="N17" s="13">
        <f t="shared" si="12"/>
        <v>0</v>
      </c>
      <c r="O17" s="194">
        <f t="shared" si="13"/>
        <v>0</v>
      </c>
      <c r="P17" s="192"/>
    </row>
    <row r="18" spans="1:16" hidden="1">
      <c r="A18" s="3" t="s">
        <v>62</v>
      </c>
      <c r="B18" s="67"/>
      <c r="C18" s="37"/>
      <c r="D18" s="5"/>
      <c r="E18" s="19"/>
      <c r="F18" s="49">
        <f t="shared" si="7"/>
        <v>0</v>
      </c>
      <c r="G18" s="49">
        <f t="shared" si="8"/>
        <v>0</v>
      </c>
      <c r="H18" s="21"/>
      <c r="I18" s="21"/>
      <c r="J18" s="21"/>
      <c r="K18" s="21">
        <f t="shared" si="9"/>
        <v>0</v>
      </c>
      <c r="L18" s="13">
        <f t="shared" si="10"/>
        <v>0</v>
      </c>
      <c r="M18" s="13">
        <f t="shared" si="11"/>
        <v>0</v>
      </c>
      <c r="N18" s="13">
        <f t="shared" si="12"/>
        <v>0</v>
      </c>
      <c r="O18" s="194">
        <f t="shared" si="13"/>
        <v>0</v>
      </c>
      <c r="P18" s="192"/>
    </row>
    <row r="19" spans="1:16" hidden="1">
      <c r="A19" s="3" t="s">
        <v>63</v>
      </c>
      <c r="B19" s="67"/>
      <c r="C19" s="37"/>
      <c r="D19" s="5"/>
      <c r="E19" s="19"/>
      <c r="F19" s="49">
        <f t="shared" si="7"/>
        <v>0</v>
      </c>
      <c r="G19" s="49">
        <f t="shared" si="8"/>
        <v>0</v>
      </c>
      <c r="H19" s="21"/>
      <c r="I19" s="21"/>
      <c r="J19" s="21"/>
      <c r="K19" s="21">
        <f t="shared" si="9"/>
        <v>0</v>
      </c>
      <c r="L19" s="13">
        <f t="shared" si="10"/>
        <v>0</v>
      </c>
      <c r="M19" s="13">
        <f t="shared" si="11"/>
        <v>0</v>
      </c>
      <c r="N19" s="13">
        <f t="shared" si="12"/>
        <v>0</v>
      </c>
      <c r="O19" s="194">
        <f t="shared" si="13"/>
        <v>0</v>
      </c>
      <c r="P19" s="192"/>
    </row>
    <row r="20" spans="1:16" hidden="1">
      <c r="A20" s="3" t="s">
        <v>64</v>
      </c>
      <c r="B20" s="67"/>
      <c r="C20" s="37"/>
      <c r="D20" s="5"/>
      <c r="E20" s="19"/>
      <c r="F20" s="49">
        <f t="shared" si="7"/>
        <v>0</v>
      </c>
      <c r="G20" s="49">
        <f t="shared" si="8"/>
        <v>0</v>
      </c>
      <c r="H20" s="21"/>
      <c r="I20" s="21"/>
      <c r="J20" s="21"/>
      <c r="K20" s="21">
        <f t="shared" si="9"/>
        <v>0</v>
      </c>
      <c r="L20" s="13">
        <f t="shared" si="10"/>
        <v>0</v>
      </c>
      <c r="M20" s="13">
        <f t="shared" si="11"/>
        <v>0</v>
      </c>
      <c r="N20" s="13">
        <f t="shared" si="12"/>
        <v>0</v>
      </c>
      <c r="O20" s="194">
        <f t="shared" si="13"/>
        <v>0</v>
      </c>
      <c r="P20" s="192"/>
    </row>
    <row r="21" spans="1:16" hidden="1">
      <c r="A21" s="3" t="s">
        <v>65</v>
      </c>
      <c r="B21" s="67"/>
      <c r="C21" s="24"/>
      <c r="D21" s="5"/>
      <c r="E21" s="19"/>
      <c r="F21" s="49">
        <f t="shared" si="7"/>
        <v>0</v>
      </c>
      <c r="G21" s="49">
        <f t="shared" si="8"/>
        <v>0</v>
      </c>
      <c r="H21" s="21"/>
      <c r="I21" s="21"/>
      <c r="J21" s="21"/>
      <c r="K21" s="21">
        <f t="shared" si="9"/>
        <v>0</v>
      </c>
      <c r="L21" s="13">
        <f t="shared" si="10"/>
        <v>0</v>
      </c>
      <c r="M21" s="13">
        <f t="shared" si="11"/>
        <v>0</v>
      </c>
      <c r="N21" s="13">
        <f t="shared" si="12"/>
        <v>0</v>
      </c>
      <c r="O21" s="194">
        <f t="shared" si="13"/>
        <v>0</v>
      </c>
      <c r="P21" s="192"/>
    </row>
    <row r="22" spans="1:16">
      <c r="A22" s="3"/>
      <c r="B22" s="4" t="s">
        <v>26</v>
      </c>
      <c r="C22" s="39" t="s">
        <v>6</v>
      </c>
      <c r="D22" s="39" t="s">
        <v>6</v>
      </c>
      <c r="E22" s="39" t="s">
        <v>6</v>
      </c>
      <c r="F22" s="39" t="s">
        <v>6</v>
      </c>
      <c r="G22" s="39" t="s">
        <v>6</v>
      </c>
      <c r="H22" s="39" t="s">
        <v>6</v>
      </c>
      <c r="I22" s="39" t="s">
        <v>6</v>
      </c>
      <c r="J22" s="39" t="s">
        <v>6</v>
      </c>
      <c r="K22" s="39" t="s">
        <v>6</v>
      </c>
      <c r="L22" s="39" t="s">
        <v>6</v>
      </c>
      <c r="M22" s="71">
        <f>SUM(M8:M21)</f>
        <v>0</v>
      </c>
      <c r="N22" s="71">
        <f t="shared" si="5"/>
        <v>0</v>
      </c>
      <c r="O22" s="195">
        <f t="shared" si="6"/>
        <v>0</v>
      </c>
      <c r="P22" s="192"/>
    </row>
    <row r="23" spans="1:16">
      <c r="A23" s="253" t="s">
        <v>698</v>
      </c>
      <c r="B23" s="254"/>
      <c r="C23" s="255"/>
      <c r="D23" s="255"/>
      <c r="E23" s="256"/>
      <c r="F23" s="256"/>
      <c r="G23" s="256"/>
      <c r="H23" s="256"/>
      <c r="I23" s="256"/>
      <c r="J23" s="256"/>
      <c r="K23" s="256"/>
      <c r="L23" s="256"/>
      <c r="M23" s="256"/>
      <c r="N23" s="256"/>
      <c r="O23" s="256"/>
      <c r="P23" s="192"/>
    </row>
    <row r="24" spans="1:16">
      <c r="A24" s="42">
        <v>1</v>
      </c>
      <c r="B24" s="104" t="s">
        <v>402</v>
      </c>
      <c r="C24" s="105">
        <v>50</v>
      </c>
      <c r="D24" s="5" t="s">
        <v>253</v>
      </c>
      <c r="E24" s="165"/>
      <c r="F24" s="163">
        <f t="shared" si="0"/>
        <v>0</v>
      </c>
      <c r="G24" s="163">
        <f t="shared" si="1"/>
        <v>0</v>
      </c>
      <c r="H24" s="164"/>
      <c r="I24" s="164"/>
      <c r="J24" s="164"/>
      <c r="K24" s="164">
        <f t="shared" si="2"/>
        <v>0</v>
      </c>
      <c r="L24" s="164">
        <f t="shared" si="3"/>
        <v>0</v>
      </c>
      <c r="M24" s="164">
        <f t="shared" si="4"/>
        <v>0</v>
      </c>
      <c r="N24" s="164">
        <f t="shared" si="5"/>
        <v>0</v>
      </c>
      <c r="O24" s="193">
        <f t="shared" si="6"/>
        <v>0</v>
      </c>
      <c r="P24" s="192"/>
    </row>
    <row r="25" spans="1:16" s="110" customFormat="1">
      <c r="A25" s="42">
        <v>2</v>
      </c>
      <c r="B25" s="104" t="s">
        <v>403</v>
      </c>
      <c r="C25" s="105">
        <v>50</v>
      </c>
      <c r="D25" s="5" t="s">
        <v>253</v>
      </c>
      <c r="E25" s="165"/>
      <c r="F25" s="163">
        <f t="shared" ref="F25" si="14">E25*0.085</f>
        <v>0</v>
      </c>
      <c r="G25" s="163">
        <f t="shared" ref="G25" si="15">E25+F25</f>
        <v>0</v>
      </c>
      <c r="H25" s="164"/>
      <c r="I25" s="164"/>
      <c r="J25" s="164"/>
      <c r="K25" s="164">
        <f t="shared" ref="K25" si="16">J25*0.085</f>
        <v>0</v>
      </c>
      <c r="L25" s="164">
        <f t="shared" ref="L25" si="17">+J25+K25</f>
        <v>0</v>
      </c>
      <c r="M25" s="164">
        <f t="shared" ref="M25" si="18">+J25*C25</f>
        <v>0</v>
      </c>
      <c r="N25" s="164">
        <f t="shared" ref="N25" si="19">M25*0.085</f>
        <v>0</v>
      </c>
      <c r="O25" s="193">
        <f t="shared" ref="O25" si="20">+M25+N25</f>
        <v>0</v>
      </c>
      <c r="P25" s="192"/>
    </row>
    <row r="26" spans="1:16" hidden="1">
      <c r="A26" s="3" t="s">
        <v>4</v>
      </c>
      <c r="B26" s="67"/>
      <c r="C26" s="24"/>
      <c r="D26" s="5"/>
      <c r="E26" s="19"/>
      <c r="F26" s="49">
        <f t="shared" si="0"/>
        <v>0</v>
      </c>
      <c r="G26" s="49">
        <f t="shared" si="1"/>
        <v>0</v>
      </c>
      <c r="H26" s="21"/>
      <c r="I26" s="21"/>
      <c r="J26" s="21"/>
      <c r="K26" s="21">
        <f t="shared" si="2"/>
        <v>0</v>
      </c>
      <c r="L26" s="13">
        <f t="shared" si="3"/>
        <v>0</v>
      </c>
      <c r="M26" s="13">
        <f t="shared" si="4"/>
        <v>0</v>
      </c>
      <c r="N26" s="13">
        <f t="shared" si="5"/>
        <v>0</v>
      </c>
      <c r="O26" s="194">
        <f t="shared" si="6"/>
        <v>0</v>
      </c>
      <c r="P26" s="192"/>
    </row>
    <row r="27" spans="1:16">
      <c r="A27" s="3"/>
      <c r="B27" s="4" t="s">
        <v>29</v>
      </c>
      <c r="C27" s="39" t="s">
        <v>6</v>
      </c>
      <c r="D27" s="39" t="s">
        <v>6</v>
      </c>
      <c r="E27" s="39" t="s">
        <v>6</v>
      </c>
      <c r="F27" s="39" t="s">
        <v>6</v>
      </c>
      <c r="G27" s="39" t="s">
        <v>6</v>
      </c>
      <c r="H27" s="39" t="s">
        <v>6</v>
      </c>
      <c r="I27" s="39" t="s">
        <v>6</v>
      </c>
      <c r="J27" s="39" t="s">
        <v>6</v>
      </c>
      <c r="K27" s="39" t="s">
        <v>6</v>
      </c>
      <c r="L27" s="39" t="s">
        <v>6</v>
      </c>
      <c r="M27" s="71">
        <f>SUM(M24:M26)</f>
        <v>0</v>
      </c>
      <c r="N27" s="71">
        <f>SUM(N24:N26)</f>
        <v>0</v>
      </c>
      <c r="O27" s="195">
        <f>SUM(O24:O26)</f>
        <v>0</v>
      </c>
      <c r="P27" s="192"/>
    </row>
    <row r="28" spans="1:16">
      <c r="A28" s="274" t="s">
        <v>404</v>
      </c>
      <c r="B28" s="254"/>
      <c r="C28" s="255"/>
      <c r="D28" s="255"/>
      <c r="E28" s="256"/>
      <c r="F28" s="256"/>
      <c r="G28" s="256"/>
      <c r="H28" s="256"/>
      <c r="I28" s="256"/>
      <c r="J28" s="256"/>
      <c r="K28" s="256"/>
      <c r="L28" s="256"/>
      <c r="M28" s="256"/>
      <c r="N28" s="256"/>
      <c r="O28" s="256"/>
      <c r="P28" s="192"/>
    </row>
    <row r="29" spans="1:16" ht="14.25">
      <c r="A29" s="3" t="s">
        <v>2</v>
      </c>
      <c r="B29" s="35" t="s">
        <v>405</v>
      </c>
      <c r="C29" s="105">
        <v>7000</v>
      </c>
      <c r="D29" s="5" t="s">
        <v>142</v>
      </c>
      <c r="E29" s="165"/>
      <c r="F29" s="163">
        <f t="shared" si="0"/>
        <v>0</v>
      </c>
      <c r="G29" s="163">
        <f t="shared" si="1"/>
        <v>0</v>
      </c>
      <c r="H29" s="164"/>
      <c r="I29" s="164"/>
      <c r="J29" s="164"/>
      <c r="K29" s="164">
        <f t="shared" si="2"/>
        <v>0</v>
      </c>
      <c r="L29" s="164">
        <f t="shared" si="3"/>
        <v>0</v>
      </c>
      <c r="M29" s="164">
        <f t="shared" si="4"/>
        <v>0</v>
      </c>
      <c r="N29" s="164">
        <f t="shared" si="5"/>
        <v>0</v>
      </c>
      <c r="O29" s="193">
        <f t="shared" si="6"/>
        <v>0</v>
      </c>
      <c r="P29" s="192"/>
    </row>
    <row r="30" spans="1:16" hidden="1">
      <c r="A30" s="27" t="s">
        <v>49</v>
      </c>
      <c r="B30" s="134"/>
      <c r="C30" s="143"/>
      <c r="D30" s="133"/>
      <c r="E30" s="19"/>
      <c r="F30" s="49">
        <f t="shared" si="0"/>
        <v>0</v>
      </c>
      <c r="G30" s="49">
        <f t="shared" si="1"/>
        <v>0</v>
      </c>
      <c r="H30" s="21"/>
      <c r="I30" s="21"/>
      <c r="J30" s="21"/>
      <c r="K30" s="21">
        <f t="shared" si="2"/>
        <v>0</v>
      </c>
      <c r="L30" s="13">
        <f t="shared" si="3"/>
        <v>0</v>
      </c>
      <c r="M30" s="13">
        <f t="shared" si="4"/>
        <v>0</v>
      </c>
      <c r="N30" s="13">
        <f t="shared" si="5"/>
        <v>0</v>
      </c>
      <c r="O30" s="194">
        <f t="shared" si="6"/>
        <v>0</v>
      </c>
      <c r="P30" s="192"/>
    </row>
    <row r="31" spans="1:16" hidden="1">
      <c r="A31" s="3"/>
      <c r="B31" s="67"/>
      <c r="C31" s="24"/>
      <c r="D31" s="5"/>
      <c r="E31" s="19"/>
      <c r="F31" s="49">
        <f t="shared" si="0"/>
        <v>0</v>
      </c>
      <c r="G31" s="49">
        <f t="shared" si="1"/>
        <v>0</v>
      </c>
      <c r="H31" s="21"/>
      <c r="I31" s="21"/>
      <c r="J31" s="21"/>
      <c r="K31" s="21">
        <f t="shared" si="2"/>
        <v>0</v>
      </c>
      <c r="L31" s="13">
        <f t="shared" si="3"/>
        <v>0</v>
      </c>
      <c r="M31" s="13">
        <f t="shared" si="4"/>
        <v>0</v>
      </c>
      <c r="N31" s="13">
        <f t="shared" si="5"/>
        <v>0</v>
      </c>
      <c r="O31" s="194">
        <f t="shared" si="6"/>
        <v>0</v>
      </c>
      <c r="P31" s="192"/>
    </row>
    <row r="32" spans="1:16">
      <c r="A32" s="3"/>
      <c r="B32" s="4" t="s">
        <v>30</v>
      </c>
      <c r="C32" s="39" t="s">
        <v>6</v>
      </c>
      <c r="D32" s="39" t="s">
        <v>6</v>
      </c>
      <c r="E32" s="39" t="s">
        <v>6</v>
      </c>
      <c r="F32" s="39" t="s">
        <v>6</v>
      </c>
      <c r="G32" s="39" t="s">
        <v>6</v>
      </c>
      <c r="H32" s="39" t="s">
        <v>6</v>
      </c>
      <c r="I32" s="39" t="s">
        <v>6</v>
      </c>
      <c r="J32" s="39" t="s">
        <v>6</v>
      </c>
      <c r="K32" s="39" t="s">
        <v>6</v>
      </c>
      <c r="L32" s="39" t="s">
        <v>6</v>
      </c>
      <c r="M32" s="71">
        <f>SUM(M29:M31)</f>
        <v>0</v>
      </c>
      <c r="N32" s="71">
        <f t="shared" si="5"/>
        <v>0</v>
      </c>
      <c r="O32" s="195">
        <f t="shared" si="6"/>
        <v>0</v>
      </c>
      <c r="P32" s="192"/>
    </row>
    <row r="33" spans="1:16">
      <c r="A33" s="253" t="s">
        <v>406</v>
      </c>
      <c r="B33" s="265"/>
      <c r="C33" s="255"/>
      <c r="D33" s="255"/>
      <c r="E33" s="256"/>
      <c r="F33" s="256"/>
      <c r="G33" s="256"/>
      <c r="H33" s="256"/>
      <c r="I33" s="256"/>
      <c r="J33" s="256"/>
      <c r="K33" s="256"/>
      <c r="L33" s="256"/>
      <c r="M33" s="256"/>
      <c r="N33" s="256"/>
      <c r="O33" s="256"/>
      <c r="P33" s="192"/>
    </row>
    <row r="34" spans="1:16">
      <c r="A34" s="42">
        <v>1</v>
      </c>
      <c r="B34" s="104" t="s">
        <v>407</v>
      </c>
      <c r="C34" s="105">
        <v>1000</v>
      </c>
      <c r="D34" s="5" t="s">
        <v>142</v>
      </c>
      <c r="E34" s="165"/>
      <c r="F34" s="163">
        <f t="shared" si="0"/>
        <v>0</v>
      </c>
      <c r="G34" s="163">
        <f t="shared" si="1"/>
        <v>0</v>
      </c>
      <c r="H34" s="164"/>
      <c r="I34" s="164"/>
      <c r="J34" s="164"/>
      <c r="K34" s="164">
        <f t="shared" si="2"/>
        <v>0</v>
      </c>
      <c r="L34" s="164">
        <f t="shared" si="3"/>
        <v>0</v>
      </c>
      <c r="M34" s="164">
        <f t="shared" si="4"/>
        <v>0</v>
      </c>
      <c r="N34" s="164">
        <f t="shared" si="5"/>
        <v>0</v>
      </c>
      <c r="O34" s="193">
        <f t="shared" si="6"/>
        <v>0</v>
      </c>
      <c r="P34" s="192"/>
    </row>
    <row r="35" spans="1:16" s="110" customFormat="1">
      <c r="A35" s="42">
        <v>2</v>
      </c>
      <c r="B35" s="104" t="s">
        <v>408</v>
      </c>
      <c r="C35" s="105">
        <v>200</v>
      </c>
      <c r="D35" s="5" t="s">
        <v>142</v>
      </c>
      <c r="E35" s="165"/>
      <c r="F35" s="163">
        <f t="shared" ref="F35:F43" si="21">E35*0.085</f>
        <v>0</v>
      </c>
      <c r="G35" s="163">
        <f t="shared" ref="G35:G43" si="22">E35+F35</f>
        <v>0</v>
      </c>
      <c r="H35" s="164"/>
      <c r="I35" s="164"/>
      <c r="J35" s="164"/>
      <c r="K35" s="164">
        <f t="shared" ref="K35:K43" si="23">J35*0.085</f>
        <v>0</v>
      </c>
      <c r="L35" s="164">
        <f t="shared" ref="L35:L43" si="24">+J35+K35</f>
        <v>0</v>
      </c>
      <c r="M35" s="164">
        <f t="shared" ref="M35:M43" si="25">+J35*C35</f>
        <v>0</v>
      </c>
      <c r="N35" s="164">
        <f t="shared" ref="N35:N43" si="26">M35*0.085</f>
        <v>0</v>
      </c>
      <c r="O35" s="193">
        <f t="shared" ref="O35:O43" si="27">+M35+N35</f>
        <v>0</v>
      </c>
      <c r="P35" s="192"/>
    </row>
    <row r="36" spans="1:16" s="110" customFormat="1">
      <c r="A36" s="42">
        <v>3</v>
      </c>
      <c r="B36" s="104" t="s">
        <v>409</v>
      </c>
      <c r="C36" s="105">
        <v>200</v>
      </c>
      <c r="D36" s="5" t="s">
        <v>142</v>
      </c>
      <c r="E36" s="165"/>
      <c r="F36" s="163">
        <f t="shared" si="21"/>
        <v>0</v>
      </c>
      <c r="G36" s="163">
        <f t="shared" si="22"/>
        <v>0</v>
      </c>
      <c r="H36" s="164"/>
      <c r="I36" s="164"/>
      <c r="J36" s="164"/>
      <c r="K36" s="164">
        <f t="shared" si="23"/>
        <v>0</v>
      </c>
      <c r="L36" s="164">
        <f t="shared" si="24"/>
        <v>0</v>
      </c>
      <c r="M36" s="164">
        <f t="shared" si="25"/>
        <v>0</v>
      </c>
      <c r="N36" s="164">
        <f t="shared" si="26"/>
        <v>0</v>
      </c>
      <c r="O36" s="193">
        <f t="shared" si="27"/>
        <v>0</v>
      </c>
      <c r="P36" s="192"/>
    </row>
    <row r="37" spans="1:16" s="110" customFormat="1">
      <c r="A37" s="42">
        <v>4</v>
      </c>
      <c r="B37" s="104" t="s">
        <v>410</v>
      </c>
      <c r="C37" s="105">
        <v>1700</v>
      </c>
      <c r="D37" s="5" t="s">
        <v>142</v>
      </c>
      <c r="E37" s="165"/>
      <c r="F37" s="163">
        <f t="shared" si="21"/>
        <v>0</v>
      </c>
      <c r="G37" s="163">
        <f t="shared" si="22"/>
        <v>0</v>
      </c>
      <c r="H37" s="164"/>
      <c r="I37" s="164"/>
      <c r="J37" s="164"/>
      <c r="K37" s="164">
        <f t="shared" si="23"/>
        <v>0</v>
      </c>
      <c r="L37" s="164">
        <f t="shared" si="24"/>
        <v>0</v>
      </c>
      <c r="M37" s="164">
        <f t="shared" si="25"/>
        <v>0</v>
      </c>
      <c r="N37" s="164">
        <f t="shared" si="26"/>
        <v>0</v>
      </c>
      <c r="O37" s="193">
        <f t="shared" si="27"/>
        <v>0</v>
      </c>
      <c r="P37" s="192"/>
    </row>
    <row r="38" spans="1:16" s="110" customFormat="1">
      <c r="A38" s="42">
        <v>5</v>
      </c>
      <c r="B38" s="104" t="s">
        <v>411</v>
      </c>
      <c r="C38" s="105">
        <v>5500</v>
      </c>
      <c r="D38" s="5" t="s">
        <v>142</v>
      </c>
      <c r="E38" s="165"/>
      <c r="F38" s="163">
        <f t="shared" si="21"/>
        <v>0</v>
      </c>
      <c r="G38" s="163">
        <f t="shared" si="22"/>
        <v>0</v>
      </c>
      <c r="H38" s="164"/>
      <c r="I38" s="164"/>
      <c r="J38" s="164"/>
      <c r="K38" s="164">
        <f t="shared" si="23"/>
        <v>0</v>
      </c>
      <c r="L38" s="164">
        <f t="shared" si="24"/>
        <v>0</v>
      </c>
      <c r="M38" s="164">
        <f t="shared" si="25"/>
        <v>0</v>
      </c>
      <c r="N38" s="164">
        <f t="shared" si="26"/>
        <v>0</v>
      </c>
      <c r="O38" s="193">
        <f t="shared" si="27"/>
        <v>0</v>
      </c>
      <c r="P38" s="192"/>
    </row>
    <row r="39" spans="1:16" s="110" customFormat="1">
      <c r="A39" s="42">
        <v>6</v>
      </c>
      <c r="B39" s="104" t="s">
        <v>412</v>
      </c>
      <c r="C39" s="105">
        <v>5000</v>
      </c>
      <c r="D39" s="5" t="s">
        <v>142</v>
      </c>
      <c r="E39" s="165"/>
      <c r="F39" s="163">
        <f t="shared" si="21"/>
        <v>0</v>
      </c>
      <c r="G39" s="163">
        <f t="shared" si="22"/>
        <v>0</v>
      </c>
      <c r="H39" s="164"/>
      <c r="I39" s="164"/>
      <c r="J39" s="164"/>
      <c r="K39" s="164">
        <f t="shared" si="23"/>
        <v>0</v>
      </c>
      <c r="L39" s="164">
        <f t="shared" si="24"/>
        <v>0</v>
      </c>
      <c r="M39" s="164">
        <f t="shared" si="25"/>
        <v>0</v>
      </c>
      <c r="N39" s="164">
        <f t="shared" si="26"/>
        <v>0</v>
      </c>
      <c r="O39" s="193">
        <f t="shared" si="27"/>
        <v>0</v>
      </c>
      <c r="P39" s="192"/>
    </row>
    <row r="40" spans="1:16" s="110" customFormat="1">
      <c r="A40" s="42">
        <v>7</v>
      </c>
      <c r="B40" s="104" t="s">
        <v>413</v>
      </c>
      <c r="C40" s="105">
        <v>35000</v>
      </c>
      <c r="D40" s="5" t="s">
        <v>142</v>
      </c>
      <c r="E40" s="165"/>
      <c r="F40" s="163">
        <f t="shared" si="21"/>
        <v>0</v>
      </c>
      <c r="G40" s="163">
        <f t="shared" si="22"/>
        <v>0</v>
      </c>
      <c r="H40" s="164"/>
      <c r="I40" s="164"/>
      <c r="J40" s="164"/>
      <c r="K40" s="164">
        <f t="shared" si="23"/>
        <v>0</v>
      </c>
      <c r="L40" s="164">
        <f t="shared" si="24"/>
        <v>0</v>
      </c>
      <c r="M40" s="164">
        <f t="shared" si="25"/>
        <v>0</v>
      </c>
      <c r="N40" s="164">
        <f t="shared" si="26"/>
        <v>0</v>
      </c>
      <c r="O40" s="193">
        <f t="shared" si="27"/>
        <v>0</v>
      </c>
      <c r="P40" s="192"/>
    </row>
    <row r="41" spans="1:16" s="110" customFormat="1">
      <c r="A41" s="42">
        <v>8</v>
      </c>
      <c r="B41" s="104" t="s">
        <v>414</v>
      </c>
      <c r="C41" s="105">
        <v>5000</v>
      </c>
      <c r="D41" s="5" t="s">
        <v>142</v>
      </c>
      <c r="E41" s="165"/>
      <c r="F41" s="163">
        <f t="shared" si="21"/>
        <v>0</v>
      </c>
      <c r="G41" s="163">
        <f t="shared" si="22"/>
        <v>0</v>
      </c>
      <c r="H41" s="164"/>
      <c r="I41" s="164"/>
      <c r="J41" s="164"/>
      <c r="K41" s="164">
        <f t="shared" si="23"/>
        <v>0</v>
      </c>
      <c r="L41" s="164">
        <f t="shared" si="24"/>
        <v>0</v>
      </c>
      <c r="M41" s="164">
        <f t="shared" si="25"/>
        <v>0</v>
      </c>
      <c r="N41" s="164">
        <f t="shared" si="26"/>
        <v>0</v>
      </c>
      <c r="O41" s="193">
        <f t="shared" si="27"/>
        <v>0</v>
      </c>
      <c r="P41" s="192"/>
    </row>
    <row r="42" spans="1:16" s="110" customFormat="1">
      <c r="A42" s="42">
        <v>9</v>
      </c>
      <c r="B42" s="104" t="s">
        <v>415</v>
      </c>
      <c r="C42" s="105">
        <v>15000</v>
      </c>
      <c r="D42" s="5" t="s">
        <v>142</v>
      </c>
      <c r="E42" s="165"/>
      <c r="F42" s="163">
        <f t="shared" si="21"/>
        <v>0</v>
      </c>
      <c r="G42" s="163">
        <f t="shared" si="22"/>
        <v>0</v>
      </c>
      <c r="H42" s="164"/>
      <c r="I42" s="164"/>
      <c r="J42" s="164"/>
      <c r="K42" s="164">
        <f t="shared" si="23"/>
        <v>0</v>
      </c>
      <c r="L42" s="164">
        <f t="shared" si="24"/>
        <v>0</v>
      </c>
      <c r="M42" s="164">
        <f t="shared" si="25"/>
        <v>0</v>
      </c>
      <c r="N42" s="164">
        <f t="shared" si="26"/>
        <v>0</v>
      </c>
      <c r="O42" s="193">
        <f t="shared" si="27"/>
        <v>0</v>
      </c>
      <c r="P42" s="192"/>
    </row>
    <row r="43" spans="1:16" s="110" customFormat="1">
      <c r="A43" s="42">
        <v>10</v>
      </c>
      <c r="B43" s="104" t="s">
        <v>416</v>
      </c>
      <c r="C43" s="105">
        <v>500</v>
      </c>
      <c r="D43" s="5" t="s">
        <v>142</v>
      </c>
      <c r="E43" s="165"/>
      <c r="F43" s="163">
        <f t="shared" si="21"/>
        <v>0</v>
      </c>
      <c r="G43" s="163">
        <f t="shared" si="22"/>
        <v>0</v>
      </c>
      <c r="H43" s="164"/>
      <c r="I43" s="164"/>
      <c r="J43" s="164"/>
      <c r="K43" s="164">
        <f t="shared" si="23"/>
        <v>0</v>
      </c>
      <c r="L43" s="164">
        <f t="shared" si="24"/>
        <v>0</v>
      </c>
      <c r="M43" s="164">
        <f t="shared" si="25"/>
        <v>0</v>
      </c>
      <c r="N43" s="164">
        <f t="shared" si="26"/>
        <v>0</v>
      </c>
      <c r="O43" s="193">
        <f t="shared" si="27"/>
        <v>0</v>
      </c>
      <c r="P43" s="192"/>
    </row>
    <row r="44" spans="1:16">
      <c r="A44" s="25"/>
      <c r="B44" s="26" t="s">
        <v>84</v>
      </c>
      <c r="C44" s="39" t="s">
        <v>6</v>
      </c>
      <c r="D44" s="39" t="s">
        <v>6</v>
      </c>
      <c r="E44" s="39" t="s">
        <v>6</v>
      </c>
      <c r="F44" s="39" t="s">
        <v>6</v>
      </c>
      <c r="G44" s="39" t="s">
        <v>6</v>
      </c>
      <c r="H44" s="39" t="s">
        <v>6</v>
      </c>
      <c r="I44" s="39" t="s">
        <v>6</v>
      </c>
      <c r="J44" s="39" t="s">
        <v>6</v>
      </c>
      <c r="K44" s="39" t="s">
        <v>6</v>
      </c>
      <c r="L44" s="39" t="s">
        <v>6</v>
      </c>
      <c r="M44" s="92">
        <f>SUM(M34:M43)</f>
        <v>0</v>
      </c>
      <c r="N44" s="92">
        <f>SUM(N34:N43)</f>
        <v>0</v>
      </c>
      <c r="O44" s="196">
        <f>SUM(O34:O43)</f>
        <v>0</v>
      </c>
      <c r="P44" s="192"/>
    </row>
    <row r="45" spans="1:16" hidden="1">
      <c r="A45" s="3"/>
      <c r="B45" s="4"/>
      <c r="C45" s="24"/>
      <c r="D45" s="5"/>
      <c r="E45" s="5"/>
      <c r="F45" s="49">
        <f t="shared" si="0"/>
        <v>0</v>
      </c>
      <c r="G45" s="49">
        <f t="shared" si="1"/>
        <v>0</v>
      </c>
      <c r="H45" s="51"/>
      <c r="I45" s="51"/>
      <c r="J45" s="51"/>
      <c r="K45" s="21">
        <f t="shared" si="2"/>
        <v>0</v>
      </c>
      <c r="L45" s="13">
        <f t="shared" si="3"/>
        <v>0</v>
      </c>
      <c r="M45" s="13">
        <f t="shared" si="4"/>
        <v>0</v>
      </c>
      <c r="N45" s="13">
        <f t="shared" si="5"/>
        <v>0</v>
      </c>
      <c r="O45" s="194">
        <f t="shared" si="6"/>
        <v>0</v>
      </c>
      <c r="P45" s="192"/>
    </row>
    <row r="46" spans="1:16">
      <c r="A46" s="274" t="s">
        <v>417</v>
      </c>
      <c r="B46" s="275"/>
      <c r="C46" s="255"/>
      <c r="D46" s="255"/>
      <c r="E46" s="256"/>
      <c r="F46" s="256"/>
      <c r="G46" s="256"/>
      <c r="H46" s="256"/>
      <c r="I46" s="256"/>
      <c r="J46" s="256"/>
      <c r="K46" s="256"/>
      <c r="L46" s="256"/>
      <c r="M46" s="256"/>
      <c r="N46" s="256"/>
      <c r="O46" s="256"/>
      <c r="P46" s="192"/>
    </row>
    <row r="47" spans="1:16">
      <c r="A47" s="3" t="s">
        <v>2</v>
      </c>
      <c r="B47" s="104" t="s">
        <v>418</v>
      </c>
      <c r="C47" s="105">
        <v>100</v>
      </c>
      <c r="D47" s="5" t="s">
        <v>253</v>
      </c>
      <c r="E47" s="165"/>
      <c r="F47" s="163">
        <f t="shared" si="0"/>
        <v>0</v>
      </c>
      <c r="G47" s="163">
        <f t="shared" si="1"/>
        <v>0</v>
      </c>
      <c r="H47" s="164"/>
      <c r="I47" s="164"/>
      <c r="J47" s="164"/>
      <c r="K47" s="164">
        <f t="shared" si="2"/>
        <v>0</v>
      </c>
      <c r="L47" s="164">
        <f t="shared" si="3"/>
        <v>0</v>
      </c>
      <c r="M47" s="164">
        <f t="shared" si="4"/>
        <v>0</v>
      </c>
      <c r="N47" s="164">
        <f t="shared" si="5"/>
        <v>0</v>
      </c>
      <c r="O47" s="193">
        <f t="shared" si="6"/>
        <v>0</v>
      </c>
      <c r="P47" s="192"/>
    </row>
    <row r="48" spans="1:16">
      <c r="A48" s="3" t="s">
        <v>3</v>
      </c>
      <c r="B48" s="104" t="s">
        <v>419</v>
      </c>
      <c r="C48" s="105">
        <v>100</v>
      </c>
      <c r="D48" s="5" t="s">
        <v>253</v>
      </c>
      <c r="E48" s="165"/>
      <c r="F48" s="163">
        <f t="shared" si="0"/>
        <v>0</v>
      </c>
      <c r="G48" s="163">
        <f t="shared" si="1"/>
        <v>0</v>
      </c>
      <c r="H48" s="164"/>
      <c r="I48" s="164"/>
      <c r="J48" s="164"/>
      <c r="K48" s="164">
        <f t="shared" si="2"/>
        <v>0</v>
      </c>
      <c r="L48" s="164">
        <f t="shared" si="3"/>
        <v>0</v>
      </c>
      <c r="M48" s="164">
        <f t="shared" si="4"/>
        <v>0</v>
      </c>
      <c r="N48" s="164">
        <f t="shared" si="5"/>
        <v>0</v>
      </c>
      <c r="O48" s="193">
        <f t="shared" si="6"/>
        <v>0</v>
      </c>
      <c r="P48" s="192"/>
    </row>
    <row r="49" spans="1:16">
      <c r="A49" s="3" t="s">
        <v>4</v>
      </c>
      <c r="B49" s="104" t="s">
        <v>420</v>
      </c>
      <c r="C49" s="105">
        <v>100</v>
      </c>
      <c r="D49" s="5" t="s">
        <v>253</v>
      </c>
      <c r="E49" s="165"/>
      <c r="F49" s="163">
        <f t="shared" si="0"/>
        <v>0</v>
      </c>
      <c r="G49" s="163">
        <f t="shared" si="1"/>
        <v>0</v>
      </c>
      <c r="H49" s="164"/>
      <c r="I49" s="164"/>
      <c r="J49" s="164"/>
      <c r="K49" s="164">
        <f t="shared" si="2"/>
        <v>0</v>
      </c>
      <c r="L49" s="164">
        <f t="shared" si="3"/>
        <v>0</v>
      </c>
      <c r="M49" s="164">
        <f t="shared" si="4"/>
        <v>0</v>
      </c>
      <c r="N49" s="164">
        <f t="shared" si="5"/>
        <v>0</v>
      </c>
      <c r="O49" s="193">
        <f t="shared" si="6"/>
        <v>0</v>
      </c>
      <c r="P49" s="192"/>
    </row>
    <row r="50" spans="1:16">
      <c r="A50" s="27"/>
      <c r="B50" s="38" t="s">
        <v>85</v>
      </c>
      <c r="C50" s="130" t="s">
        <v>6</v>
      </c>
      <c r="D50" s="130" t="s">
        <v>6</v>
      </c>
      <c r="E50" s="39" t="s">
        <v>6</v>
      </c>
      <c r="F50" s="39" t="s">
        <v>6</v>
      </c>
      <c r="G50" s="39" t="s">
        <v>6</v>
      </c>
      <c r="H50" s="39" t="s">
        <v>6</v>
      </c>
      <c r="I50" s="39" t="s">
        <v>6</v>
      </c>
      <c r="J50" s="39" t="s">
        <v>6</v>
      </c>
      <c r="K50" s="39" t="s">
        <v>6</v>
      </c>
      <c r="L50" s="39" t="s">
        <v>6</v>
      </c>
      <c r="M50" s="215">
        <f>SUM(M47:M49)</f>
        <v>0</v>
      </c>
      <c r="N50" s="215">
        <f>SUM(N47:N49)</f>
        <v>0</v>
      </c>
      <c r="O50" s="221">
        <f>SUM(O47:O49)</f>
        <v>0</v>
      </c>
      <c r="P50" s="192"/>
    </row>
    <row r="51" spans="1:16">
      <c r="A51" s="253" t="s">
        <v>699</v>
      </c>
      <c r="B51" s="254"/>
      <c r="C51" s="255"/>
      <c r="D51" s="255"/>
      <c r="E51" s="256"/>
      <c r="F51" s="256"/>
      <c r="G51" s="256"/>
      <c r="H51" s="256"/>
      <c r="I51" s="256"/>
      <c r="J51" s="256"/>
      <c r="K51" s="256"/>
      <c r="L51" s="256"/>
      <c r="M51" s="256"/>
      <c r="N51" s="256"/>
      <c r="O51" s="256"/>
      <c r="P51" s="192"/>
    </row>
    <row r="52" spans="1:16">
      <c r="A52" s="42" t="s">
        <v>2</v>
      </c>
      <c r="B52" s="111" t="s">
        <v>421</v>
      </c>
      <c r="C52" s="105">
        <v>150</v>
      </c>
      <c r="D52" s="5" t="s">
        <v>253</v>
      </c>
      <c r="E52" s="165"/>
      <c r="F52" s="163">
        <f t="shared" si="0"/>
        <v>0</v>
      </c>
      <c r="G52" s="163">
        <f t="shared" si="1"/>
        <v>0</v>
      </c>
      <c r="H52" s="164"/>
      <c r="I52" s="164"/>
      <c r="J52" s="164"/>
      <c r="K52" s="164">
        <f t="shared" si="2"/>
        <v>0</v>
      </c>
      <c r="L52" s="164">
        <f t="shared" si="3"/>
        <v>0</v>
      </c>
      <c r="M52" s="164">
        <f t="shared" si="4"/>
        <v>0</v>
      </c>
      <c r="N52" s="164">
        <f t="shared" si="5"/>
        <v>0</v>
      </c>
      <c r="O52" s="193">
        <f t="shared" si="6"/>
        <v>0</v>
      </c>
      <c r="P52" s="192"/>
    </row>
    <row r="53" spans="1:16" ht="12.75" hidden="1" customHeight="1">
      <c r="A53" s="42"/>
      <c r="B53" s="111" t="s">
        <v>422</v>
      </c>
      <c r="C53" s="105">
        <v>100</v>
      </c>
      <c r="D53" s="5" t="s">
        <v>253</v>
      </c>
      <c r="E53" s="165"/>
      <c r="F53" s="163">
        <f t="shared" ref="F53:F57" si="28">E53*0.085</f>
        <v>0</v>
      </c>
      <c r="G53" s="163">
        <f t="shared" ref="G53:G57" si="29">E53+F53</f>
        <v>0</v>
      </c>
      <c r="H53" s="164"/>
      <c r="I53" s="164"/>
      <c r="J53" s="164"/>
      <c r="K53" s="164">
        <f t="shared" ref="K53:K57" si="30">J53*0.085</f>
        <v>0</v>
      </c>
      <c r="L53" s="164">
        <f t="shared" ref="L53:L57" si="31">+J53+K53</f>
        <v>0</v>
      </c>
      <c r="M53" s="164">
        <f t="shared" ref="M53:M57" si="32">+J53*C53</f>
        <v>0</v>
      </c>
      <c r="N53" s="164">
        <f t="shared" ref="N53:N57" si="33">M53*0.085</f>
        <v>0</v>
      </c>
      <c r="O53" s="193">
        <f t="shared" ref="O53:O57" si="34">+M53+N53</f>
        <v>0</v>
      </c>
      <c r="P53" s="192"/>
    </row>
    <row r="54" spans="1:16" s="110" customFormat="1" ht="14.25">
      <c r="A54" s="42">
        <v>2</v>
      </c>
      <c r="B54" s="123" t="s">
        <v>422</v>
      </c>
      <c r="C54" s="105">
        <v>50</v>
      </c>
      <c r="D54" s="5" t="s">
        <v>253</v>
      </c>
      <c r="E54" s="165"/>
      <c r="F54" s="163">
        <f t="shared" si="28"/>
        <v>0</v>
      </c>
      <c r="G54" s="163">
        <f t="shared" si="29"/>
        <v>0</v>
      </c>
      <c r="H54" s="164"/>
      <c r="I54" s="164"/>
      <c r="J54" s="164"/>
      <c r="K54" s="164">
        <f t="shared" si="30"/>
        <v>0</v>
      </c>
      <c r="L54" s="164">
        <f t="shared" si="31"/>
        <v>0</v>
      </c>
      <c r="M54" s="164">
        <f t="shared" si="32"/>
        <v>0</v>
      </c>
      <c r="N54" s="164">
        <f t="shared" si="33"/>
        <v>0</v>
      </c>
      <c r="O54" s="193">
        <f t="shared" si="34"/>
        <v>0</v>
      </c>
      <c r="P54" s="192"/>
    </row>
    <row r="55" spans="1:16" s="110" customFormat="1" ht="12.75" customHeight="1">
      <c r="A55" s="42">
        <v>3</v>
      </c>
      <c r="B55" s="111" t="s">
        <v>423</v>
      </c>
      <c r="C55" s="105">
        <v>25</v>
      </c>
      <c r="D55" s="5" t="s">
        <v>426</v>
      </c>
      <c r="E55" s="165"/>
      <c r="F55" s="163">
        <f t="shared" si="28"/>
        <v>0</v>
      </c>
      <c r="G55" s="163">
        <f t="shared" si="29"/>
        <v>0</v>
      </c>
      <c r="H55" s="164"/>
      <c r="I55" s="164"/>
      <c r="J55" s="164"/>
      <c r="K55" s="164">
        <f t="shared" si="30"/>
        <v>0</v>
      </c>
      <c r="L55" s="164">
        <f t="shared" si="31"/>
        <v>0</v>
      </c>
      <c r="M55" s="164">
        <f t="shared" si="32"/>
        <v>0</v>
      </c>
      <c r="N55" s="164">
        <f t="shared" si="33"/>
        <v>0</v>
      </c>
      <c r="O55" s="193">
        <f t="shared" si="34"/>
        <v>0</v>
      </c>
      <c r="P55" s="192"/>
    </row>
    <row r="56" spans="1:16" s="110" customFormat="1">
      <c r="A56" s="42">
        <v>4</v>
      </c>
      <c r="B56" s="111" t="s">
        <v>424</v>
      </c>
      <c r="C56" s="105">
        <v>25</v>
      </c>
      <c r="D56" s="5" t="s">
        <v>426</v>
      </c>
      <c r="E56" s="165"/>
      <c r="F56" s="163">
        <f t="shared" si="28"/>
        <v>0</v>
      </c>
      <c r="G56" s="163">
        <f t="shared" si="29"/>
        <v>0</v>
      </c>
      <c r="H56" s="164"/>
      <c r="I56" s="164"/>
      <c r="J56" s="164"/>
      <c r="K56" s="164">
        <f t="shared" si="30"/>
        <v>0</v>
      </c>
      <c r="L56" s="164">
        <f t="shared" si="31"/>
        <v>0</v>
      </c>
      <c r="M56" s="164">
        <f t="shared" si="32"/>
        <v>0</v>
      </c>
      <c r="N56" s="164">
        <f t="shared" si="33"/>
        <v>0</v>
      </c>
      <c r="O56" s="193">
        <f t="shared" si="34"/>
        <v>0</v>
      </c>
      <c r="P56" s="192"/>
    </row>
    <row r="57" spans="1:16" s="110" customFormat="1" ht="12.75" customHeight="1">
      <c r="A57" s="42">
        <v>5</v>
      </c>
      <c r="B57" s="104" t="s">
        <v>425</v>
      </c>
      <c r="C57" s="143"/>
      <c r="D57" s="143"/>
      <c r="E57" s="165"/>
      <c r="F57" s="163">
        <f t="shared" si="28"/>
        <v>0</v>
      </c>
      <c r="G57" s="163">
        <f t="shared" si="29"/>
        <v>0</v>
      </c>
      <c r="H57" s="164"/>
      <c r="I57" s="164"/>
      <c r="J57" s="164"/>
      <c r="K57" s="164">
        <f t="shared" si="30"/>
        <v>0</v>
      </c>
      <c r="L57" s="164">
        <f t="shared" si="31"/>
        <v>0</v>
      </c>
      <c r="M57" s="164">
        <f t="shared" si="32"/>
        <v>0</v>
      </c>
      <c r="N57" s="164">
        <f t="shared" si="33"/>
        <v>0</v>
      </c>
      <c r="O57" s="193">
        <f t="shared" si="34"/>
        <v>0</v>
      </c>
      <c r="P57" s="192"/>
    </row>
    <row r="58" spans="1:16">
      <c r="A58" s="55"/>
      <c r="B58" s="108" t="s">
        <v>86</v>
      </c>
      <c r="C58" s="39" t="s">
        <v>6</v>
      </c>
      <c r="D58" s="39" t="s">
        <v>6</v>
      </c>
      <c r="E58" s="39" t="s">
        <v>6</v>
      </c>
      <c r="F58" s="39" t="s">
        <v>6</v>
      </c>
      <c r="G58" s="39" t="s">
        <v>6</v>
      </c>
      <c r="H58" s="39" t="s">
        <v>6</v>
      </c>
      <c r="I58" s="39" t="s">
        <v>6</v>
      </c>
      <c r="J58" s="39" t="s">
        <v>6</v>
      </c>
      <c r="K58" s="39" t="s">
        <v>6</v>
      </c>
      <c r="L58" s="39" t="s">
        <v>6</v>
      </c>
      <c r="M58" s="215">
        <f>+M52</f>
        <v>0</v>
      </c>
      <c r="N58" s="215">
        <f>+N52</f>
        <v>0</v>
      </c>
      <c r="O58" s="221">
        <f>+O52</f>
        <v>0</v>
      </c>
      <c r="P58" s="192"/>
    </row>
    <row r="59" spans="1:16" ht="14.25" hidden="1">
      <c r="A59" s="246"/>
      <c r="B59" s="247"/>
      <c r="C59" s="28"/>
      <c r="D59" s="20"/>
      <c r="E59" s="19"/>
      <c r="F59" s="19"/>
      <c r="G59" s="19"/>
      <c r="H59" s="12"/>
      <c r="I59" s="12"/>
      <c r="J59" s="16"/>
      <c r="K59" s="16"/>
      <c r="L59" s="16"/>
      <c r="M59" s="21"/>
      <c r="N59" s="13">
        <f t="shared" si="5"/>
        <v>0</v>
      </c>
      <c r="O59" s="197"/>
      <c r="P59" s="192"/>
    </row>
    <row r="60" spans="1:16" ht="14.25" hidden="1">
      <c r="A60" s="3"/>
      <c r="B60" s="60"/>
      <c r="C60" s="24">
        <v>50</v>
      </c>
      <c r="D60" s="5" t="s">
        <v>44</v>
      </c>
      <c r="E60" s="19"/>
      <c r="F60" s="19"/>
      <c r="G60" s="19"/>
      <c r="H60" s="12"/>
      <c r="I60" s="12"/>
      <c r="J60" s="16"/>
      <c r="K60" s="16"/>
      <c r="L60" s="17"/>
      <c r="M60" s="13"/>
      <c r="N60" s="13">
        <f t="shared" si="5"/>
        <v>0</v>
      </c>
      <c r="O60" s="198"/>
      <c r="P60" s="192"/>
    </row>
    <row r="61" spans="1:16" ht="14.25" hidden="1">
      <c r="A61" s="3"/>
      <c r="B61" s="60"/>
      <c r="C61" s="24">
        <v>50</v>
      </c>
      <c r="D61" s="5" t="s">
        <v>44</v>
      </c>
      <c r="E61" s="19"/>
      <c r="F61" s="19"/>
      <c r="G61" s="19"/>
      <c r="H61" s="12"/>
      <c r="I61" s="12"/>
      <c r="J61" s="16"/>
      <c r="K61" s="16"/>
      <c r="L61" s="17"/>
      <c r="M61" s="13"/>
      <c r="N61" s="13">
        <f t="shared" si="5"/>
        <v>0</v>
      </c>
      <c r="O61" s="198"/>
      <c r="P61" s="192"/>
    </row>
    <row r="62" spans="1:16" ht="14.25" hidden="1">
      <c r="A62" s="3"/>
      <c r="B62" s="60"/>
      <c r="C62" s="24">
        <v>50</v>
      </c>
      <c r="D62" s="5" t="s">
        <v>44</v>
      </c>
      <c r="E62" s="19"/>
      <c r="F62" s="19"/>
      <c r="G62" s="19"/>
      <c r="H62" s="12"/>
      <c r="I62" s="12"/>
      <c r="J62" s="16"/>
      <c r="K62" s="16"/>
      <c r="L62" s="17"/>
      <c r="M62" s="13"/>
      <c r="N62" s="13">
        <f t="shared" si="5"/>
        <v>0</v>
      </c>
      <c r="O62" s="198"/>
      <c r="P62" s="192"/>
    </row>
    <row r="63" spans="1:16" ht="14.25" hidden="1">
      <c r="A63" s="3"/>
      <c r="B63" s="60"/>
      <c r="C63" s="24">
        <v>50</v>
      </c>
      <c r="D63" s="5" t="s">
        <v>44</v>
      </c>
      <c r="E63" s="19"/>
      <c r="F63" s="19"/>
      <c r="G63" s="19"/>
      <c r="H63" s="12"/>
      <c r="I63" s="12"/>
      <c r="J63" s="16"/>
      <c r="K63" s="16"/>
      <c r="L63" s="17"/>
      <c r="M63" s="13"/>
      <c r="N63" s="13">
        <f t="shared" si="5"/>
        <v>0</v>
      </c>
      <c r="O63" s="198"/>
      <c r="P63" s="192"/>
    </row>
    <row r="64" spans="1:16" ht="14.25" hidden="1">
      <c r="A64" s="3"/>
      <c r="B64" s="60"/>
      <c r="C64" s="24">
        <v>50</v>
      </c>
      <c r="D64" s="5" t="s">
        <v>44</v>
      </c>
      <c r="E64" s="19"/>
      <c r="F64" s="19"/>
      <c r="G64" s="19"/>
      <c r="H64" s="12"/>
      <c r="I64" s="12"/>
      <c r="J64" s="16"/>
      <c r="K64" s="16"/>
      <c r="L64" s="17"/>
      <c r="M64" s="13"/>
      <c r="N64" s="13">
        <f t="shared" si="5"/>
        <v>0</v>
      </c>
      <c r="O64" s="198"/>
      <c r="P64" s="192"/>
    </row>
    <row r="65" spans="1:16" ht="14.25" hidden="1">
      <c r="A65" s="3"/>
      <c r="B65" s="60"/>
      <c r="C65" s="24">
        <v>50</v>
      </c>
      <c r="D65" s="5" t="s">
        <v>44</v>
      </c>
      <c r="E65" s="19"/>
      <c r="F65" s="19"/>
      <c r="G65" s="19"/>
      <c r="H65" s="12"/>
      <c r="I65" s="12"/>
      <c r="J65" s="16"/>
      <c r="K65" s="16"/>
      <c r="L65" s="17"/>
      <c r="M65" s="13"/>
      <c r="N65" s="13">
        <f t="shared" si="5"/>
        <v>0</v>
      </c>
      <c r="O65" s="198"/>
      <c r="P65" s="192"/>
    </row>
    <row r="66" spans="1:16" ht="14.25" hidden="1">
      <c r="A66" s="3"/>
      <c r="B66" s="60"/>
      <c r="C66" s="24">
        <v>50</v>
      </c>
      <c r="D66" s="5" t="s">
        <v>44</v>
      </c>
      <c r="E66" s="19"/>
      <c r="F66" s="19"/>
      <c r="G66" s="19"/>
      <c r="H66" s="12"/>
      <c r="I66" s="12"/>
      <c r="J66" s="16"/>
      <c r="K66" s="16"/>
      <c r="L66" s="17"/>
      <c r="M66" s="13"/>
      <c r="N66" s="13">
        <f t="shared" si="5"/>
        <v>0</v>
      </c>
      <c r="O66" s="198"/>
      <c r="P66" s="192"/>
    </row>
    <row r="67" spans="1:16" ht="14.25" hidden="1">
      <c r="A67" s="40"/>
      <c r="B67" s="74"/>
      <c r="C67" s="24">
        <v>20</v>
      </c>
      <c r="D67" s="5" t="s">
        <v>44</v>
      </c>
      <c r="E67" s="19"/>
      <c r="F67" s="19"/>
      <c r="G67" s="19"/>
      <c r="H67" s="12"/>
      <c r="I67" s="12"/>
      <c r="J67" s="16"/>
      <c r="K67" s="16"/>
      <c r="L67" s="17"/>
      <c r="M67" s="13"/>
      <c r="N67" s="13">
        <f t="shared" si="5"/>
        <v>0</v>
      </c>
      <c r="O67" s="198"/>
      <c r="P67" s="192"/>
    </row>
    <row r="68" spans="1:16" ht="14.25" hidden="1">
      <c r="A68" s="3"/>
      <c r="B68" s="4"/>
      <c r="C68" s="24" t="s">
        <v>27</v>
      </c>
      <c r="D68" s="5" t="s">
        <v>27</v>
      </c>
      <c r="E68" s="5" t="s">
        <v>27</v>
      </c>
      <c r="F68" s="5" t="s">
        <v>27</v>
      </c>
      <c r="G68" s="5" t="s">
        <v>27</v>
      </c>
      <c r="H68" s="5" t="s">
        <v>27</v>
      </c>
      <c r="I68" s="5" t="s">
        <v>27</v>
      </c>
      <c r="J68" s="5" t="s">
        <v>27</v>
      </c>
      <c r="K68" s="5" t="s">
        <v>27</v>
      </c>
      <c r="L68" s="5" t="s">
        <v>27</v>
      </c>
      <c r="M68" s="13"/>
      <c r="N68" s="13">
        <f t="shared" si="5"/>
        <v>0</v>
      </c>
      <c r="O68" s="198"/>
      <c r="P68" s="192"/>
    </row>
    <row r="69" spans="1:16" ht="14.25" hidden="1">
      <c r="A69" s="246"/>
      <c r="B69" s="247"/>
      <c r="C69" s="28"/>
      <c r="D69" s="20"/>
      <c r="E69" s="19"/>
      <c r="F69" s="19"/>
      <c r="G69" s="19"/>
      <c r="H69" s="12"/>
      <c r="I69" s="12"/>
      <c r="J69" s="16"/>
      <c r="K69" s="16"/>
      <c r="L69" s="16"/>
      <c r="M69" s="21"/>
      <c r="N69" s="13">
        <f t="shared" si="5"/>
        <v>0</v>
      </c>
      <c r="O69" s="197"/>
      <c r="P69" s="192"/>
    </row>
    <row r="70" spans="1:16" ht="14.25" hidden="1">
      <c r="A70" s="3"/>
      <c r="B70" s="60"/>
      <c r="C70" s="24">
        <v>150</v>
      </c>
      <c r="D70" s="5" t="s">
        <v>44</v>
      </c>
      <c r="E70" s="19"/>
      <c r="F70" s="19"/>
      <c r="G70" s="19"/>
      <c r="H70" s="12"/>
      <c r="I70" s="12"/>
      <c r="J70" s="16"/>
      <c r="K70" s="16"/>
      <c r="L70" s="17"/>
      <c r="M70" s="13"/>
      <c r="N70" s="13">
        <f t="shared" si="5"/>
        <v>0</v>
      </c>
      <c r="O70" s="198"/>
      <c r="P70" s="192"/>
    </row>
    <row r="71" spans="1:16" ht="14.25" hidden="1">
      <c r="A71" s="3"/>
      <c r="B71" s="60"/>
      <c r="C71" s="24">
        <v>50</v>
      </c>
      <c r="D71" s="5" t="s">
        <v>44</v>
      </c>
      <c r="E71" s="19"/>
      <c r="F71" s="19"/>
      <c r="G71" s="19"/>
      <c r="H71" s="12"/>
      <c r="I71" s="12"/>
      <c r="J71" s="16"/>
      <c r="K71" s="16"/>
      <c r="L71" s="17"/>
      <c r="M71" s="13"/>
      <c r="N71" s="13">
        <f t="shared" si="5"/>
        <v>0</v>
      </c>
      <c r="O71" s="198"/>
      <c r="P71" s="192"/>
    </row>
    <row r="72" spans="1:16" ht="14.25" hidden="1">
      <c r="A72" s="3"/>
      <c r="B72" s="60"/>
      <c r="C72" s="24">
        <v>450</v>
      </c>
      <c r="D72" s="5" t="s">
        <v>44</v>
      </c>
      <c r="E72" s="19"/>
      <c r="F72" s="19"/>
      <c r="G72" s="19"/>
      <c r="H72" s="12"/>
      <c r="I72" s="12"/>
      <c r="J72" s="16"/>
      <c r="K72" s="16"/>
      <c r="L72" s="17"/>
      <c r="M72" s="13"/>
      <c r="N72" s="13">
        <f t="shared" si="5"/>
        <v>0</v>
      </c>
      <c r="O72" s="198"/>
      <c r="P72" s="192"/>
    </row>
    <row r="73" spans="1:16" ht="14.25" hidden="1">
      <c r="A73" s="3"/>
      <c r="B73" s="60"/>
      <c r="C73" s="24">
        <v>250</v>
      </c>
      <c r="D73" s="5" t="s">
        <v>44</v>
      </c>
      <c r="E73" s="19"/>
      <c r="F73" s="19"/>
      <c r="G73" s="19"/>
      <c r="H73" s="12"/>
      <c r="I73" s="12"/>
      <c r="J73" s="16"/>
      <c r="K73" s="16"/>
      <c r="L73" s="17"/>
      <c r="M73" s="13"/>
      <c r="N73" s="13">
        <f t="shared" si="5"/>
        <v>0</v>
      </c>
      <c r="O73" s="198"/>
      <c r="P73" s="192"/>
    </row>
    <row r="74" spans="1:16" ht="14.25" hidden="1">
      <c r="A74" s="3"/>
      <c r="B74" s="4"/>
      <c r="C74" s="5" t="s">
        <v>27</v>
      </c>
      <c r="D74" s="5" t="s">
        <v>27</v>
      </c>
      <c r="E74" s="5" t="s">
        <v>27</v>
      </c>
      <c r="F74" s="5" t="s">
        <v>27</v>
      </c>
      <c r="G74" s="5" t="s">
        <v>27</v>
      </c>
      <c r="H74" s="5" t="s">
        <v>27</v>
      </c>
      <c r="I74" s="5" t="s">
        <v>27</v>
      </c>
      <c r="J74" s="5" t="s">
        <v>27</v>
      </c>
      <c r="K74" s="5" t="s">
        <v>27</v>
      </c>
      <c r="L74" s="5" t="s">
        <v>27</v>
      </c>
      <c r="M74" s="13"/>
      <c r="N74" s="13">
        <f t="shared" si="5"/>
        <v>0</v>
      </c>
      <c r="O74" s="198"/>
      <c r="P74" s="192"/>
    </row>
    <row r="75" spans="1:16" ht="14.25" hidden="1">
      <c r="A75" s="240"/>
      <c r="B75" s="241"/>
      <c r="C75" s="20"/>
      <c r="D75" s="20"/>
      <c r="E75" s="19"/>
      <c r="F75" s="19"/>
      <c r="G75" s="19"/>
      <c r="H75" s="12"/>
      <c r="I75" s="12"/>
      <c r="J75" s="16"/>
      <c r="K75" s="16"/>
      <c r="L75" s="16"/>
      <c r="M75" s="21"/>
      <c r="N75" s="13">
        <f t="shared" si="5"/>
        <v>0</v>
      </c>
      <c r="O75" s="197"/>
      <c r="P75" s="192"/>
    </row>
    <row r="76" spans="1:16" ht="14.25" hidden="1">
      <c r="A76" s="3"/>
      <c r="B76" s="60"/>
      <c r="C76" s="5"/>
      <c r="D76" s="5"/>
      <c r="E76" s="19"/>
      <c r="F76" s="19"/>
      <c r="G76" s="19"/>
      <c r="H76" s="12"/>
      <c r="I76" s="12"/>
      <c r="J76" s="16"/>
      <c r="K76" s="16"/>
      <c r="L76" s="17"/>
      <c r="M76" s="13"/>
      <c r="N76" s="13">
        <f t="shared" si="5"/>
        <v>0</v>
      </c>
      <c r="O76" s="198"/>
      <c r="P76" s="192"/>
    </row>
    <row r="77" spans="1:16" ht="14.25" hidden="1">
      <c r="A77" s="3"/>
      <c r="B77" s="61"/>
      <c r="C77" s="5"/>
      <c r="D77" s="5"/>
      <c r="E77" s="19"/>
      <c r="F77" s="19"/>
      <c r="G77" s="19"/>
      <c r="H77" s="12"/>
      <c r="I77" s="12"/>
      <c r="J77" s="16"/>
      <c r="K77" s="16"/>
      <c r="L77" s="17"/>
      <c r="M77" s="13"/>
      <c r="N77" s="13">
        <f t="shared" si="5"/>
        <v>0</v>
      </c>
      <c r="O77" s="198"/>
      <c r="P77" s="192"/>
    </row>
    <row r="78" spans="1:16" ht="14.25" hidden="1">
      <c r="A78" s="3"/>
      <c r="B78" s="4"/>
      <c r="C78" s="5"/>
      <c r="D78" s="5"/>
      <c r="E78" s="5"/>
      <c r="F78" s="5"/>
      <c r="G78" s="5"/>
      <c r="H78" s="5"/>
      <c r="I78" s="5"/>
      <c r="J78" s="5"/>
      <c r="K78" s="5"/>
      <c r="L78" s="5"/>
      <c r="M78" s="13"/>
      <c r="N78" s="13">
        <f t="shared" si="5"/>
        <v>0</v>
      </c>
      <c r="O78" s="198"/>
      <c r="P78" s="192"/>
    </row>
    <row r="79" spans="1:16" ht="14.25" hidden="1">
      <c r="A79" s="240"/>
      <c r="B79" s="241"/>
      <c r="C79" s="20"/>
      <c r="D79" s="20"/>
      <c r="E79" s="19"/>
      <c r="F79" s="19"/>
      <c r="G79" s="19"/>
      <c r="H79" s="12"/>
      <c r="I79" s="12"/>
      <c r="J79" s="16"/>
      <c r="K79" s="16"/>
      <c r="L79" s="16"/>
      <c r="M79" s="21"/>
      <c r="N79" s="13">
        <f t="shared" si="5"/>
        <v>0</v>
      </c>
      <c r="O79" s="197"/>
      <c r="P79" s="192"/>
    </row>
    <row r="80" spans="1:16" ht="14.25" hidden="1">
      <c r="A80" s="3"/>
      <c r="B80" s="61"/>
      <c r="C80" s="5"/>
      <c r="D80" s="5"/>
      <c r="E80" s="19"/>
      <c r="F80" s="19"/>
      <c r="G80" s="19"/>
      <c r="H80" s="12"/>
      <c r="I80" s="12"/>
      <c r="J80" s="16"/>
      <c r="K80" s="16"/>
      <c r="L80" s="17"/>
      <c r="M80" s="13"/>
      <c r="N80" s="13">
        <f t="shared" ref="N80:N143" si="35">M80*0.085</f>
        <v>0</v>
      </c>
      <c r="O80" s="198"/>
      <c r="P80" s="192"/>
    </row>
    <row r="81" spans="1:16" ht="14.25" hidden="1">
      <c r="A81" s="3"/>
      <c r="B81" s="3"/>
      <c r="C81" s="5"/>
      <c r="D81" s="5"/>
      <c r="E81" s="19"/>
      <c r="F81" s="19"/>
      <c r="G81" s="19"/>
      <c r="H81" s="12"/>
      <c r="I81" s="12"/>
      <c r="J81" s="16"/>
      <c r="K81" s="16"/>
      <c r="L81" s="17"/>
      <c r="M81" s="13"/>
      <c r="N81" s="13">
        <f t="shared" si="35"/>
        <v>0</v>
      </c>
      <c r="O81" s="198"/>
      <c r="P81" s="192"/>
    </row>
    <row r="82" spans="1:16" ht="14.25" hidden="1">
      <c r="A82" s="3"/>
      <c r="B82" s="4"/>
      <c r="C82" s="5"/>
      <c r="D82" s="5"/>
      <c r="E82" s="5"/>
      <c r="F82" s="5"/>
      <c r="G82" s="5"/>
      <c r="H82" s="5"/>
      <c r="I82" s="5"/>
      <c r="J82" s="5"/>
      <c r="K82" s="5"/>
      <c r="L82" s="5"/>
      <c r="M82" s="13"/>
      <c r="N82" s="13">
        <f t="shared" si="35"/>
        <v>0</v>
      </c>
      <c r="O82" s="198"/>
      <c r="P82" s="192"/>
    </row>
    <row r="83" spans="1:16" ht="14.25" hidden="1">
      <c r="A83" s="240"/>
      <c r="B83" s="241"/>
      <c r="C83" s="20"/>
      <c r="D83" s="20"/>
      <c r="E83" s="19"/>
      <c r="F83" s="19"/>
      <c r="G83" s="19"/>
      <c r="H83" s="12"/>
      <c r="I83" s="12"/>
      <c r="J83" s="16"/>
      <c r="K83" s="16"/>
      <c r="L83" s="16"/>
      <c r="M83" s="21"/>
      <c r="N83" s="13">
        <f t="shared" si="35"/>
        <v>0</v>
      </c>
      <c r="O83" s="197"/>
      <c r="P83" s="192"/>
    </row>
    <row r="84" spans="1:16" ht="14.25" hidden="1">
      <c r="A84" s="3"/>
      <c r="B84" s="61"/>
      <c r="C84" s="5"/>
      <c r="D84" s="5"/>
      <c r="E84" s="19"/>
      <c r="F84" s="19"/>
      <c r="G84" s="19"/>
      <c r="H84" s="12"/>
      <c r="I84" s="12"/>
      <c r="J84" s="16"/>
      <c r="K84" s="16"/>
      <c r="L84" s="17"/>
      <c r="M84" s="13"/>
      <c r="N84" s="13">
        <f t="shared" si="35"/>
        <v>0</v>
      </c>
      <c r="O84" s="198"/>
      <c r="P84" s="192"/>
    </row>
    <row r="85" spans="1:16" ht="14.25" hidden="1">
      <c r="A85" s="3"/>
      <c r="B85" s="3"/>
      <c r="C85" s="5"/>
      <c r="D85" s="5"/>
      <c r="E85" s="19"/>
      <c r="F85" s="19"/>
      <c r="G85" s="19"/>
      <c r="H85" s="12"/>
      <c r="I85" s="12"/>
      <c r="J85" s="16"/>
      <c r="K85" s="16"/>
      <c r="L85" s="17"/>
      <c r="M85" s="13"/>
      <c r="N85" s="13">
        <f t="shared" si="35"/>
        <v>0</v>
      </c>
      <c r="O85" s="198"/>
      <c r="P85" s="192"/>
    </row>
    <row r="86" spans="1:16" ht="14.25" hidden="1">
      <c r="A86" s="3"/>
      <c r="B86" s="4"/>
      <c r="C86" s="5"/>
      <c r="D86" s="5"/>
      <c r="E86" s="5"/>
      <c r="F86" s="5"/>
      <c r="G86" s="5"/>
      <c r="H86" s="5"/>
      <c r="I86" s="5"/>
      <c r="J86" s="5"/>
      <c r="K86" s="5"/>
      <c r="L86" s="5"/>
      <c r="M86" s="13"/>
      <c r="N86" s="13">
        <f t="shared" si="35"/>
        <v>0</v>
      </c>
      <c r="O86" s="198"/>
      <c r="P86" s="192"/>
    </row>
    <row r="87" spans="1:16" ht="14.25" hidden="1">
      <c r="A87" s="240"/>
      <c r="B87" s="241"/>
      <c r="C87" s="20"/>
      <c r="D87" s="20"/>
      <c r="E87" s="19"/>
      <c r="F87" s="19"/>
      <c r="G87" s="19"/>
      <c r="H87" s="12"/>
      <c r="I87" s="12"/>
      <c r="J87" s="16"/>
      <c r="K87" s="16"/>
      <c r="L87" s="16"/>
      <c r="M87" s="21"/>
      <c r="N87" s="13">
        <f t="shared" si="35"/>
        <v>0</v>
      </c>
      <c r="O87" s="197"/>
      <c r="P87" s="192"/>
    </row>
    <row r="88" spans="1:16" ht="14.25" hidden="1">
      <c r="A88" s="3"/>
      <c r="B88" s="60"/>
      <c r="C88" s="5"/>
      <c r="D88" s="5"/>
      <c r="E88" s="19"/>
      <c r="F88" s="19"/>
      <c r="G88" s="19"/>
      <c r="H88" s="12"/>
      <c r="I88" s="12"/>
      <c r="J88" s="16"/>
      <c r="K88" s="16"/>
      <c r="L88" s="17"/>
      <c r="M88" s="13"/>
      <c r="N88" s="13">
        <f t="shared" si="35"/>
        <v>0</v>
      </c>
      <c r="O88" s="198"/>
      <c r="P88" s="192"/>
    </row>
    <row r="89" spans="1:16" ht="14.25" hidden="1">
      <c r="A89" s="3"/>
      <c r="B89" s="61"/>
      <c r="C89" s="5"/>
      <c r="D89" s="5"/>
      <c r="E89" s="19"/>
      <c r="F89" s="19"/>
      <c r="G89" s="19"/>
      <c r="H89" s="12"/>
      <c r="I89" s="12"/>
      <c r="J89" s="16"/>
      <c r="K89" s="16"/>
      <c r="L89" s="17"/>
      <c r="M89" s="13"/>
      <c r="N89" s="13">
        <f t="shared" si="35"/>
        <v>0</v>
      </c>
      <c r="O89" s="198"/>
      <c r="P89" s="192"/>
    </row>
    <row r="90" spans="1:16" ht="14.25" hidden="1">
      <c r="A90" s="3"/>
      <c r="B90" s="4"/>
      <c r="C90" s="5"/>
      <c r="D90" s="5"/>
      <c r="E90" s="5"/>
      <c r="F90" s="5"/>
      <c r="G90" s="5"/>
      <c r="H90" s="5"/>
      <c r="I90" s="5"/>
      <c r="J90" s="5"/>
      <c r="K90" s="5"/>
      <c r="L90" s="5"/>
      <c r="M90" s="13"/>
      <c r="N90" s="13">
        <f t="shared" si="35"/>
        <v>0</v>
      </c>
      <c r="O90" s="198"/>
      <c r="P90" s="192"/>
    </row>
    <row r="91" spans="1:16" ht="14.25" hidden="1">
      <c r="A91" s="240"/>
      <c r="B91" s="241"/>
      <c r="C91" s="20"/>
      <c r="D91" s="20"/>
      <c r="E91" s="19"/>
      <c r="F91" s="19"/>
      <c r="G91" s="19"/>
      <c r="H91" s="12"/>
      <c r="I91" s="12"/>
      <c r="J91" s="16"/>
      <c r="K91" s="16"/>
      <c r="L91" s="16"/>
      <c r="M91" s="21"/>
      <c r="N91" s="13">
        <f t="shared" si="35"/>
        <v>0</v>
      </c>
      <c r="O91" s="197"/>
      <c r="P91" s="192"/>
    </row>
    <row r="92" spans="1:16" ht="14.25" hidden="1">
      <c r="A92" s="3"/>
      <c r="B92" s="61"/>
      <c r="C92" s="5"/>
      <c r="D92" s="5"/>
      <c r="E92" s="19"/>
      <c r="F92" s="19"/>
      <c r="G92" s="19"/>
      <c r="H92" s="12"/>
      <c r="I92" s="12"/>
      <c r="J92" s="16"/>
      <c r="K92" s="16"/>
      <c r="L92" s="17"/>
      <c r="M92" s="13"/>
      <c r="N92" s="13">
        <f t="shared" si="35"/>
        <v>0</v>
      </c>
      <c r="O92" s="198"/>
      <c r="P92" s="192"/>
    </row>
    <row r="93" spans="1:16" ht="14.25" hidden="1">
      <c r="A93" s="3"/>
      <c r="B93" s="3"/>
      <c r="C93" s="5"/>
      <c r="D93" s="5"/>
      <c r="E93" s="19"/>
      <c r="F93" s="19"/>
      <c r="G93" s="19"/>
      <c r="H93" s="12"/>
      <c r="I93" s="12"/>
      <c r="J93" s="16"/>
      <c r="K93" s="16"/>
      <c r="L93" s="17"/>
      <c r="M93" s="13"/>
      <c r="N93" s="13">
        <f t="shared" si="35"/>
        <v>0</v>
      </c>
      <c r="O93" s="198"/>
      <c r="P93" s="192"/>
    </row>
    <row r="94" spans="1:16" ht="14.25" hidden="1">
      <c r="A94" s="3"/>
      <c r="B94" s="4"/>
      <c r="C94" s="5"/>
      <c r="D94" s="5"/>
      <c r="E94" s="5"/>
      <c r="F94" s="5"/>
      <c r="G94" s="5"/>
      <c r="H94" s="5"/>
      <c r="I94" s="5"/>
      <c r="J94" s="5"/>
      <c r="K94" s="5"/>
      <c r="L94" s="5"/>
      <c r="M94" s="13"/>
      <c r="N94" s="13">
        <f t="shared" si="35"/>
        <v>0</v>
      </c>
      <c r="O94" s="198"/>
      <c r="P94" s="192"/>
    </row>
    <row r="95" spans="1:16" ht="14.25" hidden="1">
      <c r="A95" s="240"/>
      <c r="B95" s="241"/>
      <c r="C95" s="20"/>
      <c r="D95" s="20"/>
      <c r="E95" s="19"/>
      <c r="F95" s="19"/>
      <c r="G95" s="19"/>
      <c r="H95" s="12"/>
      <c r="I95" s="12"/>
      <c r="J95" s="16"/>
      <c r="K95" s="16"/>
      <c r="L95" s="16"/>
      <c r="M95" s="21"/>
      <c r="N95" s="13">
        <f t="shared" si="35"/>
        <v>0</v>
      </c>
      <c r="O95" s="197"/>
      <c r="P95" s="192"/>
    </row>
    <row r="96" spans="1:16" ht="14.25" hidden="1">
      <c r="A96" s="3"/>
      <c r="B96" s="60"/>
      <c r="C96" s="5"/>
      <c r="D96" s="5"/>
      <c r="E96" s="19"/>
      <c r="F96" s="19"/>
      <c r="G96" s="19"/>
      <c r="H96" s="12"/>
      <c r="I96" s="12"/>
      <c r="J96" s="16"/>
      <c r="K96" s="16"/>
      <c r="L96" s="17"/>
      <c r="M96" s="13"/>
      <c r="N96" s="13">
        <f t="shared" si="35"/>
        <v>0</v>
      </c>
      <c r="O96" s="198"/>
      <c r="P96" s="192"/>
    </row>
    <row r="97" spans="1:16" ht="14.25" hidden="1">
      <c r="A97" s="3"/>
      <c r="B97" s="61"/>
      <c r="C97" s="5"/>
      <c r="D97" s="5"/>
      <c r="E97" s="19"/>
      <c r="F97" s="19"/>
      <c r="G97" s="19"/>
      <c r="H97" s="12"/>
      <c r="I97" s="12"/>
      <c r="J97" s="16"/>
      <c r="K97" s="16"/>
      <c r="L97" s="17"/>
      <c r="M97" s="13"/>
      <c r="N97" s="13">
        <f t="shared" si="35"/>
        <v>0</v>
      </c>
      <c r="O97" s="198"/>
      <c r="P97" s="192"/>
    </row>
    <row r="98" spans="1:16" ht="14.25" hidden="1">
      <c r="A98" s="3"/>
      <c r="B98" s="4"/>
      <c r="C98" s="5"/>
      <c r="D98" s="5"/>
      <c r="E98" s="5"/>
      <c r="F98" s="5"/>
      <c r="G98" s="5"/>
      <c r="H98" s="5"/>
      <c r="I98" s="5"/>
      <c r="J98" s="5"/>
      <c r="K98" s="5"/>
      <c r="L98" s="5"/>
      <c r="M98" s="13"/>
      <c r="N98" s="13">
        <f t="shared" si="35"/>
        <v>0</v>
      </c>
      <c r="O98" s="198"/>
      <c r="P98" s="192"/>
    </row>
    <row r="99" spans="1:16" ht="14.25" hidden="1">
      <c r="A99" s="240"/>
      <c r="B99" s="241"/>
      <c r="C99" s="20"/>
      <c r="D99" s="20"/>
      <c r="E99" s="19"/>
      <c r="F99" s="19"/>
      <c r="G99" s="19"/>
      <c r="H99" s="12"/>
      <c r="I99" s="12"/>
      <c r="J99" s="16"/>
      <c r="K99" s="16"/>
      <c r="L99" s="16"/>
      <c r="M99" s="21"/>
      <c r="N99" s="13">
        <f t="shared" si="35"/>
        <v>0</v>
      </c>
      <c r="O99" s="197"/>
      <c r="P99" s="192"/>
    </row>
    <row r="100" spans="1:16" ht="14.25" hidden="1">
      <c r="A100" s="3"/>
      <c r="B100" s="60"/>
      <c r="C100" s="23"/>
      <c r="D100" s="5"/>
      <c r="E100" s="19"/>
      <c r="F100" s="19"/>
      <c r="G100" s="19"/>
      <c r="H100" s="12"/>
      <c r="I100" s="12"/>
      <c r="J100" s="16"/>
      <c r="K100" s="16"/>
      <c r="L100" s="17"/>
      <c r="M100" s="13"/>
      <c r="N100" s="13">
        <f t="shared" si="35"/>
        <v>0</v>
      </c>
      <c r="O100" s="198"/>
      <c r="P100" s="192"/>
    </row>
    <row r="101" spans="1:16" ht="14.25" hidden="1">
      <c r="A101" s="3"/>
      <c r="B101" s="60"/>
      <c r="C101" s="23"/>
      <c r="D101" s="5"/>
      <c r="E101" s="19"/>
      <c r="F101" s="19"/>
      <c r="G101" s="19"/>
      <c r="H101" s="12"/>
      <c r="I101" s="12"/>
      <c r="J101" s="16"/>
      <c r="K101" s="16"/>
      <c r="L101" s="17"/>
      <c r="M101" s="13"/>
      <c r="N101" s="13">
        <f t="shared" si="35"/>
        <v>0</v>
      </c>
      <c r="O101" s="198"/>
      <c r="P101" s="192"/>
    </row>
    <row r="102" spans="1:16" ht="14.25" hidden="1">
      <c r="A102" s="3"/>
      <c r="B102" s="60"/>
      <c r="C102" s="5"/>
      <c r="D102" s="5"/>
      <c r="E102" s="19"/>
      <c r="F102" s="19"/>
      <c r="G102" s="19"/>
      <c r="H102" s="12"/>
      <c r="I102" s="12"/>
      <c r="J102" s="16"/>
      <c r="K102" s="16"/>
      <c r="L102" s="17"/>
      <c r="M102" s="13"/>
      <c r="N102" s="13">
        <f t="shared" si="35"/>
        <v>0</v>
      </c>
      <c r="O102" s="198"/>
      <c r="P102" s="192"/>
    </row>
    <row r="103" spans="1:16" ht="14.25" hidden="1">
      <c r="A103" s="3"/>
      <c r="B103" s="4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13"/>
      <c r="N103" s="13">
        <f t="shared" si="35"/>
        <v>0</v>
      </c>
      <c r="O103" s="198"/>
      <c r="P103" s="192"/>
    </row>
    <row r="104" spans="1:16" ht="14.25" hidden="1">
      <c r="A104" s="240"/>
      <c r="B104" s="241"/>
      <c r="C104" s="20"/>
      <c r="D104" s="20"/>
      <c r="E104" s="19"/>
      <c r="F104" s="19"/>
      <c r="G104" s="19"/>
      <c r="H104" s="12"/>
      <c r="I104" s="12"/>
      <c r="J104" s="16"/>
      <c r="K104" s="16"/>
      <c r="L104" s="16"/>
      <c r="M104" s="21"/>
      <c r="N104" s="13">
        <f t="shared" si="35"/>
        <v>0</v>
      </c>
      <c r="O104" s="197"/>
      <c r="P104" s="192"/>
    </row>
    <row r="105" spans="1:16" ht="14.25" hidden="1">
      <c r="A105" s="3"/>
      <c r="B105" s="60"/>
      <c r="C105" s="5"/>
      <c r="D105" s="5"/>
      <c r="E105" s="19"/>
      <c r="F105" s="19"/>
      <c r="G105" s="19"/>
      <c r="H105" s="12"/>
      <c r="I105" s="12"/>
      <c r="J105" s="16"/>
      <c r="K105" s="16"/>
      <c r="L105" s="17"/>
      <c r="M105" s="13"/>
      <c r="N105" s="13">
        <f t="shared" si="35"/>
        <v>0</v>
      </c>
      <c r="O105" s="198"/>
      <c r="P105" s="192"/>
    </row>
    <row r="106" spans="1:16" ht="14.25" hidden="1">
      <c r="A106" s="3"/>
      <c r="B106" s="60"/>
      <c r="C106" s="23"/>
      <c r="D106" s="5"/>
      <c r="E106" s="19"/>
      <c r="F106" s="19"/>
      <c r="G106" s="19"/>
      <c r="H106" s="12"/>
      <c r="I106" s="12"/>
      <c r="J106" s="16"/>
      <c r="K106" s="16"/>
      <c r="L106" s="17"/>
      <c r="M106" s="13"/>
      <c r="N106" s="13">
        <f t="shared" si="35"/>
        <v>0</v>
      </c>
      <c r="O106" s="198"/>
      <c r="P106" s="192"/>
    </row>
    <row r="107" spans="1:16" ht="14.25" hidden="1">
      <c r="A107" s="3"/>
      <c r="B107" s="4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13"/>
      <c r="N107" s="13">
        <f t="shared" si="35"/>
        <v>0</v>
      </c>
      <c r="O107" s="198"/>
      <c r="P107" s="192"/>
    </row>
    <row r="108" spans="1:16" ht="14.25" hidden="1">
      <c r="A108" s="240"/>
      <c r="B108" s="241"/>
      <c r="C108" s="20"/>
      <c r="D108" s="20"/>
      <c r="E108" s="19"/>
      <c r="F108" s="19"/>
      <c r="G108" s="19"/>
      <c r="H108" s="12"/>
      <c r="I108" s="12"/>
      <c r="J108" s="16"/>
      <c r="K108" s="16"/>
      <c r="L108" s="16"/>
      <c r="M108" s="21"/>
      <c r="N108" s="13">
        <f t="shared" si="35"/>
        <v>0</v>
      </c>
      <c r="O108" s="197"/>
      <c r="P108" s="192"/>
    </row>
    <row r="109" spans="1:16" ht="14.25" hidden="1">
      <c r="A109" s="3"/>
      <c r="B109" s="60"/>
      <c r="C109" s="23"/>
      <c r="D109" s="5"/>
      <c r="E109" s="19"/>
      <c r="F109" s="19"/>
      <c r="G109" s="19"/>
      <c r="H109" s="12"/>
      <c r="I109" s="12"/>
      <c r="J109" s="16"/>
      <c r="K109" s="16"/>
      <c r="L109" s="17"/>
      <c r="M109" s="13"/>
      <c r="N109" s="13">
        <f t="shared" si="35"/>
        <v>0</v>
      </c>
      <c r="O109" s="198"/>
      <c r="P109" s="192"/>
    </row>
    <row r="110" spans="1:16" ht="14.25" hidden="1">
      <c r="A110" s="3"/>
      <c r="B110" s="60"/>
      <c r="C110" s="5"/>
      <c r="D110" s="5"/>
      <c r="E110" s="19"/>
      <c r="F110" s="19"/>
      <c r="G110" s="19"/>
      <c r="H110" s="12"/>
      <c r="I110" s="12"/>
      <c r="J110" s="16"/>
      <c r="K110" s="16"/>
      <c r="L110" s="17"/>
      <c r="M110" s="13"/>
      <c r="N110" s="13">
        <f t="shared" si="35"/>
        <v>0</v>
      </c>
      <c r="O110" s="198"/>
      <c r="P110" s="192"/>
    </row>
    <row r="111" spans="1:16" ht="14.25" hidden="1">
      <c r="A111" s="3"/>
      <c r="B111" s="4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13"/>
      <c r="N111" s="13">
        <f t="shared" si="35"/>
        <v>0</v>
      </c>
      <c r="O111" s="198"/>
      <c r="P111" s="192"/>
    </row>
    <row r="112" spans="1:16" ht="14.25" hidden="1">
      <c r="A112" s="240"/>
      <c r="B112" s="241"/>
      <c r="C112" s="20"/>
      <c r="D112" s="20"/>
      <c r="E112" s="19"/>
      <c r="F112" s="19"/>
      <c r="G112" s="19"/>
      <c r="H112" s="12"/>
      <c r="I112" s="12"/>
      <c r="J112" s="16"/>
      <c r="K112" s="16"/>
      <c r="L112" s="16"/>
      <c r="M112" s="21"/>
      <c r="N112" s="13">
        <f t="shared" si="35"/>
        <v>0</v>
      </c>
      <c r="O112" s="197"/>
      <c r="P112" s="192"/>
    </row>
    <row r="113" spans="1:16" ht="14.25" hidden="1">
      <c r="A113" s="3"/>
      <c r="B113" s="60"/>
      <c r="C113" s="23"/>
      <c r="D113" s="5"/>
      <c r="E113" s="19"/>
      <c r="F113" s="19"/>
      <c r="G113" s="19"/>
      <c r="H113" s="12"/>
      <c r="I113" s="12"/>
      <c r="J113" s="16"/>
      <c r="K113" s="16"/>
      <c r="L113" s="17"/>
      <c r="M113" s="13"/>
      <c r="N113" s="13">
        <f t="shared" si="35"/>
        <v>0</v>
      </c>
      <c r="O113" s="198"/>
      <c r="P113" s="192"/>
    </row>
    <row r="114" spans="1:16" ht="14.25" hidden="1">
      <c r="A114" s="3"/>
      <c r="B114" s="60"/>
      <c r="C114" s="5"/>
      <c r="D114" s="5"/>
      <c r="E114" s="19"/>
      <c r="F114" s="19"/>
      <c r="G114" s="19"/>
      <c r="H114" s="12"/>
      <c r="I114" s="12"/>
      <c r="J114" s="16"/>
      <c r="K114" s="16"/>
      <c r="L114" s="17"/>
      <c r="M114" s="13"/>
      <c r="N114" s="13">
        <f t="shared" si="35"/>
        <v>0</v>
      </c>
      <c r="O114" s="198"/>
      <c r="P114" s="192"/>
    </row>
    <row r="115" spans="1:16" ht="14.25" hidden="1">
      <c r="A115" s="3"/>
      <c r="B115" s="4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13"/>
      <c r="N115" s="13">
        <f t="shared" si="35"/>
        <v>0</v>
      </c>
      <c r="O115" s="198"/>
      <c r="P115" s="192"/>
    </row>
    <row r="116" spans="1:16" ht="14.25" hidden="1">
      <c r="A116" s="240"/>
      <c r="B116" s="241"/>
      <c r="C116" s="20"/>
      <c r="D116" s="20"/>
      <c r="E116" s="19"/>
      <c r="F116" s="19"/>
      <c r="G116" s="19"/>
      <c r="H116" s="12"/>
      <c r="I116" s="12"/>
      <c r="J116" s="16"/>
      <c r="K116" s="16"/>
      <c r="L116" s="16"/>
      <c r="M116" s="21"/>
      <c r="N116" s="13">
        <f t="shared" si="35"/>
        <v>0</v>
      </c>
      <c r="O116" s="197"/>
      <c r="P116" s="192"/>
    </row>
    <row r="117" spans="1:16" ht="14.25" hidden="1">
      <c r="A117" s="3"/>
      <c r="B117" s="61"/>
      <c r="C117" s="5"/>
      <c r="D117" s="5"/>
      <c r="E117" s="19"/>
      <c r="F117" s="19"/>
      <c r="G117" s="19"/>
      <c r="H117" s="12"/>
      <c r="I117" s="12"/>
      <c r="J117" s="16"/>
      <c r="K117" s="16"/>
      <c r="L117" s="17"/>
      <c r="M117" s="13"/>
      <c r="N117" s="13">
        <f t="shared" si="35"/>
        <v>0</v>
      </c>
      <c r="O117" s="198"/>
      <c r="P117" s="192"/>
    </row>
    <row r="118" spans="1:16" ht="14.25" hidden="1">
      <c r="A118" s="3"/>
      <c r="B118" s="61"/>
      <c r="C118" s="5"/>
      <c r="D118" s="5"/>
      <c r="E118" s="19"/>
      <c r="F118" s="19"/>
      <c r="G118" s="19"/>
      <c r="H118" s="12"/>
      <c r="I118" s="12"/>
      <c r="J118" s="16"/>
      <c r="K118" s="16"/>
      <c r="L118" s="17"/>
      <c r="M118" s="13"/>
      <c r="N118" s="13">
        <f t="shared" si="35"/>
        <v>0</v>
      </c>
      <c r="O118" s="198"/>
      <c r="P118" s="192"/>
    </row>
    <row r="119" spans="1:16" ht="14.25" hidden="1">
      <c r="A119" s="3"/>
      <c r="B119" s="4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13"/>
      <c r="N119" s="13">
        <f t="shared" si="35"/>
        <v>0</v>
      </c>
      <c r="O119" s="198"/>
      <c r="P119" s="192"/>
    </row>
    <row r="120" spans="1:16" ht="14.25" hidden="1">
      <c r="A120" s="240"/>
      <c r="B120" s="241"/>
      <c r="C120" s="20"/>
      <c r="D120" s="20"/>
      <c r="E120" s="19"/>
      <c r="F120" s="19"/>
      <c r="G120" s="19"/>
      <c r="H120" s="12"/>
      <c r="I120" s="12"/>
      <c r="J120" s="16"/>
      <c r="K120" s="16"/>
      <c r="L120" s="16"/>
      <c r="M120" s="21"/>
      <c r="N120" s="13">
        <f t="shared" si="35"/>
        <v>0</v>
      </c>
      <c r="O120" s="197"/>
      <c r="P120" s="192"/>
    </row>
    <row r="121" spans="1:16" ht="14.25" hidden="1">
      <c r="A121" s="3"/>
      <c r="B121" s="61"/>
      <c r="C121" s="23"/>
      <c r="D121" s="5"/>
      <c r="E121" s="19"/>
      <c r="F121" s="19"/>
      <c r="G121" s="19"/>
      <c r="H121" s="12"/>
      <c r="I121" s="12"/>
      <c r="J121" s="16"/>
      <c r="K121" s="16"/>
      <c r="L121" s="17"/>
      <c r="M121" s="13"/>
      <c r="N121" s="13">
        <f t="shared" si="35"/>
        <v>0</v>
      </c>
      <c r="O121" s="198"/>
      <c r="P121" s="192"/>
    </row>
    <row r="122" spans="1:16" ht="14.25" hidden="1">
      <c r="A122" s="3"/>
      <c r="B122" s="61"/>
      <c r="C122" s="5"/>
      <c r="D122" s="5"/>
      <c r="E122" s="19"/>
      <c r="F122" s="19"/>
      <c r="G122" s="19"/>
      <c r="H122" s="12"/>
      <c r="I122" s="12"/>
      <c r="J122" s="16"/>
      <c r="K122" s="16"/>
      <c r="L122" s="17"/>
      <c r="M122" s="13"/>
      <c r="N122" s="13">
        <f t="shared" si="35"/>
        <v>0</v>
      </c>
      <c r="O122" s="198"/>
      <c r="P122" s="192"/>
    </row>
    <row r="123" spans="1:16" ht="14.25" hidden="1">
      <c r="A123" s="3"/>
      <c r="B123" s="4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13"/>
      <c r="N123" s="13">
        <f t="shared" si="35"/>
        <v>0</v>
      </c>
      <c r="O123" s="198"/>
      <c r="P123" s="192"/>
    </row>
    <row r="124" spans="1:16" ht="14.25" hidden="1">
      <c r="A124" s="240"/>
      <c r="B124" s="241"/>
      <c r="C124" s="20"/>
      <c r="D124" s="20"/>
      <c r="E124" s="19"/>
      <c r="F124" s="19"/>
      <c r="G124" s="19"/>
      <c r="H124" s="12"/>
      <c r="I124" s="12"/>
      <c r="J124" s="16"/>
      <c r="K124" s="16"/>
      <c r="L124" s="16"/>
      <c r="M124" s="21"/>
      <c r="N124" s="13">
        <f t="shared" si="35"/>
        <v>0</v>
      </c>
      <c r="O124" s="197"/>
      <c r="P124" s="192"/>
    </row>
    <row r="125" spans="1:16" ht="14.25" hidden="1">
      <c r="A125" s="3"/>
      <c r="B125" s="61"/>
      <c r="C125" s="23"/>
      <c r="D125" s="5"/>
      <c r="E125" s="19"/>
      <c r="F125" s="19"/>
      <c r="G125" s="19"/>
      <c r="H125" s="12"/>
      <c r="I125" s="12"/>
      <c r="J125" s="16"/>
      <c r="K125" s="16"/>
      <c r="L125" s="17"/>
      <c r="M125" s="13"/>
      <c r="N125" s="13">
        <f t="shared" si="35"/>
        <v>0</v>
      </c>
      <c r="O125" s="198"/>
      <c r="P125" s="192"/>
    </row>
    <row r="126" spans="1:16" ht="14.25" hidden="1">
      <c r="A126" s="3"/>
      <c r="B126" s="61"/>
      <c r="C126" s="5"/>
      <c r="D126" s="5"/>
      <c r="E126" s="19"/>
      <c r="F126" s="19"/>
      <c r="G126" s="19"/>
      <c r="H126" s="12"/>
      <c r="I126" s="12"/>
      <c r="J126" s="16"/>
      <c r="K126" s="16"/>
      <c r="L126" s="17"/>
      <c r="M126" s="13"/>
      <c r="N126" s="13">
        <f t="shared" si="35"/>
        <v>0</v>
      </c>
      <c r="O126" s="198"/>
      <c r="P126" s="192"/>
    </row>
    <row r="127" spans="1:16" ht="14.25" hidden="1">
      <c r="A127" s="3"/>
      <c r="B127" s="4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13"/>
      <c r="N127" s="13">
        <f t="shared" si="35"/>
        <v>0</v>
      </c>
      <c r="O127" s="198"/>
      <c r="P127" s="192"/>
    </row>
    <row r="128" spans="1:16" ht="14.25" hidden="1">
      <c r="A128" s="240"/>
      <c r="B128" s="245"/>
      <c r="C128" s="20"/>
      <c r="D128" s="20"/>
      <c r="E128" s="19"/>
      <c r="F128" s="19"/>
      <c r="G128" s="19"/>
      <c r="H128" s="12"/>
      <c r="I128" s="12"/>
      <c r="J128" s="16"/>
      <c r="K128" s="16"/>
      <c r="L128" s="16"/>
      <c r="M128" s="21"/>
      <c r="N128" s="13">
        <f t="shared" si="35"/>
        <v>0</v>
      </c>
      <c r="O128" s="197"/>
      <c r="P128" s="192"/>
    </row>
    <row r="129" spans="1:16" ht="14.25" hidden="1">
      <c r="A129" s="3"/>
      <c r="B129" s="60"/>
      <c r="C129" s="24"/>
      <c r="D129" s="5"/>
      <c r="E129" s="19"/>
      <c r="F129" s="19"/>
      <c r="G129" s="19"/>
      <c r="H129" s="12"/>
      <c r="I129" s="12"/>
      <c r="J129" s="16"/>
      <c r="K129" s="16"/>
      <c r="L129" s="17"/>
      <c r="M129" s="13"/>
      <c r="N129" s="13">
        <f t="shared" si="35"/>
        <v>0</v>
      </c>
      <c r="O129" s="198"/>
      <c r="P129" s="192"/>
    </row>
    <row r="130" spans="1:16" ht="14.25" hidden="1">
      <c r="A130" s="3"/>
      <c r="B130" s="60"/>
      <c r="C130" s="24"/>
      <c r="D130" s="5"/>
      <c r="E130" s="19"/>
      <c r="F130" s="19"/>
      <c r="G130" s="19"/>
      <c r="H130" s="12"/>
      <c r="I130" s="12"/>
      <c r="J130" s="16"/>
      <c r="K130" s="16"/>
      <c r="L130" s="17"/>
      <c r="M130" s="13"/>
      <c r="N130" s="13">
        <f t="shared" si="35"/>
        <v>0</v>
      </c>
      <c r="O130" s="198"/>
      <c r="P130" s="192"/>
    </row>
    <row r="131" spans="1:16" ht="14.25" hidden="1">
      <c r="A131" s="3"/>
      <c r="B131" s="60"/>
      <c r="C131" s="24"/>
      <c r="D131" s="5"/>
      <c r="E131" s="19"/>
      <c r="F131" s="19"/>
      <c r="G131" s="19"/>
      <c r="H131" s="12"/>
      <c r="I131" s="12"/>
      <c r="J131" s="16"/>
      <c r="K131" s="16"/>
      <c r="L131" s="17"/>
      <c r="M131" s="13"/>
      <c r="N131" s="13">
        <f t="shared" si="35"/>
        <v>0</v>
      </c>
      <c r="O131" s="198"/>
      <c r="P131" s="192"/>
    </row>
    <row r="132" spans="1:16" ht="14.25" hidden="1">
      <c r="A132" s="3"/>
      <c r="B132" s="60"/>
      <c r="C132" s="24"/>
      <c r="D132" s="5"/>
      <c r="E132" s="19"/>
      <c r="F132" s="19"/>
      <c r="G132" s="19"/>
      <c r="H132" s="12"/>
      <c r="I132" s="12"/>
      <c r="J132" s="16"/>
      <c r="K132" s="16"/>
      <c r="L132" s="17"/>
      <c r="M132" s="13"/>
      <c r="N132" s="13">
        <f t="shared" si="35"/>
        <v>0</v>
      </c>
      <c r="O132" s="198"/>
      <c r="P132" s="192"/>
    </row>
    <row r="133" spans="1:16" ht="14.25" hidden="1">
      <c r="A133" s="3"/>
      <c r="B133" s="4"/>
      <c r="C133" s="24"/>
      <c r="D133" s="5"/>
      <c r="E133" s="5"/>
      <c r="F133" s="5"/>
      <c r="G133" s="5"/>
      <c r="H133" s="5"/>
      <c r="I133" s="5"/>
      <c r="J133" s="5"/>
      <c r="K133" s="5"/>
      <c r="L133" s="5"/>
      <c r="M133" s="13"/>
      <c r="N133" s="13">
        <f t="shared" si="35"/>
        <v>0</v>
      </c>
      <c r="O133" s="198"/>
      <c r="P133" s="192"/>
    </row>
    <row r="134" spans="1:16" ht="14.25" hidden="1">
      <c r="A134" s="240"/>
      <c r="B134" s="241"/>
      <c r="C134" s="20"/>
      <c r="D134" s="20"/>
      <c r="E134" s="19"/>
      <c r="F134" s="19"/>
      <c r="G134" s="19"/>
      <c r="H134" s="12"/>
      <c r="I134" s="12"/>
      <c r="J134" s="16"/>
      <c r="K134" s="16"/>
      <c r="L134" s="16"/>
      <c r="M134" s="21"/>
      <c r="N134" s="13">
        <f t="shared" si="35"/>
        <v>0</v>
      </c>
      <c r="O134" s="197"/>
      <c r="P134" s="192"/>
    </row>
    <row r="135" spans="1:16" ht="14.25" hidden="1">
      <c r="A135" s="3"/>
      <c r="B135" s="61"/>
      <c r="C135" s="5"/>
      <c r="D135" s="5"/>
      <c r="E135" s="19"/>
      <c r="F135" s="19"/>
      <c r="G135" s="19"/>
      <c r="H135" s="12"/>
      <c r="I135" s="12"/>
      <c r="J135" s="16"/>
      <c r="K135" s="16"/>
      <c r="L135" s="17"/>
      <c r="M135" s="13"/>
      <c r="N135" s="13">
        <f t="shared" si="35"/>
        <v>0</v>
      </c>
      <c r="O135" s="198"/>
      <c r="P135" s="192"/>
    </row>
    <row r="136" spans="1:16" ht="14.25" hidden="1">
      <c r="A136" s="3"/>
      <c r="B136" s="4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13"/>
      <c r="N136" s="13">
        <f t="shared" si="35"/>
        <v>0</v>
      </c>
      <c r="O136" s="198"/>
      <c r="P136" s="192"/>
    </row>
    <row r="137" spans="1:16" ht="14.25" hidden="1">
      <c r="A137" s="240"/>
      <c r="B137" s="241"/>
      <c r="C137" s="36"/>
      <c r="D137" s="36"/>
      <c r="E137" s="36"/>
      <c r="F137" s="36"/>
      <c r="G137" s="36"/>
      <c r="H137" s="36"/>
      <c r="I137" s="36"/>
      <c r="J137" s="36"/>
      <c r="K137" s="36"/>
      <c r="L137" s="36"/>
      <c r="M137" s="21"/>
      <c r="N137" s="13">
        <f t="shared" si="35"/>
        <v>0</v>
      </c>
      <c r="O137" s="197"/>
      <c r="P137" s="192"/>
    </row>
    <row r="138" spans="1:16" ht="14.25" hidden="1">
      <c r="A138" s="3"/>
      <c r="B138" s="60"/>
      <c r="C138" s="37"/>
      <c r="D138" s="5"/>
      <c r="E138" s="19"/>
      <c r="F138" s="19"/>
      <c r="G138" s="19"/>
      <c r="H138" s="12"/>
      <c r="I138" s="12"/>
      <c r="J138" s="16"/>
      <c r="K138" s="16"/>
      <c r="L138" s="17"/>
      <c r="M138" s="13"/>
      <c r="N138" s="13">
        <f t="shared" si="35"/>
        <v>0</v>
      </c>
      <c r="O138" s="198"/>
      <c r="P138" s="192"/>
    </row>
    <row r="139" spans="1:16" ht="14.25" hidden="1">
      <c r="A139" s="3"/>
      <c r="B139" s="60"/>
      <c r="C139" s="37"/>
      <c r="D139" s="5"/>
      <c r="E139" s="19"/>
      <c r="F139" s="19"/>
      <c r="G139" s="19"/>
      <c r="H139" s="12"/>
      <c r="I139" s="12"/>
      <c r="J139" s="16"/>
      <c r="K139" s="16"/>
      <c r="L139" s="17"/>
      <c r="M139" s="13"/>
      <c r="N139" s="13">
        <f t="shared" si="35"/>
        <v>0</v>
      </c>
      <c r="O139" s="198"/>
      <c r="P139" s="192"/>
    </row>
    <row r="140" spans="1:16" ht="14.25" hidden="1">
      <c r="A140" s="3"/>
      <c r="B140" s="60"/>
      <c r="C140" s="37"/>
      <c r="D140" s="5"/>
      <c r="E140" s="19"/>
      <c r="F140" s="19"/>
      <c r="G140" s="19"/>
      <c r="H140" s="12"/>
      <c r="I140" s="12"/>
      <c r="J140" s="16"/>
      <c r="K140" s="16"/>
      <c r="L140" s="17"/>
      <c r="M140" s="13"/>
      <c r="N140" s="13">
        <f t="shared" si="35"/>
        <v>0</v>
      </c>
      <c r="O140" s="198"/>
      <c r="P140" s="192"/>
    </row>
    <row r="141" spans="1:16" ht="14.25" hidden="1">
      <c r="A141" s="3"/>
      <c r="B141" s="60"/>
      <c r="C141" s="37"/>
      <c r="D141" s="5"/>
      <c r="E141" s="19"/>
      <c r="F141" s="19"/>
      <c r="G141" s="19"/>
      <c r="H141" s="12"/>
      <c r="I141" s="12"/>
      <c r="J141" s="16"/>
      <c r="K141" s="16"/>
      <c r="L141" s="17"/>
      <c r="M141" s="13"/>
      <c r="N141" s="13">
        <f t="shared" si="35"/>
        <v>0</v>
      </c>
      <c r="O141" s="198"/>
      <c r="P141" s="192"/>
    </row>
    <row r="142" spans="1:16" ht="14.25" hidden="1">
      <c r="A142" s="3"/>
      <c r="B142" s="60"/>
      <c r="C142" s="37"/>
      <c r="D142" s="5"/>
      <c r="E142" s="19"/>
      <c r="F142" s="19"/>
      <c r="G142" s="19"/>
      <c r="H142" s="12"/>
      <c r="I142" s="12"/>
      <c r="J142" s="16"/>
      <c r="K142" s="16"/>
      <c r="L142" s="17"/>
      <c r="M142" s="13"/>
      <c r="N142" s="13">
        <f t="shared" si="35"/>
        <v>0</v>
      </c>
      <c r="O142" s="198"/>
      <c r="P142" s="192"/>
    </row>
    <row r="143" spans="1:16" ht="14.25" hidden="1">
      <c r="A143" s="3"/>
      <c r="B143" s="60"/>
      <c r="C143" s="37"/>
      <c r="D143" s="5"/>
      <c r="E143" s="19"/>
      <c r="F143" s="19"/>
      <c r="G143" s="19"/>
      <c r="H143" s="12"/>
      <c r="I143" s="12"/>
      <c r="J143" s="16"/>
      <c r="K143" s="16"/>
      <c r="L143" s="17"/>
      <c r="M143" s="13"/>
      <c r="N143" s="13">
        <f t="shared" si="35"/>
        <v>0</v>
      </c>
      <c r="O143" s="198"/>
      <c r="P143" s="192"/>
    </row>
    <row r="144" spans="1:16" ht="14.25" hidden="1">
      <c r="A144" s="3"/>
      <c r="B144" s="60"/>
      <c r="C144" s="24"/>
      <c r="D144" s="5"/>
      <c r="E144" s="19"/>
      <c r="F144" s="19"/>
      <c r="G144" s="19"/>
      <c r="H144" s="12"/>
      <c r="I144" s="12"/>
      <c r="J144" s="16"/>
      <c r="K144" s="16"/>
      <c r="L144" s="17"/>
      <c r="M144" s="13"/>
      <c r="N144" s="13">
        <f t="shared" ref="N144:N162" si="36">M144*0.085</f>
        <v>0</v>
      </c>
      <c r="O144" s="198"/>
      <c r="P144" s="192"/>
    </row>
    <row r="145" spans="1:16" ht="14.25" hidden="1">
      <c r="A145" s="3"/>
      <c r="B145" s="60"/>
      <c r="C145" s="24"/>
      <c r="D145" s="5"/>
      <c r="E145" s="19"/>
      <c r="F145" s="19"/>
      <c r="G145" s="19"/>
      <c r="H145" s="12"/>
      <c r="I145" s="12"/>
      <c r="J145" s="16"/>
      <c r="K145" s="16"/>
      <c r="L145" s="17"/>
      <c r="M145" s="13"/>
      <c r="N145" s="13">
        <f t="shared" si="36"/>
        <v>0</v>
      </c>
      <c r="O145" s="198"/>
      <c r="P145" s="192"/>
    </row>
    <row r="146" spans="1:16" ht="14.25" hidden="1">
      <c r="A146" s="3"/>
      <c r="B146" s="61"/>
      <c r="C146" s="5"/>
      <c r="D146" s="5"/>
      <c r="E146" s="19"/>
      <c r="F146" s="19"/>
      <c r="G146" s="19"/>
      <c r="H146" s="12"/>
      <c r="I146" s="12"/>
      <c r="J146" s="16"/>
      <c r="K146" s="16"/>
      <c r="L146" s="17"/>
      <c r="M146" s="13"/>
      <c r="N146" s="13">
        <f t="shared" si="36"/>
        <v>0</v>
      </c>
      <c r="O146" s="198"/>
      <c r="P146" s="192"/>
    </row>
    <row r="147" spans="1:16" ht="14.25" hidden="1">
      <c r="A147" s="3"/>
      <c r="B147" s="4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13"/>
      <c r="N147" s="13">
        <f t="shared" si="36"/>
        <v>0</v>
      </c>
      <c r="O147" s="198"/>
      <c r="P147" s="192"/>
    </row>
    <row r="148" spans="1:16" ht="14.25" hidden="1">
      <c r="A148" s="240"/>
      <c r="B148" s="241"/>
      <c r="C148" s="20"/>
      <c r="D148" s="20"/>
      <c r="E148" s="19"/>
      <c r="F148" s="19"/>
      <c r="G148" s="19"/>
      <c r="H148" s="12"/>
      <c r="I148" s="12"/>
      <c r="J148" s="16"/>
      <c r="K148" s="16"/>
      <c r="L148" s="16"/>
      <c r="M148" s="21"/>
      <c r="N148" s="13">
        <f t="shared" si="36"/>
        <v>0</v>
      </c>
      <c r="O148" s="197"/>
      <c r="P148" s="192"/>
    </row>
    <row r="149" spans="1:16" ht="14.25" hidden="1">
      <c r="A149" s="3"/>
      <c r="B149" s="60"/>
      <c r="C149" s="5"/>
      <c r="D149" s="5"/>
      <c r="E149" s="19"/>
      <c r="F149" s="19"/>
      <c r="G149" s="19"/>
      <c r="H149" s="12"/>
      <c r="I149" s="12"/>
      <c r="J149" s="16"/>
      <c r="K149" s="16"/>
      <c r="L149" s="17"/>
      <c r="M149" s="13"/>
      <c r="N149" s="13">
        <f t="shared" si="36"/>
        <v>0</v>
      </c>
      <c r="O149" s="198"/>
      <c r="P149" s="192"/>
    </row>
    <row r="150" spans="1:16" ht="14.25" hidden="1">
      <c r="A150" s="3"/>
      <c r="B150" s="61"/>
      <c r="C150" s="5"/>
      <c r="D150" s="5"/>
      <c r="E150" s="19"/>
      <c r="F150" s="19"/>
      <c r="G150" s="19"/>
      <c r="H150" s="12"/>
      <c r="I150" s="12"/>
      <c r="J150" s="16"/>
      <c r="K150" s="16"/>
      <c r="L150" s="17"/>
      <c r="M150" s="13"/>
      <c r="N150" s="13">
        <f t="shared" si="36"/>
        <v>0</v>
      </c>
      <c r="O150" s="198"/>
      <c r="P150" s="192"/>
    </row>
    <row r="151" spans="1:16" ht="14.25" hidden="1">
      <c r="A151" s="3"/>
      <c r="B151" s="4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13"/>
      <c r="N151" s="13">
        <f t="shared" si="36"/>
        <v>0</v>
      </c>
      <c r="O151" s="198"/>
      <c r="P151" s="192"/>
    </row>
    <row r="152" spans="1:16" ht="14.25" hidden="1">
      <c r="A152" s="240"/>
      <c r="B152" s="241"/>
      <c r="C152" s="20"/>
      <c r="D152" s="20"/>
      <c r="E152" s="19"/>
      <c r="F152" s="19"/>
      <c r="G152" s="19"/>
      <c r="H152" s="12"/>
      <c r="I152" s="12"/>
      <c r="J152" s="16"/>
      <c r="K152" s="16"/>
      <c r="L152" s="16"/>
      <c r="M152" s="21"/>
      <c r="N152" s="13">
        <f t="shared" si="36"/>
        <v>0</v>
      </c>
      <c r="O152" s="197"/>
      <c r="P152" s="192"/>
    </row>
    <row r="153" spans="1:16" ht="14.25" hidden="1">
      <c r="A153" s="3"/>
      <c r="B153" s="60"/>
      <c r="C153" s="23"/>
      <c r="D153" s="5"/>
      <c r="E153" s="19"/>
      <c r="F153" s="19"/>
      <c r="G153" s="19"/>
      <c r="H153" s="12"/>
      <c r="I153" s="12"/>
      <c r="J153" s="16"/>
      <c r="K153" s="16"/>
      <c r="L153" s="17"/>
      <c r="M153" s="13"/>
      <c r="N153" s="13">
        <f t="shared" si="36"/>
        <v>0</v>
      </c>
      <c r="O153" s="198"/>
      <c r="P153" s="192"/>
    </row>
    <row r="154" spans="1:16" ht="14.25" hidden="1">
      <c r="A154" s="3"/>
      <c r="B154" s="60"/>
      <c r="C154" s="5"/>
      <c r="D154" s="5"/>
      <c r="E154" s="19"/>
      <c r="F154" s="19"/>
      <c r="G154" s="19"/>
      <c r="H154" s="12"/>
      <c r="I154" s="12"/>
      <c r="J154" s="16"/>
      <c r="K154" s="16"/>
      <c r="L154" s="17"/>
      <c r="M154" s="13"/>
      <c r="N154" s="13">
        <f t="shared" si="36"/>
        <v>0</v>
      </c>
      <c r="O154" s="198"/>
      <c r="P154" s="192"/>
    </row>
    <row r="155" spans="1:16" ht="14.25" hidden="1">
      <c r="A155" s="3"/>
      <c r="B155" s="4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13"/>
      <c r="N155" s="13">
        <f t="shared" si="36"/>
        <v>0</v>
      </c>
      <c r="O155" s="198"/>
      <c r="P155" s="192"/>
    </row>
    <row r="156" spans="1:16" ht="14.25" hidden="1">
      <c r="A156" s="30"/>
      <c r="B156" s="31"/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33"/>
      <c r="N156" s="13">
        <f t="shared" si="36"/>
        <v>0</v>
      </c>
      <c r="O156" s="34"/>
      <c r="P156" s="192"/>
    </row>
    <row r="157" spans="1:16" ht="14.25" hidden="1">
      <c r="A157" s="30"/>
      <c r="B157" s="31"/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3"/>
      <c r="N157" s="13">
        <f t="shared" si="36"/>
        <v>0</v>
      </c>
      <c r="O157" s="34"/>
      <c r="P157" s="192"/>
    </row>
    <row r="158" spans="1:16" ht="14.25" hidden="1">
      <c r="A158" s="30"/>
      <c r="B158" s="31"/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3"/>
      <c r="N158" s="13">
        <f t="shared" si="36"/>
        <v>0</v>
      </c>
      <c r="O158" s="34"/>
      <c r="P158" s="192"/>
    </row>
    <row r="159" spans="1:16" ht="14.25" hidden="1">
      <c r="A159" s="246"/>
      <c r="B159" s="247"/>
      <c r="C159" s="28"/>
      <c r="D159" s="20"/>
      <c r="E159" s="19"/>
      <c r="F159" s="19"/>
      <c r="G159" s="19"/>
      <c r="H159" s="12"/>
      <c r="I159" s="12"/>
      <c r="J159" s="16"/>
      <c r="K159" s="16"/>
      <c r="L159" s="16"/>
      <c r="M159" s="21"/>
      <c r="N159" s="13">
        <f t="shared" si="36"/>
        <v>0</v>
      </c>
      <c r="O159" s="197"/>
      <c r="P159" s="192"/>
    </row>
    <row r="160" spans="1:16" ht="14.25" hidden="1">
      <c r="A160" s="3"/>
      <c r="B160" s="60"/>
      <c r="C160" s="24">
        <v>200</v>
      </c>
      <c r="D160" s="5" t="s">
        <v>44</v>
      </c>
      <c r="E160" s="19"/>
      <c r="F160" s="19"/>
      <c r="G160" s="19"/>
      <c r="H160" s="12"/>
      <c r="I160" s="12"/>
      <c r="J160" s="16"/>
      <c r="K160" s="16"/>
      <c r="L160" s="17"/>
      <c r="M160" s="13"/>
      <c r="N160" s="13">
        <f t="shared" si="36"/>
        <v>0</v>
      </c>
      <c r="O160" s="198"/>
      <c r="P160" s="192"/>
    </row>
    <row r="161" spans="1:16" ht="14.25" hidden="1">
      <c r="A161" s="3"/>
      <c r="B161" s="60"/>
      <c r="C161" s="24">
        <v>100</v>
      </c>
      <c r="D161" s="5" t="s">
        <v>44</v>
      </c>
      <c r="E161" s="19"/>
      <c r="F161" s="19"/>
      <c r="G161" s="19"/>
      <c r="H161" s="12"/>
      <c r="I161" s="12"/>
      <c r="J161" s="16"/>
      <c r="K161" s="16"/>
      <c r="L161" s="17"/>
      <c r="M161" s="13"/>
      <c r="N161" s="13">
        <f t="shared" si="36"/>
        <v>0</v>
      </c>
      <c r="O161" s="198"/>
      <c r="P161" s="192"/>
    </row>
    <row r="162" spans="1:16" ht="14.25" hidden="1">
      <c r="A162" s="84"/>
      <c r="B162" s="85"/>
      <c r="C162" s="86" t="s">
        <v>6</v>
      </c>
      <c r="D162" s="87" t="s">
        <v>6</v>
      </c>
      <c r="E162" s="87" t="s">
        <v>6</v>
      </c>
      <c r="F162" s="87" t="s">
        <v>6</v>
      </c>
      <c r="G162" s="87" t="s">
        <v>6</v>
      </c>
      <c r="H162" s="87" t="s">
        <v>6</v>
      </c>
      <c r="I162" s="87" t="s">
        <v>6</v>
      </c>
      <c r="J162" s="87" t="s">
        <v>6</v>
      </c>
      <c r="K162" s="87" t="s">
        <v>6</v>
      </c>
      <c r="L162" s="88" t="s">
        <v>6</v>
      </c>
      <c r="M162" s="81">
        <f>SUM(M125:M136)</f>
        <v>0</v>
      </c>
      <c r="N162" s="13">
        <f t="shared" si="36"/>
        <v>0</v>
      </c>
      <c r="O162" s="199">
        <f>SUM(O125:O136)</f>
        <v>0</v>
      </c>
      <c r="P162" s="192"/>
    </row>
    <row r="163" spans="1:16" s="110" customFormat="1">
      <c r="A163" s="253" t="s">
        <v>427</v>
      </c>
      <c r="B163" s="254"/>
      <c r="C163" s="255"/>
      <c r="D163" s="255"/>
      <c r="E163" s="256"/>
      <c r="F163" s="256"/>
      <c r="G163" s="256"/>
      <c r="H163" s="256"/>
      <c r="I163" s="256"/>
      <c r="J163" s="256"/>
      <c r="K163" s="256"/>
      <c r="L163" s="256"/>
      <c r="M163" s="256"/>
      <c r="N163" s="256"/>
      <c r="O163" s="256"/>
      <c r="P163" s="192"/>
    </row>
    <row r="164" spans="1:16" s="110" customFormat="1">
      <c r="A164" s="42">
        <v>1</v>
      </c>
      <c r="B164" s="104" t="s">
        <v>428</v>
      </c>
      <c r="C164" s="105">
        <v>100</v>
      </c>
      <c r="D164" s="5" t="s">
        <v>253</v>
      </c>
      <c r="E164" s="165"/>
      <c r="F164" s="163">
        <f t="shared" ref="F164" si="37">E164*0.085</f>
        <v>0</v>
      </c>
      <c r="G164" s="163">
        <f t="shared" ref="G164" si="38">E164+F164</f>
        <v>0</v>
      </c>
      <c r="H164" s="164"/>
      <c r="I164" s="164"/>
      <c r="J164" s="164"/>
      <c r="K164" s="164">
        <f t="shared" ref="K164" si="39">J164*0.085</f>
        <v>0</v>
      </c>
      <c r="L164" s="164">
        <f t="shared" ref="L164" si="40">+J164+K164</f>
        <v>0</v>
      </c>
      <c r="M164" s="164">
        <f t="shared" ref="M164" si="41">+J164*C164</f>
        <v>0</v>
      </c>
      <c r="N164" s="164">
        <f t="shared" ref="N164" si="42">M164*0.085</f>
        <v>0</v>
      </c>
      <c r="O164" s="193">
        <f t="shared" ref="O164" si="43">+M164+N164</f>
        <v>0</v>
      </c>
      <c r="P164" s="192"/>
    </row>
    <row r="165" spans="1:16" s="110" customFormat="1">
      <c r="A165" s="42">
        <v>2</v>
      </c>
      <c r="B165" s="104" t="s">
        <v>429</v>
      </c>
      <c r="C165" s="105">
        <v>150</v>
      </c>
      <c r="D165" s="5" t="s">
        <v>253</v>
      </c>
      <c r="E165" s="165"/>
      <c r="F165" s="163">
        <f t="shared" ref="F165:F170" si="44">E165*0.085</f>
        <v>0</v>
      </c>
      <c r="G165" s="163">
        <f t="shared" ref="G165:G170" si="45">E165+F165</f>
        <v>0</v>
      </c>
      <c r="H165" s="164"/>
      <c r="I165" s="164"/>
      <c r="J165" s="164"/>
      <c r="K165" s="164">
        <f t="shared" ref="K165:K170" si="46">J165*0.085</f>
        <v>0</v>
      </c>
      <c r="L165" s="164">
        <f t="shared" ref="L165:L170" si="47">+J165+K165</f>
        <v>0</v>
      </c>
      <c r="M165" s="164">
        <f t="shared" ref="M165:M170" si="48">+J165*C165</f>
        <v>0</v>
      </c>
      <c r="N165" s="164">
        <f t="shared" ref="N165:N170" si="49">M165*0.085</f>
        <v>0</v>
      </c>
      <c r="O165" s="193">
        <f t="shared" ref="O165:O170" si="50">+M165+N165</f>
        <v>0</v>
      </c>
      <c r="P165" s="192"/>
    </row>
    <row r="166" spans="1:16" s="110" customFormat="1">
      <c r="A166" s="42">
        <v>3</v>
      </c>
      <c r="B166" s="104" t="s">
        <v>430</v>
      </c>
      <c r="C166" s="105">
        <v>120</v>
      </c>
      <c r="D166" s="5" t="s">
        <v>253</v>
      </c>
      <c r="E166" s="165"/>
      <c r="F166" s="163">
        <f t="shared" si="44"/>
        <v>0</v>
      </c>
      <c r="G166" s="163">
        <f t="shared" si="45"/>
        <v>0</v>
      </c>
      <c r="H166" s="164"/>
      <c r="I166" s="164"/>
      <c r="J166" s="164"/>
      <c r="K166" s="164">
        <f t="shared" si="46"/>
        <v>0</v>
      </c>
      <c r="L166" s="164">
        <f t="shared" si="47"/>
        <v>0</v>
      </c>
      <c r="M166" s="164">
        <f t="shared" si="48"/>
        <v>0</v>
      </c>
      <c r="N166" s="164">
        <f t="shared" si="49"/>
        <v>0</v>
      </c>
      <c r="O166" s="193">
        <f t="shared" si="50"/>
        <v>0</v>
      </c>
      <c r="P166" s="192"/>
    </row>
    <row r="167" spans="1:16" s="110" customFormat="1">
      <c r="A167" s="42">
        <v>4</v>
      </c>
      <c r="B167" s="104" t="s">
        <v>431</v>
      </c>
      <c r="C167" s="105">
        <v>120</v>
      </c>
      <c r="D167" s="5" t="s">
        <v>253</v>
      </c>
      <c r="E167" s="165"/>
      <c r="F167" s="163">
        <f t="shared" si="44"/>
        <v>0</v>
      </c>
      <c r="G167" s="163">
        <f t="shared" si="45"/>
        <v>0</v>
      </c>
      <c r="H167" s="164"/>
      <c r="I167" s="164"/>
      <c r="J167" s="164"/>
      <c r="K167" s="164">
        <f t="shared" si="46"/>
        <v>0</v>
      </c>
      <c r="L167" s="164">
        <f t="shared" si="47"/>
        <v>0</v>
      </c>
      <c r="M167" s="164">
        <f t="shared" si="48"/>
        <v>0</v>
      </c>
      <c r="N167" s="164">
        <f t="shared" si="49"/>
        <v>0</v>
      </c>
      <c r="O167" s="193">
        <f t="shared" si="50"/>
        <v>0</v>
      </c>
      <c r="P167" s="192"/>
    </row>
    <row r="168" spans="1:16" s="110" customFormat="1">
      <c r="A168" s="42">
        <v>5</v>
      </c>
      <c r="B168" s="104" t="s">
        <v>432</v>
      </c>
      <c r="C168" s="105">
        <v>100</v>
      </c>
      <c r="D168" s="5" t="s">
        <v>253</v>
      </c>
      <c r="E168" s="165"/>
      <c r="F168" s="163">
        <f t="shared" si="44"/>
        <v>0</v>
      </c>
      <c r="G168" s="163">
        <f t="shared" si="45"/>
        <v>0</v>
      </c>
      <c r="H168" s="164"/>
      <c r="I168" s="164"/>
      <c r="J168" s="164"/>
      <c r="K168" s="164">
        <f t="shared" si="46"/>
        <v>0</v>
      </c>
      <c r="L168" s="164">
        <f t="shared" si="47"/>
        <v>0</v>
      </c>
      <c r="M168" s="164">
        <f t="shared" si="48"/>
        <v>0</v>
      </c>
      <c r="N168" s="164">
        <f t="shared" si="49"/>
        <v>0</v>
      </c>
      <c r="O168" s="193">
        <f t="shared" si="50"/>
        <v>0</v>
      </c>
      <c r="P168" s="192"/>
    </row>
    <row r="169" spans="1:16" s="110" customFormat="1">
      <c r="A169" s="42">
        <v>6</v>
      </c>
      <c r="B169" s="104" t="s">
        <v>433</v>
      </c>
      <c r="C169" s="105">
        <v>50</v>
      </c>
      <c r="D169" s="5" t="s">
        <v>253</v>
      </c>
      <c r="E169" s="165"/>
      <c r="F169" s="163">
        <f t="shared" si="44"/>
        <v>0</v>
      </c>
      <c r="G169" s="163">
        <f t="shared" si="45"/>
        <v>0</v>
      </c>
      <c r="H169" s="164"/>
      <c r="I169" s="164"/>
      <c r="J169" s="164"/>
      <c r="K169" s="164">
        <f t="shared" si="46"/>
        <v>0</v>
      </c>
      <c r="L169" s="164">
        <f t="shared" si="47"/>
        <v>0</v>
      </c>
      <c r="M169" s="164">
        <f t="shared" si="48"/>
        <v>0</v>
      </c>
      <c r="N169" s="164">
        <f t="shared" si="49"/>
        <v>0</v>
      </c>
      <c r="O169" s="193">
        <f t="shared" si="50"/>
        <v>0</v>
      </c>
      <c r="P169" s="192"/>
    </row>
    <row r="170" spans="1:16" s="110" customFormat="1">
      <c r="A170" s="42">
        <v>7</v>
      </c>
      <c r="B170" s="104" t="s">
        <v>434</v>
      </c>
      <c r="C170" s="105">
        <v>90</v>
      </c>
      <c r="D170" s="5" t="s">
        <v>253</v>
      </c>
      <c r="E170" s="165"/>
      <c r="F170" s="163">
        <f t="shared" si="44"/>
        <v>0</v>
      </c>
      <c r="G170" s="163">
        <f t="shared" si="45"/>
        <v>0</v>
      </c>
      <c r="H170" s="164"/>
      <c r="I170" s="164"/>
      <c r="J170" s="164"/>
      <c r="K170" s="164">
        <f t="shared" si="46"/>
        <v>0</v>
      </c>
      <c r="L170" s="164">
        <f t="shared" si="47"/>
        <v>0</v>
      </c>
      <c r="M170" s="164">
        <f t="shared" si="48"/>
        <v>0</v>
      </c>
      <c r="N170" s="164">
        <f t="shared" si="49"/>
        <v>0</v>
      </c>
      <c r="O170" s="193">
        <f t="shared" si="50"/>
        <v>0</v>
      </c>
      <c r="P170" s="192"/>
    </row>
    <row r="171" spans="1:16" s="110" customFormat="1">
      <c r="A171" s="55"/>
      <c r="B171" s="108" t="s">
        <v>435</v>
      </c>
      <c r="C171" s="130" t="s">
        <v>6</v>
      </c>
      <c r="D171" s="130" t="s">
        <v>6</v>
      </c>
      <c r="E171" s="39" t="s">
        <v>6</v>
      </c>
      <c r="F171" s="39" t="s">
        <v>6</v>
      </c>
      <c r="G171" s="39" t="s">
        <v>6</v>
      </c>
      <c r="H171" s="39" t="s">
        <v>6</v>
      </c>
      <c r="I171" s="39" t="s">
        <v>6</v>
      </c>
      <c r="J171" s="39" t="s">
        <v>6</v>
      </c>
      <c r="K171" s="39" t="s">
        <v>6</v>
      </c>
      <c r="L171" s="39" t="s">
        <v>6</v>
      </c>
      <c r="M171" s="215">
        <f>+M164</f>
        <v>0</v>
      </c>
      <c r="N171" s="215">
        <f>+N164</f>
        <v>0</v>
      </c>
      <c r="O171" s="221">
        <f>+O164</f>
        <v>0</v>
      </c>
      <c r="P171" s="192"/>
    </row>
    <row r="172" spans="1:16" s="110" customFormat="1">
      <c r="A172" s="253" t="s">
        <v>437</v>
      </c>
      <c r="B172" s="254"/>
      <c r="C172" s="255"/>
      <c r="D172" s="255"/>
      <c r="E172" s="256"/>
      <c r="F172" s="256"/>
      <c r="G172" s="256"/>
      <c r="H172" s="256"/>
      <c r="I172" s="256"/>
      <c r="J172" s="256"/>
      <c r="K172" s="256"/>
      <c r="L172" s="256"/>
      <c r="M172" s="256"/>
      <c r="N172" s="256"/>
      <c r="O172" s="256"/>
      <c r="P172" s="192"/>
    </row>
    <row r="173" spans="1:16" s="110" customFormat="1">
      <c r="A173" s="42">
        <v>1</v>
      </c>
      <c r="B173" s="104" t="s">
        <v>438</v>
      </c>
      <c r="C173" s="105">
        <v>10000</v>
      </c>
      <c r="D173" s="5" t="s">
        <v>142</v>
      </c>
      <c r="E173" s="165"/>
      <c r="F173" s="163">
        <f t="shared" ref="F173" si="51">E173*0.085</f>
        <v>0</v>
      </c>
      <c r="G173" s="163">
        <f t="shared" ref="G173" si="52">E173+F173</f>
        <v>0</v>
      </c>
      <c r="H173" s="164"/>
      <c r="I173" s="164"/>
      <c r="J173" s="164"/>
      <c r="K173" s="164">
        <f t="shared" ref="K173" si="53">J173*0.085</f>
        <v>0</v>
      </c>
      <c r="L173" s="164">
        <f t="shared" ref="L173" si="54">+J173+K173</f>
        <v>0</v>
      </c>
      <c r="M173" s="164">
        <f t="shared" ref="M173" si="55">+J173*C173</f>
        <v>0</v>
      </c>
      <c r="N173" s="164">
        <f t="shared" ref="N173" si="56">M173*0.085</f>
        <v>0</v>
      </c>
      <c r="O173" s="193">
        <f t="shared" ref="O173" si="57">+M173+N173</f>
        <v>0</v>
      </c>
      <c r="P173" s="192"/>
    </row>
    <row r="174" spans="1:16" s="110" customFormat="1">
      <c r="A174" s="42">
        <v>2</v>
      </c>
      <c r="B174" s="104" t="s">
        <v>439</v>
      </c>
      <c r="C174" s="105">
        <v>4000</v>
      </c>
      <c r="D174" s="5" t="s">
        <v>142</v>
      </c>
      <c r="E174" s="165"/>
      <c r="F174" s="163">
        <f t="shared" ref="F174" si="58">E174*0.085</f>
        <v>0</v>
      </c>
      <c r="G174" s="163">
        <f t="shared" ref="G174" si="59">E174+F174</f>
        <v>0</v>
      </c>
      <c r="H174" s="164"/>
      <c r="I174" s="164"/>
      <c r="J174" s="164"/>
      <c r="K174" s="164">
        <f t="shared" ref="K174" si="60">J174*0.085</f>
        <v>0</v>
      </c>
      <c r="L174" s="164">
        <f t="shared" ref="L174" si="61">+J174+K174</f>
        <v>0</v>
      </c>
      <c r="M174" s="164">
        <f t="shared" ref="M174" si="62">+J174*C174</f>
        <v>0</v>
      </c>
      <c r="N174" s="164">
        <f t="shared" ref="N174" si="63">M174*0.085</f>
        <v>0</v>
      </c>
      <c r="O174" s="193">
        <f t="shared" ref="O174" si="64">+M174+N174</f>
        <v>0</v>
      </c>
      <c r="P174" s="192"/>
    </row>
    <row r="175" spans="1:16" s="110" customFormat="1">
      <c r="A175" s="55"/>
      <c r="B175" s="108" t="s">
        <v>436</v>
      </c>
      <c r="C175" s="130" t="s">
        <v>6</v>
      </c>
      <c r="D175" s="130" t="s">
        <v>6</v>
      </c>
      <c r="E175" s="39" t="s">
        <v>6</v>
      </c>
      <c r="F175" s="39" t="s">
        <v>6</v>
      </c>
      <c r="G175" s="39" t="s">
        <v>6</v>
      </c>
      <c r="H175" s="39" t="s">
        <v>6</v>
      </c>
      <c r="I175" s="39" t="s">
        <v>6</v>
      </c>
      <c r="J175" s="39" t="s">
        <v>6</v>
      </c>
      <c r="K175" s="39" t="s">
        <v>6</v>
      </c>
      <c r="L175" s="39" t="s">
        <v>6</v>
      </c>
      <c r="M175" s="215">
        <f>+M173</f>
        <v>0</v>
      </c>
      <c r="N175" s="215">
        <f>+N173</f>
        <v>0</v>
      </c>
      <c r="O175" s="221">
        <f>+O173</f>
        <v>0</v>
      </c>
      <c r="P175" s="192"/>
    </row>
    <row r="176" spans="1:16" s="110" customFormat="1">
      <c r="A176" s="253" t="s">
        <v>700</v>
      </c>
      <c r="B176" s="254"/>
      <c r="C176" s="255"/>
      <c r="D176" s="255"/>
      <c r="E176" s="256"/>
      <c r="F176" s="256"/>
      <c r="G176" s="256"/>
      <c r="H176" s="256"/>
      <c r="I176" s="256"/>
      <c r="J176" s="256"/>
      <c r="K176" s="256"/>
      <c r="L176" s="256"/>
      <c r="M176" s="256"/>
      <c r="N176" s="256"/>
      <c r="O176" s="256"/>
      <c r="P176" s="192"/>
    </row>
    <row r="177" spans="1:16" s="110" customFormat="1">
      <c r="A177" s="42">
        <v>1</v>
      </c>
      <c r="B177" s="104" t="s">
        <v>440</v>
      </c>
      <c r="C177" s="105">
        <v>400</v>
      </c>
      <c r="D177" s="5" t="s">
        <v>142</v>
      </c>
      <c r="E177" s="165"/>
      <c r="F177" s="163">
        <f t="shared" ref="F177" si="65">E177*0.085</f>
        <v>0</v>
      </c>
      <c r="G177" s="163">
        <f t="shared" ref="G177" si="66">E177+F177</f>
        <v>0</v>
      </c>
      <c r="H177" s="164"/>
      <c r="I177" s="164"/>
      <c r="J177" s="164"/>
      <c r="K177" s="164">
        <f t="shared" ref="K177" si="67">J177*0.085</f>
        <v>0</v>
      </c>
      <c r="L177" s="164">
        <f t="shared" ref="L177" si="68">+J177+K177</f>
        <v>0</v>
      </c>
      <c r="M177" s="164">
        <f t="shared" ref="M177" si="69">+J177*C177</f>
        <v>0</v>
      </c>
      <c r="N177" s="164">
        <f t="shared" ref="N177" si="70">M177*0.085</f>
        <v>0</v>
      </c>
      <c r="O177" s="193">
        <f t="shared" ref="O177" si="71">+M177+N177</f>
        <v>0</v>
      </c>
      <c r="P177" s="192"/>
    </row>
    <row r="178" spans="1:16" s="110" customFormat="1">
      <c r="A178" s="42">
        <v>2</v>
      </c>
      <c r="B178" s="104" t="s">
        <v>441</v>
      </c>
      <c r="C178" s="105">
        <v>3000</v>
      </c>
      <c r="D178" s="5" t="s">
        <v>142</v>
      </c>
      <c r="E178" s="165"/>
      <c r="F178" s="163">
        <f t="shared" ref="F178:F179" si="72">E178*0.085</f>
        <v>0</v>
      </c>
      <c r="G178" s="163">
        <f t="shared" ref="G178:G179" si="73">E178+F178</f>
        <v>0</v>
      </c>
      <c r="H178" s="164"/>
      <c r="I178" s="164"/>
      <c r="J178" s="164"/>
      <c r="K178" s="164">
        <f t="shared" ref="K178:K179" si="74">J178*0.085</f>
        <v>0</v>
      </c>
      <c r="L178" s="164">
        <f t="shared" ref="L178:L179" si="75">+J178+K178</f>
        <v>0</v>
      </c>
      <c r="M178" s="164">
        <f t="shared" ref="M178:M179" si="76">+J178*C178</f>
        <v>0</v>
      </c>
      <c r="N178" s="164">
        <f t="shared" ref="N178:N179" si="77">M178*0.085</f>
        <v>0</v>
      </c>
      <c r="O178" s="193">
        <f t="shared" ref="O178:O179" si="78">+M178+N178</f>
        <v>0</v>
      </c>
      <c r="P178" s="192"/>
    </row>
    <row r="179" spans="1:16" s="110" customFormat="1">
      <c r="A179" s="42">
        <v>3</v>
      </c>
      <c r="B179" s="104" t="s">
        <v>442</v>
      </c>
      <c r="C179" s="105">
        <v>50</v>
      </c>
      <c r="D179" s="5" t="s">
        <v>142</v>
      </c>
      <c r="E179" s="165"/>
      <c r="F179" s="163">
        <f t="shared" si="72"/>
        <v>0</v>
      </c>
      <c r="G179" s="163">
        <f t="shared" si="73"/>
        <v>0</v>
      </c>
      <c r="H179" s="164"/>
      <c r="I179" s="164"/>
      <c r="J179" s="164"/>
      <c r="K179" s="164">
        <f t="shared" si="74"/>
        <v>0</v>
      </c>
      <c r="L179" s="164">
        <f t="shared" si="75"/>
        <v>0</v>
      </c>
      <c r="M179" s="164">
        <f t="shared" si="76"/>
        <v>0</v>
      </c>
      <c r="N179" s="164">
        <f t="shared" si="77"/>
        <v>0</v>
      </c>
      <c r="O179" s="193">
        <f t="shared" si="78"/>
        <v>0</v>
      </c>
      <c r="P179" s="192"/>
    </row>
    <row r="180" spans="1:16" s="110" customFormat="1">
      <c r="A180" s="55"/>
      <c r="B180" s="108" t="s">
        <v>87</v>
      </c>
      <c r="C180" s="130" t="s">
        <v>6</v>
      </c>
      <c r="D180" s="130" t="s">
        <v>6</v>
      </c>
      <c r="E180" s="39" t="s">
        <v>6</v>
      </c>
      <c r="F180" s="39" t="s">
        <v>6</v>
      </c>
      <c r="G180" s="39" t="s">
        <v>6</v>
      </c>
      <c r="H180" s="39" t="s">
        <v>6</v>
      </c>
      <c r="I180" s="39" t="s">
        <v>6</v>
      </c>
      <c r="J180" s="39" t="s">
        <v>6</v>
      </c>
      <c r="K180" s="39" t="s">
        <v>6</v>
      </c>
      <c r="L180" s="39" t="s">
        <v>6</v>
      </c>
      <c r="M180" s="215">
        <f>+M178</f>
        <v>0</v>
      </c>
      <c r="N180" s="215">
        <f>+N178</f>
        <v>0</v>
      </c>
      <c r="O180" s="215">
        <f>+O178</f>
        <v>0</v>
      </c>
      <c r="P180" s="192"/>
    </row>
    <row r="181" spans="1:16" s="110" customFormat="1" ht="12.75" customHeight="1">
      <c r="A181" s="144"/>
      <c r="B181" s="145"/>
      <c r="C181" s="146"/>
      <c r="D181" s="146"/>
      <c r="E181" s="146"/>
      <c r="F181" s="146"/>
      <c r="G181" s="146"/>
      <c r="H181" s="146"/>
      <c r="I181" s="146"/>
      <c r="J181" s="146"/>
      <c r="K181" s="146"/>
      <c r="L181" s="89"/>
      <c r="M181" s="147"/>
      <c r="N181" s="148"/>
      <c r="O181" s="147"/>
    </row>
    <row r="182" spans="1:16" s="110" customFormat="1" ht="12.75" customHeight="1">
      <c r="A182" s="144"/>
      <c r="B182" s="145"/>
      <c r="C182" s="146"/>
      <c r="D182" s="146"/>
      <c r="E182" s="146"/>
      <c r="F182" s="146"/>
      <c r="G182" s="146"/>
      <c r="H182" s="146"/>
      <c r="I182" s="146"/>
      <c r="J182" s="146"/>
      <c r="K182" s="146"/>
      <c r="L182" s="89"/>
      <c r="M182" s="147"/>
      <c r="N182" s="148"/>
      <c r="O182" s="147"/>
    </row>
    <row r="183" spans="1:16" ht="13.5">
      <c r="A183" s="2"/>
      <c r="B183" s="9" t="s">
        <v>20</v>
      </c>
      <c r="C183" s="2"/>
      <c r="D183" s="2"/>
      <c r="E183" s="53"/>
      <c r="F183" s="53"/>
      <c r="G183" s="53"/>
      <c r="H183" s="53"/>
      <c r="I183" s="53"/>
      <c r="J183" s="53"/>
      <c r="K183" s="53"/>
      <c r="L183" s="53"/>
      <c r="M183" s="53"/>
      <c r="N183" s="53"/>
      <c r="O183" s="53"/>
    </row>
    <row r="184" spans="1:16">
      <c r="A184" s="1"/>
      <c r="B184" s="237" t="s">
        <v>104</v>
      </c>
      <c r="C184" s="237"/>
      <c r="D184" s="237"/>
      <c r="E184" s="237"/>
      <c r="F184" s="237"/>
      <c r="G184" s="237"/>
      <c r="H184" s="237"/>
      <c r="I184" s="237"/>
      <c r="J184" s="237"/>
      <c r="K184" s="237"/>
      <c r="L184" s="237"/>
      <c r="M184" s="237"/>
      <c r="N184" s="237"/>
      <c r="O184" s="237"/>
    </row>
    <row r="185" spans="1:16">
      <c r="A185" s="1"/>
      <c r="B185" s="236" t="s">
        <v>105</v>
      </c>
      <c r="C185" s="236"/>
      <c r="D185" s="236"/>
      <c r="E185" s="236"/>
      <c r="F185" s="236"/>
      <c r="G185" s="236"/>
      <c r="H185" s="236"/>
      <c r="I185" s="236"/>
      <c r="J185" s="236"/>
      <c r="K185" s="236"/>
      <c r="L185" s="236"/>
      <c r="M185" s="236"/>
      <c r="N185" s="236"/>
      <c r="O185" s="236"/>
    </row>
    <row r="186" spans="1:16">
      <c r="A186" s="1"/>
      <c r="B186" s="236" t="s">
        <v>111</v>
      </c>
      <c r="C186" s="236"/>
      <c r="D186" s="236"/>
      <c r="E186" s="236"/>
      <c r="F186" s="236"/>
      <c r="G186" s="236"/>
      <c r="H186" s="236"/>
      <c r="I186" s="236"/>
      <c r="J186" s="236"/>
      <c r="K186" s="236"/>
      <c r="L186" s="236"/>
      <c r="M186" s="236"/>
      <c r="N186" s="236"/>
      <c r="O186" s="236"/>
    </row>
    <row r="187" spans="1:16">
      <c r="A187" s="1"/>
      <c r="B187" s="237" t="s">
        <v>106</v>
      </c>
      <c r="C187" s="237"/>
      <c r="D187" s="237"/>
      <c r="E187" s="237"/>
      <c r="F187" s="237"/>
      <c r="G187" s="237"/>
      <c r="H187" s="237"/>
      <c r="I187" s="237"/>
      <c r="J187" s="237"/>
      <c r="K187" s="237"/>
      <c r="L187" s="237"/>
      <c r="M187" s="237"/>
      <c r="N187" s="237"/>
      <c r="O187" s="237"/>
    </row>
    <row r="188" spans="1:16" ht="12.75" customHeight="1">
      <c r="A188" s="1"/>
      <c r="B188" s="238" t="s">
        <v>108</v>
      </c>
      <c r="C188" s="238"/>
      <c r="D188" s="238"/>
      <c r="E188" s="238"/>
      <c r="F188" s="238"/>
      <c r="G188" s="238"/>
      <c r="H188" s="238"/>
      <c r="I188" s="238"/>
      <c r="J188" s="238"/>
      <c r="K188" s="238"/>
      <c r="L188" s="238"/>
      <c r="M188" s="238"/>
      <c r="N188" s="238"/>
      <c r="O188" s="238"/>
    </row>
    <row r="189" spans="1:16">
      <c r="A189" s="1"/>
      <c r="B189" s="238" t="s">
        <v>109</v>
      </c>
      <c r="C189" s="238"/>
      <c r="D189" s="238"/>
      <c r="E189" s="238"/>
      <c r="F189" s="238"/>
      <c r="G189" s="238"/>
      <c r="H189" s="238"/>
      <c r="I189" s="238"/>
      <c r="J189" s="238"/>
      <c r="K189" s="238"/>
      <c r="L189" s="238"/>
      <c r="M189" s="238"/>
      <c r="N189" s="238"/>
      <c r="O189" s="238"/>
    </row>
    <row r="190" spans="1:16">
      <c r="A190" s="1"/>
      <c r="B190" s="238" t="s">
        <v>110</v>
      </c>
      <c r="C190" s="223"/>
      <c r="D190" s="223"/>
      <c r="E190" s="223"/>
      <c r="F190" s="223"/>
      <c r="G190" s="223"/>
      <c r="H190" s="223"/>
      <c r="I190" s="223"/>
      <c r="J190" s="223"/>
      <c r="K190" s="223"/>
      <c r="L190" s="223"/>
      <c r="M190" s="223"/>
      <c r="N190" s="223"/>
      <c r="O190" s="223"/>
    </row>
    <row r="191" spans="1:16">
      <c r="A191" s="1"/>
      <c r="B191" s="238" t="s">
        <v>112</v>
      </c>
      <c r="C191" s="223"/>
      <c r="D191" s="223"/>
      <c r="E191" s="223"/>
      <c r="F191" s="223"/>
      <c r="G191" s="223"/>
      <c r="H191" s="223"/>
      <c r="I191" s="223"/>
      <c r="J191" s="223"/>
      <c r="K191" s="223"/>
      <c r="L191" s="223"/>
      <c r="M191" s="223"/>
      <c r="N191" s="223"/>
      <c r="O191" s="223"/>
    </row>
    <row r="192" spans="1:16">
      <c r="A192" s="1"/>
      <c r="B192" s="238" t="s">
        <v>113</v>
      </c>
      <c r="C192" s="223"/>
      <c r="D192" s="223"/>
      <c r="E192" s="223"/>
      <c r="F192" s="223"/>
      <c r="G192" s="223"/>
      <c r="H192" s="223"/>
      <c r="I192" s="223"/>
      <c r="J192" s="223"/>
      <c r="K192" s="223"/>
      <c r="L192" s="223"/>
      <c r="M192" s="223"/>
      <c r="N192" s="223"/>
      <c r="O192" s="223"/>
    </row>
    <row r="193" spans="1:15">
      <c r="A193" s="1"/>
      <c r="B193" s="238" t="s">
        <v>115</v>
      </c>
      <c r="C193" s="223"/>
      <c r="D193" s="223"/>
      <c r="E193" s="223"/>
      <c r="F193" s="223"/>
      <c r="G193" s="223"/>
      <c r="H193" s="223"/>
      <c r="I193" s="223"/>
      <c r="J193" s="223"/>
      <c r="K193" s="223"/>
      <c r="L193" s="223"/>
      <c r="M193" s="223"/>
      <c r="N193" s="223"/>
      <c r="O193" s="223"/>
    </row>
    <row r="194" spans="1:15">
      <c r="A194" s="1"/>
      <c r="B194" s="238" t="s">
        <v>117</v>
      </c>
      <c r="C194" s="223"/>
      <c r="D194" s="223"/>
      <c r="E194" s="223"/>
      <c r="F194" s="223"/>
      <c r="G194" s="223"/>
      <c r="H194" s="223"/>
      <c r="I194" s="223"/>
      <c r="J194" s="223"/>
      <c r="K194" s="223"/>
      <c r="L194" s="223"/>
      <c r="M194" s="223"/>
      <c r="N194" s="223"/>
      <c r="O194" s="223"/>
    </row>
    <row r="195" spans="1:15">
      <c r="A195" s="1"/>
      <c r="B195" s="238" t="s">
        <v>118</v>
      </c>
      <c r="C195" s="223"/>
      <c r="D195" s="223"/>
      <c r="E195" s="223"/>
      <c r="F195" s="223"/>
      <c r="G195" s="223"/>
      <c r="H195" s="223"/>
      <c r="I195" s="223"/>
      <c r="J195" s="223"/>
      <c r="K195" s="223"/>
      <c r="L195" s="223"/>
      <c r="M195" s="223"/>
      <c r="N195" s="223"/>
      <c r="O195" s="223"/>
    </row>
    <row r="196" spans="1:15">
      <c r="A196" s="1"/>
      <c r="B196" s="238" t="s">
        <v>120</v>
      </c>
      <c r="C196" s="237"/>
      <c r="D196" s="237"/>
      <c r="E196" s="237"/>
      <c r="F196" s="237"/>
      <c r="G196" s="237"/>
      <c r="H196" s="237"/>
      <c r="I196" s="237"/>
      <c r="J196" s="237"/>
      <c r="K196" s="237"/>
      <c r="L196" s="237"/>
      <c r="M196" s="237"/>
      <c r="N196" s="237"/>
      <c r="O196" s="237"/>
    </row>
    <row r="197" spans="1:15">
      <c r="A197" s="1"/>
      <c r="B197" s="238" t="s">
        <v>121</v>
      </c>
      <c r="C197" s="223"/>
      <c r="D197" s="223"/>
      <c r="E197" s="223"/>
      <c r="F197" s="223"/>
      <c r="G197" s="223"/>
      <c r="H197" s="223"/>
      <c r="I197" s="223"/>
      <c r="J197" s="223"/>
      <c r="K197" s="223"/>
      <c r="L197" s="223"/>
      <c r="M197" s="223"/>
      <c r="N197" s="223"/>
      <c r="O197" s="223"/>
    </row>
    <row r="198" spans="1:15">
      <c r="A198" s="1"/>
      <c r="B198" s="238" t="s">
        <v>703</v>
      </c>
      <c r="C198" s="223"/>
      <c r="D198" s="223"/>
      <c r="E198" s="223"/>
      <c r="F198" s="223"/>
      <c r="G198" s="223"/>
      <c r="H198" s="223"/>
      <c r="I198" s="223"/>
      <c r="J198" s="223"/>
      <c r="K198" s="223"/>
      <c r="L198" s="223"/>
      <c r="M198" s="223"/>
      <c r="N198" s="223"/>
      <c r="O198" s="223"/>
    </row>
    <row r="199" spans="1:15">
      <c r="A199" s="90"/>
      <c r="B199" s="91"/>
      <c r="C199" s="90"/>
      <c r="D199" s="90"/>
      <c r="E199" s="90"/>
      <c r="F199" s="90"/>
      <c r="G199" s="90"/>
      <c r="H199" s="90"/>
      <c r="I199" s="90"/>
      <c r="J199" s="90"/>
      <c r="K199" s="90"/>
      <c r="L199" s="90"/>
      <c r="M199" s="90"/>
      <c r="N199" s="90"/>
      <c r="O199" s="90"/>
    </row>
    <row r="200" spans="1:15">
      <c r="A200" s="1"/>
      <c r="B200" s="11" t="s">
        <v>7</v>
      </c>
      <c r="C200" s="1"/>
      <c r="D200" s="1"/>
      <c r="E200" s="47"/>
      <c r="F200" s="47"/>
      <c r="G200" s="47"/>
      <c r="H200" s="47" t="s">
        <v>24</v>
      </c>
      <c r="I200" s="47"/>
      <c r="J200" s="47"/>
      <c r="K200" s="47"/>
      <c r="L200" s="47"/>
      <c r="M200" s="47" t="s">
        <v>8</v>
      </c>
      <c r="N200" s="90"/>
      <c r="O200" s="90"/>
    </row>
  </sheetData>
  <mergeCells count="46">
    <mergeCell ref="A159:B159"/>
    <mergeCell ref="A148:B148"/>
    <mergeCell ref="A152:B152"/>
    <mergeCell ref="B185:O185"/>
    <mergeCell ref="A137:B137"/>
    <mergeCell ref="B184:O184"/>
    <mergeCell ref="A163:O163"/>
    <mergeCell ref="A172:O172"/>
    <mergeCell ref="A176:O176"/>
    <mergeCell ref="A95:B95"/>
    <mergeCell ref="A79:B79"/>
    <mergeCell ref="A99:B99"/>
    <mergeCell ref="B189:O189"/>
    <mergeCell ref="B198:O198"/>
    <mergeCell ref="B195:O195"/>
    <mergeCell ref="B190:O190"/>
    <mergeCell ref="B191:O191"/>
    <mergeCell ref="B192:O192"/>
    <mergeCell ref="B193:O193"/>
    <mergeCell ref="B194:O194"/>
    <mergeCell ref="B196:O196"/>
    <mergeCell ref="B197:O197"/>
    <mergeCell ref="B186:O186"/>
    <mergeCell ref="B187:O187"/>
    <mergeCell ref="B188:O188"/>
    <mergeCell ref="A120:B120"/>
    <mergeCell ref="A104:B104"/>
    <mergeCell ref="A108:B108"/>
    <mergeCell ref="A116:B116"/>
    <mergeCell ref="A134:B134"/>
    <mergeCell ref="A112:B112"/>
    <mergeCell ref="A124:B124"/>
    <mergeCell ref="A128:B128"/>
    <mergeCell ref="A3:O3"/>
    <mergeCell ref="A91:B91"/>
    <mergeCell ref="A28:O28"/>
    <mergeCell ref="A33:O33"/>
    <mergeCell ref="A7:O7"/>
    <mergeCell ref="A23:O23"/>
    <mergeCell ref="A59:B59"/>
    <mergeCell ref="A69:B69"/>
    <mergeCell ref="A83:B83"/>
    <mergeCell ref="A87:B87"/>
    <mergeCell ref="A51:O51"/>
    <mergeCell ref="A46:O46"/>
    <mergeCell ref="A75:B75"/>
  </mergeCells>
  <phoneticPr fontId="2" type="noConversion"/>
  <pageMargins left="0.74803149606299213" right="0.74803149606299213" top="0.98425196850393704" bottom="0.98425196850393704" header="0" footer="0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P176"/>
  <sheetViews>
    <sheetView topLeftCell="B1" zoomScaleNormal="100" workbookViewId="0">
      <pane ySplit="6" topLeftCell="A55" activePane="bottomLeft" state="frozen"/>
      <selection pane="bottomLeft" activeCell="M156" sqref="M156:O156"/>
    </sheetView>
  </sheetViews>
  <sheetFormatPr defaultRowHeight="12.75"/>
  <cols>
    <col min="1" max="1" width="3.28515625" customWidth="1"/>
    <col min="2" max="2" width="22.5703125" customWidth="1"/>
    <col min="3" max="3" width="5.42578125" customWidth="1"/>
    <col min="4" max="4" width="4.85546875" customWidth="1"/>
    <col min="5" max="5" width="7.7109375" customWidth="1"/>
    <col min="6" max="6" width="7.140625" customWidth="1"/>
    <col min="7" max="7" width="7.42578125" customWidth="1"/>
  </cols>
  <sheetData>
    <row r="1" spans="1:16">
      <c r="A1" s="1" t="s">
        <v>103</v>
      </c>
      <c r="B1" s="11"/>
      <c r="C1" s="1"/>
      <c r="D1" s="1"/>
      <c r="E1" s="1"/>
      <c r="F1" s="1"/>
      <c r="G1" s="1"/>
      <c r="H1" s="1"/>
      <c r="I1" s="1"/>
      <c r="J1" s="1"/>
      <c r="K1" s="1"/>
      <c r="L1" s="47" t="s">
        <v>240</v>
      </c>
      <c r="M1" s="1"/>
      <c r="N1" s="1"/>
      <c r="O1" s="1"/>
    </row>
    <row r="2" spans="1:16">
      <c r="A2" s="1"/>
      <c r="B2" s="1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6" ht="18">
      <c r="A3" s="222" t="s">
        <v>447</v>
      </c>
      <c r="B3" s="222"/>
      <c r="C3" s="222"/>
      <c r="D3" s="222"/>
      <c r="E3" s="222"/>
      <c r="F3" s="222"/>
      <c r="G3" s="222"/>
      <c r="H3" s="222"/>
      <c r="I3" s="222"/>
      <c r="J3" s="222"/>
      <c r="K3" s="223"/>
      <c r="L3" s="223"/>
      <c r="M3" s="223"/>
      <c r="N3" s="223"/>
      <c r="O3" s="223"/>
    </row>
    <row r="4" spans="1:16">
      <c r="A4" s="1"/>
      <c r="B4" s="1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6" s="62" customFormat="1" ht="48">
      <c r="A5" s="46" t="s">
        <v>5</v>
      </c>
      <c r="B5" s="46" t="s">
        <v>0</v>
      </c>
      <c r="C5" s="46" t="s">
        <v>1</v>
      </c>
      <c r="D5" s="46" t="s">
        <v>22</v>
      </c>
      <c r="E5" s="48" t="s">
        <v>11</v>
      </c>
      <c r="F5" s="48" t="s">
        <v>107</v>
      </c>
      <c r="G5" s="48" t="s">
        <v>19</v>
      </c>
      <c r="H5" s="48" t="s">
        <v>9</v>
      </c>
      <c r="I5" s="48" t="s">
        <v>10</v>
      </c>
      <c r="J5" s="48" t="s">
        <v>23</v>
      </c>
      <c r="K5" s="48" t="s">
        <v>114</v>
      </c>
      <c r="L5" s="48" t="s">
        <v>116</v>
      </c>
      <c r="M5" s="48" t="s">
        <v>13</v>
      </c>
      <c r="N5" s="48" t="s">
        <v>119</v>
      </c>
      <c r="O5" s="48" t="s">
        <v>14</v>
      </c>
      <c r="P5" s="48" t="s">
        <v>702</v>
      </c>
    </row>
    <row r="6" spans="1:16">
      <c r="A6" s="46">
        <v>1</v>
      </c>
      <c r="B6" s="46">
        <v>2</v>
      </c>
      <c r="C6" s="46">
        <v>3</v>
      </c>
      <c r="D6" s="46">
        <v>4</v>
      </c>
      <c r="E6" s="59">
        <v>5</v>
      </c>
      <c r="F6" s="59">
        <v>6</v>
      </c>
      <c r="G6" s="48" t="s">
        <v>12</v>
      </c>
      <c r="H6" s="59">
        <v>8</v>
      </c>
      <c r="I6" s="59">
        <v>9</v>
      </c>
      <c r="J6" s="59">
        <v>10</v>
      </c>
      <c r="K6" s="59">
        <v>11</v>
      </c>
      <c r="L6" s="48" t="s">
        <v>16</v>
      </c>
      <c r="M6" s="48" t="s">
        <v>15</v>
      </c>
      <c r="N6" s="48" t="s">
        <v>17</v>
      </c>
      <c r="O6" s="48" t="s">
        <v>18</v>
      </c>
      <c r="P6" s="190">
        <v>16</v>
      </c>
    </row>
    <row r="7" spans="1:16">
      <c r="A7" s="253" t="s">
        <v>444</v>
      </c>
      <c r="B7" s="265"/>
      <c r="C7" s="266"/>
      <c r="D7" s="266"/>
      <c r="E7" s="267"/>
      <c r="F7" s="267"/>
      <c r="G7" s="267"/>
      <c r="H7" s="267"/>
      <c r="I7" s="267"/>
      <c r="J7" s="267"/>
      <c r="K7" s="267"/>
      <c r="L7" s="267"/>
      <c r="M7" s="267"/>
      <c r="N7" s="267"/>
      <c r="O7" s="268"/>
      <c r="P7" s="192"/>
    </row>
    <row r="8" spans="1:16">
      <c r="A8" s="42" t="s">
        <v>2</v>
      </c>
      <c r="B8" s="104" t="s">
        <v>445</v>
      </c>
      <c r="C8" s="105">
        <v>2000</v>
      </c>
      <c r="D8" s="5" t="s">
        <v>178</v>
      </c>
      <c r="E8" s="162"/>
      <c r="F8" s="163">
        <f>E8*0.085</f>
        <v>0</v>
      </c>
      <c r="G8" s="163">
        <f>+E8+F8</f>
        <v>0</v>
      </c>
      <c r="H8" s="164"/>
      <c r="I8" s="164"/>
      <c r="J8" s="164"/>
      <c r="K8" s="164">
        <f>J8*0.085</f>
        <v>0</v>
      </c>
      <c r="L8" s="164">
        <f>+J8+K8</f>
        <v>0</v>
      </c>
      <c r="M8" s="164">
        <f>J8*C8</f>
        <v>0</v>
      </c>
      <c r="N8" s="164">
        <f>M8*0.085</f>
        <v>0</v>
      </c>
      <c r="O8" s="164">
        <f>+M8+N8</f>
        <v>0</v>
      </c>
      <c r="P8" s="192"/>
    </row>
    <row r="9" spans="1:16">
      <c r="A9" s="42" t="s">
        <v>3</v>
      </c>
      <c r="B9" s="104" t="s">
        <v>446</v>
      </c>
      <c r="C9" s="105">
        <v>1000</v>
      </c>
      <c r="D9" s="5" t="s">
        <v>178</v>
      </c>
      <c r="E9" s="162"/>
      <c r="F9" s="163">
        <f t="shared" ref="F9:F67" si="0">E9*0.085</f>
        <v>0</v>
      </c>
      <c r="G9" s="163">
        <f t="shared" ref="G9:G67" si="1">+E9+F9</f>
        <v>0</v>
      </c>
      <c r="H9" s="164"/>
      <c r="I9" s="164"/>
      <c r="J9" s="164"/>
      <c r="K9" s="164">
        <f t="shared" ref="K9:K67" si="2">J9*0.085</f>
        <v>0</v>
      </c>
      <c r="L9" s="164">
        <f t="shared" ref="L9:L67" si="3">+J9+K9</f>
        <v>0</v>
      </c>
      <c r="M9" s="164">
        <f t="shared" ref="M9:M67" si="4">J9*C9</f>
        <v>0</v>
      </c>
      <c r="N9" s="164">
        <f t="shared" ref="N9:N76" si="5">M9*0.085</f>
        <v>0</v>
      </c>
      <c r="O9" s="164">
        <f t="shared" ref="O9:O76" si="6">+M9+N9</f>
        <v>0</v>
      </c>
      <c r="P9" s="192"/>
    </row>
    <row r="10" spans="1:16" hidden="1">
      <c r="A10" s="3"/>
      <c r="B10" s="149"/>
      <c r="C10" s="143"/>
      <c r="D10" s="133"/>
      <c r="E10" s="49"/>
      <c r="F10" s="49">
        <f t="shared" si="0"/>
        <v>0</v>
      </c>
      <c r="G10" s="49">
        <f t="shared" si="1"/>
        <v>0</v>
      </c>
      <c r="H10" s="21"/>
      <c r="I10" s="21"/>
      <c r="J10" s="21"/>
      <c r="K10" s="21">
        <f t="shared" si="2"/>
        <v>0</v>
      </c>
      <c r="L10" s="13">
        <f t="shared" si="3"/>
        <v>0</v>
      </c>
      <c r="M10" s="13">
        <f t="shared" si="4"/>
        <v>0</v>
      </c>
      <c r="N10" s="13">
        <f t="shared" si="5"/>
        <v>0</v>
      </c>
      <c r="O10" s="13">
        <f t="shared" si="6"/>
        <v>0</v>
      </c>
      <c r="P10" s="192"/>
    </row>
    <row r="11" spans="1:16">
      <c r="A11" s="3"/>
      <c r="B11" s="4" t="s">
        <v>26</v>
      </c>
      <c r="C11" s="39" t="s">
        <v>6</v>
      </c>
      <c r="D11" s="39" t="s">
        <v>6</v>
      </c>
      <c r="E11" s="39" t="s">
        <v>6</v>
      </c>
      <c r="F11" s="39" t="s">
        <v>6</v>
      </c>
      <c r="G11" s="39" t="s">
        <v>6</v>
      </c>
      <c r="H11" s="39" t="s">
        <v>6</v>
      </c>
      <c r="I11" s="39" t="s">
        <v>6</v>
      </c>
      <c r="J11" s="39" t="s">
        <v>6</v>
      </c>
      <c r="K11" s="39" t="s">
        <v>6</v>
      </c>
      <c r="L11" s="39" t="s">
        <v>6</v>
      </c>
      <c r="M11" s="212">
        <f>SUM(M8:M10)</f>
        <v>0</v>
      </c>
      <c r="N11" s="212">
        <f t="shared" si="5"/>
        <v>0</v>
      </c>
      <c r="O11" s="212">
        <f t="shared" si="6"/>
        <v>0</v>
      </c>
      <c r="P11" s="192"/>
    </row>
    <row r="12" spans="1:16">
      <c r="A12" s="253" t="s">
        <v>448</v>
      </c>
      <c r="B12" s="260"/>
      <c r="C12" s="255"/>
      <c r="D12" s="255"/>
      <c r="E12" s="256"/>
      <c r="F12" s="256"/>
      <c r="G12" s="256"/>
      <c r="H12" s="256"/>
      <c r="I12" s="256"/>
      <c r="J12" s="256"/>
      <c r="K12" s="256"/>
      <c r="L12" s="256"/>
      <c r="M12" s="256"/>
      <c r="N12" s="256"/>
      <c r="O12" s="257"/>
      <c r="P12" s="192"/>
    </row>
    <row r="13" spans="1:16" s="110" customFormat="1">
      <c r="A13" s="169">
        <v>1</v>
      </c>
      <c r="B13" s="170" t="s">
        <v>449</v>
      </c>
      <c r="C13" s="171">
        <v>1150</v>
      </c>
      <c r="D13" s="172" t="s">
        <v>178</v>
      </c>
      <c r="E13" s="162"/>
      <c r="F13" s="163">
        <f t="shared" ref="F13:F23" si="7">E13*0.085</f>
        <v>0</v>
      </c>
      <c r="G13" s="163">
        <f t="shared" ref="G13:G23" si="8">+E13+F13</f>
        <v>0</v>
      </c>
      <c r="H13" s="164"/>
      <c r="I13" s="164"/>
      <c r="J13" s="164"/>
      <c r="K13" s="164">
        <f t="shared" ref="K13:K23" si="9">J13*0.085</f>
        <v>0</v>
      </c>
      <c r="L13" s="164">
        <f t="shared" ref="L13:L23" si="10">+J13+K13</f>
        <v>0</v>
      </c>
      <c r="M13" s="164">
        <f t="shared" ref="M13:M23" si="11">J13*C13</f>
        <v>0</v>
      </c>
      <c r="N13" s="164">
        <f t="shared" ref="N13:N23" si="12">M13*0.085</f>
        <v>0</v>
      </c>
      <c r="O13" s="164">
        <f t="shared" ref="O13:O23" si="13">+M13+N13</f>
        <v>0</v>
      </c>
      <c r="P13" s="192"/>
    </row>
    <row r="14" spans="1:16" s="110" customFormat="1">
      <c r="A14" s="169">
        <v>2</v>
      </c>
      <c r="B14" s="170" t="s">
        <v>450</v>
      </c>
      <c r="C14" s="171">
        <v>660</v>
      </c>
      <c r="D14" s="172" t="s">
        <v>178</v>
      </c>
      <c r="E14" s="162"/>
      <c r="F14" s="163">
        <f t="shared" si="7"/>
        <v>0</v>
      </c>
      <c r="G14" s="163">
        <f t="shared" si="8"/>
        <v>0</v>
      </c>
      <c r="H14" s="164"/>
      <c r="I14" s="164"/>
      <c r="J14" s="164"/>
      <c r="K14" s="164">
        <f t="shared" si="9"/>
        <v>0</v>
      </c>
      <c r="L14" s="164">
        <f t="shared" si="10"/>
        <v>0</v>
      </c>
      <c r="M14" s="164">
        <f t="shared" si="11"/>
        <v>0</v>
      </c>
      <c r="N14" s="164">
        <f t="shared" si="12"/>
        <v>0</v>
      </c>
      <c r="O14" s="164">
        <f t="shared" si="13"/>
        <v>0</v>
      </c>
      <c r="P14" s="192"/>
    </row>
    <row r="15" spans="1:16" s="110" customFormat="1">
      <c r="A15" s="169">
        <v>3</v>
      </c>
      <c r="B15" s="170" t="s">
        <v>451</v>
      </c>
      <c r="C15" s="171">
        <v>410</v>
      </c>
      <c r="D15" s="172" t="s">
        <v>178</v>
      </c>
      <c r="E15" s="162"/>
      <c r="F15" s="163">
        <f t="shared" si="7"/>
        <v>0</v>
      </c>
      <c r="G15" s="163">
        <f t="shared" si="8"/>
        <v>0</v>
      </c>
      <c r="H15" s="164"/>
      <c r="I15" s="164"/>
      <c r="J15" s="164"/>
      <c r="K15" s="164">
        <f t="shared" si="9"/>
        <v>0</v>
      </c>
      <c r="L15" s="164">
        <f t="shared" si="10"/>
        <v>0</v>
      </c>
      <c r="M15" s="164">
        <f t="shared" si="11"/>
        <v>0</v>
      </c>
      <c r="N15" s="164">
        <f t="shared" si="12"/>
        <v>0</v>
      </c>
      <c r="O15" s="164">
        <f t="shared" si="13"/>
        <v>0</v>
      </c>
      <c r="P15" s="192"/>
    </row>
    <row r="16" spans="1:16" s="110" customFormat="1">
      <c r="A16" s="169">
        <v>4</v>
      </c>
      <c r="B16" s="170" t="s">
        <v>452</v>
      </c>
      <c r="C16" s="171">
        <v>20</v>
      </c>
      <c r="D16" s="172" t="s">
        <v>178</v>
      </c>
      <c r="E16" s="162"/>
      <c r="F16" s="163">
        <f t="shared" si="7"/>
        <v>0</v>
      </c>
      <c r="G16" s="163">
        <f t="shared" si="8"/>
        <v>0</v>
      </c>
      <c r="H16" s="164"/>
      <c r="I16" s="164"/>
      <c r="J16" s="164"/>
      <c r="K16" s="164">
        <f t="shared" si="9"/>
        <v>0</v>
      </c>
      <c r="L16" s="164">
        <f t="shared" si="10"/>
        <v>0</v>
      </c>
      <c r="M16" s="164">
        <f t="shared" si="11"/>
        <v>0</v>
      </c>
      <c r="N16" s="164">
        <f t="shared" si="12"/>
        <v>0</v>
      </c>
      <c r="O16" s="164">
        <f t="shared" si="13"/>
        <v>0</v>
      </c>
      <c r="P16" s="192"/>
    </row>
    <row r="17" spans="1:16" s="110" customFormat="1">
      <c r="A17" s="169">
        <v>5</v>
      </c>
      <c r="B17" s="170" t="s">
        <v>453</v>
      </c>
      <c r="C17" s="171">
        <v>300</v>
      </c>
      <c r="D17" s="172" t="s">
        <v>178</v>
      </c>
      <c r="E17" s="162"/>
      <c r="F17" s="163">
        <f t="shared" si="7"/>
        <v>0</v>
      </c>
      <c r="G17" s="163">
        <f t="shared" si="8"/>
        <v>0</v>
      </c>
      <c r="H17" s="164"/>
      <c r="I17" s="164"/>
      <c r="J17" s="164"/>
      <c r="K17" s="164">
        <f t="shared" si="9"/>
        <v>0</v>
      </c>
      <c r="L17" s="164">
        <f t="shared" si="10"/>
        <v>0</v>
      </c>
      <c r="M17" s="164">
        <f t="shared" si="11"/>
        <v>0</v>
      </c>
      <c r="N17" s="164">
        <f t="shared" si="12"/>
        <v>0</v>
      </c>
      <c r="O17" s="164">
        <f t="shared" si="13"/>
        <v>0</v>
      </c>
      <c r="P17" s="192"/>
    </row>
    <row r="18" spans="1:16" s="110" customFormat="1">
      <c r="A18" s="169">
        <v>6</v>
      </c>
      <c r="B18" s="170" t="s">
        <v>454</v>
      </c>
      <c r="C18" s="171">
        <v>200</v>
      </c>
      <c r="D18" s="172" t="s">
        <v>178</v>
      </c>
      <c r="E18" s="162"/>
      <c r="F18" s="163">
        <f t="shared" si="7"/>
        <v>0</v>
      </c>
      <c r="G18" s="163">
        <f t="shared" si="8"/>
        <v>0</v>
      </c>
      <c r="H18" s="164"/>
      <c r="I18" s="164"/>
      <c r="J18" s="164"/>
      <c r="K18" s="164">
        <f t="shared" si="9"/>
        <v>0</v>
      </c>
      <c r="L18" s="164">
        <f t="shared" si="10"/>
        <v>0</v>
      </c>
      <c r="M18" s="164">
        <f t="shared" si="11"/>
        <v>0</v>
      </c>
      <c r="N18" s="164">
        <f t="shared" si="12"/>
        <v>0</v>
      </c>
      <c r="O18" s="164">
        <f t="shared" si="13"/>
        <v>0</v>
      </c>
      <c r="P18" s="192"/>
    </row>
    <row r="19" spans="1:16" s="110" customFormat="1">
      <c r="A19" s="169">
        <v>7</v>
      </c>
      <c r="B19" s="170" t="s">
        <v>455</v>
      </c>
      <c r="C19" s="171">
        <v>500</v>
      </c>
      <c r="D19" s="172" t="s">
        <v>178</v>
      </c>
      <c r="E19" s="162"/>
      <c r="F19" s="163">
        <f t="shared" si="7"/>
        <v>0</v>
      </c>
      <c r="G19" s="163">
        <f t="shared" si="8"/>
        <v>0</v>
      </c>
      <c r="H19" s="164"/>
      <c r="I19" s="164"/>
      <c r="J19" s="164"/>
      <c r="K19" s="164">
        <f t="shared" si="9"/>
        <v>0</v>
      </c>
      <c r="L19" s="164">
        <f t="shared" si="10"/>
        <v>0</v>
      </c>
      <c r="M19" s="164">
        <f t="shared" si="11"/>
        <v>0</v>
      </c>
      <c r="N19" s="164">
        <f t="shared" si="12"/>
        <v>0</v>
      </c>
      <c r="O19" s="164">
        <f t="shared" si="13"/>
        <v>0</v>
      </c>
      <c r="P19" s="192"/>
    </row>
    <row r="20" spans="1:16" s="110" customFormat="1">
      <c r="A20" s="169">
        <v>8</v>
      </c>
      <c r="B20" s="170" t="s">
        <v>456</v>
      </c>
      <c r="C20" s="171">
        <v>50</v>
      </c>
      <c r="D20" s="172" t="s">
        <v>178</v>
      </c>
      <c r="E20" s="162"/>
      <c r="F20" s="163">
        <f t="shared" si="7"/>
        <v>0</v>
      </c>
      <c r="G20" s="163">
        <f t="shared" si="8"/>
        <v>0</v>
      </c>
      <c r="H20" s="164"/>
      <c r="I20" s="164"/>
      <c r="J20" s="164"/>
      <c r="K20" s="164">
        <f t="shared" si="9"/>
        <v>0</v>
      </c>
      <c r="L20" s="164">
        <f t="shared" si="10"/>
        <v>0</v>
      </c>
      <c r="M20" s="164">
        <f t="shared" si="11"/>
        <v>0</v>
      </c>
      <c r="N20" s="164">
        <f t="shared" si="12"/>
        <v>0</v>
      </c>
      <c r="O20" s="164">
        <f t="shared" si="13"/>
        <v>0</v>
      </c>
      <c r="P20" s="192"/>
    </row>
    <row r="21" spans="1:16" s="110" customFormat="1">
      <c r="A21" s="169">
        <v>9</v>
      </c>
      <c r="B21" s="170" t="s">
        <v>457</v>
      </c>
      <c r="C21" s="171">
        <v>10</v>
      </c>
      <c r="D21" s="172" t="s">
        <v>178</v>
      </c>
      <c r="E21" s="162"/>
      <c r="F21" s="163">
        <f t="shared" si="7"/>
        <v>0</v>
      </c>
      <c r="G21" s="163">
        <f t="shared" si="8"/>
        <v>0</v>
      </c>
      <c r="H21" s="164"/>
      <c r="I21" s="164"/>
      <c r="J21" s="164"/>
      <c r="K21" s="164">
        <f t="shared" si="9"/>
        <v>0</v>
      </c>
      <c r="L21" s="164">
        <f t="shared" si="10"/>
        <v>0</v>
      </c>
      <c r="M21" s="164">
        <f t="shared" si="11"/>
        <v>0</v>
      </c>
      <c r="N21" s="164">
        <f t="shared" si="12"/>
        <v>0</v>
      </c>
      <c r="O21" s="164">
        <f t="shared" si="13"/>
        <v>0</v>
      </c>
      <c r="P21" s="192"/>
    </row>
    <row r="22" spans="1:16" s="110" customFormat="1">
      <c r="A22" s="169">
        <v>10</v>
      </c>
      <c r="B22" s="170" t="s">
        <v>458</v>
      </c>
      <c r="C22" s="171">
        <v>80</v>
      </c>
      <c r="D22" s="172" t="s">
        <v>178</v>
      </c>
      <c r="E22" s="162"/>
      <c r="F22" s="163">
        <f t="shared" si="7"/>
        <v>0</v>
      </c>
      <c r="G22" s="163">
        <f t="shared" si="8"/>
        <v>0</v>
      </c>
      <c r="H22" s="164"/>
      <c r="I22" s="164"/>
      <c r="J22" s="164"/>
      <c r="K22" s="164">
        <f t="shared" si="9"/>
        <v>0</v>
      </c>
      <c r="L22" s="164">
        <f t="shared" si="10"/>
        <v>0</v>
      </c>
      <c r="M22" s="164">
        <f t="shared" si="11"/>
        <v>0</v>
      </c>
      <c r="N22" s="164">
        <f t="shared" si="12"/>
        <v>0</v>
      </c>
      <c r="O22" s="164">
        <f t="shared" si="13"/>
        <v>0</v>
      </c>
      <c r="P22" s="192"/>
    </row>
    <row r="23" spans="1:16" s="110" customFormat="1">
      <c r="A23" s="169">
        <v>11</v>
      </c>
      <c r="B23" s="170" t="s">
        <v>459</v>
      </c>
      <c r="C23" s="171">
        <v>50</v>
      </c>
      <c r="D23" s="172" t="s">
        <v>178</v>
      </c>
      <c r="E23" s="162"/>
      <c r="F23" s="163">
        <f t="shared" si="7"/>
        <v>0</v>
      </c>
      <c r="G23" s="163">
        <f t="shared" si="8"/>
        <v>0</v>
      </c>
      <c r="H23" s="164"/>
      <c r="I23" s="164"/>
      <c r="J23" s="164"/>
      <c r="K23" s="164">
        <f t="shared" si="9"/>
        <v>0</v>
      </c>
      <c r="L23" s="164">
        <f t="shared" si="10"/>
        <v>0</v>
      </c>
      <c r="M23" s="164">
        <f t="shared" si="11"/>
        <v>0</v>
      </c>
      <c r="N23" s="164">
        <f t="shared" si="12"/>
        <v>0</v>
      </c>
      <c r="O23" s="164">
        <f t="shared" si="13"/>
        <v>0</v>
      </c>
      <c r="P23" s="192"/>
    </row>
    <row r="24" spans="1:16">
      <c r="A24" s="106"/>
      <c r="B24" s="113" t="s">
        <v>29</v>
      </c>
      <c r="C24" s="173" t="s">
        <v>6</v>
      </c>
      <c r="D24" s="173" t="s">
        <v>6</v>
      </c>
      <c r="E24" s="174" t="s">
        <v>6</v>
      </c>
      <c r="F24" s="174" t="s">
        <v>6</v>
      </c>
      <c r="G24" s="174" t="s">
        <v>6</v>
      </c>
      <c r="H24" s="174" t="s">
        <v>6</v>
      </c>
      <c r="I24" s="174" t="s">
        <v>6</v>
      </c>
      <c r="J24" s="174" t="s">
        <v>6</v>
      </c>
      <c r="K24" s="174" t="s">
        <v>6</v>
      </c>
      <c r="L24" s="174" t="s">
        <v>6</v>
      </c>
      <c r="M24" s="175">
        <f>SUM(M13:M23)</f>
        <v>0</v>
      </c>
      <c r="N24" s="175">
        <f>SUM(N13:N23)</f>
        <v>0</v>
      </c>
      <c r="O24" s="175">
        <f>SUM(O13:O23)</f>
        <v>0</v>
      </c>
      <c r="P24" s="192"/>
    </row>
    <row r="25" spans="1:16">
      <c r="A25" s="276" t="s">
        <v>460</v>
      </c>
      <c r="B25" s="277"/>
      <c r="C25" s="281"/>
      <c r="D25" s="281"/>
      <c r="E25" s="281"/>
      <c r="F25" s="281"/>
      <c r="G25" s="281"/>
      <c r="H25" s="281"/>
      <c r="I25" s="281"/>
      <c r="J25" s="281"/>
      <c r="K25" s="281"/>
      <c r="L25" s="281"/>
      <c r="M25" s="281"/>
      <c r="N25" s="281"/>
      <c r="O25" s="282"/>
      <c r="P25" s="192"/>
    </row>
    <row r="26" spans="1:16">
      <c r="A26" s="169" t="s">
        <v>2</v>
      </c>
      <c r="B26" s="176" t="s">
        <v>461</v>
      </c>
      <c r="C26" s="171">
        <v>50</v>
      </c>
      <c r="D26" s="172" t="s">
        <v>178</v>
      </c>
      <c r="E26" s="163"/>
      <c r="F26" s="163">
        <f t="shared" si="0"/>
        <v>0</v>
      </c>
      <c r="G26" s="163">
        <f t="shared" si="1"/>
        <v>0</v>
      </c>
      <c r="H26" s="164"/>
      <c r="I26" s="164"/>
      <c r="J26" s="164"/>
      <c r="K26" s="164">
        <f t="shared" si="2"/>
        <v>0</v>
      </c>
      <c r="L26" s="164">
        <f t="shared" si="3"/>
        <v>0</v>
      </c>
      <c r="M26" s="164">
        <f t="shared" si="4"/>
        <v>0</v>
      </c>
      <c r="N26" s="164">
        <f t="shared" si="5"/>
        <v>0</v>
      </c>
      <c r="O26" s="164">
        <f t="shared" si="6"/>
        <v>0</v>
      </c>
      <c r="P26" s="192"/>
    </row>
    <row r="27" spans="1:16">
      <c r="A27" s="169" t="s">
        <v>3</v>
      </c>
      <c r="B27" s="176" t="s">
        <v>462</v>
      </c>
      <c r="C27" s="171">
        <v>50</v>
      </c>
      <c r="D27" s="172" t="s">
        <v>178</v>
      </c>
      <c r="E27" s="163"/>
      <c r="F27" s="163">
        <f t="shared" si="0"/>
        <v>0</v>
      </c>
      <c r="G27" s="163">
        <f t="shared" si="1"/>
        <v>0</v>
      </c>
      <c r="H27" s="164"/>
      <c r="I27" s="164"/>
      <c r="J27" s="164"/>
      <c r="K27" s="164">
        <f t="shared" si="2"/>
        <v>0</v>
      </c>
      <c r="L27" s="164">
        <f t="shared" si="3"/>
        <v>0</v>
      </c>
      <c r="M27" s="164">
        <f t="shared" si="4"/>
        <v>0</v>
      </c>
      <c r="N27" s="164">
        <f t="shared" si="5"/>
        <v>0</v>
      </c>
      <c r="O27" s="164">
        <f t="shared" si="6"/>
        <v>0</v>
      </c>
      <c r="P27" s="192"/>
    </row>
    <row r="28" spans="1:16">
      <c r="A28" s="177"/>
      <c r="B28" s="178" t="s">
        <v>30</v>
      </c>
      <c r="C28" s="174" t="s">
        <v>6</v>
      </c>
      <c r="D28" s="174" t="s">
        <v>6</v>
      </c>
      <c r="E28" s="174" t="s">
        <v>6</v>
      </c>
      <c r="F28" s="174" t="s">
        <v>6</v>
      </c>
      <c r="G28" s="174" t="s">
        <v>6</v>
      </c>
      <c r="H28" s="174" t="s">
        <v>6</v>
      </c>
      <c r="I28" s="174" t="s">
        <v>6</v>
      </c>
      <c r="J28" s="174" t="s">
        <v>6</v>
      </c>
      <c r="K28" s="174" t="s">
        <v>6</v>
      </c>
      <c r="L28" s="174" t="s">
        <v>6</v>
      </c>
      <c r="M28" s="175">
        <f>SUM(M26:M27)</f>
        <v>0</v>
      </c>
      <c r="N28" s="175">
        <f>SUM(N26:N27)</f>
        <v>0</v>
      </c>
      <c r="O28" s="175">
        <f>SUM(O26:O27)</f>
        <v>0</v>
      </c>
      <c r="P28" s="192"/>
    </row>
    <row r="29" spans="1:16">
      <c r="A29" s="276" t="s">
        <v>463</v>
      </c>
      <c r="B29" s="277"/>
      <c r="C29" s="278"/>
      <c r="D29" s="278"/>
      <c r="E29" s="279"/>
      <c r="F29" s="279"/>
      <c r="G29" s="279"/>
      <c r="H29" s="279"/>
      <c r="I29" s="279"/>
      <c r="J29" s="279"/>
      <c r="K29" s="279"/>
      <c r="L29" s="279"/>
      <c r="M29" s="279"/>
      <c r="N29" s="279"/>
      <c r="O29" s="280"/>
      <c r="P29" s="192"/>
    </row>
    <row r="30" spans="1:16">
      <c r="A30" s="169" t="s">
        <v>2</v>
      </c>
      <c r="B30" s="176" t="s">
        <v>464</v>
      </c>
      <c r="C30" s="171">
        <v>10</v>
      </c>
      <c r="D30" s="172" t="s">
        <v>178</v>
      </c>
      <c r="E30" s="162"/>
      <c r="F30" s="163">
        <f t="shared" si="0"/>
        <v>0</v>
      </c>
      <c r="G30" s="163">
        <f t="shared" si="1"/>
        <v>0</v>
      </c>
      <c r="H30" s="164"/>
      <c r="I30" s="164"/>
      <c r="J30" s="164"/>
      <c r="K30" s="164">
        <f t="shared" si="2"/>
        <v>0</v>
      </c>
      <c r="L30" s="164">
        <f t="shared" si="3"/>
        <v>0</v>
      </c>
      <c r="M30" s="164">
        <f t="shared" si="4"/>
        <v>0</v>
      </c>
      <c r="N30" s="164">
        <f t="shared" si="5"/>
        <v>0</v>
      </c>
      <c r="O30" s="164">
        <f t="shared" si="6"/>
        <v>0</v>
      </c>
      <c r="P30" s="192"/>
    </row>
    <row r="31" spans="1:16">
      <c r="A31" s="169" t="s">
        <v>3</v>
      </c>
      <c r="B31" s="176" t="s">
        <v>465</v>
      </c>
      <c r="C31" s="171">
        <v>20</v>
      </c>
      <c r="D31" s="172" t="s">
        <v>178</v>
      </c>
      <c r="E31" s="162"/>
      <c r="F31" s="163">
        <f t="shared" si="0"/>
        <v>0</v>
      </c>
      <c r="G31" s="163">
        <f t="shared" si="1"/>
        <v>0</v>
      </c>
      <c r="H31" s="164"/>
      <c r="I31" s="164"/>
      <c r="J31" s="164"/>
      <c r="K31" s="164">
        <f t="shared" si="2"/>
        <v>0</v>
      </c>
      <c r="L31" s="164">
        <f t="shared" si="3"/>
        <v>0</v>
      </c>
      <c r="M31" s="164">
        <f t="shared" si="4"/>
        <v>0</v>
      </c>
      <c r="N31" s="164">
        <f t="shared" si="5"/>
        <v>0</v>
      </c>
      <c r="O31" s="164">
        <f t="shared" si="6"/>
        <v>0</v>
      </c>
      <c r="P31" s="192"/>
    </row>
    <row r="32" spans="1:16" hidden="1">
      <c r="A32" s="106"/>
      <c r="B32" s="179"/>
      <c r="C32" s="180"/>
      <c r="D32" s="181"/>
      <c r="E32" s="163"/>
      <c r="F32" s="163">
        <f t="shared" si="0"/>
        <v>0</v>
      </c>
      <c r="G32" s="163">
        <f t="shared" si="1"/>
        <v>0</v>
      </c>
      <c r="H32" s="164"/>
      <c r="I32" s="164"/>
      <c r="J32" s="164"/>
      <c r="K32" s="164">
        <f t="shared" si="2"/>
        <v>0</v>
      </c>
      <c r="L32" s="164">
        <f t="shared" si="3"/>
        <v>0</v>
      </c>
      <c r="M32" s="164">
        <f t="shared" si="4"/>
        <v>0</v>
      </c>
      <c r="N32" s="164">
        <f t="shared" si="5"/>
        <v>0</v>
      </c>
      <c r="O32" s="164">
        <f t="shared" si="6"/>
        <v>0</v>
      </c>
      <c r="P32" s="192"/>
    </row>
    <row r="33" spans="1:16">
      <c r="A33" s="106"/>
      <c r="B33" s="113" t="s">
        <v>31</v>
      </c>
      <c r="C33" s="174" t="s">
        <v>6</v>
      </c>
      <c r="D33" s="174" t="s">
        <v>6</v>
      </c>
      <c r="E33" s="174" t="s">
        <v>6</v>
      </c>
      <c r="F33" s="174" t="s">
        <v>6</v>
      </c>
      <c r="G33" s="174" t="s">
        <v>6</v>
      </c>
      <c r="H33" s="174" t="s">
        <v>6</v>
      </c>
      <c r="I33" s="174" t="s">
        <v>6</v>
      </c>
      <c r="J33" s="174" t="s">
        <v>6</v>
      </c>
      <c r="K33" s="174" t="s">
        <v>6</v>
      </c>
      <c r="L33" s="174" t="s">
        <v>6</v>
      </c>
      <c r="M33" s="175">
        <f>SUM(M30:M31)</f>
        <v>0</v>
      </c>
      <c r="N33" s="175">
        <f>SUM(N30:N31)</f>
        <v>0</v>
      </c>
      <c r="O33" s="175">
        <f>SUM(O30:O31)</f>
        <v>0</v>
      </c>
      <c r="P33" s="192"/>
    </row>
    <row r="34" spans="1:16">
      <c r="A34" s="276" t="s">
        <v>466</v>
      </c>
      <c r="B34" s="277"/>
      <c r="C34" s="278"/>
      <c r="D34" s="278"/>
      <c r="E34" s="279"/>
      <c r="F34" s="279"/>
      <c r="G34" s="279"/>
      <c r="H34" s="279"/>
      <c r="I34" s="279"/>
      <c r="J34" s="279"/>
      <c r="K34" s="279"/>
      <c r="L34" s="279"/>
      <c r="M34" s="279"/>
      <c r="N34" s="279"/>
      <c r="O34" s="280"/>
      <c r="P34" s="192"/>
    </row>
    <row r="35" spans="1:16">
      <c r="A35" s="169">
        <v>1</v>
      </c>
      <c r="B35" s="176" t="s">
        <v>467</v>
      </c>
      <c r="C35" s="171">
        <v>50</v>
      </c>
      <c r="D35" s="172" t="s">
        <v>178</v>
      </c>
      <c r="E35" s="162"/>
      <c r="F35" s="163">
        <f t="shared" si="0"/>
        <v>0</v>
      </c>
      <c r="G35" s="163">
        <f t="shared" si="1"/>
        <v>0</v>
      </c>
      <c r="H35" s="164"/>
      <c r="I35" s="164"/>
      <c r="J35" s="164"/>
      <c r="K35" s="164">
        <f t="shared" si="2"/>
        <v>0</v>
      </c>
      <c r="L35" s="164">
        <f t="shared" si="3"/>
        <v>0</v>
      </c>
      <c r="M35" s="164">
        <f t="shared" si="4"/>
        <v>0</v>
      </c>
      <c r="N35" s="164">
        <f t="shared" si="5"/>
        <v>0</v>
      </c>
      <c r="O35" s="164">
        <f t="shared" si="6"/>
        <v>0</v>
      </c>
      <c r="P35" s="192"/>
    </row>
    <row r="36" spans="1:16">
      <c r="A36" s="169">
        <v>2</v>
      </c>
      <c r="B36" s="176" t="s">
        <v>468</v>
      </c>
      <c r="C36" s="171">
        <v>80</v>
      </c>
      <c r="D36" s="172" t="s">
        <v>142</v>
      </c>
      <c r="E36" s="162"/>
      <c r="F36" s="163">
        <f t="shared" si="0"/>
        <v>0</v>
      </c>
      <c r="G36" s="163">
        <f t="shared" si="1"/>
        <v>0</v>
      </c>
      <c r="H36" s="164"/>
      <c r="I36" s="164"/>
      <c r="J36" s="164"/>
      <c r="K36" s="164">
        <f t="shared" si="2"/>
        <v>0</v>
      </c>
      <c r="L36" s="164">
        <f t="shared" si="3"/>
        <v>0</v>
      </c>
      <c r="M36" s="164">
        <f t="shared" si="4"/>
        <v>0</v>
      </c>
      <c r="N36" s="164">
        <f t="shared" si="5"/>
        <v>0</v>
      </c>
      <c r="O36" s="164">
        <f t="shared" si="6"/>
        <v>0</v>
      </c>
      <c r="P36" s="192"/>
    </row>
    <row r="37" spans="1:16">
      <c r="A37" s="169">
        <v>3</v>
      </c>
      <c r="B37" s="176" t="s">
        <v>469</v>
      </c>
      <c r="C37" s="171">
        <v>25</v>
      </c>
      <c r="D37" s="172" t="s">
        <v>142</v>
      </c>
      <c r="E37" s="162"/>
      <c r="F37" s="163">
        <f t="shared" si="0"/>
        <v>0</v>
      </c>
      <c r="G37" s="163">
        <f t="shared" si="1"/>
        <v>0</v>
      </c>
      <c r="H37" s="164"/>
      <c r="I37" s="164"/>
      <c r="J37" s="164"/>
      <c r="K37" s="164">
        <f t="shared" si="2"/>
        <v>0</v>
      </c>
      <c r="L37" s="164">
        <f t="shared" si="3"/>
        <v>0</v>
      </c>
      <c r="M37" s="164">
        <f t="shared" si="4"/>
        <v>0</v>
      </c>
      <c r="N37" s="164">
        <f t="shared" si="5"/>
        <v>0</v>
      </c>
      <c r="O37" s="164">
        <f t="shared" si="6"/>
        <v>0</v>
      </c>
      <c r="P37" s="192"/>
    </row>
    <row r="38" spans="1:16">
      <c r="A38" s="169">
        <v>4</v>
      </c>
      <c r="B38" s="176" t="s">
        <v>470</v>
      </c>
      <c r="C38" s="171">
        <v>10</v>
      </c>
      <c r="D38" s="172" t="s">
        <v>142</v>
      </c>
      <c r="E38" s="162"/>
      <c r="F38" s="163">
        <f t="shared" si="0"/>
        <v>0</v>
      </c>
      <c r="G38" s="163">
        <f t="shared" si="1"/>
        <v>0</v>
      </c>
      <c r="H38" s="164"/>
      <c r="I38" s="164"/>
      <c r="J38" s="164"/>
      <c r="K38" s="164">
        <f t="shared" si="2"/>
        <v>0</v>
      </c>
      <c r="L38" s="164">
        <f t="shared" si="3"/>
        <v>0</v>
      </c>
      <c r="M38" s="164">
        <f t="shared" si="4"/>
        <v>0</v>
      </c>
      <c r="N38" s="164">
        <f t="shared" si="5"/>
        <v>0</v>
      </c>
      <c r="O38" s="164">
        <f t="shared" si="6"/>
        <v>0</v>
      </c>
      <c r="P38" s="192"/>
    </row>
    <row r="39" spans="1:16" s="110" customFormat="1">
      <c r="A39" s="169">
        <v>5</v>
      </c>
      <c r="B39" s="176" t="s">
        <v>471</v>
      </c>
      <c r="C39" s="171">
        <v>60</v>
      </c>
      <c r="D39" s="172" t="s">
        <v>142</v>
      </c>
      <c r="E39" s="162"/>
      <c r="F39" s="163">
        <f t="shared" ref="F39:F41" si="14">E39*0.085</f>
        <v>0</v>
      </c>
      <c r="G39" s="163">
        <f t="shared" ref="G39:G41" si="15">+E39+F39</f>
        <v>0</v>
      </c>
      <c r="H39" s="164"/>
      <c r="I39" s="164"/>
      <c r="J39" s="164"/>
      <c r="K39" s="164">
        <f t="shared" ref="K39:K41" si="16">J39*0.085</f>
        <v>0</v>
      </c>
      <c r="L39" s="164">
        <f t="shared" ref="L39:L41" si="17">+J39+K39</f>
        <v>0</v>
      </c>
      <c r="M39" s="164">
        <f t="shared" ref="M39:M41" si="18">J39*C39</f>
        <v>0</v>
      </c>
      <c r="N39" s="164">
        <f t="shared" ref="N39:N41" si="19">M39*0.085</f>
        <v>0</v>
      </c>
      <c r="O39" s="164">
        <f t="shared" ref="O39:O41" si="20">+M39+N39</f>
        <v>0</v>
      </c>
      <c r="P39" s="192"/>
    </row>
    <row r="40" spans="1:16" s="110" customFormat="1">
      <c r="A40" s="169">
        <v>6</v>
      </c>
      <c r="B40" s="176" t="s">
        <v>472</v>
      </c>
      <c r="C40" s="171">
        <v>1000</v>
      </c>
      <c r="D40" s="172" t="s">
        <v>142</v>
      </c>
      <c r="E40" s="162"/>
      <c r="F40" s="163">
        <f t="shared" si="14"/>
        <v>0</v>
      </c>
      <c r="G40" s="163">
        <f t="shared" si="15"/>
        <v>0</v>
      </c>
      <c r="H40" s="164"/>
      <c r="I40" s="164"/>
      <c r="J40" s="164"/>
      <c r="K40" s="164">
        <f t="shared" si="16"/>
        <v>0</v>
      </c>
      <c r="L40" s="164">
        <f t="shared" si="17"/>
        <v>0</v>
      </c>
      <c r="M40" s="164">
        <f t="shared" si="18"/>
        <v>0</v>
      </c>
      <c r="N40" s="164">
        <f t="shared" si="19"/>
        <v>0</v>
      </c>
      <c r="O40" s="164">
        <f t="shared" si="20"/>
        <v>0</v>
      </c>
      <c r="P40" s="192"/>
    </row>
    <row r="41" spans="1:16" s="110" customFormat="1">
      <c r="A41" s="169">
        <v>7</v>
      </c>
      <c r="B41" s="176" t="s">
        <v>473</v>
      </c>
      <c r="C41" s="171">
        <v>13000</v>
      </c>
      <c r="D41" s="172" t="s">
        <v>142</v>
      </c>
      <c r="E41" s="162"/>
      <c r="F41" s="163">
        <f t="shared" si="14"/>
        <v>0</v>
      </c>
      <c r="G41" s="163">
        <f t="shared" si="15"/>
        <v>0</v>
      </c>
      <c r="H41" s="164"/>
      <c r="I41" s="164"/>
      <c r="J41" s="164"/>
      <c r="K41" s="164">
        <f t="shared" si="16"/>
        <v>0</v>
      </c>
      <c r="L41" s="164">
        <f t="shared" si="17"/>
        <v>0</v>
      </c>
      <c r="M41" s="164">
        <f t="shared" si="18"/>
        <v>0</v>
      </c>
      <c r="N41" s="164">
        <f t="shared" si="19"/>
        <v>0</v>
      </c>
      <c r="O41" s="164">
        <f t="shared" si="20"/>
        <v>0</v>
      </c>
      <c r="P41" s="192"/>
    </row>
    <row r="42" spans="1:16">
      <c r="A42" s="55"/>
      <c r="B42" s="108" t="s">
        <v>32</v>
      </c>
      <c r="C42" s="130" t="s">
        <v>6</v>
      </c>
      <c r="D42" s="130" t="s">
        <v>6</v>
      </c>
      <c r="E42" s="39" t="s">
        <v>6</v>
      </c>
      <c r="F42" s="39" t="s">
        <v>6</v>
      </c>
      <c r="G42" s="39" t="s">
        <v>6</v>
      </c>
      <c r="H42" s="39" t="s">
        <v>6</v>
      </c>
      <c r="I42" s="39" t="s">
        <v>6</v>
      </c>
      <c r="J42" s="39" t="s">
        <v>6</v>
      </c>
      <c r="K42" s="39" t="s">
        <v>6</v>
      </c>
      <c r="L42" s="39" t="s">
        <v>6</v>
      </c>
      <c r="M42" s="212">
        <f>SUM(M33:M41)</f>
        <v>0</v>
      </c>
      <c r="N42" s="212">
        <f>SUM(N33:N41)</f>
        <v>0</v>
      </c>
      <c r="O42" s="212">
        <f>SUM(O33:O41)</f>
        <v>0</v>
      </c>
      <c r="P42" s="192"/>
    </row>
    <row r="43" spans="1:16">
      <c r="A43" s="253" t="s">
        <v>474</v>
      </c>
      <c r="B43" s="260"/>
      <c r="C43" s="255"/>
      <c r="D43" s="255"/>
      <c r="E43" s="256"/>
      <c r="F43" s="256"/>
      <c r="G43" s="256"/>
      <c r="H43" s="256"/>
      <c r="I43" s="256"/>
      <c r="J43" s="256"/>
      <c r="K43" s="256"/>
      <c r="L43" s="256"/>
      <c r="M43" s="256"/>
      <c r="N43" s="256"/>
      <c r="O43" s="257"/>
      <c r="P43" s="192"/>
    </row>
    <row r="44" spans="1:16" ht="14.25">
      <c r="A44" s="3" t="s">
        <v>2</v>
      </c>
      <c r="B44" s="29" t="s">
        <v>475</v>
      </c>
      <c r="C44" s="105">
        <v>30</v>
      </c>
      <c r="D44" s="5" t="s">
        <v>178</v>
      </c>
      <c r="E44" s="162"/>
      <c r="F44" s="163">
        <f t="shared" si="0"/>
        <v>0</v>
      </c>
      <c r="G44" s="163">
        <f t="shared" si="1"/>
        <v>0</v>
      </c>
      <c r="H44" s="164"/>
      <c r="I44" s="164"/>
      <c r="J44" s="164"/>
      <c r="K44" s="164">
        <f t="shared" si="2"/>
        <v>0</v>
      </c>
      <c r="L44" s="164">
        <f t="shared" si="3"/>
        <v>0</v>
      </c>
      <c r="M44" s="164">
        <f t="shared" si="4"/>
        <v>0</v>
      </c>
      <c r="N44" s="164">
        <f t="shared" si="5"/>
        <v>0</v>
      </c>
      <c r="O44" s="164">
        <f t="shared" si="6"/>
        <v>0</v>
      </c>
      <c r="P44" s="192"/>
    </row>
    <row r="45" spans="1:16">
      <c r="A45" s="3"/>
      <c r="B45" s="4" t="s">
        <v>33</v>
      </c>
      <c r="C45" s="130" t="s">
        <v>6</v>
      </c>
      <c r="D45" s="130" t="s">
        <v>6</v>
      </c>
      <c r="E45" s="39" t="s">
        <v>6</v>
      </c>
      <c r="F45" s="39" t="s">
        <v>6</v>
      </c>
      <c r="G45" s="39" t="s">
        <v>6</v>
      </c>
      <c r="H45" s="39" t="s">
        <v>6</v>
      </c>
      <c r="I45" s="39" t="s">
        <v>6</v>
      </c>
      <c r="J45" s="39" t="s">
        <v>6</v>
      </c>
      <c r="K45" s="39" t="s">
        <v>6</v>
      </c>
      <c r="L45" s="39" t="s">
        <v>6</v>
      </c>
      <c r="M45" s="212">
        <f>SUM(M44:M44)</f>
        <v>0</v>
      </c>
      <c r="N45" s="212">
        <f>SUM(N44:N44)</f>
        <v>0</v>
      </c>
      <c r="O45" s="212">
        <f>SUM(O44:O44)</f>
        <v>0</v>
      </c>
      <c r="P45" s="192"/>
    </row>
    <row r="46" spans="1:16">
      <c r="A46" s="253" t="s">
        <v>476</v>
      </c>
      <c r="B46" s="254"/>
      <c r="C46" s="255"/>
      <c r="D46" s="255"/>
      <c r="E46" s="256"/>
      <c r="F46" s="256"/>
      <c r="G46" s="256"/>
      <c r="H46" s="256"/>
      <c r="I46" s="256"/>
      <c r="J46" s="256"/>
      <c r="K46" s="256"/>
      <c r="L46" s="256"/>
      <c r="M46" s="256"/>
      <c r="N46" s="256"/>
      <c r="O46" s="257"/>
      <c r="P46" s="192"/>
    </row>
    <row r="47" spans="1:16">
      <c r="A47" s="42" t="s">
        <v>2</v>
      </c>
      <c r="B47" s="104" t="s">
        <v>477</v>
      </c>
      <c r="C47" s="105">
        <v>250</v>
      </c>
      <c r="D47" s="5" t="s">
        <v>178</v>
      </c>
      <c r="E47" s="162"/>
      <c r="F47" s="163">
        <f t="shared" si="0"/>
        <v>0</v>
      </c>
      <c r="G47" s="163">
        <f t="shared" si="1"/>
        <v>0</v>
      </c>
      <c r="H47" s="164"/>
      <c r="I47" s="164"/>
      <c r="J47" s="164"/>
      <c r="K47" s="164">
        <f t="shared" si="2"/>
        <v>0</v>
      </c>
      <c r="L47" s="164">
        <f t="shared" si="3"/>
        <v>0</v>
      </c>
      <c r="M47" s="164">
        <f t="shared" si="4"/>
        <v>0</v>
      </c>
      <c r="N47" s="164">
        <f t="shared" si="5"/>
        <v>0</v>
      </c>
      <c r="O47" s="164">
        <f t="shared" si="6"/>
        <v>0</v>
      </c>
      <c r="P47" s="192"/>
    </row>
    <row r="48" spans="1:16" ht="12.75" hidden="1" customHeight="1">
      <c r="A48" s="42"/>
      <c r="B48" s="104" t="s">
        <v>478</v>
      </c>
      <c r="C48" s="105">
        <v>20</v>
      </c>
      <c r="D48" s="5" t="s">
        <v>178</v>
      </c>
      <c r="E48" s="162"/>
      <c r="F48" s="163">
        <f t="shared" ref="F48:F64" si="21">E48*0.085</f>
        <v>0</v>
      </c>
      <c r="G48" s="163">
        <f t="shared" ref="G48:G64" si="22">+E48+F48</f>
        <v>0</v>
      </c>
      <c r="H48" s="164"/>
      <c r="I48" s="164"/>
      <c r="J48" s="164"/>
      <c r="K48" s="164">
        <f t="shared" ref="K48:K64" si="23">J48*0.085</f>
        <v>0</v>
      </c>
      <c r="L48" s="164">
        <f t="shared" ref="L48:L64" si="24">+J48+K48</f>
        <v>0</v>
      </c>
      <c r="M48" s="164">
        <f t="shared" ref="M48:M64" si="25">J48*C48</f>
        <v>0</v>
      </c>
      <c r="N48" s="164">
        <f t="shared" ref="N48:N64" si="26">M48*0.085</f>
        <v>0</v>
      </c>
      <c r="O48" s="164">
        <f t="shared" ref="O48:O64" si="27">+M48+N48</f>
        <v>0</v>
      </c>
      <c r="P48" s="192"/>
    </row>
    <row r="49" spans="1:16" s="110" customFormat="1">
      <c r="A49" s="42"/>
      <c r="B49" s="104" t="s">
        <v>479</v>
      </c>
      <c r="C49" s="105">
        <v>200</v>
      </c>
      <c r="D49" s="5" t="s">
        <v>178</v>
      </c>
      <c r="E49" s="162"/>
      <c r="F49" s="163">
        <f t="shared" si="21"/>
        <v>0</v>
      </c>
      <c r="G49" s="163">
        <f t="shared" si="22"/>
        <v>0</v>
      </c>
      <c r="H49" s="164"/>
      <c r="I49" s="164"/>
      <c r="J49" s="164"/>
      <c r="K49" s="164">
        <f t="shared" si="23"/>
        <v>0</v>
      </c>
      <c r="L49" s="164">
        <f t="shared" si="24"/>
        <v>0</v>
      </c>
      <c r="M49" s="164">
        <f t="shared" si="25"/>
        <v>0</v>
      </c>
      <c r="N49" s="164">
        <f t="shared" si="26"/>
        <v>0</v>
      </c>
      <c r="O49" s="164">
        <f t="shared" si="27"/>
        <v>0</v>
      </c>
      <c r="P49" s="192"/>
    </row>
    <row r="50" spans="1:16" s="110" customFormat="1">
      <c r="A50" s="42"/>
      <c r="B50" s="104" t="s">
        <v>480</v>
      </c>
      <c r="C50" s="105">
        <v>10</v>
      </c>
      <c r="D50" s="5" t="s">
        <v>178</v>
      </c>
      <c r="E50" s="162"/>
      <c r="F50" s="163">
        <f t="shared" si="21"/>
        <v>0</v>
      </c>
      <c r="G50" s="163">
        <f t="shared" si="22"/>
        <v>0</v>
      </c>
      <c r="H50" s="164"/>
      <c r="I50" s="164"/>
      <c r="J50" s="164"/>
      <c r="K50" s="164">
        <f t="shared" si="23"/>
        <v>0</v>
      </c>
      <c r="L50" s="164">
        <f t="shared" si="24"/>
        <v>0</v>
      </c>
      <c r="M50" s="164">
        <f t="shared" si="25"/>
        <v>0</v>
      </c>
      <c r="N50" s="164">
        <f t="shared" si="26"/>
        <v>0</v>
      </c>
      <c r="O50" s="164">
        <f t="shared" si="27"/>
        <v>0</v>
      </c>
      <c r="P50" s="192"/>
    </row>
    <row r="51" spans="1:16" s="110" customFormat="1">
      <c r="A51" s="42"/>
      <c r="B51" s="104" t="s">
        <v>481</v>
      </c>
      <c r="C51" s="105">
        <v>50</v>
      </c>
      <c r="D51" s="5" t="s">
        <v>142</v>
      </c>
      <c r="E51" s="162"/>
      <c r="F51" s="163">
        <f t="shared" si="21"/>
        <v>0</v>
      </c>
      <c r="G51" s="163">
        <f t="shared" si="22"/>
        <v>0</v>
      </c>
      <c r="H51" s="164"/>
      <c r="I51" s="164"/>
      <c r="J51" s="164"/>
      <c r="K51" s="164">
        <f t="shared" si="23"/>
        <v>0</v>
      </c>
      <c r="L51" s="164">
        <f t="shared" si="24"/>
        <v>0</v>
      </c>
      <c r="M51" s="164">
        <f t="shared" si="25"/>
        <v>0</v>
      </c>
      <c r="N51" s="164">
        <f t="shared" si="26"/>
        <v>0</v>
      </c>
      <c r="O51" s="164">
        <f t="shared" si="27"/>
        <v>0</v>
      </c>
      <c r="P51" s="192"/>
    </row>
    <row r="52" spans="1:16" s="110" customFormat="1">
      <c r="A52" s="42"/>
      <c r="B52" s="104" t="s">
        <v>482</v>
      </c>
      <c r="C52" s="105">
        <v>600</v>
      </c>
      <c r="D52" s="5" t="s">
        <v>178</v>
      </c>
      <c r="E52" s="162"/>
      <c r="F52" s="163">
        <f t="shared" si="21"/>
        <v>0</v>
      </c>
      <c r="G52" s="163">
        <f t="shared" si="22"/>
        <v>0</v>
      </c>
      <c r="H52" s="164"/>
      <c r="I52" s="164"/>
      <c r="J52" s="164"/>
      <c r="K52" s="164">
        <f t="shared" si="23"/>
        <v>0</v>
      </c>
      <c r="L52" s="164">
        <f t="shared" si="24"/>
        <v>0</v>
      </c>
      <c r="M52" s="164">
        <f t="shared" si="25"/>
        <v>0</v>
      </c>
      <c r="N52" s="164">
        <f t="shared" si="26"/>
        <v>0</v>
      </c>
      <c r="O52" s="164">
        <f t="shared" si="27"/>
        <v>0</v>
      </c>
      <c r="P52" s="192"/>
    </row>
    <row r="53" spans="1:16" s="110" customFormat="1">
      <c r="A53" s="42"/>
      <c r="B53" s="104" t="s">
        <v>483</v>
      </c>
      <c r="C53" s="105">
        <v>1200</v>
      </c>
      <c r="D53" s="5" t="s">
        <v>178</v>
      </c>
      <c r="E53" s="162"/>
      <c r="F53" s="163">
        <f t="shared" si="21"/>
        <v>0</v>
      </c>
      <c r="G53" s="163">
        <f t="shared" si="22"/>
        <v>0</v>
      </c>
      <c r="H53" s="164"/>
      <c r="I53" s="164"/>
      <c r="J53" s="164"/>
      <c r="K53" s="164">
        <f t="shared" si="23"/>
        <v>0</v>
      </c>
      <c r="L53" s="164">
        <f t="shared" si="24"/>
        <v>0</v>
      </c>
      <c r="M53" s="164">
        <f t="shared" si="25"/>
        <v>0</v>
      </c>
      <c r="N53" s="164">
        <f t="shared" si="26"/>
        <v>0</v>
      </c>
      <c r="O53" s="164">
        <f t="shared" si="27"/>
        <v>0</v>
      </c>
      <c r="P53" s="192"/>
    </row>
    <row r="54" spans="1:16" s="110" customFormat="1">
      <c r="A54" s="42"/>
      <c r="B54" s="104" t="s">
        <v>484</v>
      </c>
      <c r="C54" s="105">
        <v>700</v>
      </c>
      <c r="D54" s="5" t="s">
        <v>178</v>
      </c>
      <c r="E54" s="162"/>
      <c r="F54" s="163">
        <f t="shared" si="21"/>
        <v>0</v>
      </c>
      <c r="G54" s="163">
        <f t="shared" si="22"/>
        <v>0</v>
      </c>
      <c r="H54" s="164"/>
      <c r="I54" s="164"/>
      <c r="J54" s="164"/>
      <c r="K54" s="164">
        <f t="shared" si="23"/>
        <v>0</v>
      </c>
      <c r="L54" s="164">
        <f t="shared" si="24"/>
        <v>0</v>
      </c>
      <c r="M54" s="164">
        <f t="shared" si="25"/>
        <v>0</v>
      </c>
      <c r="N54" s="164">
        <f t="shared" si="26"/>
        <v>0</v>
      </c>
      <c r="O54" s="164">
        <f t="shared" si="27"/>
        <v>0</v>
      </c>
      <c r="P54" s="192"/>
    </row>
    <row r="55" spans="1:16" s="110" customFormat="1">
      <c r="A55" s="42"/>
      <c r="B55" s="104" t="s">
        <v>485</v>
      </c>
      <c r="C55" s="105">
        <v>600</v>
      </c>
      <c r="D55" s="5" t="s">
        <v>178</v>
      </c>
      <c r="E55" s="162"/>
      <c r="F55" s="163">
        <f t="shared" si="21"/>
        <v>0</v>
      </c>
      <c r="G55" s="163">
        <f t="shared" si="22"/>
        <v>0</v>
      </c>
      <c r="H55" s="164"/>
      <c r="I55" s="164"/>
      <c r="J55" s="164"/>
      <c r="K55" s="164">
        <f t="shared" si="23"/>
        <v>0</v>
      </c>
      <c r="L55" s="164">
        <f t="shared" si="24"/>
        <v>0</v>
      </c>
      <c r="M55" s="164">
        <f t="shared" si="25"/>
        <v>0</v>
      </c>
      <c r="N55" s="164">
        <f t="shared" si="26"/>
        <v>0</v>
      </c>
      <c r="O55" s="164">
        <f t="shared" si="27"/>
        <v>0</v>
      </c>
      <c r="P55" s="192"/>
    </row>
    <row r="56" spans="1:16" s="110" customFormat="1">
      <c r="A56" s="42"/>
      <c r="B56" s="104" t="s">
        <v>486</v>
      </c>
      <c r="C56" s="105">
        <v>500</v>
      </c>
      <c r="D56" s="5" t="s">
        <v>178</v>
      </c>
      <c r="E56" s="162"/>
      <c r="F56" s="163">
        <f t="shared" si="21"/>
        <v>0</v>
      </c>
      <c r="G56" s="163">
        <f t="shared" si="22"/>
        <v>0</v>
      </c>
      <c r="H56" s="164"/>
      <c r="I56" s="164"/>
      <c r="J56" s="164"/>
      <c r="K56" s="164">
        <f t="shared" si="23"/>
        <v>0</v>
      </c>
      <c r="L56" s="164">
        <f t="shared" si="24"/>
        <v>0</v>
      </c>
      <c r="M56" s="164">
        <f t="shared" si="25"/>
        <v>0</v>
      </c>
      <c r="N56" s="164">
        <f t="shared" si="26"/>
        <v>0</v>
      </c>
      <c r="O56" s="164">
        <f t="shared" si="27"/>
        <v>0</v>
      </c>
      <c r="P56" s="192"/>
    </row>
    <row r="57" spans="1:16" s="110" customFormat="1">
      <c r="A57" s="42"/>
      <c r="B57" s="104" t="s">
        <v>487</v>
      </c>
      <c r="C57" s="105">
        <v>150</v>
      </c>
      <c r="D57" s="5" t="s">
        <v>178</v>
      </c>
      <c r="E57" s="162"/>
      <c r="F57" s="163">
        <f t="shared" si="21"/>
        <v>0</v>
      </c>
      <c r="G57" s="163">
        <f t="shared" si="22"/>
        <v>0</v>
      </c>
      <c r="H57" s="164"/>
      <c r="I57" s="164"/>
      <c r="J57" s="164"/>
      <c r="K57" s="164">
        <f t="shared" si="23"/>
        <v>0</v>
      </c>
      <c r="L57" s="164">
        <f t="shared" si="24"/>
        <v>0</v>
      </c>
      <c r="M57" s="164">
        <f t="shared" si="25"/>
        <v>0</v>
      </c>
      <c r="N57" s="164">
        <f t="shared" si="26"/>
        <v>0</v>
      </c>
      <c r="O57" s="164">
        <f t="shared" si="27"/>
        <v>0</v>
      </c>
      <c r="P57" s="192"/>
    </row>
    <row r="58" spans="1:16" s="110" customFormat="1">
      <c r="A58" s="42"/>
      <c r="B58" s="104" t="s">
        <v>488</v>
      </c>
      <c r="C58" s="105">
        <v>15</v>
      </c>
      <c r="D58" s="5" t="s">
        <v>178</v>
      </c>
      <c r="E58" s="162"/>
      <c r="F58" s="163">
        <f t="shared" si="21"/>
        <v>0</v>
      </c>
      <c r="G58" s="163">
        <f t="shared" si="22"/>
        <v>0</v>
      </c>
      <c r="H58" s="164"/>
      <c r="I58" s="164"/>
      <c r="J58" s="164"/>
      <c r="K58" s="164">
        <f t="shared" si="23"/>
        <v>0</v>
      </c>
      <c r="L58" s="164">
        <f t="shared" si="24"/>
        <v>0</v>
      </c>
      <c r="M58" s="164">
        <f t="shared" si="25"/>
        <v>0</v>
      </c>
      <c r="N58" s="164">
        <f t="shared" si="26"/>
        <v>0</v>
      </c>
      <c r="O58" s="164">
        <f t="shared" si="27"/>
        <v>0</v>
      </c>
      <c r="P58" s="192"/>
    </row>
    <row r="59" spans="1:16" s="110" customFormat="1">
      <c r="A59" s="42"/>
      <c r="B59" s="104" t="s">
        <v>489</v>
      </c>
      <c r="C59" s="105">
        <v>10</v>
      </c>
      <c r="D59" s="5" t="s">
        <v>142</v>
      </c>
      <c r="E59" s="162"/>
      <c r="F59" s="163">
        <f t="shared" si="21"/>
        <v>0</v>
      </c>
      <c r="G59" s="163">
        <f t="shared" si="22"/>
        <v>0</v>
      </c>
      <c r="H59" s="164"/>
      <c r="I59" s="164"/>
      <c r="J59" s="164"/>
      <c r="K59" s="164">
        <f t="shared" si="23"/>
        <v>0</v>
      </c>
      <c r="L59" s="164">
        <f t="shared" si="24"/>
        <v>0</v>
      </c>
      <c r="M59" s="164">
        <f t="shared" si="25"/>
        <v>0</v>
      </c>
      <c r="N59" s="164">
        <f t="shared" si="26"/>
        <v>0</v>
      </c>
      <c r="O59" s="164">
        <f t="shared" si="27"/>
        <v>0</v>
      </c>
      <c r="P59" s="192"/>
    </row>
    <row r="60" spans="1:16" s="110" customFormat="1">
      <c r="A60" s="42"/>
      <c r="B60" s="104" t="s">
        <v>490</v>
      </c>
      <c r="C60" s="105">
        <v>10</v>
      </c>
      <c r="D60" s="5" t="s">
        <v>142</v>
      </c>
      <c r="E60" s="162"/>
      <c r="F60" s="163">
        <f t="shared" si="21"/>
        <v>0</v>
      </c>
      <c r="G60" s="163">
        <f t="shared" si="22"/>
        <v>0</v>
      </c>
      <c r="H60" s="164"/>
      <c r="I60" s="164"/>
      <c r="J60" s="164"/>
      <c r="K60" s="164">
        <f t="shared" si="23"/>
        <v>0</v>
      </c>
      <c r="L60" s="164">
        <f t="shared" si="24"/>
        <v>0</v>
      </c>
      <c r="M60" s="164">
        <f t="shared" si="25"/>
        <v>0</v>
      </c>
      <c r="N60" s="164">
        <f t="shared" si="26"/>
        <v>0</v>
      </c>
      <c r="O60" s="164">
        <f t="shared" si="27"/>
        <v>0</v>
      </c>
      <c r="P60" s="192"/>
    </row>
    <row r="61" spans="1:16" s="110" customFormat="1">
      <c r="A61" s="42"/>
      <c r="B61" s="104" t="s">
        <v>491</v>
      </c>
      <c r="C61" s="105">
        <v>10</v>
      </c>
      <c r="D61" s="5" t="s">
        <v>142</v>
      </c>
      <c r="E61" s="162"/>
      <c r="F61" s="163">
        <f t="shared" si="21"/>
        <v>0</v>
      </c>
      <c r="G61" s="163">
        <f t="shared" si="22"/>
        <v>0</v>
      </c>
      <c r="H61" s="164"/>
      <c r="I61" s="164"/>
      <c r="J61" s="164"/>
      <c r="K61" s="164">
        <f t="shared" si="23"/>
        <v>0</v>
      </c>
      <c r="L61" s="164">
        <f t="shared" si="24"/>
        <v>0</v>
      </c>
      <c r="M61" s="164">
        <f t="shared" si="25"/>
        <v>0</v>
      </c>
      <c r="N61" s="164">
        <f t="shared" si="26"/>
        <v>0</v>
      </c>
      <c r="O61" s="164">
        <f t="shared" si="27"/>
        <v>0</v>
      </c>
      <c r="P61" s="192"/>
    </row>
    <row r="62" spans="1:16" s="110" customFormat="1">
      <c r="A62" s="42"/>
      <c r="B62" s="104" t="s">
        <v>492</v>
      </c>
      <c r="C62" s="105">
        <v>50</v>
      </c>
      <c r="D62" s="5" t="s">
        <v>178</v>
      </c>
      <c r="E62" s="162"/>
      <c r="F62" s="163">
        <f t="shared" si="21"/>
        <v>0</v>
      </c>
      <c r="G62" s="163">
        <f t="shared" si="22"/>
        <v>0</v>
      </c>
      <c r="H62" s="164"/>
      <c r="I62" s="164"/>
      <c r="J62" s="164"/>
      <c r="K62" s="164">
        <f t="shared" si="23"/>
        <v>0</v>
      </c>
      <c r="L62" s="164">
        <f t="shared" si="24"/>
        <v>0</v>
      </c>
      <c r="M62" s="164">
        <f t="shared" si="25"/>
        <v>0</v>
      </c>
      <c r="N62" s="164">
        <f t="shared" si="26"/>
        <v>0</v>
      </c>
      <c r="O62" s="164">
        <f t="shared" si="27"/>
        <v>0</v>
      </c>
      <c r="P62" s="192"/>
    </row>
    <row r="63" spans="1:16" s="110" customFormat="1">
      <c r="A63" s="42"/>
      <c r="B63" s="104" t="s">
        <v>493</v>
      </c>
      <c r="C63" s="105">
        <v>50</v>
      </c>
      <c r="D63" s="5" t="s">
        <v>178</v>
      </c>
      <c r="E63" s="162"/>
      <c r="F63" s="163">
        <f t="shared" si="21"/>
        <v>0</v>
      </c>
      <c r="G63" s="163">
        <f t="shared" si="22"/>
        <v>0</v>
      </c>
      <c r="H63" s="164"/>
      <c r="I63" s="164"/>
      <c r="J63" s="164"/>
      <c r="K63" s="164">
        <f t="shared" si="23"/>
        <v>0</v>
      </c>
      <c r="L63" s="164">
        <f t="shared" si="24"/>
        <v>0</v>
      </c>
      <c r="M63" s="164">
        <f t="shared" si="25"/>
        <v>0</v>
      </c>
      <c r="N63" s="164">
        <f t="shared" si="26"/>
        <v>0</v>
      </c>
      <c r="O63" s="164">
        <f t="shared" si="27"/>
        <v>0</v>
      </c>
      <c r="P63" s="192"/>
    </row>
    <row r="64" spans="1:16" s="110" customFormat="1">
      <c r="A64" s="42"/>
      <c r="B64" s="104" t="s">
        <v>494</v>
      </c>
      <c r="C64" s="105">
        <v>320</v>
      </c>
      <c r="D64" s="5" t="s">
        <v>178</v>
      </c>
      <c r="E64" s="162"/>
      <c r="F64" s="163">
        <f t="shared" si="21"/>
        <v>0</v>
      </c>
      <c r="G64" s="163">
        <f t="shared" si="22"/>
        <v>0</v>
      </c>
      <c r="H64" s="164"/>
      <c r="I64" s="164"/>
      <c r="J64" s="164"/>
      <c r="K64" s="164">
        <f t="shared" si="23"/>
        <v>0</v>
      </c>
      <c r="L64" s="164">
        <f t="shared" si="24"/>
        <v>0</v>
      </c>
      <c r="M64" s="164">
        <f t="shared" si="25"/>
        <v>0</v>
      </c>
      <c r="N64" s="164">
        <f t="shared" si="26"/>
        <v>0</v>
      </c>
      <c r="O64" s="164">
        <f t="shared" si="27"/>
        <v>0</v>
      </c>
      <c r="P64" s="192"/>
    </row>
    <row r="65" spans="1:16">
      <c r="A65" s="3"/>
      <c r="B65" s="38" t="s">
        <v>35</v>
      </c>
      <c r="C65" s="130" t="s">
        <v>6</v>
      </c>
      <c r="D65" s="130" t="s">
        <v>6</v>
      </c>
      <c r="E65" s="39" t="s">
        <v>6</v>
      </c>
      <c r="F65" s="39" t="s">
        <v>6</v>
      </c>
      <c r="G65" s="39" t="s">
        <v>6</v>
      </c>
      <c r="H65" s="39" t="s">
        <v>6</v>
      </c>
      <c r="I65" s="39" t="s">
        <v>6</v>
      </c>
      <c r="J65" s="39" t="s">
        <v>6</v>
      </c>
      <c r="K65" s="39" t="s">
        <v>6</v>
      </c>
      <c r="L65" s="39" t="s">
        <v>6</v>
      </c>
      <c r="M65" s="212">
        <f>+M47</f>
        <v>0</v>
      </c>
      <c r="N65" s="212">
        <f>+N47</f>
        <v>0</v>
      </c>
      <c r="O65" s="212">
        <f>+O47</f>
        <v>0</v>
      </c>
      <c r="P65" s="192"/>
    </row>
    <row r="66" spans="1:16">
      <c r="A66" s="253" t="s">
        <v>495</v>
      </c>
      <c r="B66" s="254"/>
      <c r="C66" s="255"/>
      <c r="D66" s="255"/>
      <c r="E66" s="256"/>
      <c r="F66" s="256"/>
      <c r="G66" s="256"/>
      <c r="H66" s="256"/>
      <c r="I66" s="256"/>
      <c r="J66" s="256"/>
      <c r="K66" s="256"/>
      <c r="L66" s="256"/>
      <c r="M66" s="256"/>
      <c r="N66" s="256"/>
      <c r="O66" s="257"/>
      <c r="P66" s="192"/>
    </row>
    <row r="67" spans="1:16">
      <c r="A67" s="42">
        <v>1</v>
      </c>
      <c r="B67" s="111" t="s">
        <v>496</v>
      </c>
      <c r="C67" s="105">
        <v>1000</v>
      </c>
      <c r="D67" s="5" t="s">
        <v>178</v>
      </c>
      <c r="E67" s="162"/>
      <c r="F67" s="163">
        <f t="shared" si="0"/>
        <v>0</v>
      </c>
      <c r="G67" s="163">
        <f t="shared" si="1"/>
        <v>0</v>
      </c>
      <c r="H67" s="164"/>
      <c r="I67" s="164"/>
      <c r="J67" s="164"/>
      <c r="K67" s="164">
        <f t="shared" si="2"/>
        <v>0</v>
      </c>
      <c r="L67" s="164">
        <f t="shared" si="3"/>
        <v>0</v>
      </c>
      <c r="M67" s="164">
        <f t="shared" si="4"/>
        <v>0</v>
      </c>
      <c r="N67" s="164">
        <f t="shared" si="5"/>
        <v>0</v>
      </c>
      <c r="O67" s="164">
        <f t="shared" si="6"/>
        <v>0</v>
      </c>
      <c r="P67" s="192"/>
    </row>
    <row r="68" spans="1:16" s="110" customFormat="1">
      <c r="A68" s="42">
        <v>2</v>
      </c>
      <c r="B68" s="111" t="s">
        <v>497</v>
      </c>
      <c r="C68" s="105">
        <v>200</v>
      </c>
      <c r="D68" s="5" t="s">
        <v>178</v>
      </c>
      <c r="E68" s="162"/>
      <c r="F68" s="163">
        <f t="shared" ref="F68:F69" si="28">E68*0.085</f>
        <v>0</v>
      </c>
      <c r="G68" s="163">
        <f t="shared" ref="G68:G69" si="29">+E68+F68</f>
        <v>0</v>
      </c>
      <c r="H68" s="164"/>
      <c r="I68" s="164"/>
      <c r="J68" s="164"/>
      <c r="K68" s="164">
        <f t="shared" ref="K68:K69" si="30">J68*0.085</f>
        <v>0</v>
      </c>
      <c r="L68" s="164">
        <f t="shared" ref="L68:L69" si="31">+J68+K68</f>
        <v>0</v>
      </c>
      <c r="M68" s="164">
        <f t="shared" ref="M68:M69" si="32">J68*C68</f>
        <v>0</v>
      </c>
      <c r="N68" s="164">
        <f t="shared" ref="N68:N69" si="33">M68*0.085</f>
        <v>0</v>
      </c>
      <c r="O68" s="164">
        <f t="shared" ref="O68:O69" si="34">+M68+N68</f>
        <v>0</v>
      </c>
      <c r="P68" s="192"/>
    </row>
    <row r="69" spans="1:16" s="110" customFormat="1">
      <c r="A69" s="42">
        <v>3</v>
      </c>
      <c r="B69" s="111" t="s">
        <v>498</v>
      </c>
      <c r="C69" s="105">
        <v>1000</v>
      </c>
      <c r="D69" s="5" t="s">
        <v>178</v>
      </c>
      <c r="E69" s="162"/>
      <c r="F69" s="163">
        <f t="shared" si="28"/>
        <v>0</v>
      </c>
      <c r="G69" s="163">
        <f t="shared" si="29"/>
        <v>0</v>
      </c>
      <c r="H69" s="164"/>
      <c r="I69" s="164"/>
      <c r="J69" s="164"/>
      <c r="K69" s="164">
        <f t="shared" si="30"/>
        <v>0</v>
      </c>
      <c r="L69" s="164">
        <f t="shared" si="31"/>
        <v>0</v>
      </c>
      <c r="M69" s="164">
        <f t="shared" si="32"/>
        <v>0</v>
      </c>
      <c r="N69" s="164">
        <f t="shared" si="33"/>
        <v>0</v>
      </c>
      <c r="O69" s="164">
        <f t="shared" si="34"/>
        <v>0</v>
      </c>
      <c r="P69" s="192"/>
    </row>
    <row r="70" spans="1:16">
      <c r="A70" s="3"/>
      <c r="B70" s="38" t="s">
        <v>36</v>
      </c>
      <c r="C70" s="130" t="s">
        <v>6</v>
      </c>
      <c r="D70" s="130" t="s">
        <v>6</v>
      </c>
      <c r="E70" s="39" t="s">
        <v>6</v>
      </c>
      <c r="F70" s="39" t="s">
        <v>6</v>
      </c>
      <c r="G70" s="39" t="s">
        <v>6</v>
      </c>
      <c r="H70" s="39" t="s">
        <v>6</v>
      </c>
      <c r="I70" s="39" t="s">
        <v>6</v>
      </c>
      <c r="J70" s="39" t="s">
        <v>6</v>
      </c>
      <c r="K70" s="39" t="s">
        <v>6</v>
      </c>
      <c r="L70" s="39" t="s">
        <v>6</v>
      </c>
      <c r="M70" s="212">
        <f>SUM(M66:M69)</f>
        <v>0</v>
      </c>
      <c r="N70" s="212">
        <f t="shared" si="5"/>
        <v>0</v>
      </c>
      <c r="O70" s="212">
        <f t="shared" si="6"/>
        <v>0</v>
      </c>
      <c r="P70" s="192"/>
    </row>
    <row r="71" spans="1:16">
      <c r="A71" s="253" t="s">
        <v>499</v>
      </c>
      <c r="B71" s="254"/>
      <c r="C71" s="255"/>
      <c r="D71" s="255"/>
      <c r="E71" s="256"/>
      <c r="F71" s="256"/>
      <c r="G71" s="256"/>
      <c r="H71" s="256"/>
      <c r="I71" s="256"/>
      <c r="J71" s="256"/>
      <c r="K71" s="256"/>
      <c r="L71" s="256"/>
      <c r="M71" s="256"/>
      <c r="N71" s="256"/>
      <c r="O71" s="257"/>
      <c r="P71" s="192"/>
    </row>
    <row r="72" spans="1:16">
      <c r="A72" s="42">
        <v>1</v>
      </c>
      <c r="B72" s="111" t="s">
        <v>500</v>
      </c>
      <c r="C72" s="105">
        <v>250</v>
      </c>
      <c r="D72" s="5" t="s">
        <v>142</v>
      </c>
      <c r="E72" s="162"/>
      <c r="F72" s="163">
        <f t="shared" ref="F72:F74" si="35">E72*0.085</f>
        <v>0</v>
      </c>
      <c r="G72" s="163">
        <f t="shared" ref="G72:G74" si="36">+E72+F72</f>
        <v>0</v>
      </c>
      <c r="H72" s="164"/>
      <c r="I72" s="164"/>
      <c r="J72" s="164"/>
      <c r="K72" s="164">
        <f t="shared" ref="K72:K74" si="37">J72*0.085</f>
        <v>0</v>
      </c>
      <c r="L72" s="164">
        <f t="shared" ref="L72:L74" si="38">+J72+K72</f>
        <v>0</v>
      </c>
      <c r="M72" s="164">
        <f t="shared" ref="M72:M74" si="39">J72*C72</f>
        <v>0</v>
      </c>
      <c r="N72" s="164">
        <f t="shared" ref="N72:N74" si="40">M72*0.085</f>
        <v>0</v>
      </c>
      <c r="O72" s="164">
        <f t="shared" ref="O72:O74" si="41">+M72+N72</f>
        <v>0</v>
      </c>
      <c r="P72" s="192"/>
    </row>
    <row r="73" spans="1:16" s="110" customFormat="1">
      <c r="A73" s="42">
        <v>2</v>
      </c>
      <c r="B73" s="111" t="s">
        <v>501</v>
      </c>
      <c r="C73" s="105">
        <v>80</v>
      </c>
      <c r="D73" s="5" t="s">
        <v>142</v>
      </c>
      <c r="E73" s="162"/>
      <c r="F73" s="163">
        <f t="shared" si="35"/>
        <v>0</v>
      </c>
      <c r="G73" s="163">
        <f t="shared" si="36"/>
        <v>0</v>
      </c>
      <c r="H73" s="164"/>
      <c r="I73" s="164"/>
      <c r="J73" s="164"/>
      <c r="K73" s="164">
        <f t="shared" si="37"/>
        <v>0</v>
      </c>
      <c r="L73" s="164">
        <f t="shared" si="38"/>
        <v>0</v>
      </c>
      <c r="M73" s="164">
        <f t="shared" si="39"/>
        <v>0</v>
      </c>
      <c r="N73" s="164">
        <f t="shared" si="40"/>
        <v>0</v>
      </c>
      <c r="O73" s="164">
        <f t="shared" si="41"/>
        <v>0</v>
      </c>
      <c r="P73" s="192"/>
    </row>
    <row r="74" spans="1:16" s="110" customFormat="1">
      <c r="A74" s="42">
        <v>3</v>
      </c>
      <c r="B74" s="111" t="s">
        <v>502</v>
      </c>
      <c r="C74" s="105">
        <v>200</v>
      </c>
      <c r="D74" s="5" t="s">
        <v>142</v>
      </c>
      <c r="E74" s="162"/>
      <c r="F74" s="163">
        <f t="shared" si="35"/>
        <v>0</v>
      </c>
      <c r="G74" s="163">
        <f t="shared" si="36"/>
        <v>0</v>
      </c>
      <c r="H74" s="164"/>
      <c r="I74" s="164"/>
      <c r="J74" s="164"/>
      <c r="K74" s="164">
        <f t="shared" si="37"/>
        <v>0</v>
      </c>
      <c r="L74" s="164">
        <f t="shared" si="38"/>
        <v>0</v>
      </c>
      <c r="M74" s="164">
        <f t="shared" si="39"/>
        <v>0</v>
      </c>
      <c r="N74" s="164">
        <f t="shared" si="40"/>
        <v>0</v>
      </c>
      <c r="O74" s="164">
        <f t="shared" si="41"/>
        <v>0</v>
      </c>
      <c r="P74" s="192"/>
    </row>
    <row r="75" spans="1:16" s="110" customFormat="1">
      <c r="A75" s="42">
        <v>4</v>
      </c>
      <c r="B75" s="111" t="s">
        <v>503</v>
      </c>
      <c r="C75" s="105">
        <v>20</v>
      </c>
      <c r="D75" s="5" t="s">
        <v>178</v>
      </c>
      <c r="E75" s="162"/>
      <c r="F75" s="163">
        <f t="shared" ref="F75" si="42">E75*0.085</f>
        <v>0</v>
      </c>
      <c r="G75" s="163">
        <f t="shared" ref="G75" si="43">+E75+F75</f>
        <v>0</v>
      </c>
      <c r="H75" s="164"/>
      <c r="I75" s="164"/>
      <c r="J75" s="164"/>
      <c r="K75" s="164">
        <f t="shared" ref="K75" si="44">J75*0.085</f>
        <v>0</v>
      </c>
      <c r="L75" s="164">
        <f t="shared" ref="L75" si="45">+J75+K75</f>
        <v>0</v>
      </c>
      <c r="M75" s="164">
        <f t="shared" ref="M75" si="46">J75*C75</f>
        <v>0</v>
      </c>
      <c r="N75" s="164">
        <f t="shared" ref="N75" si="47">M75*0.085</f>
        <v>0</v>
      </c>
      <c r="O75" s="164">
        <f t="shared" ref="O75" si="48">+M75+N75</f>
        <v>0</v>
      </c>
      <c r="P75" s="192"/>
    </row>
    <row r="76" spans="1:16">
      <c r="A76" s="3"/>
      <c r="B76" s="38" t="s">
        <v>37</v>
      </c>
      <c r="C76" s="130" t="s">
        <v>6</v>
      </c>
      <c r="D76" s="130" t="s">
        <v>6</v>
      </c>
      <c r="E76" s="39" t="s">
        <v>6</v>
      </c>
      <c r="F76" s="39" t="s">
        <v>6</v>
      </c>
      <c r="G76" s="39" t="s">
        <v>6</v>
      </c>
      <c r="H76" s="39" t="s">
        <v>6</v>
      </c>
      <c r="I76" s="39" t="s">
        <v>6</v>
      </c>
      <c r="J76" s="39" t="s">
        <v>6</v>
      </c>
      <c r="K76" s="39" t="s">
        <v>6</v>
      </c>
      <c r="L76" s="39" t="s">
        <v>6</v>
      </c>
      <c r="M76" s="212">
        <f>SUM(M71:M75)</f>
        <v>0</v>
      </c>
      <c r="N76" s="212">
        <f t="shared" si="5"/>
        <v>0</v>
      </c>
      <c r="O76" s="212">
        <f t="shared" si="6"/>
        <v>0</v>
      </c>
      <c r="P76" s="192"/>
    </row>
    <row r="77" spans="1:16">
      <c r="A77" s="253" t="s">
        <v>504</v>
      </c>
      <c r="B77" s="260"/>
      <c r="C77" s="256"/>
      <c r="D77" s="256"/>
      <c r="E77" s="256"/>
      <c r="F77" s="256"/>
      <c r="G77" s="256"/>
      <c r="H77" s="256"/>
      <c r="I77" s="256"/>
      <c r="J77" s="256"/>
      <c r="K77" s="256"/>
      <c r="L77" s="256"/>
      <c r="M77" s="256"/>
      <c r="N77" s="256"/>
      <c r="O77" s="257"/>
      <c r="P77" s="192"/>
    </row>
    <row r="78" spans="1:16">
      <c r="A78" s="3" t="s">
        <v>2</v>
      </c>
      <c r="B78" s="54" t="s">
        <v>88</v>
      </c>
      <c r="C78" s="24">
        <v>30</v>
      </c>
      <c r="D78" s="5" t="s">
        <v>44</v>
      </c>
      <c r="E78" s="163"/>
      <c r="F78" s="163">
        <f t="shared" ref="F78:F129" si="49">E78*0.085</f>
        <v>0</v>
      </c>
      <c r="G78" s="163">
        <f t="shared" ref="G78:G129" si="50">+E78+F78</f>
        <v>0</v>
      </c>
      <c r="H78" s="164"/>
      <c r="I78" s="164"/>
      <c r="J78" s="164"/>
      <c r="K78" s="164">
        <f t="shared" ref="K78:K129" si="51">J78*0.085</f>
        <v>0</v>
      </c>
      <c r="L78" s="164">
        <f t="shared" ref="L78:L129" si="52">+J78+K78</f>
        <v>0</v>
      </c>
      <c r="M78" s="164">
        <f t="shared" ref="M78:M129" si="53">J78*C78</f>
        <v>0</v>
      </c>
      <c r="N78" s="164">
        <f t="shared" ref="N78:N129" si="54">M78*0.085</f>
        <v>0</v>
      </c>
      <c r="O78" s="164">
        <f t="shared" ref="O78:O129" si="55">+M78+N78</f>
        <v>0</v>
      </c>
      <c r="P78" s="192"/>
    </row>
    <row r="79" spans="1:16">
      <c r="A79" s="3" t="s">
        <v>3</v>
      </c>
      <c r="B79" s="54" t="s">
        <v>89</v>
      </c>
      <c r="C79" s="24">
        <v>30</v>
      </c>
      <c r="D79" s="5" t="s">
        <v>44</v>
      </c>
      <c r="E79" s="163"/>
      <c r="F79" s="163">
        <f t="shared" si="49"/>
        <v>0</v>
      </c>
      <c r="G79" s="163">
        <f t="shared" si="50"/>
        <v>0</v>
      </c>
      <c r="H79" s="164"/>
      <c r="I79" s="164"/>
      <c r="J79" s="164"/>
      <c r="K79" s="164">
        <f t="shared" si="51"/>
        <v>0</v>
      </c>
      <c r="L79" s="164">
        <f t="shared" si="52"/>
        <v>0</v>
      </c>
      <c r="M79" s="164">
        <f t="shared" si="53"/>
        <v>0</v>
      </c>
      <c r="N79" s="164">
        <f t="shared" si="54"/>
        <v>0</v>
      </c>
      <c r="O79" s="164">
        <f t="shared" si="55"/>
        <v>0</v>
      </c>
      <c r="P79" s="192"/>
    </row>
    <row r="80" spans="1:16">
      <c r="A80" s="3" t="s">
        <v>4</v>
      </c>
      <c r="B80" s="54" t="s">
        <v>90</v>
      </c>
      <c r="C80" s="24">
        <v>10</v>
      </c>
      <c r="D80" s="5" t="s">
        <v>44</v>
      </c>
      <c r="E80" s="163"/>
      <c r="F80" s="163">
        <f t="shared" si="49"/>
        <v>0</v>
      </c>
      <c r="G80" s="163">
        <f t="shared" si="50"/>
        <v>0</v>
      </c>
      <c r="H80" s="164"/>
      <c r="I80" s="164"/>
      <c r="J80" s="164"/>
      <c r="K80" s="164">
        <f t="shared" si="51"/>
        <v>0</v>
      </c>
      <c r="L80" s="164">
        <f t="shared" si="52"/>
        <v>0</v>
      </c>
      <c r="M80" s="164">
        <f t="shared" si="53"/>
        <v>0</v>
      </c>
      <c r="N80" s="164">
        <f t="shared" si="54"/>
        <v>0</v>
      </c>
      <c r="O80" s="164">
        <f t="shared" si="55"/>
        <v>0</v>
      </c>
      <c r="P80" s="192"/>
    </row>
    <row r="81" spans="1:16">
      <c r="A81" s="40" t="s">
        <v>91</v>
      </c>
      <c r="B81" s="93" t="s">
        <v>92</v>
      </c>
      <c r="C81" s="24">
        <v>20</v>
      </c>
      <c r="D81" s="5" t="s">
        <v>44</v>
      </c>
      <c r="E81" s="163"/>
      <c r="F81" s="163">
        <f t="shared" si="49"/>
        <v>0</v>
      </c>
      <c r="G81" s="163">
        <f t="shared" si="50"/>
        <v>0</v>
      </c>
      <c r="H81" s="164"/>
      <c r="I81" s="164"/>
      <c r="J81" s="164"/>
      <c r="K81" s="164">
        <f t="shared" si="51"/>
        <v>0</v>
      </c>
      <c r="L81" s="164">
        <f t="shared" si="52"/>
        <v>0</v>
      </c>
      <c r="M81" s="164">
        <f t="shared" si="53"/>
        <v>0</v>
      </c>
      <c r="N81" s="164">
        <f t="shared" si="54"/>
        <v>0</v>
      </c>
      <c r="O81" s="164">
        <f t="shared" si="55"/>
        <v>0</v>
      </c>
      <c r="P81" s="192"/>
    </row>
    <row r="82" spans="1:16">
      <c r="A82" s="3"/>
      <c r="B82" s="4" t="s">
        <v>38</v>
      </c>
      <c r="C82" s="39" t="s">
        <v>6</v>
      </c>
      <c r="D82" s="39" t="s">
        <v>6</v>
      </c>
      <c r="E82" s="39" t="s">
        <v>6</v>
      </c>
      <c r="F82" s="39" t="s">
        <v>6</v>
      </c>
      <c r="G82" s="39" t="s">
        <v>6</v>
      </c>
      <c r="H82" s="39" t="s">
        <v>6</v>
      </c>
      <c r="I82" s="39" t="s">
        <v>6</v>
      </c>
      <c r="J82" s="39" t="s">
        <v>6</v>
      </c>
      <c r="K82" s="39" t="s">
        <v>6</v>
      </c>
      <c r="L82" s="39" t="s">
        <v>6</v>
      </c>
      <c r="M82" s="212">
        <f>SUM(M77:M81)</f>
        <v>0</v>
      </c>
      <c r="N82" s="212">
        <f t="shared" si="54"/>
        <v>0</v>
      </c>
      <c r="O82" s="212">
        <f t="shared" si="55"/>
        <v>0</v>
      </c>
      <c r="P82" s="192"/>
    </row>
    <row r="83" spans="1:16" hidden="1">
      <c r="A83" s="246"/>
      <c r="B83" s="247"/>
      <c r="C83" s="28"/>
      <c r="D83" s="20"/>
      <c r="E83" s="49"/>
      <c r="F83" s="49">
        <f t="shared" si="49"/>
        <v>0</v>
      </c>
      <c r="G83" s="49">
        <f t="shared" si="50"/>
        <v>0</v>
      </c>
      <c r="H83" s="21"/>
      <c r="I83" s="21"/>
      <c r="J83" s="21"/>
      <c r="K83" s="21">
        <f t="shared" si="51"/>
        <v>0</v>
      </c>
      <c r="L83" s="13">
        <f t="shared" si="52"/>
        <v>0</v>
      </c>
      <c r="M83" s="13">
        <f t="shared" si="53"/>
        <v>0</v>
      </c>
      <c r="N83" s="13">
        <f t="shared" si="54"/>
        <v>0</v>
      </c>
      <c r="O83" s="13">
        <f t="shared" si="55"/>
        <v>0</v>
      </c>
      <c r="P83" s="192"/>
    </row>
    <row r="84" spans="1:16" hidden="1">
      <c r="A84" s="3"/>
      <c r="B84" s="54"/>
      <c r="C84" s="24"/>
      <c r="D84" s="5"/>
      <c r="E84" s="49"/>
      <c r="F84" s="49">
        <f t="shared" si="49"/>
        <v>0</v>
      </c>
      <c r="G84" s="49">
        <f t="shared" si="50"/>
        <v>0</v>
      </c>
      <c r="H84" s="21"/>
      <c r="I84" s="21"/>
      <c r="J84" s="21"/>
      <c r="K84" s="21">
        <f t="shared" si="51"/>
        <v>0</v>
      </c>
      <c r="L84" s="13">
        <f t="shared" si="52"/>
        <v>0</v>
      </c>
      <c r="M84" s="13">
        <f t="shared" si="53"/>
        <v>0</v>
      </c>
      <c r="N84" s="13">
        <f t="shared" si="54"/>
        <v>0</v>
      </c>
      <c r="O84" s="13">
        <f t="shared" si="55"/>
        <v>0</v>
      </c>
      <c r="P84" s="192"/>
    </row>
    <row r="85" spans="1:16" hidden="1">
      <c r="A85" s="3"/>
      <c r="B85" s="54"/>
      <c r="C85" s="24"/>
      <c r="D85" s="5"/>
      <c r="E85" s="49"/>
      <c r="F85" s="49">
        <f t="shared" si="49"/>
        <v>0</v>
      </c>
      <c r="G85" s="49">
        <f t="shared" si="50"/>
        <v>0</v>
      </c>
      <c r="H85" s="21"/>
      <c r="I85" s="21"/>
      <c r="J85" s="21"/>
      <c r="K85" s="21">
        <f t="shared" si="51"/>
        <v>0</v>
      </c>
      <c r="L85" s="13">
        <f t="shared" si="52"/>
        <v>0</v>
      </c>
      <c r="M85" s="13">
        <f t="shared" si="53"/>
        <v>0</v>
      </c>
      <c r="N85" s="13">
        <f t="shared" si="54"/>
        <v>0</v>
      </c>
      <c r="O85" s="13">
        <f t="shared" si="55"/>
        <v>0</v>
      </c>
      <c r="P85" s="192"/>
    </row>
    <row r="86" spans="1:16" hidden="1">
      <c r="A86" s="3"/>
      <c r="B86" s="54"/>
      <c r="C86" s="24"/>
      <c r="D86" s="5"/>
      <c r="E86" s="49"/>
      <c r="F86" s="49">
        <f t="shared" si="49"/>
        <v>0</v>
      </c>
      <c r="G86" s="49">
        <f t="shared" si="50"/>
        <v>0</v>
      </c>
      <c r="H86" s="21"/>
      <c r="I86" s="21"/>
      <c r="J86" s="21"/>
      <c r="K86" s="21">
        <f t="shared" si="51"/>
        <v>0</v>
      </c>
      <c r="L86" s="13">
        <f t="shared" si="52"/>
        <v>0</v>
      </c>
      <c r="M86" s="13">
        <f t="shared" si="53"/>
        <v>0</v>
      </c>
      <c r="N86" s="13">
        <f t="shared" si="54"/>
        <v>0</v>
      </c>
      <c r="O86" s="13">
        <f t="shared" si="55"/>
        <v>0</v>
      </c>
      <c r="P86" s="192"/>
    </row>
    <row r="87" spans="1:16" hidden="1">
      <c r="A87" s="3"/>
      <c r="B87" s="54"/>
      <c r="C87" s="24"/>
      <c r="D87" s="5"/>
      <c r="E87" s="49"/>
      <c r="F87" s="49">
        <f t="shared" si="49"/>
        <v>0</v>
      </c>
      <c r="G87" s="49">
        <f t="shared" si="50"/>
        <v>0</v>
      </c>
      <c r="H87" s="21"/>
      <c r="I87" s="21"/>
      <c r="J87" s="21"/>
      <c r="K87" s="21">
        <f t="shared" si="51"/>
        <v>0</v>
      </c>
      <c r="L87" s="13">
        <f t="shared" si="52"/>
        <v>0</v>
      </c>
      <c r="M87" s="13">
        <f t="shared" si="53"/>
        <v>0</v>
      </c>
      <c r="N87" s="13">
        <f t="shared" si="54"/>
        <v>0</v>
      </c>
      <c r="O87" s="13">
        <f t="shared" si="55"/>
        <v>0</v>
      </c>
      <c r="P87" s="192"/>
    </row>
    <row r="88" spans="1:16" hidden="1">
      <c r="A88" s="3"/>
      <c r="B88" s="54"/>
      <c r="C88" s="24"/>
      <c r="D88" s="5"/>
      <c r="E88" s="49"/>
      <c r="F88" s="49">
        <f t="shared" si="49"/>
        <v>0</v>
      </c>
      <c r="G88" s="49">
        <f t="shared" si="50"/>
        <v>0</v>
      </c>
      <c r="H88" s="21"/>
      <c r="I88" s="21"/>
      <c r="J88" s="21"/>
      <c r="K88" s="21">
        <f t="shared" si="51"/>
        <v>0</v>
      </c>
      <c r="L88" s="13">
        <f t="shared" si="52"/>
        <v>0</v>
      </c>
      <c r="M88" s="13">
        <f t="shared" si="53"/>
        <v>0</v>
      </c>
      <c r="N88" s="13">
        <f t="shared" si="54"/>
        <v>0</v>
      </c>
      <c r="O88" s="13">
        <f t="shared" si="55"/>
        <v>0</v>
      </c>
      <c r="P88" s="192"/>
    </row>
    <row r="89" spans="1:16" hidden="1">
      <c r="A89" s="3"/>
      <c r="B89" s="54"/>
      <c r="C89" s="24"/>
      <c r="D89" s="5"/>
      <c r="E89" s="49"/>
      <c r="F89" s="49">
        <f t="shared" si="49"/>
        <v>0</v>
      </c>
      <c r="G89" s="49">
        <f t="shared" si="50"/>
        <v>0</v>
      </c>
      <c r="H89" s="21"/>
      <c r="I89" s="21"/>
      <c r="J89" s="21"/>
      <c r="K89" s="21">
        <f t="shared" si="51"/>
        <v>0</v>
      </c>
      <c r="L89" s="13">
        <f t="shared" si="52"/>
        <v>0</v>
      </c>
      <c r="M89" s="13">
        <f t="shared" si="53"/>
        <v>0</v>
      </c>
      <c r="N89" s="13">
        <f t="shared" si="54"/>
        <v>0</v>
      </c>
      <c r="O89" s="13">
        <f t="shared" si="55"/>
        <v>0</v>
      </c>
      <c r="P89" s="192"/>
    </row>
    <row r="90" spans="1:16" hidden="1">
      <c r="A90" s="3"/>
      <c r="B90" s="54"/>
      <c r="C90" s="24"/>
      <c r="D90" s="5"/>
      <c r="E90" s="49"/>
      <c r="F90" s="49">
        <f t="shared" si="49"/>
        <v>0</v>
      </c>
      <c r="G90" s="49">
        <f t="shared" si="50"/>
        <v>0</v>
      </c>
      <c r="H90" s="21"/>
      <c r="I90" s="21"/>
      <c r="J90" s="21"/>
      <c r="K90" s="21">
        <f t="shared" si="51"/>
        <v>0</v>
      </c>
      <c r="L90" s="13">
        <f t="shared" si="52"/>
        <v>0</v>
      </c>
      <c r="M90" s="13">
        <f t="shared" si="53"/>
        <v>0</v>
      </c>
      <c r="N90" s="13">
        <f t="shared" si="54"/>
        <v>0</v>
      </c>
      <c r="O90" s="13">
        <f t="shared" si="55"/>
        <v>0</v>
      </c>
      <c r="P90" s="192"/>
    </row>
    <row r="91" spans="1:16" hidden="1">
      <c r="A91" s="3"/>
      <c r="B91" s="4"/>
      <c r="C91" s="24"/>
      <c r="D91" s="5"/>
      <c r="E91" s="51"/>
      <c r="F91" s="49">
        <f t="shared" si="49"/>
        <v>0</v>
      </c>
      <c r="G91" s="49">
        <f t="shared" si="50"/>
        <v>0</v>
      </c>
      <c r="H91" s="51" t="s">
        <v>27</v>
      </c>
      <c r="I91" s="51" t="s">
        <v>27</v>
      </c>
      <c r="J91" s="51" t="s">
        <v>27</v>
      </c>
      <c r="K91" s="21" t="e">
        <f t="shared" si="51"/>
        <v>#VALUE!</v>
      </c>
      <c r="L91" s="13" t="e">
        <f t="shared" si="52"/>
        <v>#VALUE!</v>
      </c>
      <c r="M91" s="13" t="e">
        <f t="shared" si="53"/>
        <v>#VALUE!</v>
      </c>
      <c r="N91" s="13" t="e">
        <f t="shared" si="54"/>
        <v>#VALUE!</v>
      </c>
      <c r="O91" s="13" t="e">
        <f t="shared" si="55"/>
        <v>#VALUE!</v>
      </c>
      <c r="P91" s="192"/>
    </row>
    <row r="92" spans="1:16" hidden="1">
      <c r="A92" s="246"/>
      <c r="B92" s="247"/>
      <c r="C92" s="28"/>
      <c r="D92" s="20"/>
      <c r="E92" s="49"/>
      <c r="F92" s="49">
        <f t="shared" si="49"/>
        <v>0</v>
      </c>
      <c r="G92" s="49">
        <f t="shared" si="50"/>
        <v>0</v>
      </c>
      <c r="H92" s="21"/>
      <c r="I92" s="21"/>
      <c r="J92" s="21"/>
      <c r="K92" s="21">
        <f t="shared" si="51"/>
        <v>0</v>
      </c>
      <c r="L92" s="13">
        <f t="shared" si="52"/>
        <v>0</v>
      </c>
      <c r="M92" s="13">
        <f t="shared" si="53"/>
        <v>0</v>
      </c>
      <c r="N92" s="13">
        <f t="shared" si="54"/>
        <v>0</v>
      </c>
      <c r="O92" s="13">
        <f t="shared" si="55"/>
        <v>0</v>
      </c>
      <c r="P92" s="192"/>
    </row>
    <row r="93" spans="1:16" hidden="1">
      <c r="A93" s="3"/>
      <c r="B93" s="54"/>
      <c r="C93" s="24"/>
      <c r="D93" s="5"/>
      <c r="E93" s="49"/>
      <c r="F93" s="49">
        <f t="shared" si="49"/>
        <v>0</v>
      </c>
      <c r="G93" s="49">
        <f t="shared" si="50"/>
        <v>0</v>
      </c>
      <c r="H93" s="21"/>
      <c r="I93" s="21"/>
      <c r="J93" s="21"/>
      <c r="K93" s="21">
        <f t="shared" si="51"/>
        <v>0</v>
      </c>
      <c r="L93" s="13">
        <f t="shared" si="52"/>
        <v>0</v>
      </c>
      <c r="M93" s="13">
        <f t="shared" si="53"/>
        <v>0</v>
      </c>
      <c r="N93" s="13">
        <f t="shared" si="54"/>
        <v>0</v>
      </c>
      <c r="O93" s="13">
        <f t="shared" si="55"/>
        <v>0</v>
      </c>
      <c r="P93" s="192"/>
    </row>
    <row r="94" spans="1:16" hidden="1">
      <c r="A94" s="3"/>
      <c r="B94" s="54"/>
      <c r="C94" s="24"/>
      <c r="D94" s="5"/>
      <c r="E94" s="49"/>
      <c r="F94" s="49">
        <f t="shared" si="49"/>
        <v>0</v>
      </c>
      <c r="G94" s="49">
        <f t="shared" si="50"/>
        <v>0</v>
      </c>
      <c r="H94" s="21"/>
      <c r="I94" s="21"/>
      <c r="J94" s="21"/>
      <c r="K94" s="21">
        <f t="shared" si="51"/>
        <v>0</v>
      </c>
      <c r="L94" s="13">
        <f t="shared" si="52"/>
        <v>0</v>
      </c>
      <c r="M94" s="13">
        <f t="shared" si="53"/>
        <v>0</v>
      </c>
      <c r="N94" s="13">
        <f t="shared" si="54"/>
        <v>0</v>
      </c>
      <c r="O94" s="13">
        <f t="shared" si="55"/>
        <v>0</v>
      </c>
      <c r="P94" s="192"/>
    </row>
    <row r="95" spans="1:16" hidden="1">
      <c r="A95" s="3"/>
      <c r="B95" s="54"/>
      <c r="C95" s="24"/>
      <c r="D95" s="5"/>
      <c r="E95" s="49"/>
      <c r="F95" s="49">
        <f t="shared" si="49"/>
        <v>0</v>
      </c>
      <c r="G95" s="49">
        <f t="shared" si="50"/>
        <v>0</v>
      </c>
      <c r="H95" s="21"/>
      <c r="I95" s="21"/>
      <c r="J95" s="21"/>
      <c r="K95" s="21">
        <f t="shared" si="51"/>
        <v>0</v>
      </c>
      <c r="L95" s="13">
        <f t="shared" si="52"/>
        <v>0</v>
      </c>
      <c r="M95" s="13">
        <f t="shared" si="53"/>
        <v>0</v>
      </c>
      <c r="N95" s="13">
        <f t="shared" si="54"/>
        <v>0</v>
      </c>
      <c r="O95" s="13">
        <f t="shared" si="55"/>
        <v>0</v>
      </c>
      <c r="P95" s="192"/>
    </row>
    <row r="96" spans="1:16" hidden="1">
      <c r="A96" s="3"/>
      <c r="B96" s="4"/>
      <c r="C96" s="24"/>
      <c r="D96" s="5"/>
      <c r="E96" s="51"/>
      <c r="F96" s="49">
        <f t="shared" si="49"/>
        <v>0</v>
      </c>
      <c r="G96" s="49">
        <f t="shared" si="50"/>
        <v>0</v>
      </c>
      <c r="H96" s="51" t="s">
        <v>27</v>
      </c>
      <c r="I96" s="51" t="s">
        <v>27</v>
      </c>
      <c r="J96" s="51" t="s">
        <v>27</v>
      </c>
      <c r="K96" s="21" t="e">
        <f t="shared" si="51"/>
        <v>#VALUE!</v>
      </c>
      <c r="L96" s="13" t="e">
        <f t="shared" si="52"/>
        <v>#VALUE!</v>
      </c>
      <c r="M96" s="13" t="e">
        <f t="shared" si="53"/>
        <v>#VALUE!</v>
      </c>
      <c r="N96" s="13" t="e">
        <f t="shared" si="54"/>
        <v>#VALUE!</v>
      </c>
      <c r="O96" s="13" t="e">
        <f t="shared" si="55"/>
        <v>#VALUE!</v>
      </c>
      <c r="P96" s="192"/>
    </row>
    <row r="97" spans="1:16" hidden="1">
      <c r="A97" s="246"/>
      <c r="B97" s="247"/>
      <c r="C97" s="28"/>
      <c r="D97" s="20"/>
      <c r="E97" s="49"/>
      <c r="F97" s="49">
        <f t="shared" si="49"/>
        <v>0</v>
      </c>
      <c r="G97" s="49">
        <f t="shared" si="50"/>
        <v>0</v>
      </c>
      <c r="H97" s="21"/>
      <c r="I97" s="21"/>
      <c r="J97" s="21"/>
      <c r="K97" s="21">
        <f t="shared" si="51"/>
        <v>0</v>
      </c>
      <c r="L97" s="13">
        <f t="shared" si="52"/>
        <v>0</v>
      </c>
      <c r="M97" s="13">
        <f t="shared" si="53"/>
        <v>0</v>
      </c>
      <c r="N97" s="13">
        <f t="shared" si="54"/>
        <v>0</v>
      </c>
      <c r="O97" s="13">
        <f t="shared" si="55"/>
        <v>0</v>
      </c>
      <c r="P97" s="192"/>
    </row>
    <row r="98" spans="1:16" hidden="1">
      <c r="A98" s="3"/>
      <c r="B98" s="54"/>
      <c r="C98" s="24"/>
      <c r="D98" s="5"/>
      <c r="E98" s="49"/>
      <c r="F98" s="49">
        <f t="shared" si="49"/>
        <v>0</v>
      </c>
      <c r="G98" s="49">
        <f t="shared" si="50"/>
        <v>0</v>
      </c>
      <c r="H98" s="21"/>
      <c r="I98" s="21"/>
      <c r="J98" s="21"/>
      <c r="K98" s="21">
        <f t="shared" si="51"/>
        <v>0</v>
      </c>
      <c r="L98" s="13">
        <f t="shared" si="52"/>
        <v>0</v>
      </c>
      <c r="M98" s="13">
        <f t="shared" si="53"/>
        <v>0</v>
      </c>
      <c r="N98" s="13">
        <f t="shared" si="54"/>
        <v>0</v>
      </c>
      <c r="O98" s="13">
        <f t="shared" si="55"/>
        <v>0</v>
      </c>
      <c r="P98" s="192"/>
    </row>
    <row r="99" spans="1:16" hidden="1">
      <c r="A99" s="3"/>
      <c r="B99" s="54"/>
      <c r="C99" s="24"/>
      <c r="D99" s="5"/>
      <c r="E99" s="49"/>
      <c r="F99" s="49">
        <f t="shared" si="49"/>
        <v>0</v>
      </c>
      <c r="G99" s="49">
        <f t="shared" si="50"/>
        <v>0</v>
      </c>
      <c r="H99" s="21"/>
      <c r="I99" s="21"/>
      <c r="J99" s="21"/>
      <c r="K99" s="21">
        <f t="shared" si="51"/>
        <v>0</v>
      </c>
      <c r="L99" s="13">
        <f t="shared" si="52"/>
        <v>0</v>
      </c>
      <c r="M99" s="13">
        <f t="shared" si="53"/>
        <v>0</v>
      </c>
      <c r="N99" s="13">
        <f t="shared" si="54"/>
        <v>0</v>
      </c>
      <c r="O99" s="13">
        <f t="shared" si="55"/>
        <v>0</v>
      </c>
      <c r="P99" s="192"/>
    </row>
    <row r="100" spans="1:16" hidden="1">
      <c r="A100" s="3"/>
      <c r="B100" s="4"/>
      <c r="C100" s="24"/>
      <c r="D100" s="5"/>
      <c r="E100" s="51"/>
      <c r="F100" s="49">
        <f t="shared" si="49"/>
        <v>0</v>
      </c>
      <c r="G100" s="49">
        <f t="shared" si="50"/>
        <v>0</v>
      </c>
      <c r="H100" s="51" t="s">
        <v>27</v>
      </c>
      <c r="I100" s="51" t="s">
        <v>27</v>
      </c>
      <c r="J100" s="51" t="s">
        <v>27</v>
      </c>
      <c r="K100" s="21" t="e">
        <f t="shared" si="51"/>
        <v>#VALUE!</v>
      </c>
      <c r="L100" s="13" t="e">
        <f t="shared" si="52"/>
        <v>#VALUE!</v>
      </c>
      <c r="M100" s="13" t="e">
        <f t="shared" si="53"/>
        <v>#VALUE!</v>
      </c>
      <c r="N100" s="13" t="e">
        <f t="shared" si="54"/>
        <v>#VALUE!</v>
      </c>
      <c r="O100" s="13" t="e">
        <f t="shared" si="55"/>
        <v>#VALUE!</v>
      </c>
      <c r="P100" s="192"/>
    </row>
    <row r="101" spans="1:16" hidden="1">
      <c r="A101" s="246"/>
      <c r="B101" s="247"/>
      <c r="C101" s="28"/>
      <c r="D101" s="20"/>
      <c r="E101" s="49"/>
      <c r="F101" s="49">
        <f t="shared" si="49"/>
        <v>0</v>
      </c>
      <c r="G101" s="49">
        <f t="shared" si="50"/>
        <v>0</v>
      </c>
      <c r="H101" s="21"/>
      <c r="I101" s="21"/>
      <c r="J101" s="21"/>
      <c r="K101" s="21">
        <f t="shared" si="51"/>
        <v>0</v>
      </c>
      <c r="L101" s="13">
        <f t="shared" si="52"/>
        <v>0</v>
      </c>
      <c r="M101" s="13">
        <f t="shared" si="53"/>
        <v>0</v>
      </c>
      <c r="N101" s="13">
        <f t="shared" si="54"/>
        <v>0</v>
      </c>
      <c r="O101" s="13">
        <f t="shared" si="55"/>
        <v>0</v>
      </c>
      <c r="P101" s="192"/>
    </row>
    <row r="102" spans="1:16" hidden="1">
      <c r="A102" s="3"/>
      <c r="B102" s="54"/>
      <c r="C102" s="24"/>
      <c r="D102" s="5"/>
      <c r="E102" s="49"/>
      <c r="F102" s="49">
        <f t="shared" si="49"/>
        <v>0</v>
      </c>
      <c r="G102" s="49">
        <f t="shared" si="50"/>
        <v>0</v>
      </c>
      <c r="H102" s="21"/>
      <c r="I102" s="21"/>
      <c r="J102" s="21"/>
      <c r="K102" s="21">
        <f t="shared" si="51"/>
        <v>0</v>
      </c>
      <c r="L102" s="13">
        <f t="shared" si="52"/>
        <v>0</v>
      </c>
      <c r="M102" s="13">
        <f t="shared" si="53"/>
        <v>0</v>
      </c>
      <c r="N102" s="13">
        <f t="shared" si="54"/>
        <v>0</v>
      </c>
      <c r="O102" s="13">
        <f t="shared" si="55"/>
        <v>0</v>
      </c>
      <c r="P102" s="192"/>
    </row>
    <row r="103" spans="1:16" hidden="1">
      <c r="A103" s="3"/>
      <c r="B103" s="54"/>
      <c r="C103" s="24"/>
      <c r="D103" s="5"/>
      <c r="E103" s="49"/>
      <c r="F103" s="49">
        <f t="shared" si="49"/>
        <v>0</v>
      </c>
      <c r="G103" s="49">
        <f t="shared" si="50"/>
        <v>0</v>
      </c>
      <c r="H103" s="21"/>
      <c r="I103" s="21"/>
      <c r="J103" s="21"/>
      <c r="K103" s="21">
        <f t="shared" si="51"/>
        <v>0</v>
      </c>
      <c r="L103" s="13">
        <f t="shared" si="52"/>
        <v>0</v>
      </c>
      <c r="M103" s="13">
        <f t="shared" si="53"/>
        <v>0</v>
      </c>
      <c r="N103" s="13">
        <f t="shared" si="54"/>
        <v>0</v>
      </c>
      <c r="O103" s="13">
        <f t="shared" si="55"/>
        <v>0</v>
      </c>
      <c r="P103" s="192"/>
    </row>
    <row r="104" spans="1:16" hidden="1">
      <c r="A104" s="3"/>
      <c r="B104" s="4"/>
      <c r="C104" s="24"/>
      <c r="D104" s="5"/>
      <c r="E104" s="51"/>
      <c r="F104" s="49">
        <f t="shared" si="49"/>
        <v>0</v>
      </c>
      <c r="G104" s="49">
        <f t="shared" si="50"/>
        <v>0</v>
      </c>
      <c r="H104" s="51" t="s">
        <v>27</v>
      </c>
      <c r="I104" s="51" t="s">
        <v>27</v>
      </c>
      <c r="J104" s="51" t="s">
        <v>27</v>
      </c>
      <c r="K104" s="21" t="e">
        <f t="shared" si="51"/>
        <v>#VALUE!</v>
      </c>
      <c r="L104" s="13" t="e">
        <f t="shared" si="52"/>
        <v>#VALUE!</v>
      </c>
      <c r="M104" s="13" t="e">
        <f t="shared" si="53"/>
        <v>#VALUE!</v>
      </c>
      <c r="N104" s="13" t="e">
        <f t="shared" si="54"/>
        <v>#VALUE!</v>
      </c>
      <c r="O104" s="13" t="e">
        <f t="shared" si="55"/>
        <v>#VALUE!</v>
      </c>
      <c r="P104" s="192"/>
    </row>
    <row r="105" spans="1:16" hidden="1">
      <c r="A105" s="246"/>
      <c r="B105" s="247"/>
      <c r="C105" s="28"/>
      <c r="D105" s="20"/>
      <c r="E105" s="49"/>
      <c r="F105" s="49">
        <f t="shared" si="49"/>
        <v>0</v>
      </c>
      <c r="G105" s="49">
        <f t="shared" si="50"/>
        <v>0</v>
      </c>
      <c r="H105" s="21"/>
      <c r="I105" s="21"/>
      <c r="J105" s="21"/>
      <c r="K105" s="21">
        <f t="shared" si="51"/>
        <v>0</v>
      </c>
      <c r="L105" s="13">
        <f t="shared" si="52"/>
        <v>0</v>
      </c>
      <c r="M105" s="13">
        <f t="shared" si="53"/>
        <v>0</v>
      </c>
      <c r="N105" s="13">
        <f t="shared" si="54"/>
        <v>0</v>
      </c>
      <c r="O105" s="13">
        <f t="shared" si="55"/>
        <v>0</v>
      </c>
      <c r="P105" s="192"/>
    </row>
    <row r="106" spans="1:16" hidden="1">
      <c r="A106" s="3"/>
      <c r="B106" s="54"/>
      <c r="C106" s="24"/>
      <c r="D106" s="5"/>
      <c r="E106" s="49"/>
      <c r="F106" s="49">
        <f t="shared" si="49"/>
        <v>0</v>
      </c>
      <c r="G106" s="49">
        <f t="shared" si="50"/>
        <v>0</v>
      </c>
      <c r="H106" s="21"/>
      <c r="I106" s="21"/>
      <c r="J106" s="21"/>
      <c r="K106" s="21">
        <f t="shared" si="51"/>
        <v>0</v>
      </c>
      <c r="L106" s="13">
        <f t="shared" si="52"/>
        <v>0</v>
      </c>
      <c r="M106" s="13">
        <f t="shared" si="53"/>
        <v>0</v>
      </c>
      <c r="N106" s="13">
        <f t="shared" si="54"/>
        <v>0</v>
      </c>
      <c r="O106" s="13">
        <f t="shared" si="55"/>
        <v>0</v>
      </c>
      <c r="P106" s="192"/>
    </row>
    <row r="107" spans="1:16" hidden="1">
      <c r="A107" s="3"/>
      <c r="B107" s="54"/>
      <c r="C107" s="24"/>
      <c r="D107" s="5"/>
      <c r="E107" s="49"/>
      <c r="F107" s="49">
        <f t="shared" si="49"/>
        <v>0</v>
      </c>
      <c r="G107" s="49">
        <f t="shared" si="50"/>
        <v>0</v>
      </c>
      <c r="H107" s="21"/>
      <c r="I107" s="21"/>
      <c r="J107" s="21"/>
      <c r="K107" s="21">
        <f t="shared" si="51"/>
        <v>0</v>
      </c>
      <c r="L107" s="13">
        <f t="shared" si="52"/>
        <v>0</v>
      </c>
      <c r="M107" s="13">
        <f t="shared" si="53"/>
        <v>0</v>
      </c>
      <c r="N107" s="13">
        <f t="shared" si="54"/>
        <v>0</v>
      </c>
      <c r="O107" s="13">
        <f t="shared" si="55"/>
        <v>0</v>
      </c>
      <c r="P107" s="192"/>
    </row>
    <row r="108" spans="1:16" hidden="1">
      <c r="A108" s="3"/>
      <c r="B108" s="4"/>
      <c r="C108" s="5"/>
      <c r="D108" s="5"/>
      <c r="E108" s="51"/>
      <c r="F108" s="49">
        <f t="shared" si="49"/>
        <v>0</v>
      </c>
      <c r="G108" s="49">
        <f t="shared" si="50"/>
        <v>0</v>
      </c>
      <c r="H108" s="51" t="s">
        <v>27</v>
      </c>
      <c r="I108" s="51" t="s">
        <v>27</v>
      </c>
      <c r="J108" s="51" t="s">
        <v>27</v>
      </c>
      <c r="K108" s="21" t="e">
        <f t="shared" si="51"/>
        <v>#VALUE!</v>
      </c>
      <c r="L108" s="13" t="e">
        <f t="shared" si="52"/>
        <v>#VALUE!</v>
      </c>
      <c r="M108" s="13" t="e">
        <f t="shared" si="53"/>
        <v>#VALUE!</v>
      </c>
      <c r="N108" s="13" t="e">
        <f t="shared" si="54"/>
        <v>#VALUE!</v>
      </c>
      <c r="O108" s="13" t="e">
        <f t="shared" si="55"/>
        <v>#VALUE!</v>
      </c>
      <c r="P108" s="192"/>
    </row>
    <row r="109" spans="1:16" hidden="1">
      <c r="A109" s="240"/>
      <c r="B109" s="241"/>
      <c r="C109" s="20"/>
      <c r="D109" s="20"/>
      <c r="E109" s="49"/>
      <c r="F109" s="49">
        <f t="shared" si="49"/>
        <v>0</v>
      </c>
      <c r="G109" s="49">
        <f t="shared" si="50"/>
        <v>0</v>
      </c>
      <c r="H109" s="21"/>
      <c r="I109" s="21"/>
      <c r="J109" s="21"/>
      <c r="K109" s="21">
        <f t="shared" si="51"/>
        <v>0</v>
      </c>
      <c r="L109" s="13">
        <f t="shared" si="52"/>
        <v>0</v>
      </c>
      <c r="M109" s="13">
        <f t="shared" si="53"/>
        <v>0</v>
      </c>
      <c r="N109" s="13">
        <f t="shared" si="54"/>
        <v>0</v>
      </c>
      <c r="O109" s="13">
        <f t="shared" si="55"/>
        <v>0</v>
      </c>
      <c r="P109" s="192"/>
    </row>
    <row r="110" spans="1:16" hidden="1">
      <c r="A110" s="3"/>
      <c r="B110" s="94"/>
      <c r="C110" s="5"/>
      <c r="D110" s="5"/>
      <c r="E110" s="49"/>
      <c r="F110" s="49">
        <f t="shared" si="49"/>
        <v>0</v>
      </c>
      <c r="G110" s="49">
        <f t="shared" si="50"/>
        <v>0</v>
      </c>
      <c r="H110" s="21"/>
      <c r="I110" s="21"/>
      <c r="J110" s="21"/>
      <c r="K110" s="21">
        <f t="shared" si="51"/>
        <v>0</v>
      </c>
      <c r="L110" s="13">
        <f t="shared" si="52"/>
        <v>0</v>
      </c>
      <c r="M110" s="13">
        <f t="shared" si="53"/>
        <v>0</v>
      </c>
      <c r="N110" s="13">
        <f t="shared" si="54"/>
        <v>0</v>
      </c>
      <c r="O110" s="13">
        <f t="shared" si="55"/>
        <v>0</v>
      </c>
      <c r="P110" s="192"/>
    </row>
    <row r="111" spans="1:16" hidden="1">
      <c r="A111" s="3"/>
      <c r="B111" s="94"/>
      <c r="C111" s="5"/>
      <c r="D111" s="5"/>
      <c r="E111" s="49"/>
      <c r="F111" s="49">
        <f t="shared" si="49"/>
        <v>0</v>
      </c>
      <c r="G111" s="49">
        <f t="shared" si="50"/>
        <v>0</v>
      </c>
      <c r="H111" s="21"/>
      <c r="I111" s="21"/>
      <c r="J111" s="21"/>
      <c r="K111" s="21">
        <f t="shared" si="51"/>
        <v>0</v>
      </c>
      <c r="L111" s="13">
        <f t="shared" si="52"/>
        <v>0</v>
      </c>
      <c r="M111" s="13">
        <f t="shared" si="53"/>
        <v>0</v>
      </c>
      <c r="N111" s="13">
        <f t="shared" si="54"/>
        <v>0</v>
      </c>
      <c r="O111" s="13">
        <f t="shared" si="55"/>
        <v>0</v>
      </c>
      <c r="P111" s="192"/>
    </row>
    <row r="112" spans="1:16" hidden="1">
      <c r="A112" s="3"/>
      <c r="B112" s="4"/>
      <c r="C112" s="5"/>
      <c r="D112" s="5"/>
      <c r="E112" s="51"/>
      <c r="F112" s="49">
        <f t="shared" si="49"/>
        <v>0</v>
      </c>
      <c r="G112" s="49">
        <f t="shared" si="50"/>
        <v>0</v>
      </c>
      <c r="H112" s="51" t="s">
        <v>27</v>
      </c>
      <c r="I112" s="51" t="s">
        <v>27</v>
      </c>
      <c r="J112" s="51" t="s">
        <v>27</v>
      </c>
      <c r="K112" s="21" t="e">
        <f t="shared" si="51"/>
        <v>#VALUE!</v>
      </c>
      <c r="L112" s="13" t="e">
        <f t="shared" si="52"/>
        <v>#VALUE!</v>
      </c>
      <c r="M112" s="13" t="e">
        <f t="shared" si="53"/>
        <v>#VALUE!</v>
      </c>
      <c r="N112" s="13" t="e">
        <f t="shared" si="54"/>
        <v>#VALUE!</v>
      </c>
      <c r="O112" s="13" t="e">
        <f t="shared" si="55"/>
        <v>#VALUE!</v>
      </c>
      <c r="P112" s="192"/>
    </row>
    <row r="113" spans="1:16" hidden="1">
      <c r="A113" s="240"/>
      <c r="B113" s="241"/>
      <c r="C113" s="20"/>
      <c r="D113" s="20"/>
      <c r="E113" s="49"/>
      <c r="F113" s="49">
        <f t="shared" si="49"/>
        <v>0</v>
      </c>
      <c r="G113" s="49">
        <f t="shared" si="50"/>
        <v>0</v>
      </c>
      <c r="H113" s="21"/>
      <c r="I113" s="21"/>
      <c r="J113" s="21"/>
      <c r="K113" s="21">
        <f t="shared" si="51"/>
        <v>0</v>
      </c>
      <c r="L113" s="13">
        <f t="shared" si="52"/>
        <v>0</v>
      </c>
      <c r="M113" s="13">
        <f t="shared" si="53"/>
        <v>0</v>
      </c>
      <c r="N113" s="13">
        <f t="shared" si="54"/>
        <v>0</v>
      </c>
      <c r="O113" s="13">
        <f t="shared" si="55"/>
        <v>0</v>
      </c>
      <c r="P113" s="192"/>
    </row>
    <row r="114" spans="1:16" hidden="1">
      <c r="A114" s="3"/>
      <c r="B114" s="94"/>
      <c r="C114" s="5"/>
      <c r="D114" s="5"/>
      <c r="E114" s="49"/>
      <c r="F114" s="49">
        <f t="shared" si="49"/>
        <v>0</v>
      </c>
      <c r="G114" s="49">
        <f t="shared" si="50"/>
        <v>0</v>
      </c>
      <c r="H114" s="21"/>
      <c r="I114" s="21"/>
      <c r="J114" s="21"/>
      <c r="K114" s="21">
        <f t="shared" si="51"/>
        <v>0</v>
      </c>
      <c r="L114" s="13">
        <f t="shared" si="52"/>
        <v>0</v>
      </c>
      <c r="M114" s="13">
        <f t="shared" si="53"/>
        <v>0</v>
      </c>
      <c r="N114" s="13">
        <f t="shared" si="54"/>
        <v>0</v>
      </c>
      <c r="O114" s="13">
        <f t="shared" si="55"/>
        <v>0</v>
      </c>
      <c r="P114" s="192"/>
    </row>
    <row r="115" spans="1:16" hidden="1">
      <c r="A115" s="3"/>
      <c r="B115" s="94"/>
      <c r="C115" s="5"/>
      <c r="D115" s="5"/>
      <c r="E115" s="49"/>
      <c r="F115" s="49">
        <f t="shared" si="49"/>
        <v>0</v>
      </c>
      <c r="G115" s="49">
        <f t="shared" si="50"/>
        <v>0</v>
      </c>
      <c r="H115" s="21"/>
      <c r="I115" s="21"/>
      <c r="J115" s="21"/>
      <c r="K115" s="21">
        <f t="shared" si="51"/>
        <v>0</v>
      </c>
      <c r="L115" s="13">
        <f t="shared" si="52"/>
        <v>0</v>
      </c>
      <c r="M115" s="13">
        <f t="shared" si="53"/>
        <v>0</v>
      </c>
      <c r="N115" s="13">
        <f t="shared" si="54"/>
        <v>0</v>
      </c>
      <c r="O115" s="13">
        <f t="shared" si="55"/>
        <v>0</v>
      </c>
      <c r="P115" s="192"/>
    </row>
    <row r="116" spans="1:16" hidden="1">
      <c r="A116" s="3"/>
      <c r="B116" s="4"/>
      <c r="C116" s="5"/>
      <c r="D116" s="5"/>
      <c r="E116" s="51" t="s">
        <v>27</v>
      </c>
      <c r="F116" s="49" t="e">
        <f t="shared" si="49"/>
        <v>#VALUE!</v>
      </c>
      <c r="G116" s="49" t="e">
        <f t="shared" si="50"/>
        <v>#VALUE!</v>
      </c>
      <c r="H116" s="51" t="s">
        <v>27</v>
      </c>
      <c r="I116" s="51" t="s">
        <v>27</v>
      </c>
      <c r="J116" s="51" t="s">
        <v>27</v>
      </c>
      <c r="K116" s="21" t="e">
        <f t="shared" si="51"/>
        <v>#VALUE!</v>
      </c>
      <c r="L116" s="13" t="e">
        <f t="shared" si="52"/>
        <v>#VALUE!</v>
      </c>
      <c r="M116" s="13" t="e">
        <f t="shared" si="53"/>
        <v>#VALUE!</v>
      </c>
      <c r="N116" s="13" t="e">
        <f t="shared" si="54"/>
        <v>#VALUE!</v>
      </c>
      <c r="O116" s="13" t="e">
        <f t="shared" si="55"/>
        <v>#VALUE!</v>
      </c>
      <c r="P116" s="192"/>
    </row>
    <row r="117" spans="1:16" hidden="1">
      <c r="A117" s="240"/>
      <c r="B117" s="241"/>
      <c r="C117" s="20"/>
      <c r="D117" s="20"/>
      <c r="E117" s="49"/>
      <c r="F117" s="49">
        <f t="shared" si="49"/>
        <v>0</v>
      </c>
      <c r="G117" s="49">
        <f t="shared" si="50"/>
        <v>0</v>
      </c>
      <c r="H117" s="21"/>
      <c r="I117" s="21"/>
      <c r="J117" s="21"/>
      <c r="K117" s="21">
        <f t="shared" si="51"/>
        <v>0</v>
      </c>
      <c r="L117" s="13">
        <f t="shared" si="52"/>
        <v>0</v>
      </c>
      <c r="M117" s="13">
        <f t="shared" si="53"/>
        <v>0</v>
      </c>
      <c r="N117" s="13">
        <f t="shared" si="54"/>
        <v>0</v>
      </c>
      <c r="O117" s="13">
        <f t="shared" si="55"/>
        <v>0</v>
      </c>
      <c r="P117" s="192"/>
    </row>
    <row r="118" spans="1:16" hidden="1">
      <c r="A118" s="3"/>
      <c r="B118" s="94"/>
      <c r="C118" s="5"/>
      <c r="D118" s="5"/>
      <c r="E118" s="49"/>
      <c r="F118" s="49">
        <f t="shared" si="49"/>
        <v>0</v>
      </c>
      <c r="G118" s="49">
        <f t="shared" si="50"/>
        <v>0</v>
      </c>
      <c r="H118" s="21"/>
      <c r="I118" s="21"/>
      <c r="J118" s="21"/>
      <c r="K118" s="21">
        <f t="shared" si="51"/>
        <v>0</v>
      </c>
      <c r="L118" s="13">
        <f t="shared" si="52"/>
        <v>0</v>
      </c>
      <c r="M118" s="13">
        <f t="shared" si="53"/>
        <v>0</v>
      </c>
      <c r="N118" s="13">
        <f t="shared" si="54"/>
        <v>0</v>
      </c>
      <c r="O118" s="13">
        <f t="shared" si="55"/>
        <v>0</v>
      </c>
      <c r="P118" s="192"/>
    </row>
    <row r="119" spans="1:16" hidden="1">
      <c r="A119" s="3"/>
      <c r="B119" s="94"/>
      <c r="C119" s="5"/>
      <c r="D119" s="5"/>
      <c r="E119" s="49"/>
      <c r="F119" s="49">
        <f t="shared" si="49"/>
        <v>0</v>
      </c>
      <c r="G119" s="49">
        <f t="shared" si="50"/>
        <v>0</v>
      </c>
      <c r="H119" s="21"/>
      <c r="I119" s="21"/>
      <c r="J119" s="21"/>
      <c r="K119" s="21">
        <f t="shared" si="51"/>
        <v>0</v>
      </c>
      <c r="L119" s="13">
        <f t="shared" si="52"/>
        <v>0</v>
      </c>
      <c r="M119" s="13">
        <f t="shared" si="53"/>
        <v>0</v>
      </c>
      <c r="N119" s="13">
        <f t="shared" si="54"/>
        <v>0</v>
      </c>
      <c r="O119" s="13">
        <f t="shared" si="55"/>
        <v>0</v>
      </c>
      <c r="P119" s="192"/>
    </row>
    <row r="120" spans="1:16" hidden="1">
      <c r="A120" s="3"/>
      <c r="B120" s="4"/>
      <c r="C120" s="5"/>
      <c r="D120" s="5"/>
      <c r="E120" s="51" t="s">
        <v>27</v>
      </c>
      <c r="F120" s="49" t="e">
        <f t="shared" si="49"/>
        <v>#VALUE!</v>
      </c>
      <c r="G120" s="49" t="e">
        <f t="shared" si="50"/>
        <v>#VALUE!</v>
      </c>
      <c r="H120" s="51" t="s">
        <v>27</v>
      </c>
      <c r="I120" s="51" t="s">
        <v>27</v>
      </c>
      <c r="J120" s="51" t="s">
        <v>27</v>
      </c>
      <c r="K120" s="21" t="e">
        <f t="shared" si="51"/>
        <v>#VALUE!</v>
      </c>
      <c r="L120" s="13" t="e">
        <f t="shared" si="52"/>
        <v>#VALUE!</v>
      </c>
      <c r="M120" s="13" t="e">
        <f t="shared" si="53"/>
        <v>#VALUE!</v>
      </c>
      <c r="N120" s="13" t="e">
        <f t="shared" si="54"/>
        <v>#VALUE!</v>
      </c>
      <c r="O120" s="13" t="e">
        <f t="shared" si="55"/>
        <v>#VALUE!</v>
      </c>
      <c r="P120" s="192"/>
    </row>
    <row r="121" spans="1:16" hidden="1">
      <c r="A121" s="240"/>
      <c r="B121" s="245"/>
      <c r="C121" s="20"/>
      <c r="D121" s="20"/>
      <c r="E121" s="49"/>
      <c r="F121" s="49">
        <f t="shared" si="49"/>
        <v>0</v>
      </c>
      <c r="G121" s="49">
        <f t="shared" si="50"/>
        <v>0</v>
      </c>
      <c r="H121" s="21"/>
      <c r="I121" s="21"/>
      <c r="J121" s="21"/>
      <c r="K121" s="21">
        <f t="shared" si="51"/>
        <v>0</v>
      </c>
      <c r="L121" s="13">
        <f t="shared" si="52"/>
        <v>0</v>
      </c>
      <c r="M121" s="13">
        <f t="shared" si="53"/>
        <v>0</v>
      </c>
      <c r="N121" s="13">
        <f t="shared" si="54"/>
        <v>0</v>
      </c>
      <c r="O121" s="13">
        <f t="shared" si="55"/>
        <v>0</v>
      </c>
      <c r="P121" s="192"/>
    </row>
    <row r="122" spans="1:16" hidden="1">
      <c r="A122" s="3"/>
      <c r="B122" s="54"/>
      <c r="C122" s="24"/>
      <c r="D122" s="5"/>
      <c r="E122" s="49"/>
      <c r="F122" s="49">
        <f t="shared" si="49"/>
        <v>0</v>
      </c>
      <c r="G122" s="49">
        <f t="shared" si="50"/>
        <v>0</v>
      </c>
      <c r="H122" s="21"/>
      <c r="I122" s="21"/>
      <c r="J122" s="21"/>
      <c r="K122" s="21">
        <f t="shared" si="51"/>
        <v>0</v>
      </c>
      <c r="L122" s="13">
        <f t="shared" si="52"/>
        <v>0</v>
      </c>
      <c r="M122" s="13">
        <f t="shared" si="53"/>
        <v>0</v>
      </c>
      <c r="N122" s="13">
        <f t="shared" si="54"/>
        <v>0</v>
      </c>
      <c r="O122" s="13">
        <f t="shared" si="55"/>
        <v>0</v>
      </c>
      <c r="P122" s="192"/>
    </row>
    <row r="123" spans="1:16" hidden="1">
      <c r="A123" s="3"/>
      <c r="B123" s="54"/>
      <c r="C123" s="24"/>
      <c r="D123" s="5"/>
      <c r="E123" s="49"/>
      <c r="F123" s="49">
        <f t="shared" si="49"/>
        <v>0</v>
      </c>
      <c r="G123" s="49">
        <f t="shared" si="50"/>
        <v>0</v>
      </c>
      <c r="H123" s="21"/>
      <c r="I123" s="21"/>
      <c r="J123" s="21"/>
      <c r="K123" s="21">
        <f t="shared" si="51"/>
        <v>0</v>
      </c>
      <c r="L123" s="13">
        <f t="shared" si="52"/>
        <v>0</v>
      </c>
      <c r="M123" s="13">
        <f t="shared" si="53"/>
        <v>0</v>
      </c>
      <c r="N123" s="13">
        <f t="shared" si="54"/>
        <v>0</v>
      </c>
      <c r="O123" s="13">
        <f t="shared" si="55"/>
        <v>0</v>
      </c>
      <c r="P123" s="192"/>
    </row>
    <row r="124" spans="1:16" hidden="1">
      <c r="A124" s="3"/>
      <c r="B124" s="54"/>
      <c r="C124" s="24"/>
      <c r="D124" s="5"/>
      <c r="E124" s="49"/>
      <c r="F124" s="49">
        <f t="shared" si="49"/>
        <v>0</v>
      </c>
      <c r="G124" s="49">
        <f t="shared" si="50"/>
        <v>0</v>
      </c>
      <c r="H124" s="21"/>
      <c r="I124" s="21"/>
      <c r="J124" s="21"/>
      <c r="K124" s="21">
        <f t="shared" si="51"/>
        <v>0</v>
      </c>
      <c r="L124" s="13">
        <f t="shared" si="52"/>
        <v>0</v>
      </c>
      <c r="M124" s="13">
        <f t="shared" si="53"/>
        <v>0</v>
      </c>
      <c r="N124" s="13">
        <f t="shared" si="54"/>
        <v>0</v>
      </c>
      <c r="O124" s="13">
        <f t="shared" si="55"/>
        <v>0</v>
      </c>
      <c r="P124" s="192"/>
    </row>
    <row r="125" spans="1:16" hidden="1">
      <c r="A125" s="3"/>
      <c r="B125" s="54"/>
      <c r="C125" s="24"/>
      <c r="D125" s="5"/>
      <c r="E125" s="49"/>
      <c r="F125" s="49">
        <f t="shared" si="49"/>
        <v>0</v>
      </c>
      <c r="G125" s="49">
        <f t="shared" si="50"/>
        <v>0</v>
      </c>
      <c r="H125" s="21"/>
      <c r="I125" s="21"/>
      <c r="J125" s="21"/>
      <c r="K125" s="21">
        <f t="shared" si="51"/>
        <v>0</v>
      </c>
      <c r="L125" s="13">
        <f t="shared" si="52"/>
        <v>0</v>
      </c>
      <c r="M125" s="13">
        <f t="shared" si="53"/>
        <v>0</v>
      </c>
      <c r="N125" s="13">
        <f t="shared" si="54"/>
        <v>0</v>
      </c>
      <c r="O125" s="13">
        <f t="shared" si="55"/>
        <v>0</v>
      </c>
      <c r="P125" s="192"/>
    </row>
    <row r="126" spans="1:16" hidden="1">
      <c r="A126" s="3"/>
      <c r="B126" s="4"/>
      <c r="C126" s="24"/>
      <c r="D126" s="5"/>
      <c r="E126" s="51" t="s">
        <v>27</v>
      </c>
      <c r="F126" s="49" t="e">
        <f t="shared" si="49"/>
        <v>#VALUE!</v>
      </c>
      <c r="G126" s="49" t="e">
        <f t="shared" si="50"/>
        <v>#VALUE!</v>
      </c>
      <c r="H126" s="51" t="s">
        <v>27</v>
      </c>
      <c r="I126" s="51" t="s">
        <v>27</v>
      </c>
      <c r="J126" s="51" t="s">
        <v>27</v>
      </c>
      <c r="K126" s="21" t="e">
        <f t="shared" si="51"/>
        <v>#VALUE!</v>
      </c>
      <c r="L126" s="13" t="e">
        <f t="shared" si="52"/>
        <v>#VALUE!</v>
      </c>
      <c r="M126" s="13" t="e">
        <f t="shared" si="53"/>
        <v>#VALUE!</v>
      </c>
      <c r="N126" s="13" t="e">
        <f t="shared" si="54"/>
        <v>#VALUE!</v>
      </c>
      <c r="O126" s="13" t="e">
        <f t="shared" si="55"/>
        <v>#VALUE!</v>
      </c>
      <c r="P126" s="192"/>
    </row>
    <row r="127" spans="1:16" hidden="1">
      <c r="A127" s="240"/>
      <c r="B127" s="241"/>
      <c r="C127" s="20"/>
      <c r="D127" s="20"/>
      <c r="E127" s="49"/>
      <c r="F127" s="49">
        <f t="shared" si="49"/>
        <v>0</v>
      </c>
      <c r="G127" s="49">
        <f t="shared" si="50"/>
        <v>0</v>
      </c>
      <c r="H127" s="21"/>
      <c r="I127" s="21"/>
      <c r="J127" s="21"/>
      <c r="K127" s="21">
        <f t="shared" si="51"/>
        <v>0</v>
      </c>
      <c r="L127" s="13">
        <f t="shared" si="52"/>
        <v>0</v>
      </c>
      <c r="M127" s="13">
        <f t="shared" si="53"/>
        <v>0</v>
      </c>
      <c r="N127" s="13">
        <f t="shared" si="54"/>
        <v>0</v>
      </c>
      <c r="O127" s="13">
        <f t="shared" si="55"/>
        <v>0</v>
      </c>
      <c r="P127" s="192"/>
    </row>
    <row r="128" spans="1:16" hidden="1">
      <c r="A128" s="3"/>
      <c r="B128" s="94"/>
      <c r="C128" s="5"/>
      <c r="D128" s="5"/>
      <c r="E128" s="49"/>
      <c r="F128" s="49">
        <f t="shared" si="49"/>
        <v>0</v>
      </c>
      <c r="G128" s="49">
        <f t="shared" si="50"/>
        <v>0</v>
      </c>
      <c r="H128" s="21"/>
      <c r="I128" s="21"/>
      <c r="J128" s="21"/>
      <c r="K128" s="21">
        <f t="shared" si="51"/>
        <v>0</v>
      </c>
      <c r="L128" s="13">
        <f t="shared" si="52"/>
        <v>0</v>
      </c>
      <c r="M128" s="13">
        <f t="shared" si="53"/>
        <v>0</v>
      </c>
      <c r="N128" s="13">
        <f t="shared" si="54"/>
        <v>0</v>
      </c>
      <c r="O128" s="13">
        <f t="shared" si="55"/>
        <v>0</v>
      </c>
      <c r="P128" s="192"/>
    </row>
    <row r="129" spans="1:16" hidden="1">
      <c r="A129" s="3"/>
      <c r="B129" s="4"/>
      <c r="C129" s="5"/>
      <c r="D129" s="5"/>
      <c r="E129" s="51" t="s">
        <v>27</v>
      </c>
      <c r="F129" s="49" t="e">
        <f t="shared" si="49"/>
        <v>#VALUE!</v>
      </c>
      <c r="G129" s="49" t="e">
        <f t="shared" si="50"/>
        <v>#VALUE!</v>
      </c>
      <c r="H129" s="51" t="s">
        <v>27</v>
      </c>
      <c r="I129" s="51" t="s">
        <v>27</v>
      </c>
      <c r="J129" s="51" t="s">
        <v>27</v>
      </c>
      <c r="K129" s="21" t="e">
        <f t="shared" si="51"/>
        <v>#VALUE!</v>
      </c>
      <c r="L129" s="13" t="e">
        <f t="shared" si="52"/>
        <v>#VALUE!</v>
      </c>
      <c r="M129" s="13" t="e">
        <f t="shared" si="53"/>
        <v>#VALUE!</v>
      </c>
      <c r="N129" s="13" t="e">
        <f t="shared" si="54"/>
        <v>#VALUE!</v>
      </c>
      <c r="O129" s="13" t="e">
        <f t="shared" si="55"/>
        <v>#VALUE!</v>
      </c>
      <c r="P129" s="192"/>
    </row>
    <row r="130" spans="1:16" hidden="1">
      <c r="A130" s="240"/>
      <c r="B130" s="241"/>
      <c r="C130" s="69"/>
      <c r="D130" s="69"/>
      <c r="E130" s="70"/>
      <c r="F130" s="49">
        <f t="shared" ref="F130:F153" si="56">E130*0.085</f>
        <v>0</v>
      </c>
      <c r="G130" s="49">
        <f t="shared" ref="G130:G153" si="57">+E130+F130</f>
        <v>0</v>
      </c>
      <c r="H130" s="70"/>
      <c r="I130" s="70"/>
      <c r="J130" s="70"/>
      <c r="K130" s="21">
        <f t="shared" ref="K130:K153" si="58">J130*0.085</f>
        <v>0</v>
      </c>
      <c r="L130" s="13">
        <f t="shared" ref="L130:L153" si="59">+J130+K130</f>
        <v>0</v>
      </c>
      <c r="M130" s="13">
        <f t="shared" ref="M130:M155" si="60">J130*C130</f>
        <v>0</v>
      </c>
      <c r="N130" s="13">
        <f t="shared" ref="N130:N153" si="61">M130*0.085</f>
        <v>0</v>
      </c>
      <c r="O130" s="13">
        <f t="shared" ref="O130:O155" si="62">+M130+N130</f>
        <v>0</v>
      </c>
      <c r="P130" s="192"/>
    </row>
    <row r="131" spans="1:16" hidden="1">
      <c r="A131" s="3"/>
      <c r="B131" s="54"/>
      <c r="C131" s="24"/>
      <c r="D131" s="5"/>
      <c r="E131" s="49"/>
      <c r="F131" s="49">
        <f t="shared" si="56"/>
        <v>0</v>
      </c>
      <c r="G131" s="49">
        <f t="shared" si="57"/>
        <v>0</v>
      </c>
      <c r="H131" s="21"/>
      <c r="I131" s="21"/>
      <c r="J131" s="21"/>
      <c r="K131" s="21">
        <f t="shared" si="58"/>
        <v>0</v>
      </c>
      <c r="L131" s="13">
        <f t="shared" si="59"/>
        <v>0</v>
      </c>
      <c r="M131" s="13">
        <f t="shared" si="60"/>
        <v>0</v>
      </c>
      <c r="N131" s="13">
        <f t="shared" si="61"/>
        <v>0</v>
      </c>
      <c r="O131" s="13">
        <f t="shared" si="62"/>
        <v>0</v>
      </c>
      <c r="P131" s="192"/>
    </row>
    <row r="132" spans="1:16" hidden="1">
      <c r="A132" s="3"/>
      <c r="B132" s="54"/>
      <c r="C132" s="24"/>
      <c r="D132" s="5"/>
      <c r="E132" s="49"/>
      <c r="F132" s="49">
        <f t="shared" si="56"/>
        <v>0</v>
      </c>
      <c r="G132" s="49">
        <f t="shared" si="57"/>
        <v>0</v>
      </c>
      <c r="H132" s="21"/>
      <c r="I132" s="21"/>
      <c r="J132" s="21"/>
      <c r="K132" s="21">
        <f t="shared" si="58"/>
        <v>0</v>
      </c>
      <c r="L132" s="13">
        <f t="shared" si="59"/>
        <v>0</v>
      </c>
      <c r="M132" s="13">
        <f t="shared" si="60"/>
        <v>0</v>
      </c>
      <c r="N132" s="13">
        <f t="shared" si="61"/>
        <v>0</v>
      </c>
      <c r="O132" s="13">
        <f t="shared" si="62"/>
        <v>0</v>
      </c>
      <c r="P132" s="192"/>
    </row>
    <row r="133" spans="1:16" hidden="1">
      <c r="A133" s="3"/>
      <c r="B133" s="54"/>
      <c r="C133" s="24"/>
      <c r="D133" s="5"/>
      <c r="E133" s="49"/>
      <c r="F133" s="49">
        <f t="shared" si="56"/>
        <v>0</v>
      </c>
      <c r="G133" s="49">
        <f t="shared" si="57"/>
        <v>0</v>
      </c>
      <c r="H133" s="21"/>
      <c r="I133" s="21"/>
      <c r="J133" s="21"/>
      <c r="K133" s="21">
        <f t="shared" si="58"/>
        <v>0</v>
      </c>
      <c r="L133" s="13">
        <f t="shared" si="59"/>
        <v>0</v>
      </c>
      <c r="M133" s="13">
        <f t="shared" si="60"/>
        <v>0</v>
      </c>
      <c r="N133" s="13">
        <f t="shared" si="61"/>
        <v>0</v>
      </c>
      <c r="O133" s="13">
        <f t="shared" si="62"/>
        <v>0</v>
      </c>
      <c r="P133" s="192"/>
    </row>
    <row r="134" spans="1:16" hidden="1">
      <c r="A134" s="3"/>
      <c r="B134" s="54"/>
      <c r="C134" s="24"/>
      <c r="D134" s="5"/>
      <c r="E134" s="49"/>
      <c r="F134" s="49">
        <f t="shared" si="56"/>
        <v>0</v>
      </c>
      <c r="G134" s="49">
        <f t="shared" si="57"/>
        <v>0</v>
      </c>
      <c r="H134" s="21"/>
      <c r="I134" s="21"/>
      <c r="J134" s="21"/>
      <c r="K134" s="21">
        <f t="shared" si="58"/>
        <v>0</v>
      </c>
      <c r="L134" s="13">
        <f t="shared" si="59"/>
        <v>0</v>
      </c>
      <c r="M134" s="13">
        <f t="shared" si="60"/>
        <v>0</v>
      </c>
      <c r="N134" s="13">
        <f t="shared" si="61"/>
        <v>0</v>
      </c>
      <c r="O134" s="13">
        <f t="shared" si="62"/>
        <v>0</v>
      </c>
      <c r="P134" s="192"/>
    </row>
    <row r="135" spans="1:16" hidden="1">
      <c r="A135" s="3"/>
      <c r="B135" s="54"/>
      <c r="C135" s="24"/>
      <c r="D135" s="5"/>
      <c r="E135" s="49"/>
      <c r="F135" s="49">
        <f t="shared" si="56"/>
        <v>0</v>
      </c>
      <c r="G135" s="49">
        <f t="shared" si="57"/>
        <v>0</v>
      </c>
      <c r="H135" s="21"/>
      <c r="I135" s="21"/>
      <c r="J135" s="21"/>
      <c r="K135" s="21">
        <f t="shared" si="58"/>
        <v>0</v>
      </c>
      <c r="L135" s="13">
        <f t="shared" si="59"/>
        <v>0</v>
      </c>
      <c r="M135" s="13">
        <f t="shared" si="60"/>
        <v>0</v>
      </c>
      <c r="N135" s="13">
        <f t="shared" si="61"/>
        <v>0</v>
      </c>
      <c r="O135" s="13">
        <f t="shared" si="62"/>
        <v>0</v>
      </c>
      <c r="P135" s="192"/>
    </row>
    <row r="136" spans="1:16" hidden="1">
      <c r="A136" s="3"/>
      <c r="B136" s="54"/>
      <c r="C136" s="24"/>
      <c r="D136" s="5"/>
      <c r="E136" s="49"/>
      <c r="F136" s="49">
        <f t="shared" si="56"/>
        <v>0</v>
      </c>
      <c r="G136" s="49">
        <f t="shared" si="57"/>
        <v>0</v>
      </c>
      <c r="H136" s="21"/>
      <c r="I136" s="21"/>
      <c r="J136" s="21"/>
      <c r="K136" s="21">
        <f t="shared" si="58"/>
        <v>0</v>
      </c>
      <c r="L136" s="13">
        <f t="shared" si="59"/>
        <v>0</v>
      </c>
      <c r="M136" s="13">
        <f t="shared" si="60"/>
        <v>0</v>
      </c>
      <c r="N136" s="13">
        <f t="shared" si="61"/>
        <v>0</v>
      </c>
      <c r="O136" s="13">
        <f t="shared" si="62"/>
        <v>0</v>
      </c>
      <c r="P136" s="192"/>
    </row>
    <row r="137" spans="1:16" hidden="1">
      <c r="A137" s="3"/>
      <c r="B137" s="54"/>
      <c r="C137" s="24"/>
      <c r="D137" s="5"/>
      <c r="E137" s="49"/>
      <c r="F137" s="49">
        <f t="shared" si="56"/>
        <v>0</v>
      </c>
      <c r="G137" s="49">
        <f t="shared" si="57"/>
        <v>0</v>
      </c>
      <c r="H137" s="21"/>
      <c r="I137" s="21"/>
      <c r="J137" s="21"/>
      <c r="K137" s="21">
        <f t="shared" si="58"/>
        <v>0</v>
      </c>
      <c r="L137" s="13">
        <f t="shared" si="59"/>
        <v>0</v>
      </c>
      <c r="M137" s="13">
        <f t="shared" si="60"/>
        <v>0</v>
      </c>
      <c r="N137" s="13">
        <f t="shared" si="61"/>
        <v>0</v>
      </c>
      <c r="O137" s="13">
        <f t="shared" si="62"/>
        <v>0</v>
      </c>
      <c r="P137" s="192"/>
    </row>
    <row r="138" spans="1:16" hidden="1">
      <c r="A138" s="3"/>
      <c r="B138" s="54"/>
      <c r="C138" s="24"/>
      <c r="D138" s="5"/>
      <c r="E138" s="49"/>
      <c r="F138" s="49">
        <f t="shared" si="56"/>
        <v>0</v>
      </c>
      <c r="G138" s="49">
        <f t="shared" si="57"/>
        <v>0</v>
      </c>
      <c r="H138" s="21"/>
      <c r="I138" s="21"/>
      <c r="J138" s="21"/>
      <c r="K138" s="21">
        <f t="shared" si="58"/>
        <v>0</v>
      </c>
      <c r="L138" s="13">
        <f t="shared" si="59"/>
        <v>0</v>
      </c>
      <c r="M138" s="13">
        <f t="shared" si="60"/>
        <v>0</v>
      </c>
      <c r="N138" s="13">
        <f t="shared" si="61"/>
        <v>0</v>
      </c>
      <c r="O138" s="13">
        <f t="shared" si="62"/>
        <v>0</v>
      </c>
      <c r="P138" s="192"/>
    </row>
    <row r="139" spans="1:16" hidden="1">
      <c r="A139" s="3"/>
      <c r="B139" s="94"/>
      <c r="C139" s="5"/>
      <c r="D139" s="5"/>
      <c r="E139" s="49"/>
      <c r="F139" s="49">
        <f t="shared" si="56"/>
        <v>0</v>
      </c>
      <c r="G139" s="49">
        <f t="shared" si="57"/>
        <v>0</v>
      </c>
      <c r="H139" s="21"/>
      <c r="I139" s="21"/>
      <c r="J139" s="21"/>
      <c r="K139" s="21">
        <f t="shared" si="58"/>
        <v>0</v>
      </c>
      <c r="L139" s="13">
        <f t="shared" si="59"/>
        <v>0</v>
      </c>
      <c r="M139" s="13">
        <f t="shared" si="60"/>
        <v>0</v>
      </c>
      <c r="N139" s="13">
        <f t="shared" si="61"/>
        <v>0</v>
      </c>
      <c r="O139" s="13">
        <f t="shared" si="62"/>
        <v>0</v>
      </c>
      <c r="P139" s="192"/>
    </row>
    <row r="140" spans="1:16" hidden="1">
      <c r="A140" s="3"/>
      <c r="B140" s="4"/>
      <c r="C140" s="5"/>
      <c r="D140" s="5"/>
      <c r="E140" s="51" t="s">
        <v>27</v>
      </c>
      <c r="F140" s="49" t="e">
        <f t="shared" si="56"/>
        <v>#VALUE!</v>
      </c>
      <c r="G140" s="49" t="e">
        <f t="shared" si="57"/>
        <v>#VALUE!</v>
      </c>
      <c r="H140" s="51" t="s">
        <v>27</v>
      </c>
      <c r="I140" s="51" t="s">
        <v>27</v>
      </c>
      <c r="J140" s="51" t="s">
        <v>27</v>
      </c>
      <c r="K140" s="21" t="e">
        <f t="shared" si="58"/>
        <v>#VALUE!</v>
      </c>
      <c r="L140" s="13" t="e">
        <f t="shared" si="59"/>
        <v>#VALUE!</v>
      </c>
      <c r="M140" s="13" t="e">
        <f t="shared" si="60"/>
        <v>#VALUE!</v>
      </c>
      <c r="N140" s="13" t="e">
        <f t="shared" si="61"/>
        <v>#VALUE!</v>
      </c>
      <c r="O140" s="13" t="e">
        <f t="shared" si="62"/>
        <v>#VALUE!</v>
      </c>
      <c r="P140" s="192"/>
    </row>
    <row r="141" spans="1:16" hidden="1">
      <c r="A141" s="240"/>
      <c r="B141" s="241"/>
      <c r="C141" s="20"/>
      <c r="D141" s="20"/>
      <c r="E141" s="49"/>
      <c r="F141" s="49">
        <f t="shared" si="56"/>
        <v>0</v>
      </c>
      <c r="G141" s="49">
        <f t="shared" si="57"/>
        <v>0</v>
      </c>
      <c r="H141" s="21"/>
      <c r="I141" s="21"/>
      <c r="J141" s="21"/>
      <c r="K141" s="21">
        <f t="shared" si="58"/>
        <v>0</v>
      </c>
      <c r="L141" s="13">
        <f t="shared" si="59"/>
        <v>0</v>
      </c>
      <c r="M141" s="13">
        <f t="shared" si="60"/>
        <v>0</v>
      </c>
      <c r="N141" s="13">
        <f t="shared" si="61"/>
        <v>0</v>
      </c>
      <c r="O141" s="13">
        <f t="shared" si="62"/>
        <v>0</v>
      </c>
      <c r="P141" s="192"/>
    </row>
    <row r="142" spans="1:16" hidden="1">
      <c r="A142" s="3"/>
      <c r="B142" s="54"/>
      <c r="C142" s="5"/>
      <c r="D142" s="5"/>
      <c r="E142" s="49"/>
      <c r="F142" s="49">
        <f t="shared" si="56"/>
        <v>0</v>
      </c>
      <c r="G142" s="49">
        <f t="shared" si="57"/>
        <v>0</v>
      </c>
      <c r="H142" s="21"/>
      <c r="I142" s="21"/>
      <c r="J142" s="21"/>
      <c r="K142" s="21">
        <f t="shared" si="58"/>
        <v>0</v>
      </c>
      <c r="L142" s="13">
        <f t="shared" si="59"/>
        <v>0</v>
      </c>
      <c r="M142" s="13">
        <f t="shared" si="60"/>
        <v>0</v>
      </c>
      <c r="N142" s="13">
        <f t="shared" si="61"/>
        <v>0</v>
      </c>
      <c r="O142" s="13">
        <f t="shared" si="62"/>
        <v>0</v>
      </c>
      <c r="P142" s="192"/>
    </row>
    <row r="143" spans="1:16" hidden="1">
      <c r="A143" s="3"/>
      <c r="B143" s="94"/>
      <c r="C143" s="5"/>
      <c r="D143" s="5"/>
      <c r="E143" s="49"/>
      <c r="F143" s="49">
        <f t="shared" si="56"/>
        <v>0</v>
      </c>
      <c r="G143" s="49">
        <f t="shared" si="57"/>
        <v>0</v>
      </c>
      <c r="H143" s="21"/>
      <c r="I143" s="21"/>
      <c r="J143" s="21"/>
      <c r="K143" s="21">
        <f t="shared" si="58"/>
        <v>0</v>
      </c>
      <c r="L143" s="13">
        <f t="shared" si="59"/>
        <v>0</v>
      </c>
      <c r="M143" s="13">
        <f t="shared" si="60"/>
        <v>0</v>
      </c>
      <c r="N143" s="13">
        <f t="shared" si="61"/>
        <v>0</v>
      </c>
      <c r="O143" s="13">
        <f t="shared" si="62"/>
        <v>0</v>
      </c>
      <c r="P143" s="192"/>
    </row>
    <row r="144" spans="1:16" hidden="1">
      <c r="A144" s="3"/>
      <c r="B144" s="4"/>
      <c r="C144" s="5"/>
      <c r="D144" s="5"/>
      <c r="E144" s="51" t="s">
        <v>27</v>
      </c>
      <c r="F144" s="49" t="e">
        <f t="shared" si="56"/>
        <v>#VALUE!</v>
      </c>
      <c r="G144" s="49" t="e">
        <f t="shared" si="57"/>
        <v>#VALUE!</v>
      </c>
      <c r="H144" s="51" t="s">
        <v>27</v>
      </c>
      <c r="I144" s="51" t="s">
        <v>27</v>
      </c>
      <c r="J144" s="51" t="s">
        <v>27</v>
      </c>
      <c r="K144" s="21" t="e">
        <f t="shared" si="58"/>
        <v>#VALUE!</v>
      </c>
      <c r="L144" s="13" t="e">
        <f t="shared" si="59"/>
        <v>#VALUE!</v>
      </c>
      <c r="M144" s="13" t="e">
        <f t="shared" si="60"/>
        <v>#VALUE!</v>
      </c>
      <c r="N144" s="13" t="e">
        <f t="shared" si="61"/>
        <v>#VALUE!</v>
      </c>
      <c r="O144" s="13" t="e">
        <f t="shared" si="62"/>
        <v>#VALUE!</v>
      </c>
      <c r="P144" s="192"/>
    </row>
    <row r="145" spans="1:16" hidden="1">
      <c r="A145" s="240"/>
      <c r="B145" s="241"/>
      <c r="C145" s="20"/>
      <c r="D145" s="20"/>
      <c r="E145" s="49"/>
      <c r="F145" s="49">
        <f t="shared" si="56"/>
        <v>0</v>
      </c>
      <c r="G145" s="49">
        <f t="shared" si="57"/>
        <v>0</v>
      </c>
      <c r="H145" s="21"/>
      <c r="I145" s="21"/>
      <c r="J145" s="21"/>
      <c r="K145" s="21">
        <f t="shared" si="58"/>
        <v>0</v>
      </c>
      <c r="L145" s="13">
        <f t="shared" si="59"/>
        <v>0</v>
      </c>
      <c r="M145" s="13">
        <f t="shared" si="60"/>
        <v>0</v>
      </c>
      <c r="N145" s="13">
        <f t="shared" si="61"/>
        <v>0</v>
      </c>
      <c r="O145" s="13">
        <f t="shared" si="62"/>
        <v>0</v>
      </c>
      <c r="P145" s="192"/>
    </row>
    <row r="146" spans="1:16" hidden="1">
      <c r="A146" s="3"/>
      <c r="B146" s="54"/>
      <c r="C146" s="5"/>
      <c r="D146" s="5"/>
      <c r="E146" s="49"/>
      <c r="F146" s="49">
        <f t="shared" si="56"/>
        <v>0</v>
      </c>
      <c r="G146" s="49">
        <f t="shared" si="57"/>
        <v>0</v>
      </c>
      <c r="H146" s="21"/>
      <c r="I146" s="21"/>
      <c r="J146" s="21"/>
      <c r="K146" s="21">
        <f t="shared" si="58"/>
        <v>0</v>
      </c>
      <c r="L146" s="13">
        <f t="shared" si="59"/>
        <v>0</v>
      </c>
      <c r="M146" s="13">
        <f t="shared" si="60"/>
        <v>0</v>
      </c>
      <c r="N146" s="13">
        <f t="shared" si="61"/>
        <v>0</v>
      </c>
      <c r="O146" s="13">
        <f t="shared" si="62"/>
        <v>0</v>
      </c>
      <c r="P146" s="192"/>
    </row>
    <row r="147" spans="1:16" hidden="1">
      <c r="A147" s="3"/>
      <c r="B147" s="54"/>
      <c r="C147" s="5"/>
      <c r="D147" s="5"/>
      <c r="E147" s="49"/>
      <c r="F147" s="49">
        <f t="shared" si="56"/>
        <v>0</v>
      </c>
      <c r="G147" s="49">
        <f t="shared" si="57"/>
        <v>0</v>
      </c>
      <c r="H147" s="21"/>
      <c r="I147" s="21"/>
      <c r="J147" s="21"/>
      <c r="K147" s="21">
        <f t="shared" si="58"/>
        <v>0</v>
      </c>
      <c r="L147" s="13">
        <f t="shared" si="59"/>
        <v>0</v>
      </c>
      <c r="M147" s="13">
        <f t="shared" si="60"/>
        <v>0</v>
      </c>
      <c r="N147" s="13">
        <f t="shared" si="61"/>
        <v>0</v>
      </c>
      <c r="O147" s="13">
        <f t="shared" si="62"/>
        <v>0</v>
      </c>
      <c r="P147" s="192"/>
    </row>
    <row r="148" spans="1:16" hidden="1">
      <c r="A148" s="3"/>
      <c r="B148" s="4"/>
      <c r="C148" s="5"/>
      <c r="D148" s="5"/>
      <c r="E148" s="51" t="s">
        <v>27</v>
      </c>
      <c r="F148" s="49" t="e">
        <f t="shared" si="56"/>
        <v>#VALUE!</v>
      </c>
      <c r="G148" s="49" t="e">
        <f t="shared" si="57"/>
        <v>#VALUE!</v>
      </c>
      <c r="H148" s="51" t="s">
        <v>27</v>
      </c>
      <c r="I148" s="51" t="s">
        <v>27</v>
      </c>
      <c r="J148" s="51" t="s">
        <v>27</v>
      </c>
      <c r="K148" s="21" t="e">
        <f t="shared" si="58"/>
        <v>#VALUE!</v>
      </c>
      <c r="L148" s="13" t="e">
        <f t="shared" si="59"/>
        <v>#VALUE!</v>
      </c>
      <c r="M148" s="13" t="e">
        <f t="shared" si="60"/>
        <v>#VALUE!</v>
      </c>
      <c r="N148" s="13" t="e">
        <f t="shared" si="61"/>
        <v>#VALUE!</v>
      </c>
      <c r="O148" s="13" t="e">
        <f t="shared" si="62"/>
        <v>#VALUE!</v>
      </c>
      <c r="P148" s="192"/>
    </row>
    <row r="149" spans="1:16" hidden="1">
      <c r="A149" s="30"/>
      <c r="B149" s="31"/>
      <c r="C149" s="32"/>
      <c r="D149" s="32"/>
      <c r="E149" s="52"/>
      <c r="F149" s="49">
        <f t="shared" si="56"/>
        <v>0</v>
      </c>
      <c r="G149" s="49">
        <f t="shared" si="57"/>
        <v>0</v>
      </c>
      <c r="H149" s="52"/>
      <c r="I149" s="52"/>
      <c r="J149" s="52"/>
      <c r="K149" s="21">
        <f t="shared" si="58"/>
        <v>0</v>
      </c>
      <c r="L149" s="13">
        <f t="shared" si="59"/>
        <v>0</v>
      </c>
      <c r="M149" s="13">
        <f t="shared" si="60"/>
        <v>0</v>
      </c>
      <c r="N149" s="13">
        <f t="shared" si="61"/>
        <v>0</v>
      </c>
      <c r="O149" s="13">
        <f t="shared" si="62"/>
        <v>0</v>
      </c>
      <c r="P149" s="192"/>
    </row>
    <row r="150" spans="1:16" hidden="1">
      <c r="A150" s="30"/>
      <c r="B150" s="31"/>
      <c r="C150" s="32"/>
      <c r="D150" s="32"/>
      <c r="E150" s="52"/>
      <c r="F150" s="49">
        <f t="shared" si="56"/>
        <v>0</v>
      </c>
      <c r="G150" s="49">
        <f t="shared" si="57"/>
        <v>0</v>
      </c>
      <c r="H150" s="52"/>
      <c r="I150" s="52"/>
      <c r="J150" s="52"/>
      <c r="K150" s="21">
        <f t="shared" si="58"/>
        <v>0</v>
      </c>
      <c r="L150" s="13">
        <f t="shared" si="59"/>
        <v>0</v>
      </c>
      <c r="M150" s="13">
        <f t="shared" si="60"/>
        <v>0</v>
      </c>
      <c r="N150" s="13">
        <f t="shared" si="61"/>
        <v>0</v>
      </c>
      <c r="O150" s="13">
        <f t="shared" si="62"/>
        <v>0</v>
      </c>
      <c r="P150" s="192"/>
    </row>
    <row r="151" spans="1:16">
      <c r="A151" s="253" t="s">
        <v>505</v>
      </c>
      <c r="B151" s="260"/>
      <c r="C151" s="256"/>
      <c r="D151" s="256"/>
      <c r="E151" s="256"/>
      <c r="F151" s="256"/>
      <c r="G151" s="256"/>
      <c r="H151" s="256"/>
      <c r="I151" s="256"/>
      <c r="J151" s="256"/>
      <c r="K151" s="256"/>
      <c r="L151" s="256"/>
      <c r="M151" s="256"/>
      <c r="N151" s="256"/>
      <c r="O151" s="257"/>
      <c r="P151" s="192"/>
    </row>
    <row r="152" spans="1:16">
      <c r="A152" s="3" t="s">
        <v>2</v>
      </c>
      <c r="B152" s="54" t="s">
        <v>93</v>
      </c>
      <c r="C152" s="24">
        <v>50</v>
      </c>
      <c r="D152" s="5" t="s">
        <v>44</v>
      </c>
      <c r="E152" s="163"/>
      <c r="F152" s="163">
        <f t="shared" si="56"/>
        <v>0</v>
      </c>
      <c r="G152" s="163">
        <f t="shared" si="57"/>
        <v>0</v>
      </c>
      <c r="H152" s="164"/>
      <c r="I152" s="164"/>
      <c r="J152" s="164"/>
      <c r="K152" s="164">
        <f t="shared" si="58"/>
        <v>0</v>
      </c>
      <c r="L152" s="164">
        <f t="shared" si="59"/>
        <v>0</v>
      </c>
      <c r="M152" s="164">
        <f t="shared" si="60"/>
        <v>0</v>
      </c>
      <c r="N152" s="164">
        <f t="shared" si="61"/>
        <v>0</v>
      </c>
      <c r="O152" s="164">
        <f t="shared" si="62"/>
        <v>0</v>
      </c>
      <c r="P152" s="192"/>
    </row>
    <row r="153" spans="1:16">
      <c r="A153" s="3" t="s">
        <v>3</v>
      </c>
      <c r="B153" s="54" t="s">
        <v>94</v>
      </c>
      <c r="C153" s="24">
        <v>50</v>
      </c>
      <c r="D153" s="5" t="s">
        <v>44</v>
      </c>
      <c r="E153" s="163"/>
      <c r="F153" s="163">
        <f t="shared" si="56"/>
        <v>0</v>
      </c>
      <c r="G153" s="163">
        <f t="shared" si="57"/>
        <v>0</v>
      </c>
      <c r="H153" s="164"/>
      <c r="I153" s="164"/>
      <c r="J153" s="164"/>
      <c r="K153" s="164">
        <f t="shared" si="58"/>
        <v>0</v>
      </c>
      <c r="L153" s="164">
        <f t="shared" si="59"/>
        <v>0</v>
      </c>
      <c r="M153" s="164">
        <f t="shared" si="60"/>
        <v>0</v>
      </c>
      <c r="N153" s="164">
        <f t="shared" si="61"/>
        <v>0</v>
      </c>
      <c r="O153" s="164">
        <f t="shared" si="62"/>
        <v>0</v>
      </c>
      <c r="P153" s="192"/>
    </row>
    <row r="154" spans="1:16" hidden="1">
      <c r="A154" s="3"/>
      <c r="B154" s="54"/>
      <c r="C154" s="24"/>
      <c r="D154" s="5"/>
      <c r="E154" s="49"/>
      <c r="F154" s="49"/>
      <c r="G154" s="49"/>
      <c r="H154" s="21"/>
      <c r="I154" s="21"/>
      <c r="J154" s="21"/>
      <c r="K154" s="21"/>
      <c r="L154" s="13"/>
      <c r="M154" s="13">
        <f t="shared" si="60"/>
        <v>0</v>
      </c>
      <c r="N154" s="13"/>
      <c r="O154" s="13">
        <f t="shared" si="62"/>
        <v>0</v>
      </c>
      <c r="P154" s="192"/>
    </row>
    <row r="155" spans="1:16" hidden="1">
      <c r="A155" s="40"/>
      <c r="B155" s="93"/>
      <c r="C155" s="24"/>
      <c r="D155" s="5"/>
      <c r="E155" s="49"/>
      <c r="F155" s="49"/>
      <c r="G155" s="49"/>
      <c r="H155" s="21"/>
      <c r="I155" s="21"/>
      <c r="J155" s="21"/>
      <c r="K155" s="21"/>
      <c r="L155" s="13"/>
      <c r="M155" s="13">
        <f t="shared" si="60"/>
        <v>0</v>
      </c>
      <c r="N155" s="13"/>
      <c r="O155" s="13">
        <f t="shared" si="62"/>
        <v>0</v>
      </c>
      <c r="P155" s="192"/>
    </row>
    <row r="156" spans="1:16">
      <c r="A156" s="3"/>
      <c r="B156" s="4" t="s">
        <v>39</v>
      </c>
      <c r="C156" s="39" t="s">
        <v>6</v>
      </c>
      <c r="D156" s="39" t="s">
        <v>6</v>
      </c>
      <c r="E156" s="39" t="s">
        <v>6</v>
      </c>
      <c r="F156" s="39" t="s">
        <v>6</v>
      </c>
      <c r="G156" s="39" t="s">
        <v>6</v>
      </c>
      <c r="H156" s="39" t="s">
        <v>6</v>
      </c>
      <c r="I156" s="39" t="s">
        <v>6</v>
      </c>
      <c r="J156" s="39" t="s">
        <v>6</v>
      </c>
      <c r="K156" s="39" t="s">
        <v>6</v>
      </c>
      <c r="L156" s="39" t="s">
        <v>6</v>
      </c>
      <c r="M156" s="212">
        <f>SUM(M151:M155)</f>
        <v>0</v>
      </c>
      <c r="N156" s="212">
        <f>SUM(N151:N155)</f>
        <v>0</v>
      </c>
      <c r="O156" s="212">
        <f>SUM(O151:O155)</f>
        <v>0</v>
      </c>
      <c r="P156" s="192"/>
    </row>
    <row r="157" spans="1:16" ht="13.5">
      <c r="A157" s="2"/>
      <c r="B157" s="8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</row>
    <row r="158" spans="1:16" ht="13.5">
      <c r="A158" s="2"/>
      <c r="B158" s="9" t="s">
        <v>20</v>
      </c>
      <c r="C158" s="2"/>
      <c r="D158" s="2"/>
      <c r="E158" s="53"/>
      <c r="F158" s="53"/>
      <c r="G158" s="53"/>
      <c r="H158" s="53"/>
      <c r="I158" s="53"/>
      <c r="J158" s="53"/>
      <c r="K158" s="53"/>
      <c r="L158" s="53"/>
      <c r="M158" s="53"/>
      <c r="N158" s="53"/>
      <c r="O158" s="53"/>
    </row>
    <row r="159" spans="1:16">
      <c r="A159" s="1"/>
      <c r="B159" s="237" t="s">
        <v>104</v>
      </c>
      <c r="C159" s="237"/>
      <c r="D159" s="237"/>
      <c r="E159" s="237"/>
      <c r="F159" s="237"/>
      <c r="G159" s="237"/>
      <c r="H159" s="237"/>
      <c r="I159" s="237"/>
      <c r="J159" s="237"/>
      <c r="K159" s="237"/>
      <c r="L159" s="237"/>
      <c r="M159" s="237"/>
      <c r="N159" s="237"/>
      <c r="O159" s="237"/>
    </row>
    <row r="160" spans="1:16">
      <c r="A160" s="1"/>
      <c r="B160" s="236" t="s">
        <v>105</v>
      </c>
      <c r="C160" s="236"/>
      <c r="D160" s="236"/>
      <c r="E160" s="236"/>
      <c r="F160" s="236"/>
      <c r="G160" s="236"/>
      <c r="H160" s="236"/>
      <c r="I160" s="236"/>
      <c r="J160" s="236"/>
      <c r="K160" s="236"/>
      <c r="L160" s="236"/>
      <c r="M160" s="236"/>
      <c r="N160" s="236"/>
      <c r="O160" s="236"/>
    </row>
    <row r="161" spans="1:15">
      <c r="A161" s="1"/>
      <c r="B161" s="236" t="s">
        <v>111</v>
      </c>
      <c r="C161" s="236"/>
      <c r="D161" s="236"/>
      <c r="E161" s="236"/>
      <c r="F161" s="236"/>
      <c r="G161" s="236"/>
      <c r="H161" s="236"/>
      <c r="I161" s="236"/>
      <c r="J161" s="236"/>
      <c r="K161" s="236"/>
      <c r="L161" s="236"/>
      <c r="M161" s="236"/>
      <c r="N161" s="236"/>
      <c r="O161" s="236"/>
    </row>
    <row r="162" spans="1:15">
      <c r="A162" s="1"/>
      <c r="B162" s="237" t="s">
        <v>106</v>
      </c>
      <c r="C162" s="237"/>
      <c r="D162" s="237"/>
      <c r="E162" s="237"/>
      <c r="F162" s="237"/>
      <c r="G162" s="237"/>
      <c r="H162" s="237"/>
      <c r="I162" s="237"/>
      <c r="J162" s="237"/>
      <c r="K162" s="237"/>
      <c r="L162" s="237"/>
      <c r="M162" s="237"/>
      <c r="N162" s="237"/>
      <c r="O162" s="237"/>
    </row>
    <row r="163" spans="1:15">
      <c r="A163" s="1"/>
      <c r="B163" s="238" t="s">
        <v>108</v>
      </c>
      <c r="C163" s="238"/>
      <c r="D163" s="238"/>
      <c r="E163" s="238"/>
      <c r="F163" s="238"/>
      <c r="G163" s="238"/>
      <c r="H163" s="238"/>
      <c r="I163" s="238"/>
      <c r="J163" s="238"/>
      <c r="K163" s="238"/>
      <c r="L163" s="238"/>
      <c r="M163" s="238"/>
      <c r="N163" s="238"/>
      <c r="O163" s="238"/>
    </row>
    <row r="164" spans="1:15">
      <c r="A164" s="1"/>
      <c r="B164" s="238" t="s">
        <v>109</v>
      </c>
      <c r="C164" s="238"/>
      <c r="D164" s="238"/>
      <c r="E164" s="238"/>
      <c r="F164" s="238"/>
      <c r="G164" s="238"/>
      <c r="H164" s="238"/>
      <c r="I164" s="238"/>
      <c r="J164" s="238"/>
      <c r="K164" s="238"/>
      <c r="L164" s="238"/>
      <c r="M164" s="238"/>
      <c r="N164" s="238"/>
      <c r="O164" s="238"/>
    </row>
    <row r="165" spans="1:15">
      <c r="A165" s="1"/>
      <c r="B165" s="238" t="s">
        <v>110</v>
      </c>
      <c r="C165" s="223"/>
      <c r="D165" s="223"/>
      <c r="E165" s="223"/>
      <c r="F165" s="223"/>
      <c r="G165" s="223"/>
      <c r="H165" s="223"/>
      <c r="I165" s="223"/>
      <c r="J165" s="223"/>
      <c r="K165" s="223"/>
      <c r="L165" s="223"/>
      <c r="M165" s="223"/>
      <c r="N165" s="223"/>
      <c r="O165" s="223"/>
    </row>
    <row r="166" spans="1:15">
      <c r="A166" s="1"/>
      <c r="B166" s="238" t="s">
        <v>112</v>
      </c>
      <c r="C166" s="223"/>
      <c r="D166" s="223"/>
      <c r="E166" s="223"/>
      <c r="F166" s="223"/>
      <c r="G166" s="223"/>
      <c r="H166" s="223"/>
      <c r="I166" s="223"/>
      <c r="J166" s="223"/>
      <c r="K166" s="223"/>
      <c r="L166" s="223"/>
      <c r="M166" s="223"/>
      <c r="N166" s="223"/>
      <c r="O166" s="223"/>
    </row>
    <row r="167" spans="1:15">
      <c r="A167" s="1"/>
      <c r="B167" s="238" t="s">
        <v>113</v>
      </c>
      <c r="C167" s="223"/>
      <c r="D167" s="223"/>
      <c r="E167" s="223"/>
      <c r="F167" s="223"/>
      <c r="G167" s="223"/>
      <c r="H167" s="223"/>
      <c r="I167" s="223"/>
      <c r="J167" s="223"/>
      <c r="K167" s="223"/>
      <c r="L167" s="223"/>
      <c r="M167" s="223"/>
      <c r="N167" s="223"/>
      <c r="O167" s="223"/>
    </row>
    <row r="168" spans="1:15">
      <c r="A168" s="1"/>
      <c r="B168" s="238" t="s">
        <v>115</v>
      </c>
      <c r="C168" s="223"/>
      <c r="D168" s="223"/>
      <c r="E168" s="223"/>
      <c r="F168" s="223"/>
      <c r="G168" s="223"/>
      <c r="H168" s="223"/>
      <c r="I168" s="223"/>
      <c r="J168" s="223"/>
      <c r="K168" s="223"/>
      <c r="L168" s="223"/>
      <c r="M168" s="223"/>
      <c r="N168" s="223"/>
      <c r="O168" s="223"/>
    </row>
    <row r="169" spans="1:15">
      <c r="A169" s="1"/>
      <c r="B169" s="238" t="s">
        <v>117</v>
      </c>
      <c r="C169" s="223"/>
      <c r="D169" s="223"/>
      <c r="E169" s="223"/>
      <c r="F169" s="223"/>
      <c r="G169" s="223"/>
      <c r="H169" s="223"/>
      <c r="I169" s="223"/>
      <c r="J169" s="223"/>
      <c r="K169" s="223"/>
      <c r="L169" s="223"/>
      <c r="M169" s="223"/>
      <c r="N169" s="223"/>
      <c r="O169" s="223"/>
    </row>
    <row r="170" spans="1:15">
      <c r="A170" s="1"/>
      <c r="B170" s="238" t="s">
        <v>118</v>
      </c>
      <c r="C170" s="223"/>
      <c r="D170" s="223"/>
      <c r="E170" s="223"/>
      <c r="F170" s="223"/>
      <c r="G170" s="223"/>
      <c r="H170" s="223"/>
      <c r="I170" s="223"/>
      <c r="J170" s="223"/>
      <c r="K170" s="223"/>
      <c r="L170" s="223"/>
      <c r="M170" s="223"/>
      <c r="N170" s="223"/>
      <c r="O170" s="223"/>
    </row>
    <row r="171" spans="1:15">
      <c r="A171" s="1"/>
      <c r="B171" s="238" t="s">
        <v>120</v>
      </c>
      <c r="C171" s="237"/>
      <c r="D171" s="237"/>
      <c r="E171" s="237"/>
      <c r="F171" s="237"/>
      <c r="G171" s="237"/>
      <c r="H171" s="237"/>
      <c r="I171" s="237"/>
      <c r="J171" s="237"/>
      <c r="K171" s="237"/>
      <c r="L171" s="237"/>
      <c r="M171" s="237"/>
      <c r="N171" s="237"/>
      <c r="O171" s="237"/>
    </row>
    <row r="172" spans="1:15">
      <c r="A172" s="1"/>
      <c r="B172" s="238" t="s">
        <v>121</v>
      </c>
      <c r="C172" s="223"/>
      <c r="D172" s="223"/>
      <c r="E172" s="223"/>
      <c r="F172" s="223"/>
      <c r="G172" s="223"/>
      <c r="H172" s="223"/>
      <c r="I172" s="223"/>
      <c r="J172" s="223"/>
      <c r="K172" s="223"/>
      <c r="L172" s="223"/>
      <c r="M172" s="223"/>
      <c r="N172" s="223"/>
      <c r="O172" s="223"/>
    </row>
    <row r="173" spans="1:15">
      <c r="A173" s="1"/>
      <c r="B173" s="238" t="s">
        <v>703</v>
      </c>
      <c r="C173" s="223"/>
      <c r="D173" s="223"/>
      <c r="E173" s="223"/>
      <c r="F173" s="223"/>
      <c r="G173" s="223"/>
      <c r="H173" s="223"/>
      <c r="I173" s="223"/>
      <c r="J173" s="223"/>
      <c r="K173" s="223"/>
      <c r="L173" s="223"/>
      <c r="M173" s="223"/>
      <c r="N173" s="223"/>
      <c r="O173" s="223"/>
    </row>
    <row r="174" spans="1:15">
      <c r="A174" s="1"/>
      <c r="B174" s="45"/>
      <c r="C174" s="44"/>
      <c r="D174" s="44"/>
      <c r="E174" s="44"/>
      <c r="F174" s="44"/>
      <c r="G174" s="44"/>
      <c r="H174" s="44"/>
      <c r="I174" s="44"/>
      <c r="J174" s="44"/>
      <c r="K174" s="44"/>
      <c r="L174" s="44"/>
      <c r="M174" s="44"/>
      <c r="N174" s="44"/>
      <c r="O174" s="44"/>
    </row>
    <row r="175" spans="1:15">
      <c r="A175" s="1"/>
      <c r="B175" s="11" t="s">
        <v>7</v>
      </c>
      <c r="C175" s="1"/>
      <c r="D175" s="1"/>
      <c r="E175" s="47"/>
      <c r="F175" s="47"/>
      <c r="G175" s="47"/>
      <c r="H175" s="47" t="s">
        <v>24</v>
      </c>
      <c r="I175" s="47"/>
      <c r="J175" s="47"/>
      <c r="K175" s="47"/>
      <c r="L175" s="47"/>
      <c r="M175" s="47" t="s">
        <v>8</v>
      </c>
      <c r="N175" s="47"/>
      <c r="O175" s="47"/>
    </row>
    <row r="176" spans="1:15">
      <c r="A176" s="1"/>
      <c r="B176" s="1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</row>
  </sheetData>
  <mergeCells count="40">
    <mergeCell ref="B164:O164"/>
    <mergeCell ref="B172:O172"/>
    <mergeCell ref="B173:O173"/>
    <mergeCell ref="A145:B145"/>
    <mergeCell ref="B170:O170"/>
    <mergeCell ref="B169:O169"/>
    <mergeCell ref="A151:O151"/>
    <mergeCell ref="B171:O171"/>
    <mergeCell ref="B165:O165"/>
    <mergeCell ref="B162:O162"/>
    <mergeCell ref="B159:O159"/>
    <mergeCell ref="B161:O161"/>
    <mergeCell ref="B160:O160"/>
    <mergeCell ref="B166:O166"/>
    <mergeCell ref="B167:O167"/>
    <mergeCell ref="B168:O168"/>
    <mergeCell ref="B163:O163"/>
    <mergeCell ref="A130:B130"/>
    <mergeCell ref="A141:B141"/>
    <mergeCell ref="A121:B121"/>
    <mergeCell ref="A7:O7"/>
    <mergeCell ref="A12:O12"/>
    <mergeCell ref="A25:O25"/>
    <mergeCell ref="A29:O29"/>
    <mergeCell ref="A101:B101"/>
    <mergeCell ref="A105:B105"/>
    <mergeCell ref="A97:B97"/>
    <mergeCell ref="A66:O66"/>
    <mergeCell ref="A83:B83"/>
    <mergeCell ref="A92:B92"/>
    <mergeCell ref="A127:B127"/>
    <mergeCell ref="A113:B113"/>
    <mergeCell ref="A3:O3"/>
    <mergeCell ref="A117:B117"/>
    <mergeCell ref="A71:O71"/>
    <mergeCell ref="A77:O77"/>
    <mergeCell ref="A109:B109"/>
    <mergeCell ref="A46:O46"/>
    <mergeCell ref="A43:O43"/>
    <mergeCell ref="A34:O34"/>
  </mergeCells>
  <phoneticPr fontId="2" type="noConversion"/>
  <pageMargins left="0.74803149606299213" right="0.74803149606299213" top="0.98425196850393704" bottom="0.98425196850393704" header="0" footer="0"/>
  <pageSetup paperSize="9" scale="93" orientation="landscape" r:id="rId1"/>
  <headerFooter alignWithMargins="0"/>
  <rowBreaks count="1" manualBreakCount="1">
    <brk id="71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12</vt:i4>
      </vt:variant>
      <vt:variant>
        <vt:lpstr>Imenovani obsegi</vt:lpstr>
      </vt:variant>
      <vt:variant>
        <vt:i4>8</vt:i4>
      </vt:variant>
    </vt:vector>
  </HeadingPairs>
  <TitlesOfParts>
    <vt:vector size="20" baseType="lpstr">
      <vt:lpstr>MLEKO IN ML. IZDELKI</vt:lpstr>
      <vt:lpstr>MESO IN MESNI IZD.</vt:lpstr>
      <vt:lpstr>RIBE</vt:lpstr>
      <vt:lpstr>JAJCA</vt:lpstr>
      <vt:lpstr>OLJA IN IZDELKI</vt:lpstr>
      <vt:lpstr>SADJE IN ZELENJAVA</vt:lpstr>
      <vt:lpstr>KONZ.SADJE IN ZEL.</vt:lpstr>
      <vt:lpstr>SOKOVI</vt:lpstr>
      <vt:lpstr>ŽITA in MLEVSKI IZDELKI</vt:lpstr>
      <vt:lpstr>ZMRZNJENI IZD. IZ TESTA</vt:lpstr>
      <vt:lpstr>KRUH in PEKOVSKO PECIVO</vt:lpstr>
      <vt:lpstr>SPLOŠNO PREH BLAGO</vt:lpstr>
      <vt:lpstr>'KRUH in PEKOVSKO PECIVO'!Tiskanje_naslovov</vt:lpstr>
      <vt:lpstr>'MESO IN MESNI IZD.'!Tiskanje_naslovov</vt:lpstr>
      <vt:lpstr>'MLEKO IN ML. IZDELKI'!Tiskanje_naslovov</vt:lpstr>
      <vt:lpstr>'SADJE IN ZELENJAVA'!Tiskanje_naslovov</vt:lpstr>
      <vt:lpstr>SOKOVI!Tiskanje_naslovov</vt:lpstr>
      <vt:lpstr>'SPLOŠNO PREH BLAGO'!Tiskanje_naslovov</vt:lpstr>
      <vt:lpstr>'ZMRZNJENI IZD. IZ TESTA'!Tiskanje_naslovov</vt:lpstr>
      <vt:lpstr>'ŽITA in MLEVSKI IZDELKI'!Tiskanje_naslovov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Meta</dc:creator>
  <cp:lastModifiedBy>amihelcic</cp:lastModifiedBy>
  <cp:lastPrinted>2012-04-06T07:31:53Z</cp:lastPrinted>
  <dcterms:created xsi:type="dcterms:W3CDTF">2011-09-19T19:31:00Z</dcterms:created>
  <dcterms:modified xsi:type="dcterms:W3CDTF">2012-04-06T11:36:11Z</dcterms:modified>
</cp:coreProperties>
</file>