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5480" windowHeight="2280" tabRatio="808" activeTab="1"/>
  </bookViews>
  <sheets>
    <sheet name="MLEKO IN MLEČNI IZDELKI" sheetId="1" r:id="rId1"/>
    <sheet name="MESO IN MESNI IZDELKI" sheetId="2" r:id="rId2"/>
    <sheet name="RIBE " sheetId="3" r:id="rId3"/>
    <sheet name="JAJCA" sheetId="4" r:id="rId4"/>
    <sheet name="OLJA IN IZDELKI " sheetId="5" r:id="rId5"/>
    <sheet name="SVEŽE SADNJE, ZELENJAVA, SUHO S" sheetId="6" r:id="rId6"/>
    <sheet name="ZAMRZNJENA IN KONZERVIRANA ZELE" sheetId="7" r:id="rId7"/>
    <sheet name="SADNI SOKOVI, VODA SIRUPI, LEDE" sheetId="8" r:id="rId8"/>
    <sheet name="ŽITA IN MLEVSKI IZDELKI" sheetId="9" r:id="rId9"/>
    <sheet name="ZAMRZNJENI IZDELKI IZ TESTA" sheetId="10" r:id="rId10"/>
    <sheet name="KRUH; PEKOVSKO PECIVO, KEKSI; S" sheetId="11" r:id="rId11"/>
    <sheet name="OSTALO PREHRAMBENO BLAGO " sheetId="12" r:id="rId12"/>
    <sheet name="DIABETIČNI IN DIETIČNI IZDELKI" sheetId="13" r:id="rId13"/>
    <sheet name="EKOLOŠKA ŽIVILA" sheetId="14" r:id="rId14"/>
  </sheets>
  <definedNames>
    <definedName name="_xlnm.Print_Area" localSheetId="2">'RIBE '!$A$1:$K$43</definedName>
    <definedName name="_xlnm.Print_Titles" localSheetId="1">'MESO IN MESNI IZDELKI'!$5:$6</definedName>
    <definedName name="_xlnm.Print_Titles" localSheetId="0">'MLEKO IN MLEČNI IZDELKI'!$5:$5</definedName>
  </definedNames>
  <calcPr fullCalcOnLoad="1"/>
</workbook>
</file>

<file path=xl/sharedStrings.xml><?xml version="1.0" encoding="utf-8"?>
<sst xmlns="http://schemas.openxmlformats.org/spreadsheetml/2006/main" count="1657" uniqueCount="632">
  <si>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</si>
  <si>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</si>
  <si>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</si>
  <si>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</si>
  <si>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</si>
  <si>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</si>
  <si>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</si>
  <si>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</si>
  <si>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</si>
  <si>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</si>
  <si>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SKUPAJ VREDNOST 1. SKLOPA:</t>
  </si>
  <si>
    <t>SKUPAJ  VREDNOST 2. SKLOPA</t>
  </si>
  <si>
    <t xml:space="preserve">SKUPAJ VREDNOST 3. SKLOPA: </t>
  </si>
  <si>
    <t>lit</t>
  </si>
  <si>
    <t>kom</t>
  </si>
  <si>
    <t>SKUPAJ 2. SKLOP:</t>
  </si>
  <si>
    <t>SKUPAJ 3. SKLOP:</t>
  </si>
  <si>
    <t>2. SKUPINA : MESO IN MESNI IZDELKI</t>
  </si>
  <si>
    <t>kosti za juho</t>
  </si>
  <si>
    <t>mlado goveje meso, mleto</t>
  </si>
  <si>
    <t>mleto svinjsko meso</t>
  </si>
  <si>
    <t>piščančji polpeti iz mletega mesa, sveži</t>
  </si>
  <si>
    <t>puranje krogljice iz zmletega mesa, sveže</t>
  </si>
  <si>
    <t>pečenice, manj začinjene, I. Kvalitete</t>
  </si>
  <si>
    <t>pršut, kuhan, I. Kvalitete, v kosu</t>
  </si>
  <si>
    <t>hamburška slanina</t>
  </si>
  <si>
    <t>salama, mortadela, navadna, v kosu od 1 do 3 kg</t>
  </si>
  <si>
    <t>salama goveja, I. Kvalitete, v kosu</t>
  </si>
  <si>
    <t>puranja šunka v ovitku, I. Kvalitete, v kosu, 1 do 3 kg</t>
  </si>
  <si>
    <t>piščančje prsi v ovitku, I. Kvalitete, 1 do 3 kg</t>
  </si>
  <si>
    <t>posebna salama, I. Kvalitete, od 1 do 3 kg</t>
  </si>
  <si>
    <t>salama navadna posebna v kosu od 1 do 3 kg, brez vidne želatine</t>
  </si>
  <si>
    <t>hrenovke piščančje, dnevno sveže, I. Kvaliteta</t>
  </si>
  <si>
    <t>kokošja pašteta 30g</t>
  </si>
  <si>
    <t>jeterna pašteta 30g</t>
  </si>
  <si>
    <t>jeterna pašteta  800 do 1000g</t>
  </si>
  <si>
    <t>mlado mleto goveje meso</t>
  </si>
  <si>
    <t>piščančje hrenovke</t>
  </si>
  <si>
    <t>3. RIBE IN KONZERVIRANE RIBE</t>
  </si>
  <si>
    <t>oslič file, s folijo</t>
  </si>
  <si>
    <t>oslič kocka 8-12 dag</t>
  </si>
  <si>
    <t>tuna kosi, 8-12 dag</t>
  </si>
  <si>
    <t>postru file, fileji približno enake velikosti</t>
  </si>
  <si>
    <t>lignji, očiščeni, celi ali razrezani</t>
  </si>
  <si>
    <t>ribja pašteta iz morskih rib, min 25% tuna in "5% sardel, max. 2% ogl. Hidratov 30 g</t>
  </si>
  <si>
    <t>pašteta iz zelenjave in morskih rib, min. 40% ribe (1. kvaliteta) 30g</t>
  </si>
  <si>
    <t>tuna v rastlinskem olju, 160 do 200g</t>
  </si>
  <si>
    <t>tunina v rastlinskem olju 1500 do 2000g</t>
  </si>
  <si>
    <t>ribja pašteta iz tune, min. 47 % tune,2 do 4 dag</t>
  </si>
  <si>
    <t>ribja pašteta iz lososa, min 48 % lososa, 80 do 100g</t>
  </si>
  <si>
    <t>tunina v lastnem soku, tuna min 80 %, 80 do 200g</t>
  </si>
  <si>
    <t>4. SKUPINA: JAJCA</t>
  </si>
  <si>
    <t>1. SKLOP: jajca</t>
  </si>
  <si>
    <t>sveža jajca A razreda, velikost M</t>
  </si>
  <si>
    <t>1. SKUPINA: MLEKO IN MLEČNI IZDELKI</t>
  </si>
  <si>
    <t>mleko pasterizirano, 3,5%mm, 10 do 15 l</t>
  </si>
  <si>
    <t>mleko, pasterizirano, 3,5 mm, liter</t>
  </si>
  <si>
    <t>mleko, sterilizirano, 3,5 mm, liter</t>
  </si>
  <si>
    <t>mleko sterilizirano, 3,5 mm, po 2 dl</t>
  </si>
  <si>
    <t>mleko čokoladno, 2 dl</t>
  </si>
  <si>
    <t>jogurt sadni , tekoči 180 do 250 ml</t>
  </si>
  <si>
    <t>kefir navadni, 150 do 250g</t>
  </si>
  <si>
    <t>kefir sadni 150 do 250 ml</t>
  </si>
  <si>
    <t>smetana kisla polnomastna, 400 do 500g</t>
  </si>
  <si>
    <t>skuta s podloženim sadjem 100 do 150g</t>
  </si>
  <si>
    <t>surovo maslo 250g</t>
  </si>
  <si>
    <t xml:space="preserve">surovo maslo 15 do 20 g </t>
  </si>
  <si>
    <t>sir riban pakiran po 5 kg</t>
  </si>
  <si>
    <t>sirni namaz s smetano 50g</t>
  </si>
  <si>
    <t>mlečni namaz lahki, 50g</t>
  </si>
  <si>
    <t>sir za žar, 1 do 3 kg</t>
  </si>
  <si>
    <t>mlečni desert, 120 do 150g</t>
  </si>
  <si>
    <t>sladoled kornet mlečni, 125 ml, različni okusi</t>
  </si>
  <si>
    <t>sladoled, banjica 1l, razkično okusi</t>
  </si>
  <si>
    <t>kefir 150 do 200g lonček</t>
  </si>
  <si>
    <t>kefir sadni, 150 do 200g lonček</t>
  </si>
  <si>
    <t>skutni namaz</t>
  </si>
  <si>
    <t>SKUPAJ</t>
  </si>
  <si>
    <t>smetana sladka 35%mm, litrska</t>
  </si>
  <si>
    <t xml:space="preserve">SKUPAJ VREDNOST 4. SKLOPA: </t>
  </si>
  <si>
    <t xml:space="preserve">SKUPAJ VREDNOST 5. SKLOPA: </t>
  </si>
  <si>
    <t xml:space="preserve">SKUPAJ VREDNOST 6. SKLOPA: </t>
  </si>
  <si>
    <t>SKUPAJ 1. SKLOP</t>
  </si>
  <si>
    <t>SKUPAJ 4. SKLOP</t>
  </si>
  <si>
    <t>SKUPAJ 5. SKLOP</t>
  </si>
  <si>
    <t>SKUPAJ 6. SKLOP</t>
  </si>
  <si>
    <t>SKUPAJ 2. SKLOP</t>
  </si>
  <si>
    <t>5. skupina: OLJA IN IZDELKI</t>
  </si>
  <si>
    <t>1. sklop: OLJA</t>
  </si>
  <si>
    <t>liter</t>
  </si>
  <si>
    <t>olje bučno, pakirano po 1 liter</t>
  </si>
  <si>
    <t>olje za cvrtje pakirano po 10 litrov</t>
  </si>
  <si>
    <t>SKUPAJ 1. SKLOP.</t>
  </si>
  <si>
    <t>2. sklop: MAJONEZE</t>
  </si>
  <si>
    <t>majoneza pakirana po 4-6 kg</t>
  </si>
  <si>
    <t>6. skupina: SVEŽE SADJE; ZELENJAVA; SUHO SADJE</t>
  </si>
  <si>
    <t>1. sklop: SOLATA</t>
  </si>
  <si>
    <t>2. sklop: OSTALA ZELENJAVA</t>
  </si>
  <si>
    <t>gobe, šampinjoni, sveži, I. kvaliteta</t>
  </si>
  <si>
    <t>paprika, rdeča, I. kvalitete</t>
  </si>
  <si>
    <t>paprika, zelena, I. kvalitete</t>
  </si>
  <si>
    <t>paprika babura, I.kvaliteta</t>
  </si>
  <si>
    <t>banana I. /II razred, primerno zrele</t>
  </si>
  <si>
    <t>slive, I. kvalitete</t>
  </si>
  <si>
    <t>jabolčni krhlji, razred I. , pakirano 1 od 3 kg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</si>
  <si>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</si>
  <si>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</si>
  <si>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</si>
  <si>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</si>
  <si>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</si>
  <si>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</si>
  <si>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lešniki, oluščeni I. kvalitete</t>
  </si>
  <si>
    <t>mandelni, jederca, rinfuza, I. kvalitete</t>
  </si>
  <si>
    <t>mlado zamrznjeno korenje 5 do 10 kg</t>
  </si>
  <si>
    <t>mlad zamrznjen grah, 5 do 10 kg</t>
  </si>
  <si>
    <t>zamrznjena cvetača, 5-10 kg</t>
  </si>
  <si>
    <t>korenje, kockice, 5 do 10 kg</t>
  </si>
  <si>
    <t>brokoli 5 do 10 kg</t>
  </si>
  <si>
    <t>špinača, pasirana v briketih, 5 do 10 kg</t>
  </si>
  <si>
    <t>kisle kumarice, 3 do 5 kg</t>
  </si>
  <si>
    <t>ketchap do 1 kg</t>
  </si>
  <si>
    <t>marmelada marelična 500 do 1000g</t>
  </si>
  <si>
    <t>paradižnikov dvojni koncentrat, 400 do 900 g</t>
  </si>
  <si>
    <t>kisla repa, rezana, biološko kisana, v pvc posodi po 1 kg</t>
  </si>
  <si>
    <t>kisla repa, rezana, biološko kisana v pvc posodi 5 do 8 kg</t>
  </si>
  <si>
    <t>kislo zelje, rezano, biološko kisano, pakirano v pvc posodi po 1 kg</t>
  </si>
  <si>
    <t>kislo zelje, rezano, biološko kisano, pakirano v pvc posodi po 5 do 10 kg</t>
  </si>
  <si>
    <t>SKUPAJ 4. SKLOP:</t>
  </si>
  <si>
    <t>SKUPAJ 5. SKLOP:</t>
  </si>
  <si>
    <t>SKUPAJ 6. SKLOP:</t>
  </si>
  <si>
    <t>jabolka, različne sorte, sortirana (drobna/debela), zrela za uživanje</t>
  </si>
  <si>
    <t>SKUPAJ 7. SKLOP:</t>
  </si>
  <si>
    <t>SKUPAJ 8. SKLOP:</t>
  </si>
  <si>
    <t>SKUPAJ 9. SKLOP:</t>
  </si>
  <si>
    <t>SKUPAJ 10. SKLOP:</t>
  </si>
  <si>
    <t>SKUPAJ 11. SKLOP:</t>
  </si>
  <si>
    <t>SKUPAJ 12. SKLOP:</t>
  </si>
  <si>
    <t>ajvar, nepekoč 0,4 do 1 kg</t>
  </si>
  <si>
    <t>12. SKUPINA: OSTALO PREHRAMBENO BLAGO</t>
  </si>
  <si>
    <t>1. SKLOP: KAKAVOVI IN KAVNI IZDELKI</t>
  </si>
  <si>
    <t>čokolada v prahu, 100-200g</t>
  </si>
  <si>
    <t>2: SKLOP: ČAJI</t>
  </si>
  <si>
    <t>3. SKLOP: RAZNI PRAŠKI IN ZAČIMBE</t>
  </si>
  <si>
    <t>vanilij sladkor, pakiran po 500g</t>
  </si>
  <si>
    <t>cimet 400-500g</t>
  </si>
  <si>
    <t>sol, morska, fino mleta, jodirana</t>
  </si>
  <si>
    <t>sladkor beli kg</t>
  </si>
  <si>
    <t>4. SKLOP: KISI</t>
  </si>
  <si>
    <t>5. SKLOP: MED</t>
  </si>
  <si>
    <t>med cvetlični, porcijski, 20g</t>
  </si>
  <si>
    <t>6. SKLOP: OSTALA ŽIVILA</t>
  </si>
  <si>
    <t>lešniki mleti 100-200g</t>
  </si>
  <si>
    <t>orehi mleti 100-200g</t>
  </si>
  <si>
    <t>kokosova moka 200-500g</t>
  </si>
  <si>
    <t>11. skupina: KRUH; PEKOVSKO PECIVO; KEKSI; SLAŠČIČARSKI IZDELKI</t>
  </si>
  <si>
    <t>kruh beli, hlebec, narezan oz. po dogovoru</t>
  </si>
  <si>
    <t>kruh polbeli model, narezan oz. po dogovoru</t>
  </si>
  <si>
    <t>kruh črni, T 1100, model, narezan oz. po dogovorui</t>
  </si>
  <si>
    <t>kruh črni, hlebec, narezan oz. po dogovorui</t>
  </si>
  <si>
    <t>kruh polnozrnat , model, narezan oz. po dogovoru</t>
  </si>
  <si>
    <t>kruh ovsen , model, narezan oz. po dogovoru</t>
  </si>
  <si>
    <t>kruh ržen , model, narezan oz. po dogovoru</t>
  </si>
  <si>
    <t>kruh koruzni , model, narezan oz. po dogovoru</t>
  </si>
  <si>
    <t>kruh pisan , model, narezan oz. po dogovoru</t>
  </si>
  <si>
    <t>kruh ajdov , model, narezan oz. po dogovoru</t>
  </si>
  <si>
    <t>kruh ajdov z orehi , model, narezan oz. po dogovoru</t>
  </si>
  <si>
    <t>kruh ajdov z orehi, hlebček, narezan oz. po dogovoru</t>
  </si>
  <si>
    <t>kruh koruzni, hlebček, narezan oz. po dogovoru</t>
  </si>
  <si>
    <t>kruh rženi, hlebček, narezan oz. po dogovoru</t>
  </si>
  <si>
    <t>rogljič francoski z marmelado 8 dag</t>
  </si>
  <si>
    <t>rogljič francoski polnozrnat 9 dag</t>
  </si>
  <si>
    <t>rogljič francoski s čokolado 8 dag</t>
  </si>
  <si>
    <t>buhtelj z marmelado 10 dag</t>
  </si>
  <si>
    <t>pica sir, šunka teža 12 dag</t>
  </si>
  <si>
    <t>pica sir, šunka teža 15 dag</t>
  </si>
  <si>
    <t>pica sir, šunka teža 18 dag</t>
  </si>
  <si>
    <t>pica sir, teža 12 dag</t>
  </si>
  <si>
    <t>pica sir,  teža 15 dag</t>
  </si>
  <si>
    <t>pica sir, teža 18 dag</t>
  </si>
  <si>
    <t>krof z različnim polnilom 8 dag</t>
  </si>
  <si>
    <t>krof z vanilijo prelit s čokolado 8-9 dag</t>
  </si>
  <si>
    <t>zavitek jabolčni vlečeno testo 12 dag</t>
  </si>
  <si>
    <t>zavitek jabolčni vlečeno testo 15dag</t>
  </si>
  <si>
    <t>zavitek jabolčni listnato testo 12 dag</t>
  </si>
  <si>
    <t>zavitek jabolčni listnato testo 15dag</t>
  </si>
  <si>
    <t>burek sirov, 13 dag</t>
  </si>
  <si>
    <t>burek sirov 22 dag</t>
  </si>
  <si>
    <t>potica orehova</t>
  </si>
  <si>
    <t>minjončki čokoladni 5 dag</t>
  </si>
  <si>
    <t>sendvič s sirom 10 dag</t>
  </si>
  <si>
    <t>sendvič s sirom 12 dag</t>
  </si>
  <si>
    <t>bio pirin mešan kruh</t>
  </si>
  <si>
    <t>bio ovseni mešan kruh</t>
  </si>
  <si>
    <t>bio pirino mešano pecivo 8 dag</t>
  </si>
  <si>
    <t>bio ovseno mešano pecivo 8 dag</t>
  </si>
  <si>
    <t>narezan kruh za kruhove cmoke</t>
  </si>
  <si>
    <t>pomarančni nektar min. 50% sd 0,2 l</t>
  </si>
  <si>
    <t>jabolčni nektar min. 50% sd 0,2 l</t>
  </si>
  <si>
    <t>100% pomarančni sok 1 l</t>
  </si>
  <si>
    <t>100% multivitaminski sok iz rdečega sadja  1 l</t>
  </si>
  <si>
    <t>100% ananasov sok 1 l</t>
  </si>
  <si>
    <t xml:space="preserve">100% limonin sok 1 l </t>
  </si>
  <si>
    <t>100% jabolčni sok 1 l</t>
  </si>
  <si>
    <t>100% jabolčni sok 0,2 l</t>
  </si>
  <si>
    <t>100% pomarančni sok 0,2 l</t>
  </si>
  <si>
    <t>100% multivitaminski sok iz rdečega sadja 0,2 l</t>
  </si>
  <si>
    <t>100% ananasov sok 0,2 l</t>
  </si>
  <si>
    <t>ledeni čaj limona-limeta 0,5 l</t>
  </si>
  <si>
    <t>ledeni čaj brusnica-malina 0,5 l</t>
  </si>
  <si>
    <t xml:space="preserve">ledeni čaj breskev 0,5 l </t>
  </si>
  <si>
    <t>ledeni čaj 1,5 l</t>
  </si>
  <si>
    <t>sadni mix iz 5 vrst sadja 100% sd 0,25 l različni okusi</t>
  </si>
  <si>
    <t>10. skupina: ZAMRZNJENI IZDELKI IZ TESTA</t>
  </si>
  <si>
    <t>1. sklop: IZDELKI IZ KROMPIRJEVEGA TESTA IN ZDROBA</t>
  </si>
  <si>
    <t xml:space="preserve">njoki </t>
  </si>
  <si>
    <t>cmoki s slivovim nadevom</t>
  </si>
  <si>
    <t>cmoki z jagodnim nadevom</t>
  </si>
  <si>
    <t>cmoki z mareličnim nadevom</t>
  </si>
  <si>
    <t>štruklji orehovi</t>
  </si>
  <si>
    <t>štruklji skutni</t>
  </si>
  <si>
    <t>ocvrtki krompirjevi</t>
  </si>
  <si>
    <t>ocvrtki krompirjevi s skuto</t>
  </si>
  <si>
    <t>zdrobovi cmoki</t>
  </si>
  <si>
    <t>štruklji ajdovi z orehi</t>
  </si>
  <si>
    <t>pšenični zdrob</t>
  </si>
  <si>
    <t>koruzni zdrob</t>
  </si>
  <si>
    <t>pirin zdrob</t>
  </si>
  <si>
    <t>kus kus</t>
  </si>
  <si>
    <t>mlinci</t>
  </si>
  <si>
    <t>3. sklop: POLPETI</t>
  </si>
  <si>
    <t>sojini polpeti</t>
  </si>
  <si>
    <t>sirovi polpeti</t>
  </si>
  <si>
    <t>žitni polpeti</t>
  </si>
  <si>
    <t>palačinke zamrznjene, prazne</t>
  </si>
  <si>
    <t>palačinke z marmeladnim nadevom</t>
  </si>
  <si>
    <t>palačinke s čokoladnim nadevom</t>
  </si>
  <si>
    <t>kaneloni sirovi</t>
  </si>
  <si>
    <t>kruhov cmok</t>
  </si>
  <si>
    <t>tekoči jogurt, navadni, 250g, 3,2 mm</t>
  </si>
  <si>
    <t>jogurt sadni, 150-200g, 3,2 mm</t>
  </si>
  <si>
    <t>jogurt navadni, 3,2 mm, litrski</t>
  </si>
  <si>
    <t>jogurt sadni, 1,6 mm, litrski</t>
  </si>
  <si>
    <t>jogurt sadni 3,2 mm, litrski</t>
  </si>
  <si>
    <t>kefir navadni 750 do 1000 ml</t>
  </si>
  <si>
    <t>sir poltrdi mastni (štruca), 45%mm v suhi snovi</t>
  </si>
  <si>
    <t>sir poltrdi, tričetrt mastni (štruca), 35 % mm</t>
  </si>
  <si>
    <t>sir poltrdi, polmastni 25%mm (štruca)</t>
  </si>
  <si>
    <t>puding čokoladni, 120-200g</t>
  </si>
  <si>
    <t>različni okusi, lonček, 80-120g</t>
  </si>
  <si>
    <t>pitno mleko, 3,5mm 150 do 200ml</t>
  </si>
  <si>
    <t>Bio probiotični jogurt 3,5mm, 150 - 200 ml</t>
  </si>
  <si>
    <t>mlado goveje meso, pleče, sveže, brez kosti</t>
  </si>
  <si>
    <t>svinjsko meso, stegno, brez kosti, I. Kvalitete</t>
  </si>
  <si>
    <t>telečje meso, sveže, stegno, brez kosti, I. Kvalitete</t>
  </si>
  <si>
    <t>file stegen piščanca, brez kosti in kože, sveže, I. Kvalitete</t>
  </si>
  <si>
    <t>piščančje meso, stegno s kostjo in kožo, I. Kvalitete</t>
  </si>
  <si>
    <t>piščančje meso, sveže, kračke s kostjo (od 10-12 dkg), I. Kvalitete</t>
  </si>
  <si>
    <t>nabodala piščančja (cca 100 g), I. Kvalitete</t>
  </si>
  <si>
    <t>puranji file, I. Kvalitete, zrezki-konfekcionirano</t>
  </si>
  <si>
    <t>puranje stegno, kockice</t>
  </si>
  <si>
    <t>pleskavice (cca 100g) , manj začinjene, I. Kvalitete, sveže</t>
  </si>
  <si>
    <t>mlado goveje stegno, brez kosti, I. Kvalitete</t>
  </si>
  <si>
    <t>piščančje kračke s kostjo, I. Kvalitete</t>
  </si>
  <si>
    <t>kransjka klobasa</t>
  </si>
  <si>
    <t>trajno mleko brez laktoze</t>
  </si>
  <si>
    <t>jogurt sadni lahki 1,3 mm, 150-180g</t>
  </si>
  <si>
    <t>sadni napitek z jogurtom, 250 ml (smuthie)</t>
  </si>
  <si>
    <t>skuta 40 mm, 1 kg</t>
  </si>
  <si>
    <t>poltrdi sir, 45 %mm, brez laktoze</t>
  </si>
  <si>
    <t>sir topljen , koščki v škatli 140 do 200g</t>
  </si>
  <si>
    <t>mlečni puding brez laktoze in konzervansov 125 g</t>
  </si>
  <si>
    <t>pitno mleko, 3,5mm  10 do 15 l</t>
  </si>
  <si>
    <t xml:space="preserve">maslo </t>
  </si>
  <si>
    <t>skutni namaz pasiran</t>
  </si>
  <si>
    <t>probiotični sadni jogurt, 3,5mm, 150-200 ml</t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</si>
  <si>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</si>
  <si>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</si>
  <si>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</si>
  <si>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</si>
  <si>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</si>
  <si>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radič. Zeleni, ,I. kvalitete</t>
  </si>
  <si>
    <t>kitajsko zelje, I. kvaliteta</t>
  </si>
  <si>
    <t>rukola, I. kvalitete</t>
  </si>
  <si>
    <t>motovilec, I. kvalitete</t>
  </si>
  <si>
    <t>blitva, I. kvaliteta</t>
  </si>
  <si>
    <t>čebula sveža, razne sorte, I. kvaliteta</t>
  </si>
  <si>
    <t>česen, zimski, I. kvalitete</t>
  </si>
  <si>
    <t>korenje, sveže, koren</t>
  </si>
  <si>
    <t>peteršilj, list, I. kvalitete</t>
  </si>
  <si>
    <t>zelje, rdeče, I. kvalitete</t>
  </si>
  <si>
    <t>zelje sveže glave, I. kvalitete</t>
  </si>
  <si>
    <t xml:space="preserve">bazilika </t>
  </si>
  <si>
    <t>koleraba nadzemna</t>
  </si>
  <si>
    <t>koleraba, rumena</t>
  </si>
  <si>
    <t>zelena gomolj</t>
  </si>
  <si>
    <t>paradižnik, razne sorte, I. kvalitete</t>
  </si>
  <si>
    <t>kumare, I. kvalitete</t>
  </si>
  <si>
    <t>bučke, sveže, I. kvaliteta</t>
  </si>
  <si>
    <t>cvetača, cvet, sveža, I. kvalitete</t>
  </si>
  <si>
    <t>brokoli, cvet, svež, I. kvalitete</t>
  </si>
  <si>
    <t>ohrovt, svež,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</si>
  <si>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</si>
  <si>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</si>
  <si>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</si>
  <si>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</si>
  <si>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</si>
  <si>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</si>
  <si>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</si>
  <si>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</si>
  <si>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</si>
  <si>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</si>
  <si>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grenivka rdeča, I. kvalitete</t>
  </si>
  <si>
    <t>mandarine, I. kvalitete</t>
  </si>
  <si>
    <t>klementine, I. kvalitete</t>
  </si>
  <si>
    <t>kivi, I. kvalitete</t>
  </si>
  <si>
    <t>lubenice, I. kvalitete</t>
  </si>
  <si>
    <t>maline</t>
  </si>
  <si>
    <t>borovnice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</si>
  <si>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</si>
  <si>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</si>
  <si>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</si>
  <si>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</si>
  <si>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</si>
  <si>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</si>
  <si>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ringlo</t>
  </si>
  <si>
    <t>ananas</t>
  </si>
  <si>
    <t>kaki, I. razred, zrel, sorta vanilija</t>
  </si>
  <si>
    <t>melone, I. kvalitete</t>
  </si>
  <si>
    <t>klemenvile, I. kvaliteta</t>
  </si>
  <si>
    <t>mineole, I. kvaliteta</t>
  </si>
  <si>
    <t>3. sklop: GOBE</t>
  </si>
  <si>
    <t>4. sklop: KROMPIR</t>
  </si>
  <si>
    <t>5. sklop: SUHE STROČNICE</t>
  </si>
  <si>
    <t>6. sklop: JUŽNO SADJE</t>
  </si>
  <si>
    <t>7. sklop: JABOLKA</t>
  </si>
  <si>
    <t>8. sklop: JAGODIČEVJE</t>
  </si>
  <si>
    <t>9. sklop: ZGODNJE SPOMLADANSKO SADJE</t>
  </si>
  <si>
    <t>10.  sklop: HRUŠKE</t>
  </si>
  <si>
    <t>11. sklop: SLIVE</t>
  </si>
  <si>
    <t>12.  sklop: OSTALO SADJE</t>
  </si>
  <si>
    <t>13. sklop: SUHO SADJE</t>
  </si>
  <si>
    <t>SKUPAJ 13. SKLOP:</t>
  </si>
  <si>
    <t>hruške (namizne, porcijske)</t>
  </si>
  <si>
    <t>1. sklop:  ZAMRZNJENA ZELENJAVA IN SADJE</t>
  </si>
  <si>
    <t>mešana zamrznjena zelenjava (kvalitete kaiser mix)  5 do 10 kg</t>
  </si>
  <si>
    <t>stročji rumen fižol (rezan)  5 do 10 kg</t>
  </si>
  <si>
    <t xml:space="preserve">mlečna koruza zrnje </t>
  </si>
  <si>
    <t>SKUPAJ 1. SKLOP:</t>
  </si>
  <si>
    <t>SKUPAJ 3. SKLOP.</t>
  </si>
  <si>
    <t>3. sklop:  SADNI KOMPOTI, MARMELADE IN DŽEMI</t>
  </si>
  <si>
    <t>marmelada porcijska 15-25g, različne vrste</t>
  </si>
  <si>
    <t>rdeča pesa, rezana, pakirana 3-5 kg</t>
  </si>
  <si>
    <t xml:space="preserve">mineralna voda 1,5 l </t>
  </si>
  <si>
    <t>100% sadni sirup jabolko 5-6 l (brez dodanega sladkorja in konzervansov)</t>
  </si>
  <si>
    <t>100% sadni sirup gozdni sadeži 5-6 l (brez dodanega sladkorja in konzervansov)</t>
  </si>
  <si>
    <t>100% sadni sirup borovnica 5-6 l (brez dodanega sladkorja in konzervansov)</t>
  </si>
  <si>
    <t>2. sklop ŠTRUKLJI</t>
  </si>
  <si>
    <t>4. sklop: POLNJENE TESTENINE</t>
  </si>
  <si>
    <t>7.  skupina: ZAMRZNJENA IN KONZERVIRANA ZELENJAVA IN SADJE</t>
  </si>
  <si>
    <t>4. sklop: KISLO ZELJE IN REPA</t>
  </si>
  <si>
    <t>9. skupina: ŽITA IN MLEVSKI IZDELKI</t>
  </si>
  <si>
    <t>riž, nebrušen</t>
  </si>
  <si>
    <t>rio okroglozrnat, za mlečni riž, pakiran po 1 kg</t>
  </si>
  <si>
    <t>pirina kaša, pira</t>
  </si>
  <si>
    <t>prosena kaša</t>
  </si>
  <si>
    <t>pšenična moka, bela, tip 500</t>
  </si>
  <si>
    <t>pšenična moka ostra</t>
  </si>
  <si>
    <t>polbela pšenična moka tip 850</t>
  </si>
  <si>
    <t>črna pšenična moka</t>
  </si>
  <si>
    <t>polnozrnata pšenična moka</t>
  </si>
  <si>
    <t>pirina polnozrnata moka</t>
  </si>
  <si>
    <t>vodni vlivanci za juho</t>
  </si>
  <si>
    <t>drobne jušne zakuhe po 2 kg (zvezdice, rinčice, rižek)</t>
  </si>
  <si>
    <t>rezanci jušni valjani, pakirani po 2 kg</t>
  </si>
  <si>
    <t>testenine polžki, 3 do 5 kg</t>
  </si>
  <si>
    <t>testenine peresniki 3 do 5 kg</t>
  </si>
  <si>
    <t>testenine svedri 3 do 5 kg</t>
  </si>
  <si>
    <t>sveže vlečeno testo po 5 kg</t>
  </si>
  <si>
    <t>sveži njoki</t>
  </si>
  <si>
    <t xml:space="preserve">ribana kaša z dodatkom jajc </t>
  </si>
  <si>
    <t xml:space="preserve">krpice, blekci </t>
  </si>
  <si>
    <t>testenine, špageti, tanki  3 do 5 kg</t>
  </si>
  <si>
    <t>metuljčki</t>
  </si>
  <si>
    <t>valvice</t>
  </si>
  <si>
    <t>temni polžki/peresniki</t>
  </si>
  <si>
    <t>graham rezanci</t>
  </si>
  <si>
    <t>tortelini, sveži, sirovi</t>
  </si>
  <si>
    <t>polpeti z brokolijem in cvetačo</t>
  </si>
  <si>
    <t>polpeti zelenjavni</t>
  </si>
  <si>
    <t>keksi z ovsenimi kosmiči 350 do 600g</t>
  </si>
  <si>
    <t>keksi lincer 350 do 600g</t>
  </si>
  <si>
    <t>keksi čajni 350 do 600g</t>
  </si>
  <si>
    <t>keksi kokosovi 350 do 600g</t>
  </si>
  <si>
    <t>keksi orehovi 350 do 600g</t>
  </si>
  <si>
    <t>keksi masleni 350 do 600g</t>
  </si>
  <si>
    <t>slano pecivo mešano</t>
  </si>
  <si>
    <t>Drobtine</t>
  </si>
  <si>
    <t xml:space="preserve">Prepečenec </t>
  </si>
  <si>
    <t>kakav prah (Nesquick ali podobno)</t>
  </si>
  <si>
    <t>čaj sadni,filter veriga vrečk, gastro pakiranje, 0,8 do 1,3 kg</t>
  </si>
  <si>
    <t>čaj planinski,filter veriga vrečk, gastro pakiranje, 0,8 do 1,3 kg</t>
  </si>
  <si>
    <t>čaj šipek-hibiskus,filter veriga vrečk,  gastro pakiranje, 0,8 do 1,3 kg</t>
  </si>
  <si>
    <t>pecilni prašek pakiran 10-15g</t>
  </si>
  <si>
    <t>paprika mleta, sladka 400-700g</t>
  </si>
  <si>
    <t>sladkor beli, mleti, 100-200g</t>
  </si>
  <si>
    <t>kis vinski l (4%)</t>
  </si>
  <si>
    <t>kis jabolčni l (5%)</t>
  </si>
  <si>
    <t>8. skupina: SADNI SOKOVI, LEDENI ČAJ, VODA, SIRUPI</t>
  </si>
  <si>
    <t>jogurt sadni probiotični, 180 do 250 ml</t>
  </si>
  <si>
    <t>sadno žitna rezina pakirana (Frutabela ali podobno) po 25-30g</t>
  </si>
  <si>
    <t xml:space="preserve"> </t>
  </si>
  <si>
    <t xml:space="preserve">                                                                               Naziv ponudnika: ________________________</t>
  </si>
  <si>
    <t>mleko, sterilizirano, 1,6 mm, liter</t>
  </si>
  <si>
    <t>jogurt navadni, 1,6 mm, litrski</t>
  </si>
  <si>
    <t>olje olivno extra deviško, hladno stiskano, v steklenici po 1 liter</t>
  </si>
  <si>
    <t>olje repično, pakirano po 1 liter</t>
  </si>
  <si>
    <t>lazanja zelenjavna</t>
  </si>
  <si>
    <t>sladkor rjavi kg</t>
  </si>
  <si>
    <t>svinjsko meso sveže, pleče, brez kosti, kocke 1 x 1cm</t>
  </si>
  <si>
    <t>telečje meso, sveže,pleče, brez kosti, kocke 1 x 1cm</t>
  </si>
  <si>
    <t>mlado goveje meso, stegno, brez kosti, kocke 2 x 2cm , I. Kvalitete</t>
  </si>
  <si>
    <t>kremni namaz 28-50g (porcijski)</t>
  </si>
  <si>
    <t>čaj jagoda-vanilija,filter veriga vrečk, gastro pakiranje, 750g do 1,3 kg</t>
  </si>
  <si>
    <t>lovor list, 70-100g</t>
  </si>
  <si>
    <t>marajom 80-220g</t>
  </si>
  <si>
    <t>kumina 300-400g</t>
  </si>
  <si>
    <t>med cvetlični 900g-3 kg</t>
  </si>
  <si>
    <t>grisini 25 - 100g</t>
  </si>
  <si>
    <t>kompot ananas koščki 2,5 do 5 kg</t>
  </si>
  <si>
    <t>kompot breskve, 2,5 do 5 kg</t>
  </si>
  <si>
    <t>paradižnik pelati 2,5 -4 kg</t>
  </si>
  <si>
    <t>13. SKUPINA: DIABETIČNI IN DIETIČNI IZDELKI</t>
  </si>
  <si>
    <t>Sojino mleko, 0,2 l</t>
  </si>
  <si>
    <t>Sojino mleko, 1 l</t>
  </si>
  <si>
    <t>Riževo mleko, 0,2 l,</t>
  </si>
  <si>
    <t>Riževo mleko,  1l</t>
  </si>
  <si>
    <t>Sojin jogurt navadni, 120 do 250 g</t>
  </si>
  <si>
    <t>Sojin jogurt sadni, 120 do 150 g, različni okusi</t>
  </si>
  <si>
    <t>Sojini deserti, različni okusi 100-125 g</t>
  </si>
  <si>
    <t>Sojino meso, 1 kg</t>
  </si>
  <si>
    <t>Testenine brez glutena</t>
  </si>
  <si>
    <t>Kruh brez aditivov in glutena</t>
  </si>
  <si>
    <t>Sladice brez glutena</t>
  </si>
  <si>
    <t>Pecivo brez mleka, jajc, oreščkov, konzervansov</t>
  </si>
  <si>
    <t>1. SKLOP: SOJINI IN OSTALI IZDELKI</t>
  </si>
  <si>
    <t>2: SKLOP: KOMPOTI IN MARMELADE</t>
  </si>
  <si>
    <t>KOMPOT DIAB., VIŠNJA 340G</t>
  </si>
  <si>
    <t>KOMPOT DIAB., BRESKEV 340G</t>
  </si>
  <si>
    <t>KOMPOT DIAB., ANANAS 425G</t>
  </si>
  <si>
    <t>MARMELADA DIAB., MARELICA 330G</t>
  </si>
  <si>
    <t>ŠPAGETI AGLUTEN, 500G</t>
  </si>
  <si>
    <t>POLŽKI AGLUTEN, 500G</t>
  </si>
  <si>
    <t>REZANCI AGLUTEN, 500G</t>
  </si>
  <si>
    <t>MOKA AGLUTEN, 1/1</t>
  </si>
  <si>
    <t>HRENOVKE VEGITERJANSKE, 200 g</t>
  </si>
  <si>
    <t>PEČENICE VEGITERJANSKE, 200 g</t>
  </si>
  <si>
    <t>BREZGLUTENSKI  KEKSI</t>
  </si>
  <si>
    <t>BREZGLUTENSKI PUDINGI  120 g</t>
  </si>
  <si>
    <t>DROBTINE BREZ GLUTENA100 g</t>
  </si>
  <si>
    <t>TESTENINE BREZ JAJC500 g</t>
  </si>
  <si>
    <t>Sojin sir ( TOFU ), 1 kg</t>
  </si>
  <si>
    <t>3. SKLOP: OSTALA ŽIVILA</t>
  </si>
  <si>
    <t>Kakav zrnca (Benquick ali podobno)</t>
  </si>
  <si>
    <t>mlado goveje meso, stegno, brez kosti, kocke 1 x 1cm , I. Kvalitete</t>
  </si>
  <si>
    <t>čevapčiči junečni</t>
  </si>
  <si>
    <t>svinjsko meso sveže, kare, s kostmi</t>
  </si>
  <si>
    <t>čevapčiči mešani (cca 100g) , manj začinjeni, I. Kvalitete, sveže</t>
  </si>
  <si>
    <t>mlado goveje meso, junečji zrezki, brez kosti, (cca 100g) , I. Kvalitete</t>
  </si>
  <si>
    <t>svinjsko meso sveže, kotlet (cca 100g)</t>
  </si>
  <si>
    <t>svinjsko meso sveže, stegno, zrezki (cca 100g)</t>
  </si>
  <si>
    <t>morski sadeži</t>
  </si>
  <si>
    <t>2. sklop: KONZERVIRANA IN VLOŽENA ZELENJAVA</t>
  </si>
  <si>
    <t>rdeča pesa v solati 10/1 ( PE embalaža-pastelizirano )</t>
  </si>
  <si>
    <t xml:space="preserve">rdeča pesa v solati ( konzerva 4kg +/-5%) </t>
  </si>
  <si>
    <t>mešana konzervirana zelenjava (džuveč) 4kg +/-5%</t>
  </si>
  <si>
    <t>dvojni paradižnikov koncentrat, konzerva 4kg +/-5%</t>
  </si>
  <si>
    <t>telečje hrenovke</t>
  </si>
  <si>
    <t>hrenovke v naravnem črevu</t>
  </si>
  <si>
    <t>hot dog hrenovke</t>
  </si>
  <si>
    <t>piščančji file panirani z nadevom ( cordon bloo - cca 120g)</t>
  </si>
  <si>
    <t>piščančji file panirani (cca 100g)</t>
  </si>
  <si>
    <t xml:space="preserve">kg 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</si>
  <si>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</si>
  <si>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</si>
  <si>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</si>
  <si>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</si>
  <si>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</si>
  <si>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</si>
  <si>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</si>
  <si>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</si>
  <si>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</si>
  <si>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</si>
  <si>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</si>
  <si>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</si>
  <si>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</si>
  <si>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</si>
  <si>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</si>
  <si>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</si>
  <si>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</si>
  <si>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</si>
  <si>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</si>
  <si>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</si>
  <si>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1. sklop: ZAMRZNJENE RIBE</t>
  </si>
  <si>
    <t>2. SKLOP: KONZERVIRANI RIBIJI IZDELKI</t>
  </si>
  <si>
    <t>VREDNOST ZA OCENJENO KOILIČINO Z DDV (EUR)</t>
  </si>
  <si>
    <t>7=3*6</t>
  </si>
  <si>
    <t>8=7*STOPNJA DDV</t>
  </si>
  <si>
    <t>8=7+STOPNJA DDV</t>
  </si>
  <si>
    <t>losos file</t>
  </si>
  <si>
    <t>1.</t>
  </si>
  <si>
    <t>2.</t>
  </si>
  <si>
    <t>3.</t>
  </si>
  <si>
    <t>4.</t>
  </si>
  <si>
    <t>5.</t>
  </si>
  <si>
    <t>6.</t>
  </si>
  <si>
    <t>7.</t>
  </si>
  <si>
    <t>8.</t>
  </si>
  <si>
    <t>1. SKLOP: MLEKO IN JOGURTI</t>
  </si>
  <si>
    <t>SKUPAJ  VREDNOST 1. SKLOPA</t>
  </si>
  <si>
    <t>2. SKLOP: KEFIR</t>
  </si>
  <si>
    <t xml:space="preserve">SKUPAJ VREDNOST 2. SKLOPA: </t>
  </si>
  <si>
    <t>3. SKLOP: SMETANA; SKUTA; MASLO; SIRI; MLEČNI NAMAZI; MLEČNI PUDINGI IN DESERTI</t>
  </si>
  <si>
    <t>4. SKLOP: SLADOLEDI</t>
  </si>
  <si>
    <t>ŠT. ŽIVIL PO MERILU "EMBALAŽA"</t>
  </si>
  <si>
    <t>ŠT. ŽIVIL PO MERILU "VEČ EKOLOŠKIH ŽIVIL"</t>
  </si>
  <si>
    <t>1. sklop: MLADO GOVEJE MESO (JUNEČJE); SVINJSKO MESO; TELEČJE MESO</t>
  </si>
  <si>
    <t>2. SKLOP: PERUTNINSKO MESO</t>
  </si>
  <si>
    <t>3. SKLOP: MESNINE</t>
  </si>
  <si>
    <t>SKUPAJ 3. SKLOP</t>
  </si>
  <si>
    <t>4. SKLOP: SALAME</t>
  </si>
  <si>
    <t>5. PERUTNINSKE MESNINE IN SALAME</t>
  </si>
  <si>
    <t>6. PAŠTETE</t>
  </si>
  <si>
    <t xml:space="preserve">1. sklop: NEKTARJI; SOK 100 %; </t>
  </si>
  <si>
    <t>2. sklop: SADNO ŽITNE REZINE</t>
  </si>
  <si>
    <t>3. sklop: VODE</t>
  </si>
  <si>
    <t>4. sklop: LEDENI ČAJ</t>
  </si>
  <si>
    <t>5. sklop: SIRUPI</t>
  </si>
  <si>
    <t>6. sklop: SMUTIJI</t>
  </si>
  <si>
    <t>1. sklop: OLUŠČENA ŽITA; PRIPRAVLJENI IZDELKI IZ ŽIT</t>
  </si>
  <si>
    <t>2. sklop: MOKE</t>
  </si>
  <si>
    <t>3. sklop : TESTENINE</t>
  </si>
  <si>
    <t>5. sklop: TESTO</t>
  </si>
  <si>
    <t>6.sklop: SVEŽI NJOKI</t>
  </si>
  <si>
    <t>1. sklop: PŠENIČNI  KRUH; OSTALI KRUH</t>
  </si>
  <si>
    <t>2. sklop: ŽEMLJE , ŠTRUČKE, BOMBETE;</t>
  </si>
  <si>
    <t>9.</t>
  </si>
  <si>
    <t>10.</t>
  </si>
  <si>
    <t>1. SKLOP: BIO MLEKO IN MLEČNI IZDELKI</t>
  </si>
  <si>
    <t xml:space="preserve">SKUPAJ 1. SKLOP: </t>
  </si>
  <si>
    <t>14. SKUPINA: EKOLOŠKA ŽIVILA</t>
  </si>
  <si>
    <t>2. SKLOP:  BIO MESO IN MESNINE</t>
  </si>
  <si>
    <t>11.</t>
  </si>
  <si>
    <t>12.</t>
  </si>
  <si>
    <t>13.</t>
  </si>
  <si>
    <t>14.</t>
  </si>
  <si>
    <t>3. SKLOP: BIO JABOLKA</t>
  </si>
  <si>
    <t>15.</t>
  </si>
  <si>
    <t>4. SKLOP : BIO KRUH IN PEKOVSKI IZDELKI</t>
  </si>
  <si>
    <t>16.</t>
  </si>
  <si>
    <t>17.</t>
  </si>
  <si>
    <t>18.</t>
  </si>
  <si>
    <t xml:space="preserve">19. 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</si>
  <si>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</si>
  <si>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</si>
  <si>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l</t>
  </si>
  <si>
    <t>grisini polnozrnati 25 - 100g</t>
  </si>
  <si>
    <t>jogurt navadni,lonček 180g, 3,2mm</t>
  </si>
  <si>
    <t>piščančje meso, sveže, prsa, file, brez kosti, brez kože, I. Kvalitete,konfekcionirano</t>
  </si>
  <si>
    <t>vrat svinjski suh, brez kosti, I. Kvalitete,kocka 1X1cm</t>
  </si>
  <si>
    <t>junčja rebra</t>
  </si>
  <si>
    <t>kokošja pašteta 50g</t>
  </si>
  <si>
    <t>jeterna pašteta 50g</t>
  </si>
  <si>
    <t>vitki som, file</t>
  </si>
  <si>
    <t>mlečni puding vanilija 120-200g</t>
  </si>
  <si>
    <t>sir trdi riban po 1kg</t>
  </si>
  <si>
    <t>sirni namaz 50g</t>
  </si>
  <si>
    <t>sirni namaz z zelišči 50g</t>
  </si>
  <si>
    <t>olje sončnično v plastenki, pakirano po 1 liter ali 2 litra</t>
  </si>
  <si>
    <t>olje, jedilno rastlinsko,  v plastenki, pakirano po 1 l ali 2l</t>
  </si>
  <si>
    <t>gorčica delikatesna, 0,4 do 1 kg</t>
  </si>
  <si>
    <t>kompot marelica koščki  2,5 do 5 kg</t>
  </si>
  <si>
    <t>sadna solata do 5kg</t>
  </si>
  <si>
    <t>pomarančni nektar min. 50% sd 1l</t>
  </si>
  <si>
    <t>jabolčni nektar min. 50% sd 1 l</t>
  </si>
  <si>
    <t>multivitaminski nektar min 50% sd1l</t>
  </si>
  <si>
    <t>breskov nektar min 50% sd 1l</t>
  </si>
  <si>
    <t>100% sadni sirup pomaranča 5-6 l (brez dodanega sladkorja in konzervansov)</t>
  </si>
  <si>
    <t>100% sadni sirup multivitamin5- 6 l (brez dod. sladkorja in konzervansov)</t>
  </si>
  <si>
    <t>koruzni kosmiči, corn flakes, porcijski</t>
  </si>
  <si>
    <t>musli porcijski</t>
  </si>
  <si>
    <t>kosmiči ovseni porc.</t>
  </si>
  <si>
    <t>ješprenj</t>
  </si>
  <si>
    <t>riž beli dolgozrnati prve vrste, pakiran  po 4-15 kg</t>
  </si>
  <si>
    <t>krompirjevi svaljki</t>
  </si>
  <si>
    <t>kruh s semeni, narezan oz.po dogovoru</t>
  </si>
  <si>
    <t>sendvič s piščančjimi prsmi 12 dag</t>
  </si>
  <si>
    <t>sendvič s piščančjo posebno salamo 12dag</t>
  </si>
  <si>
    <t xml:space="preserve">vegetarianski sendvič12 dag </t>
  </si>
  <si>
    <t>sendvič s piščančjo posebno salamo 16 dag</t>
  </si>
  <si>
    <t>Žemlja bela 100 g</t>
  </si>
  <si>
    <t>Žemlja bela 60 g</t>
  </si>
  <si>
    <t>Žemlja koruzna 100 g</t>
  </si>
  <si>
    <t>Žemlja koruzna 60g</t>
  </si>
  <si>
    <t>Polnozrnata štručka 40 g</t>
  </si>
  <si>
    <t>Polnozrnata štručka 60 g</t>
  </si>
  <si>
    <t>Polnozrnata štručka 100 g</t>
  </si>
  <si>
    <t>Štručka hot-dog iz bele moke 60 g</t>
  </si>
  <si>
    <t>Štručka hot-dog iz bele moke 100 g</t>
  </si>
  <si>
    <t>Štručka pletena iz bele moke 40 g</t>
  </si>
  <si>
    <t>Štručka mlečna 40 g</t>
  </si>
  <si>
    <t>Štručka mlečna 60 g</t>
  </si>
  <si>
    <t>Štručka mlečna 100 g</t>
  </si>
  <si>
    <t>Štručka ajdova 40 g</t>
  </si>
  <si>
    <t>Kifeljc 40 g</t>
  </si>
  <si>
    <t>Kifeljc 60 g</t>
  </si>
  <si>
    <t>Kifeljc 100 g</t>
  </si>
  <si>
    <t>Kifeljc s semeni 100g</t>
  </si>
  <si>
    <t>kisle kumare do750g</t>
  </si>
  <si>
    <t>osnova za omako temna</t>
  </si>
  <si>
    <t>gobova juha instant</t>
  </si>
  <si>
    <t>omaka za pečenko</t>
  </si>
  <si>
    <t>prašek za puding vanilija</t>
  </si>
  <si>
    <t>prašek za puding čokolada</t>
  </si>
  <si>
    <t>mleko pasterizirano, 1,6%mm, 10 do 15 l</t>
  </si>
  <si>
    <t>4. sklop: PALAČINKE</t>
  </si>
  <si>
    <t>5. sklop:  RAZLIČNI ZAMRZNJENI IZDELKI</t>
  </si>
  <si>
    <t>3. sklop: SLAŠČICE</t>
  </si>
  <si>
    <t>4. sklop:  SENDVIČI</t>
  </si>
  <si>
    <t>5. sklop: KEKSI</t>
  </si>
  <si>
    <t>6. sklop: OSTALO PEKOVSKO PECIVO</t>
  </si>
  <si>
    <t>7.sklop:  KRUH ZA KRUHOVE CMOKE</t>
  </si>
  <si>
    <t>Naročnik: OŠ Nove Fužine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</si>
</sst>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4" fillId="0" borderId="6" applyNumberFormat="0" applyFill="0" applyAlignment="0" applyProtection="0"/>
    <xf numFmtId="0" fontId="55" fillId="29" borderId="7" applyNumberFormat="0" applyAlignment="0" applyProtection="0"/>
    <xf numFmtId="0" fontId="56" fillId="20" borderId="8" applyNumberFormat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8" applyNumberFormat="0" applyAlignment="0" applyProtection="0"/>
    <xf numFmtId="0" fontId="5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wrapText="1"/>
    </xf>
    <xf numFmtId="0" fontId="7" fillId="32" borderId="1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16" fillId="33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4" fillId="0" borderId="1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quotePrefix="1">
      <alignment horizontal="center" vertical="center"/>
    </xf>
    <xf numFmtId="2" fontId="9" fillId="0" borderId="15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4" fontId="7" fillId="32" borderId="10" xfId="41" applyNumberFormat="1" applyFont="1" applyFill="1" applyBorder="1" applyAlignment="1">
      <alignment horizontal="center" vertical="top" wrapText="1"/>
      <protection/>
    </xf>
    <xf numFmtId="3" fontId="7" fillId="32" borderId="10" xfId="41" applyNumberFormat="1" applyFont="1" applyFill="1" applyBorder="1" applyAlignment="1">
      <alignment horizontal="center" vertical="top" wrapText="1"/>
      <protection/>
    </xf>
    <xf numFmtId="4" fontId="13" fillId="33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7" fillId="32" borderId="11" xfId="0" applyNumberFormat="1" applyFont="1" applyFill="1" applyBorder="1" applyAlignment="1">
      <alignment horizontal="center" vertical="top" wrapText="1"/>
    </xf>
    <xf numFmtId="3" fontId="7" fillId="32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quotePrefix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3" fontId="5" fillId="32" borderId="10" xfId="41" applyNumberFormat="1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3" fontId="7" fillId="0" borderId="10" xfId="0" applyNumberFormat="1" applyFont="1" applyFill="1" applyBorder="1" applyAlignment="1" quotePrefix="1">
      <alignment horizontal="center" vertical="center"/>
    </xf>
    <xf numFmtId="4" fontId="9" fillId="0" borderId="11" xfId="0" applyNumberFormat="1" applyFont="1" applyFill="1" applyBorder="1" applyAlignment="1" quotePrefix="1">
      <alignment horizontal="center" vertical="center"/>
    </xf>
    <xf numFmtId="4" fontId="9" fillId="33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4" fillId="32" borderId="13" xfId="0" applyFont="1" applyFill="1" applyBorder="1" applyAlignment="1">
      <alignment horizontal="left" vertic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14" xfId="0" applyFont="1" applyFill="1" applyBorder="1" applyAlignment="1">
      <alignment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16" fillId="32" borderId="18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4" fillId="32" borderId="11" xfId="33" applyFont="1" applyFill="1" applyBorder="1" applyAlignment="1">
      <alignment horizontal="left" vertical="center" wrapText="1"/>
    </xf>
    <xf numFmtId="0" fontId="14" fillId="32" borderId="18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18" xfId="0" applyFont="1" applyFill="1" applyBorder="1" applyAlignment="1">
      <alignment vertical="center"/>
    </xf>
    <xf numFmtId="0" fontId="14" fillId="32" borderId="15" xfId="0" applyFont="1" applyFill="1" applyBorder="1" applyAlignment="1">
      <alignment vertical="center"/>
    </xf>
    <xf numFmtId="0" fontId="14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vertical="top" wrapText="1"/>
    </xf>
    <xf numFmtId="0" fontId="16" fillId="32" borderId="20" xfId="0" applyFont="1" applyFill="1" applyBorder="1" applyAlignment="1">
      <alignment vertical="top" wrapText="1"/>
    </xf>
    <xf numFmtId="0" fontId="14" fillId="32" borderId="13" xfId="33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/>
    </xf>
    <xf numFmtId="0" fontId="14" fillId="32" borderId="17" xfId="0" applyFont="1" applyFill="1" applyBorder="1" applyAlignment="1">
      <alignment horizontal="left" vertical="center"/>
    </xf>
    <xf numFmtId="0" fontId="14" fillId="32" borderId="13" xfId="33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22" fillId="32" borderId="11" xfId="33" applyFont="1" applyFill="1" applyBorder="1" applyAlignment="1">
      <alignment horizontal="left" vertical="center" wrapText="1"/>
    </xf>
    <xf numFmtId="0" fontId="22" fillId="32" borderId="18" xfId="33" applyFont="1" applyFill="1" applyBorder="1" applyAlignment="1">
      <alignment horizontal="left" vertical="center" wrapText="1"/>
    </xf>
    <xf numFmtId="0" fontId="16" fillId="32" borderId="18" xfId="0" applyFont="1" applyFill="1" applyBorder="1" applyAlignment="1">
      <alignment vertical="center"/>
    </xf>
    <xf numFmtId="0" fontId="0" fillId="0" borderId="0" xfId="0" applyAlignment="1">
      <alignment/>
    </xf>
    <xf numFmtId="0" fontId="14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4" fillId="32" borderId="10" xfId="0" applyNumberFormat="1" applyFont="1" applyFill="1" applyBorder="1" applyAlignment="1">
      <alignment vertical="center" wrapText="1"/>
    </xf>
    <xf numFmtId="0" fontId="14" fillId="32" borderId="10" xfId="0" applyFont="1" applyFill="1" applyBorder="1" applyAlignment="1">
      <alignment vertical="center"/>
    </xf>
    <xf numFmtId="0" fontId="14" fillId="32" borderId="11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/>
    </xf>
    <xf numFmtId="0" fontId="14" fillId="32" borderId="18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vertical="top" wrapText="1"/>
    </xf>
    <xf numFmtId="0" fontId="14" fillId="32" borderId="11" xfId="0" applyFont="1" applyFill="1" applyBorder="1" applyAlignment="1">
      <alignment vertical="top" wrapText="1"/>
    </xf>
    <xf numFmtId="0" fontId="14" fillId="32" borderId="18" xfId="0" applyFont="1" applyFill="1" applyBorder="1" applyAlignment="1">
      <alignment/>
    </xf>
    <xf numFmtId="0" fontId="15" fillId="32" borderId="18" xfId="0" applyFont="1" applyFill="1" applyBorder="1" applyAlignment="1">
      <alignment/>
    </xf>
    <xf numFmtId="0" fontId="2" fillId="0" borderId="0" xfId="0" applyFont="1" applyAlignment="1">
      <alignment/>
    </xf>
    <xf numFmtId="0" fontId="13" fillId="32" borderId="19" xfId="0" applyFont="1" applyFill="1" applyBorder="1" applyAlignment="1">
      <alignment horizontal="left" vertical="top" wrapText="1"/>
    </xf>
    <xf numFmtId="0" fontId="13" fillId="32" borderId="19" xfId="0" applyFont="1" applyFill="1" applyBorder="1" applyAlignment="1">
      <alignment vertical="top" wrapText="1"/>
    </xf>
    <xf numFmtId="0" fontId="13" fillId="32" borderId="13" xfId="0" applyFont="1" applyFill="1" applyBorder="1" applyAlignment="1">
      <alignment vertical="top" wrapText="1"/>
    </xf>
    <xf numFmtId="0" fontId="13" fillId="32" borderId="18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top" wrapText="1"/>
    </xf>
    <xf numFmtId="0" fontId="14" fillId="32" borderId="0" xfId="0" applyFont="1" applyFill="1" applyBorder="1" applyAlignment="1">
      <alignment vertical="top" wrapText="1"/>
    </xf>
    <xf numFmtId="0" fontId="15" fillId="32" borderId="0" xfId="0" applyFont="1" applyFill="1" applyAlignment="1">
      <alignment/>
    </xf>
    <xf numFmtId="0" fontId="14" fillId="32" borderId="14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vertical="center"/>
    </xf>
    <xf numFmtId="0" fontId="15" fillId="32" borderId="18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vertical="center" wrapText="1"/>
    </xf>
    <xf numFmtId="0" fontId="15" fillId="32" borderId="18" xfId="0" applyFont="1" applyFill="1" applyBorder="1" applyAlignment="1">
      <alignment horizontal="left" vertical="center" wrapText="1"/>
    </xf>
    <xf numFmtId="0" fontId="15" fillId="32" borderId="14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78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K62" sqref="K62"/>
    </sheetView>
  </sheetViews>
  <sheetFormatPr defaultColWidth="9.140625" defaultRowHeight="12.75"/>
  <cols>
    <col min="1" max="1" width="3.28125" style="1" customWidth="1"/>
    <col min="2" max="2" width="33.28125" style="3" customWidth="1"/>
    <col min="3" max="3" width="7.57421875" style="27" customWidth="1"/>
    <col min="4" max="4" width="5.00390625" style="25" customWidth="1"/>
    <col min="5" max="5" width="19.28125" style="9" customWidth="1"/>
    <col min="6" max="6" width="12.7109375" style="9" customWidth="1"/>
    <col min="7" max="7" width="14.7109375" style="9" customWidth="1"/>
    <col min="8" max="8" width="15.421875" style="9" customWidth="1"/>
    <col min="9" max="9" width="13.8515625" style="9" customWidth="1"/>
    <col min="10" max="10" width="14.140625" style="1" customWidth="1"/>
    <col min="11" max="11" width="14.7109375" style="1" customWidth="1"/>
    <col min="12" max="16384" width="9.140625" style="1" customWidth="1"/>
  </cols>
  <sheetData>
    <row r="1" spans="1:5" ht="12.75">
      <c r="A1" s="1" t="s">
        <v>9</v>
      </c>
      <c r="E1" s="9" t="s">
        <v>631</v>
      </c>
    </row>
    <row r="3" spans="1:9" ht="18">
      <c r="A3" s="168" t="s">
        <v>54</v>
      </c>
      <c r="B3" s="168"/>
      <c r="C3" s="168"/>
      <c r="D3" s="168"/>
      <c r="E3" s="168"/>
      <c r="F3" s="168"/>
      <c r="G3" s="168"/>
      <c r="H3" s="168"/>
      <c r="I3" s="168"/>
    </row>
    <row r="5" spans="1:11" s="3" customFormat="1" ht="24">
      <c r="A5" s="8" t="s">
        <v>2</v>
      </c>
      <c r="B5" s="8" t="s">
        <v>0</v>
      </c>
      <c r="C5" s="13" t="s">
        <v>1</v>
      </c>
      <c r="D5" s="8" t="s">
        <v>6</v>
      </c>
      <c r="E5" s="10" t="s">
        <v>5</v>
      </c>
      <c r="F5" s="10" t="s">
        <v>482</v>
      </c>
      <c r="G5" s="10" t="s">
        <v>483</v>
      </c>
      <c r="H5" s="10" t="s">
        <v>484</v>
      </c>
      <c r="I5" s="10" t="s">
        <v>485</v>
      </c>
      <c r="J5" s="129" t="s">
        <v>523</v>
      </c>
      <c r="K5" s="129" t="s">
        <v>524</v>
      </c>
    </row>
    <row r="6" spans="1:11" s="3" customFormat="1" ht="12.75">
      <c r="A6" s="8"/>
      <c r="B6" s="8"/>
      <c r="C6" s="13"/>
      <c r="D6" s="8"/>
      <c r="E6" s="10"/>
      <c r="F6" s="10"/>
      <c r="G6" s="10"/>
      <c r="H6" s="10"/>
      <c r="I6" s="10"/>
      <c r="J6" s="130"/>
      <c r="K6" s="130"/>
    </row>
    <row r="7" spans="1:11" ht="12.75">
      <c r="A7" s="8">
        <v>1</v>
      </c>
      <c r="B7" s="8">
        <v>2</v>
      </c>
      <c r="C7" s="13">
        <v>3</v>
      </c>
      <c r="D7" s="8">
        <v>4</v>
      </c>
      <c r="E7" s="13">
        <v>5</v>
      </c>
      <c r="F7" s="13">
        <v>6</v>
      </c>
      <c r="G7" s="10" t="s">
        <v>495</v>
      </c>
      <c r="H7" s="13" t="s">
        <v>496</v>
      </c>
      <c r="I7" s="13" t="s">
        <v>497</v>
      </c>
      <c r="J7" s="129">
        <v>10</v>
      </c>
      <c r="K7" s="129">
        <v>11</v>
      </c>
    </row>
    <row r="8" spans="1:11" ht="12.75">
      <c r="A8" s="169" t="s">
        <v>517</v>
      </c>
      <c r="B8" s="170"/>
      <c r="C8" s="171"/>
      <c r="D8" s="171"/>
      <c r="E8" s="171"/>
      <c r="F8" s="171"/>
      <c r="G8" s="171"/>
      <c r="H8" s="171"/>
      <c r="I8" s="171"/>
      <c r="J8" s="152"/>
      <c r="K8" s="152"/>
    </row>
    <row r="9" spans="1:11" ht="13.5">
      <c r="A9" s="17">
        <v>1</v>
      </c>
      <c r="B9" s="80" t="s">
        <v>55</v>
      </c>
      <c r="C9" s="22">
        <v>2300</v>
      </c>
      <c r="D9" s="19" t="s">
        <v>13</v>
      </c>
      <c r="E9" s="114"/>
      <c r="F9" s="115"/>
      <c r="G9" s="113">
        <f aca="true" t="shared" si="0" ref="G9:G16">C9*F9</f>
        <v>0</v>
      </c>
      <c r="H9" s="113">
        <f>G9*0.095</f>
        <v>0</v>
      </c>
      <c r="I9" s="131">
        <f>G9+H9</f>
        <v>0</v>
      </c>
      <c r="J9" s="72"/>
      <c r="K9" s="72"/>
    </row>
    <row r="10" spans="1:11" ht="13.5">
      <c r="A10" s="17"/>
      <c r="B10" s="80" t="s">
        <v>623</v>
      </c>
      <c r="C10" s="22">
        <v>1600</v>
      </c>
      <c r="D10" s="19" t="s">
        <v>13</v>
      </c>
      <c r="E10" s="114"/>
      <c r="F10" s="115"/>
      <c r="G10" s="113">
        <f t="shared" si="0"/>
        <v>0</v>
      </c>
      <c r="H10" s="113">
        <f aca="true" t="shared" si="1" ref="H10:H27">G10*0.095</f>
        <v>0</v>
      </c>
      <c r="I10" s="131">
        <f>G10+H10</f>
        <v>0</v>
      </c>
      <c r="J10" s="72"/>
      <c r="K10" s="72"/>
    </row>
    <row r="11" spans="1:11" ht="13.5">
      <c r="A11" s="17">
        <v>2</v>
      </c>
      <c r="B11" s="80" t="s">
        <v>56</v>
      </c>
      <c r="C11" s="22">
        <v>400</v>
      </c>
      <c r="D11" s="19" t="s">
        <v>13</v>
      </c>
      <c r="E11" s="114"/>
      <c r="F11" s="115"/>
      <c r="G11" s="113">
        <f t="shared" si="0"/>
        <v>0</v>
      </c>
      <c r="H11" s="113">
        <f t="shared" si="1"/>
        <v>0</v>
      </c>
      <c r="I11" s="131">
        <f aca="true" t="shared" si="2" ref="I11:I16">G11+H11</f>
        <v>0</v>
      </c>
      <c r="J11" s="72"/>
      <c r="K11" s="72"/>
    </row>
    <row r="12" spans="1:11" ht="13.5">
      <c r="A12" s="17">
        <v>3</v>
      </c>
      <c r="B12" s="80" t="s">
        <v>57</v>
      </c>
      <c r="C12" s="22">
        <v>600</v>
      </c>
      <c r="D12" s="19" t="s">
        <v>13</v>
      </c>
      <c r="E12" s="114"/>
      <c r="F12" s="115"/>
      <c r="G12" s="113">
        <f t="shared" si="0"/>
        <v>0</v>
      </c>
      <c r="H12" s="113">
        <f t="shared" si="1"/>
        <v>0</v>
      </c>
      <c r="I12" s="131">
        <f t="shared" si="2"/>
        <v>0</v>
      </c>
      <c r="J12" s="72"/>
      <c r="K12" s="72"/>
    </row>
    <row r="13" spans="1:11" ht="13.5">
      <c r="A13" s="17">
        <v>4</v>
      </c>
      <c r="B13" s="80" t="s">
        <v>58</v>
      </c>
      <c r="C13" s="22">
        <v>1600</v>
      </c>
      <c r="D13" s="19" t="s">
        <v>13</v>
      </c>
      <c r="E13" s="114"/>
      <c r="F13" s="115"/>
      <c r="G13" s="113">
        <f t="shared" si="0"/>
        <v>0</v>
      </c>
      <c r="H13" s="113">
        <f t="shared" si="1"/>
        <v>0</v>
      </c>
      <c r="I13" s="131">
        <f t="shared" si="2"/>
        <v>0</v>
      </c>
      <c r="J13" s="72"/>
      <c r="K13" s="72"/>
    </row>
    <row r="14" spans="1:11" ht="13.5">
      <c r="A14" s="17">
        <v>5</v>
      </c>
      <c r="B14" s="80" t="s">
        <v>264</v>
      </c>
      <c r="C14" s="22">
        <v>20</v>
      </c>
      <c r="D14" s="19" t="s">
        <v>13</v>
      </c>
      <c r="E14" s="114"/>
      <c r="F14" s="115"/>
      <c r="G14" s="113">
        <f t="shared" si="0"/>
        <v>0</v>
      </c>
      <c r="H14" s="113">
        <f t="shared" si="1"/>
        <v>0</v>
      </c>
      <c r="I14" s="131">
        <f t="shared" si="2"/>
        <v>0</v>
      </c>
      <c r="J14" s="72"/>
      <c r="K14" s="72"/>
    </row>
    <row r="15" spans="1:11" ht="13.5">
      <c r="A15" s="17">
        <v>6</v>
      </c>
      <c r="B15" s="80" t="s">
        <v>412</v>
      </c>
      <c r="C15" s="22">
        <v>100</v>
      </c>
      <c r="D15" s="19" t="s">
        <v>13</v>
      </c>
      <c r="E15" s="114"/>
      <c r="F15" s="115"/>
      <c r="G15" s="113">
        <f t="shared" si="0"/>
        <v>0</v>
      </c>
      <c r="H15" s="113">
        <f t="shared" si="1"/>
        <v>0</v>
      </c>
      <c r="I15" s="131">
        <f t="shared" si="2"/>
        <v>0</v>
      </c>
      <c r="J15" s="72"/>
      <c r="K15" s="72"/>
    </row>
    <row r="16" spans="1:11" ht="13.5">
      <c r="A16" s="17">
        <v>7</v>
      </c>
      <c r="B16" s="80" t="s">
        <v>59</v>
      </c>
      <c r="C16" s="22">
        <v>600</v>
      </c>
      <c r="D16" s="19" t="s">
        <v>13</v>
      </c>
      <c r="E16" s="114"/>
      <c r="F16" s="115"/>
      <c r="G16" s="113">
        <f t="shared" si="0"/>
        <v>0</v>
      </c>
      <c r="H16" s="113">
        <f t="shared" si="1"/>
        <v>0</v>
      </c>
      <c r="I16" s="131">
        <f t="shared" si="2"/>
        <v>0</v>
      </c>
      <c r="J16" s="72"/>
      <c r="K16" s="72"/>
    </row>
    <row r="17" spans="1:11" ht="13.5">
      <c r="A17" s="17">
        <v>8</v>
      </c>
      <c r="B17" s="81" t="s">
        <v>566</v>
      </c>
      <c r="C17" s="31">
        <v>1000</v>
      </c>
      <c r="D17" s="30" t="s">
        <v>8</v>
      </c>
      <c r="E17" s="116"/>
      <c r="F17" s="117"/>
      <c r="G17" s="113">
        <f>C17*F17</f>
        <v>0</v>
      </c>
      <c r="H17" s="113">
        <f t="shared" si="1"/>
        <v>0</v>
      </c>
      <c r="I17" s="131">
        <f>G17+H17</f>
        <v>0</v>
      </c>
      <c r="J17" s="72"/>
      <c r="K17" s="72"/>
    </row>
    <row r="18" spans="1:11" ht="13.5">
      <c r="A18" s="17">
        <v>9</v>
      </c>
      <c r="B18" s="81" t="s">
        <v>238</v>
      </c>
      <c r="C18" s="31">
        <v>1000</v>
      </c>
      <c r="D18" s="30" t="s">
        <v>8</v>
      </c>
      <c r="E18" s="116"/>
      <c r="F18" s="117"/>
      <c r="G18" s="113">
        <f aca="true" t="shared" si="3" ref="G18:G27">C18*F18</f>
        <v>0</v>
      </c>
      <c r="H18" s="113">
        <f t="shared" si="1"/>
        <v>0</v>
      </c>
      <c r="I18" s="131">
        <f aca="true" t="shared" si="4" ref="I18:I27">G18+H18</f>
        <v>0</v>
      </c>
      <c r="J18" s="72"/>
      <c r="K18" s="72"/>
    </row>
    <row r="19" spans="1:11" ht="13.5">
      <c r="A19" s="17">
        <v>10</v>
      </c>
      <c r="B19" s="81" t="s">
        <v>239</v>
      </c>
      <c r="C19" s="31">
        <v>60</v>
      </c>
      <c r="D19" s="30" t="s">
        <v>8</v>
      </c>
      <c r="E19" s="116"/>
      <c r="F19" s="117"/>
      <c r="G19" s="113">
        <f t="shared" si="3"/>
        <v>0</v>
      </c>
      <c r="H19" s="113">
        <f t="shared" si="1"/>
        <v>0</v>
      </c>
      <c r="I19" s="131">
        <f t="shared" si="4"/>
        <v>0</v>
      </c>
      <c r="J19" s="72"/>
      <c r="K19" s="72"/>
    </row>
    <row r="20" spans="1:11" ht="13.5">
      <c r="A20" s="17">
        <v>11</v>
      </c>
      <c r="B20" s="81" t="s">
        <v>408</v>
      </c>
      <c r="C20" s="31">
        <v>200</v>
      </c>
      <c r="D20" s="30" t="s">
        <v>13</v>
      </c>
      <c r="E20" s="116"/>
      <c r="F20" s="117"/>
      <c r="G20" s="113">
        <f t="shared" si="3"/>
        <v>0</v>
      </c>
      <c r="H20" s="113">
        <f t="shared" si="1"/>
        <v>0</v>
      </c>
      <c r="I20" s="131">
        <f t="shared" si="4"/>
        <v>0</v>
      </c>
      <c r="J20" s="72"/>
      <c r="K20" s="72"/>
    </row>
    <row r="21" spans="1:11" ht="13.5">
      <c r="A21" s="17">
        <v>12</v>
      </c>
      <c r="B21" s="81" t="s">
        <v>60</v>
      </c>
      <c r="C21" s="31">
        <v>400</v>
      </c>
      <c r="D21" s="30" t="s">
        <v>13</v>
      </c>
      <c r="E21" s="116"/>
      <c r="F21" s="117"/>
      <c r="G21" s="113">
        <f t="shared" si="3"/>
        <v>0</v>
      </c>
      <c r="H21" s="113">
        <f t="shared" si="1"/>
        <v>0</v>
      </c>
      <c r="I21" s="131">
        <f t="shared" si="4"/>
        <v>0</v>
      </c>
      <c r="J21" s="72"/>
      <c r="K21" s="72"/>
    </row>
    <row r="22" spans="1:11" ht="13.5">
      <c r="A22" s="17">
        <v>13</v>
      </c>
      <c r="B22" s="81" t="s">
        <v>240</v>
      </c>
      <c r="C22" s="31">
        <v>60</v>
      </c>
      <c r="D22" s="30" t="s">
        <v>13</v>
      </c>
      <c r="E22" s="116"/>
      <c r="F22" s="117"/>
      <c r="G22" s="113">
        <f t="shared" si="3"/>
        <v>0</v>
      </c>
      <c r="H22" s="113">
        <f t="shared" si="1"/>
        <v>0</v>
      </c>
      <c r="I22" s="131">
        <f t="shared" si="4"/>
        <v>0</v>
      </c>
      <c r="J22" s="72"/>
      <c r="K22" s="72"/>
    </row>
    <row r="23" spans="1:11" ht="13.5">
      <c r="A23" s="17">
        <v>14</v>
      </c>
      <c r="B23" s="81" t="s">
        <v>413</v>
      </c>
      <c r="C23" s="31">
        <v>20</v>
      </c>
      <c r="D23" s="30" t="s">
        <v>13</v>
      </c>
      <c r="E23" s="116"/>
      <c r="F23" s="117"/>
      <c r="G23" s="113">
        <f t="shared" si="3"/>
        <v>0</v>
      </c>
      <c r="H23" s="113">
        <f t="shared" si="1"/>
        <v>0</v>
      </c>
      <c r="I23" s="131">
        <f t="shared" si="4"/>
        <v>0</v>
      </c>
      <c r="J23" s="72"/>
      <c r="K23" s="72"/>
    </row>
    <row r="24" spans="1:11" ht="13.5">
      <c r="A24" s="17">
        <v>15</v>
      </c>
      <c r="B24" s="81" t="s">
        <v>241</v>
      </c>
      <c r="C24" s="31">
        <v>40</v>
      </c>
      <c r="D24" s="30" t="s">
        <v>13</v>
      </c>
      <c r="E24" s="116"/>
      <c r="F24" s="117"/>
      <c r="G24" s="113">
        <f t="shared" si="3"/>
        <v>0</v>
      </c>
      <c r="H24" s="113">
        <f t="shared" si="1"/>
        <v>0</v>
      </c>
      <c r="I24" s="131">
        <f t="shared" si="4"/>
        <v>0</v>
      </c>
      <c r="J24" s="72"/>
      <c r="K24" s="72"/>
    </row>
    <row r="25" spans="1:11" ht="13.5">
      <c r="A25" s="17">
        <v>16</v>
      </c>
      <c r="B25" s="81" t="s">
        <v>242</v>
      </c>
      <c r="C25" s="31">
        <v>40</v>
      </c>
      <c r="D25" s="30" t="s">
        <v>13</v>
      </c>
      <c r="E25" s="116"/>
      <c r="F25" s="117"/>
      <c r="G25" s="113">
        <f t="shared" si="3"/>
        <v>0</v>
      </c>
      <c r="H25" s="113">
        <f t="shared" si="1"/>
        <v>0</v>
      </c>
      <c r="I25" s="131">
        <f t="shared" si="4"/>
        <v>0</v>
      </c>
      <c r="J25" s="72"/>
      <c r="K25" s="72"/>
    </row>
    <row r="26" spans="1:11" ht="13.5">
      <c r="A26" s="17">
        <v>17</v>
      </c>
      <c r="B26" s="81" t="s">
        <v>265</v>
      </c>
      <c r="C26" s="31">
        <v>50</v>
      </c>
      <c r="D26" s="30" t="s">
        <v>8</v>
      </c>
      <c r="E26" s="116"/>
      <c r="F26" s="117"/>
      <c r="G26" s="113">
        <f t="shared" si="3"/>
        <v>0</v>
      </c>
      <c r="H26" s="113">
        <f t="shared" si="1"/>
        <v>0</v>
      </c>
      <c r="I26" s="131">
        <f t="shared" si="4"/>
        <v>0</v>
      </c>
      <c r="J26" s="72"/>
      <c r="K26" s="72"/>
    </row>
    <row r="27" spans="1:11" ht="13.5">
      <c r="A27" s="17">
        <v>18</v>
      </c>
      <c r="B27" s="81" t="s">
        <v>266</v>
      </c>
      <c r="C27" s="31">
        <v>125</v>
      </c>
      <c r="D27" s="30" t="s">
        <v>13</v>
      </c>
      <c r="E27" s="116"/>
      <c r="F27" s="117"/>
      <c r="G27" s="113">
        <f t="shared" si="3"/>
        <v>0</v>
      </c>
      <c r="H27" s="113">
        <f t="shared" si="1"/>
        <v>0</v>
      </c>
      <c r="I27" s="131">
        <f t="shared" si="4"/>
        <v>0</v>
      </c>
      <c r="J27" s="72"/>
      <c r="K27" s="72"/>
    </row>
    <row r="28" spans="1:11" ht="13.5">
      <c r="A28" s="17"/>
      <c r="B28" s="86" t="s">
        <v>518</v>
      </c>
      <c r="C28" s="28" t="s">
        <v>3</v>
      </c>
      <c r="D28" s="23" t="s">
        <v>3</v>
      </c>
      <c r="E28" s="23" t="s">
        <v>3</v>
      </c>
      <c r="F28" s="23" t="s">
        <v>3</v>
      </c>
      <c r="G28" s="120">
        <f>SUM(G9:G27)</f>
        <v>0</v>
      </c>
      <c r="H28" s="120">
        <f>G28*0.095</f>
        <v>0</v>
      </c>
      <c r="I28" s="132">
        <f>SUM(I9:I27)</f>
        <v>0</v>
      </c>
      <c r="J28" s="72">
        <f>SUM(J9:J27)</f>
        <v>0</v>
      </c>
      <c r="K28" s="72">
        <f>SUM(K9:K27)</f>
        <v>0</v>
      </c>
    </row>
    <row r="29" spans="1:11" ht="12.75">
      <c r="A29" s="172" t="s">
        <v>519</v>
      </c>
      <c r="B29" s="173"/>
      <c r="C29" s="173"/>
      <c r="D29" s="173"/>
      <c r="E29" s="173"/>
      <c r="F29" s="173"/>
      <c r="G29" s="173"/>
      <c r="H29" s="173"/>
      <c r="I29" s="173"/>
      <c r="J29" s="149"/>
      <c r="K29" s="149"/>
    </row>
    <row r="30" spans="1:11" ht="13.5">
      <c r="A30" s="17">
        <v>19</v>
      </c>
      <c r="B30" s="80" t="s">
        <v>61</v>
      </c>
      <c r="C30" s="22">
        <v>100</v>
      </c>
      <c r="D30" s="19" t="s">
        <v>8</v>
      </c>
      <c r="E30" s="116"/>
      <c r="F30" s="117"/>
      <c r="G30" s="113">
        <f>C30*F30</f>
        <v>0</v>
      </c>
      <c r="H30" s="113">
        <f>G30*0.095</f>
        <v>0</v>
      </c>
      <c r="I30" s="131">
        <f>G30+H30</f>
        <v>0</v>
      </c>
      <c r="J30" s="72"/>
      <c r="K30" s="72"/>
    </row>
    <row r="31" spans="1:11" ht="13.5">
      <c r="A31" s="17">
        <v>20</v>
      </c>
      <c r="B31" s="81" t="s">
        <v>243</v>
      </c>
      <c r="C31" s="31">
        <v>50</v>
      </c>
      <c r="D31" s="30" t="s">
        <v>13</v>
      </c>
      <c r="E31" s="116"/>
      <c r="F31" s="117"/>
      <c r="G31" s="113">
        <f>C31*F31</f>
        <v>0</v>
      </c>
      <c r="H31" s="113">
        <f>G31*0.095</f>
        <v>0</v>
      </c>
      <c r="I31" s="131">
        <f>G31+H31</f>
        <v>0</v>
      </c>
      <c r="J31" s="72"/>
      <c r="K31" s="72"/>
    </row>
    <row r="32" spans="1:11" ht="13.5">
      <c r="A32" s="17">
        <v>21</v>
      </c>
      <c r="B32" s="81" t="s">
        <v>62</v>
      </c>
      <c r="C32" s="31">
        <v>40</v>
      </c>
      <c r="D32" s="30" t="s">
        <v>13</v>
      </c>
      <c r="E32" s="116"/>
      <c r="F32" s="117"/>
      <c r="G32" s="113">
        <f>C32*F32</f>
        <v>0</v>
      </c>
      <c r="H32" s="113">
        <f>G32*0.095</f>
        <v>0</v>
      </c>
      <c r="I32" s="131">
        <f>G32+H32</f>
        <v>0</v>
      </c>
      <c r="J32" s="72"/>
      <c r="K32" s="72"/>
    </row>
    <row r="33" spans="1:11" ht="13.5">
      <c r="A33" s="17"/>
      <c r="B33" s="87" t="s">
        <v>520</v>
      </c>
      <c r="C33" s="28" t="s">
        <v>3</v>
      </c>
      <c r="D33" s="23" t="s">
        <v>3</v>
      </c>
      <c r="E33" s="23" t="s">
        <v>3</v>
      </c>
      <c r="F33" s="23" t="s">
        <v>3</v>
      </c>
      <c r="G33" s="120">
        <f>SUM(G30:G32)</f>
        <v>0</v>
      </c>
      <c r="H33" s="120">
        <f>SUM(H30:H32)</f>
        <v>0</v>
      </c>
      <c r="I33" s="132">
        <f>SUM(I30:I32)</f>
        <v>0</v>
      </c>
      <c r="J33" s="72">
        <f>SUM(J30:J32)</f>
        <v>0</v>
      </c>
      <c r="K33" s="72">
        <f>SUM(K30:K32)</f>
        <v>0</v>
      </c>
    </row>
    <row r="34" spans="1:11" ht="12.75">
      <c r="A34" s="172" t="s">
        <v>521</v>
      </c>
      <c r="B34" s="173"/>
      <c r="C34" s="173"/>
      <c r="D34" s="173"/>
      <c r="E34" s="173"/>
      <c r="F34" s="173"/>
      <c r="G34" s="173"/>
      <c r="H34" s="173"/>
      <c r="I34" s="173"/>
      <c r="J34" s="149"/>
      <c r="K34" s="149"/>
    </row>
    <row r="35" spans="1:11" ht="13.5">
      <c r="A35" s="17">
        <v>22</v>
      </c>
      <c r="B35" s="80" t="s">
        <v>63</v>
      </c>
      <c r="C35" s="22">
        <v>20</v>
      </c>
      <c r="D35" s="19" t="s">
        <v>8</v>
      </c>
      <c r="E35" s="116"/>
      <c r="F35" s="117"/>
      <c r="G35" s="113">
        <f aca="true" t="shared" si="5" ref="G35:G41">C35*F35</f>
        <v>0</v>
      </c>
      <c r="H35" s="113">
        <f>G35*0.095</f>
        <v>0</v>
      </c>
      <c r="I35" s="131">
        <f aca="true" t="shared" si="6" ref="I35:I41">G35+H35</f>
        <v>0</v>
      </c>
      <c r="J35" s="72"/>
      <c r="K35" s="72"/>
    </row>
    <row r="36" spans="1:11" ht="13.5">
      <c r="A36" s="20">
        <v>23</v>
      </c>
      <c r="B36" s="82" t="s">
        <v>78</v>
      </c>
      <c r="C36" s="22">
        <v>200</v>
      </c>
      <c r="D36" s="19" t="s">
        <v>13</v>
      </c>
      <c r="E36" s="118"/>
      <c r="F36" s="117"/>
      <c r="G36" s="113">
        <f t="shared" si="5"/>
        <v>0</v>
      </c>
      <c r="H36" s="113">
        <f aca="true" t="shared" si="7" ref="H36:H56">G36*0.095</f>
        <v>0</v>
      </c>
      <c r="I36" s="131">
        <f t="shared" si="6"/>
        <v>0</v>
      </c>
      <c r="J36" s="72"/>
      <c r="K36" s="72"/>
    </row>
    <row r="37" spans="1:11" ht="13.5">
      <c r="A37" s="20">
        <v>24</v>
      </c>
      <c r="B37" s="80" t="s">
        <v>267</v>
      </c>
      <c r="C37" s="22">
        <v>10</v>
      </c>
      <c r="D37" s="19" t="s">
        <v>8</v>
      </c>
      <c r="E37" s="116"/>
      <c r="F37" s="117"/>
      <c r="G37" s="113">
        <f t="shared" si="5"/>
        <v>0</v>
      </c>
      <c r="H37" s="113">
        <f t="shared" si="7"/>
        <v>0</v>
      </c>
      <c r="I37" s="131">
        <f t="shared" si="6"/>
        <v>0</v>
      </c>
      <c r="J37" s="72"/>
      <c r="K37" s="72"/>
    </row>
    <row r="38" spans="1:11" ht="13.5">
      <c r="A38" s="17">
        <v>25</v>
      </c>
      <c r="B38" s="80" t="s">
        <v>64</v>
      </c>
      <c r="C38" s="31">
        <v>30</v>
      </c>
      <c r="D38" s="30" t="s">
        <v>8</v>
      </c>
      <c r="E38" s="116"/>
      <c r="F38" s="117"/>
      <c r="G38" s="113">
        <f t="shared" si="5"/>
        <v>0</v>
      </c>
      <c r="H38" s="113">
        <f t="shared" si="7"/>
        <v>0</v>
      </c>
      <c r="I38" s="131">
        <f t="shared" si="6"/>
        <v>0</v>
      </c>
      <c r="J38" s="72"/>
      <c r="K38" s="72"/>
    </row>
    <row r="39" spans="1:11" ht="13.5">
      <c r="A39" s="20">
        <v>26</v>
      </c>
      <c r="B39" s="80" t="s">
        <v>65</v>
      </c>
      <c r="C39" s="22">
        <v>30</v>
      </c>
      <c r="D39" s="30" t="s">
        <v>8</v>
      </c>
      <c r="E39" s="116"/>
      <c r="F39" s="117"/>
      <c r="G39" s="113">
        <f t="shared" si="5"/>
        <v>0</v>
      </c>
      <c r="H39" s="113">
        <f t="shared" si="7"/>
        <v>0</v>
      </c>
      <c r="I39" s="131">
        <f t="shared" si="6"/>
        <v>0</v>
      </c>
      <c r="J39" s="72"/>
      <c r="K39" s="72"/>
    </row>
    <row r="40" spans="1:11" ht="13.5">
      <c r="A40" s="17">
        <v>27</v>
      </c>
      <c r="B40" s="80" t="s">
        <v>66</v>
      </c>
      <c r="C40" s="22">
        <v>80</v>
      </c>
      <c r="D40" s="19" t="s">
        <v>8</v>
      </c>
      <c r="E40" s="116"/>
      <c r="F40" s="117"/>
      <c r="G40" s="113">
        <f t="shared" si="5"/>
        <v>0</v>
      </c>
      <c r="H40" s="113">
        <f t="shared" si="7"/>
        <v>0</v>
      </c>
      <c r="I40" s="131">
        <f t="shared" si="6"/>
        <v>0</v>
      </c>
      <c r="J40" s="72"/>
      <c r="K40" s="72"/>
    </row>
    <row r="41" spans="1:11" ht="13.5">
      <c r="A41" s="59">
        <v>28</v>
      </c>
      <c r="B41" s="81" t="s">
        <v>244</v>
      </c>
      <c r="C41" s="31">
        <v>10</v>
      </c>
      <c r="D41" s="30" t="s">
        <v>8</v>
      </c>
      <c r="E41" s="116"/>
      <c r="F41" s="117"/>
      <c r="G41" s="113">
        <f t="shared" si="5"/>
        <v>0</v>
      </c>
      <c r="H41" s="113">
        <f t="shared" si="7"/>
        <v>0</v>
      </c>
      <c r="I41" s="131">
        <f t="shared" si="6"/>
        <v>0</v>
      </c>
      <c r="J41" s="72"/>
      <c r="K41" s="72"/>
    </row>
    <row r="42" spans="1:11" ht="13.5">
      <c r="A42" s="59">
        <v>29</v>
      </c>
      <c r="B42" s="81" t="s">
        <v>245</v>
      </c>
      <c r="C42" s="31">
        <v>10</v>
      </c>
      <c r="D42" s="30" t="s">
        <v>8</v>
      </c>
      <c r="E42" s="116"/>
      <c r="F42" s="117"/>
      <c r="G42" s="113">
        <f aca="true" t="shared" si="8" ref="G42:G48">C42*F42</f>
        <v>0</v>
      </c>
      <c r="H42" s="113">
        <f t="shared" si="7"/>
        <v>0</v>
      </c>
      <c r="I42" s="131">
        <f aca="true" t="shared" si="9" ref="I42:I48">G42+H42</f>
        <v>0</v>
      </c>
      <c r="J42" s="72"/>
      <c r="K42" s="72"/>
    </row>
    <row r="43" spans="1:11" ht="13.5">
      <c r="A43" s="59">
        <v>30</v>
      </c>
      <c r="B43" s="81" t="s">
        <v>246</v>
      </c>
      <c r="C43" s="31">
        <v>10</v>
      </c>
      <c r="D43" s="30" t="s">
        <v>8</v>
      </c>
      <c r="E43" s="116"/>
      <c r="F43" s="117"/>
      <c r="G43" s="113">
        <f t="shared" si="8"/>
        <v>0</v>
      </c>
      <c r="H43" s="113">
        <f t="shared" si="7"/>
        <v>0</v>
      </c>
      <c r="I43" s="131">
        <f t="shared" si="9"/>
        <v>0</v>
      </c>
      <c r="J43" s="72"/>
      <c r="K43" s="72"/>
    </row>
    <row r="44" spans="1:11" ht="13.5">
      <c r="A44" s="59">
        <v>31</v>
      </c>
      <c r="B44" s="81" t="s">
        <v>67</v>
      </c>
      <c r="C44" s="31">
        <v>300</v>
      </c>
      <c r="D44" s="30" t="s">
        <v>8</v>
      </c>
      <c r="E44" s="116"/>
      <c r="F44" s="117"/>
      <c r="G44" s="113">
        <f t="shared" si="8"/>
        <v>0</v>
      </c>
      <c r="H44" s="113">
        <f t="shared" si="7"/>
        <v>0</v>
      </c>
      <c r="I44" s="131">
        <f t="shared" si="9"/>
        <v>0</v>
      </c>
      <c r="J44" s="72"/>
      <c r="K44" s="72"/>
    </row>
    <row r="45" spans="1:11" ht="13.5">
      <c r="A45" s="59">
        <v>32</v>
      </c>
      <c r="B45" s="81" t="s">
        <v>574</v>
      </c>
      <c r="C45" s="31">
        <v>80</v>
      </c>
      <c r="D45" s="30" t="s">
        <v>8</v>
      </c>
      <c r="E45" s="116"/>
      <c r="F45" s="117"/>
      <c r="G45" s="113">
        <f t="shared" si="8"/>
        <v>0</v>
      </c>
      <c r="H45" s="113">
        <f t="shared" si="7"/>
        <v>0</v>
      </c>
      <c r="I45" s="131">
        <f t="shared" si="9"/>
        <v>0</v>
      </c>
      <c r="J45" s="72"/>
      <c r="K45" s="72"/>
    </row>
    <row r="46" spans="1:11" ht="13.5">
      <c r="A46" s="59">
        <v>33</v>
      </c>
      <c r="B46" s="81" t="s">
        <v>269</v>
      </c>
      <c r="C46" s="31">
        <v>20</v>
      </c>
      <c r="D46" s="30" t="s">
        <v>8</v>
      </c>
      <c r="E46" s="116"/>
      <c r="F46" s="117"/>
      <c r="G46" s="113">
        <f t="shared" si="8"/>
        <v>0</v>
      </c>
      <c r="H46" s="113">
        <f t="shared" si="7"/>
        <v>0</v>
      </c>
      <c r="I46" s="131">
        <f t="shared" si="9"/>
        <v>0</v>
      </c>
      <c r="J46" s="72"/>
      <c r="K46" s="72"/>
    </row>
    <row r="47" spans="1:11" ht="13.5">
      <c r="A47" s="59">
        <v>34</v>
      </c>
      <c r="B47" s="81" t="s">
        <v>70</v>
      </c>
      <c r="C47" s="31">
        <v>10</v>
      </c>
      <c r="D47" s="30" t="s">
        <v>8</v>
      </c>
      <c r="E47" s="116"/>
      <c r="F47" s="117"/>
      <c r="G47" s="113">
        <f t="shared" si="8"/>
        <v>0</v>
      </c>
      <c r="H47" s="113">
        <f t="shared" si="7"/>
        <v>0</v>
      </c>
      <c r="I47" s="131">
        <f t="shared" si="9"/>
        <v>0</v>
      </c>
      <c r="J47" s="72"/>
      <c r="K47" s="72"/>
    </row>
    <row r="48" spans="1:11" ht="13.5">
      <c r="A48" s="59">
        <v>35</v>
      </c>
      <c r="B48" s="81" t="s">
        <v>268</v>
      </c>
      <c r="C48" s="31">
        <v>2</v>
      </c>
      <c r="D48" s="30" t="s">
        <v>8</v>
      </c>
      <c r="E48" s="116"/>
      <c r="F48" s="117"/>
      <c r="G48" s="113">
        <f t="shared" si="8"/>
        <v>0</v>
      </c>
      <c r="H48" s="113">
        <f t="shared" si="7"/>
        <v>0</v>
      </c>
      <c r="I48" s="131">
        <f t="shared" si="9"/>
        <v>0</v>
      </c>
      <c r="J48" s="72"/>
      <c r="K48" s="72"/>
    </row>
    <row r="49" spans="1:11" ht="13.5">
      <c r="A49" s="17">
        <v>36</v>
      </c>
      <c r="B49" s="81" t="s">
        <v>576</v>
      </c>
      <c r="C49" s="31">
        <v>5</v>
      </c>
      <c r="D49" s="30" t="s">
        <v>8</v>
      </c>
      <c r="E49" s="116"/>
      <c r="F49" s="117"/>
      <c r="G49" s="113">
        <f aca="true" t="shared" si="10" ref="G49:G56">C49*F49</f>
        <v>0</v>
      </c>
      <c r="H49" s="113">
        <f t="shared" si="7"/>
        <v>0</v>
      </c>
      <c r="I49" s="131">
        <f aca="true" t="shared" si="11" ref="I49:I57">G49+H49</f>
        <v>0</v>
      </c>
      <c r="J49" s="72"/>
      <c r="K49" s="72"/>
    </row>
    <row r="50" spans="1:11" ht="13.5">
      <c r="A50" s="17">
        <v>37</v>
      </c>
      <c r="B50" s="81" t="s">
        <v>575</v>
      </c>
      <c r="C50" s="31">
        <v>20</v>
      </c>
      <c r="D50" s="30" t="s">
        <v>8</v>
      </c>
      <c r="E50" s="116"/>
      <c r="F50" s="117"/>
      <c r="G50" s="113">
        <f t="shared" si="10"/>
        <v>0</v>
      </c>
      <c r="H50" s="113">
        <f t="shared" si="7"/>
        <v>0</v>
      </c>
      <c r="I50" s="131">
        <f t="shared" si="11"/>
        <v>0</v>
      </c>
      <c r="J50" s="72"/>
      <c r="K50" s="72"/>
    </row>
    <row r="51" spans="1:11" ht="13.5">
      <c r="A51" s="17">
        <v>38</v>
      </c>
      <c r="B51" s="81" t="s">
        <v>68</v>
      </c>
      <c r="C51" s="31">
        <v>10</v>
      </c>
      <c r="D51" s="30" t="s">
        <v>8</v>
      </c>
      <c r="E51" s="116"/>
      <c r="F51" s="117"/>
      <c r="G51" s="113">
        <f t="shared" si="10"/>
        <v>0</v>
      </c>
      <c r="H51" s="113">
        <f t="shared" si="7"/>
        <v>0</v>
      </c>
      <c r="I51" s="131">
        <f t="shared" si="11"/>
        <v>0</v>
      </c>
      <c r="J51" s="72"/>
      <c r="K51" s="72"/>
    </row>
    <row r="52" spans="1:11" ht="13.5">
      <c r="A52" s="17">
        <v>39</v>
      </c>
      <c r="B52" s="80" t="s">
        <v>69</v>
      </c>
      <c r="C52" s="22">
        <v>10</v>
      </c>
      <c r="D52" s="19" t="s">
        <v>8</v>
      </c>
      <c r="E52" s="116"/>
      <c r="F52" s="117"/>
      <c r="G52" s="113">
        <f t="shared" si="10"/>
        <v>0</v>
      </c>
      <c r="H52" s="113">
        <f t="shared" si="7"/>
        <v>0</v>
      </c>
      <c r="I52" s="131">
        <f t="shared" si="11"/>
        <v>0</v>
      </c>
      <c r="J52" s="72"/>
      <c r="K52" s="72"/>
    </row>
    <row r="53" spans="1:11" ht="13.5">
      <c r="A53" s="17">
        <v>40</v>
      </c>
      <c r="B53" s="81" t="s">
        <v>247</v>
      </c>
      <c r="C53" s="31">
        <v>100</v>
      </c>
      <c r="D53" s="30" t="s">
        <v>8</v>
      </c>
      <c r="E53" s="116"/>
      <c r="F53" s="117"/>
      <c r="G53" s="113">
        <f t="shared" si="10"/>
        <v>0</v>
      </c>
      <c r="H53" s="113">
        <f t="shared" si="7"/>
        <v>0</v>
      </c>
      <c r="I53" s="131">
        <f t="shared" si="11"/>
        <v>0</v>
      </c>
      <c r="J53" s="72"/>
      <c r="K53" s="72"/>
    </row>
    <row r="54" spans="1:11" ht="13.5">
      <c r="A54" s="17">
        <v>41</v>
      </c>
      <c r="B54" s="80" t="s">
        <v>71</v>
      </c>
      <c r="C54" s="22">
        <v>30</v>
      </c>
      <c r="D54" s="19" t="s">
        <v>8</v>
      </c>
      <c r="E54" s="116"/>
      <c r="F54" s="117"/>
      <c r="G54" s="113">
        <f t="shared" si="10"/>
        <v>0</v>
      </c>
      <c r="H54" s="113">
        <f t="shared" si="7"/>
        <v>0</v>
      </c>
      <c r="I54" s="131">
        <f t="shared" si="11"/>
        <v>0</v>
      </c>
      <c r="J54" s="72"/>
      <c r="K54" s="72"/>
    </row>
    <row r="55" spans="1:11" ht="13.5">
      <c r="A55" s="17">
        <v>42</v>
      </c>
      <c r="B55" s="80" t="s">
        <v>270</v>
      </c>
      <c r="C55" s="22">
        <v>5</v>
      </c>
      <c r="D55" s="19" t="s">
        <v>8</v>
      </c>
      <c r="E55" s="116"/>
      <c r="F55" s="117"/>
      <c r="G55" s="113">
        <f t="shared" si="10"/>
        <v>0</v>
      </c>
      <c r="H55" s="113">
        <f t="shared" si="7"/>
        <v>0</v>
      </c>
      <c r="I55" s="131">
        <f t="shared" si="11"/>
        <v>0</v>
      </c>
      <c r="J55" s="72"/>
      <c r="K55" s="72"/>
    </row>
    <row r="56" spans="1:11" ht="13.5">
      <c r="A56" s="17">
        <v>43</v>
      </c>
      <c r="B56" s="80" t="s">
        <v>573</v>
      </c>
      <c r="C56" s="22">
        <v>200</v>
      </c>
      <c r="D56" s="19" t="s">
        <v>8</v>
      </c>
      <c r="E56" s="116"/>
      <c r="F56" s="117"/>
      <c r="G56" s="113">
        <f t="shared" si="10"/>
        <v>0</v>
      </c>
      <c r="H56" s="113">
        <f t="shared" si="7"/>
        <v>0</v>
      </c>
      <c r="I56" s="131">
        <f t="shared" si="11"/>
        <v>0</v>
      </c>
      <c r="J56" s="72"/>
      <c r="K56" s="72"/>
    </row>
    <row r="57" spans="1:11" ht="13.5">
      <c r="A57" s="17"/>
      <c r="B57" s="84" t="s">
        <v>12</v>
      </c>
      <c r="C57" s="28"/>
      <c r="D57" s="23" t="s">
        <v>3</v>
      </c>
      <c r="E57" s="23" t="s">
        <v>3</v>
      </c>
      <c r="F57" s="23" t="s">
        <v>3</v>
      </c>
      <c r="G57" s="120">
        <f>SUM(G35:G56)</f>
        <v>0</v>
      </c>
      <c r="H57" s="120">
        <f>G57*0.095</f>
        <v>0</v>
      </c>
      <c r="I57" s="132">
        <f t="shared" si="11"/>
        <v>0</v>
      </c>
      <c r="J57" s="72">
        <f>SUM(J35:J56)</f>
        <v>0</v>
      </c>
      <c r="K57" s="72">
        <f>SUM(K35:K56)</f>
        <v>0</v>
      </c>
    </row>
    <row r="58" spans="1:11" ht="12.75">
      <c r="A58" s="172" t="s">
        <v>522</v>
      </c>
      <c r="B58" s="175"/>
      <c r="C58" s="175"/>
      <c r="D58" s="175"/>
      <c r="E58" s="175"/>
      <c r="F58" s="175"/>
      <c r="G58" s="175"/>
      <c r="H58" s="175"/>
      <c r="I58" s="175"/>
      <c r="J58" s="149"/>
      <c r="K58" s="149"/>
    </row>
    <row r="59" spans="1:11" ht="13.5">
      <c r="A59" s="17">
        <v>44</v>
      </c>
      <c r="B59" s="81" t="s">
        <v>248</v>
      </c>
      <c r="C59" s="31">
        <v>100</v>
      </c>
      <c r="D59" s="30" t="s">
        <v>8</v>
      </c>
      <c r="E59" s="116"/>
      <c r="F59" s="117"/>
      <c r="G59" s="113">
        <f>C59*F59</f>
        <v>0</v>
      </c>
      <c r="H59" s="113">
        <f>G59*0.095</f>
        <v>0</v>
      </c>
      <c r="I59" s="131">
        <f>G59+H59</f>
        <v>0</v>
      </c>
      <c r="J59" s="72"/>
      <c r="K59" s="72"/>
    </row>
    <row r="60" spans="1:11" ht="13.5">
      <c r="A60" s="17">
        <v>45</v>
      </c>
      <c r="B60" s="80" t="s">
        <v>72</v>
      </c>
      <c r="C60" s="22">
        <v>200</v>
      </c>
      <c r="D60" s="19" t="s">
        <v>13</v>
      </c>
      <c r="E60" s="116"/>
      <c r="F60" s="117"/>
      <c r="G60" s="113">
        <f>C60*F60</f>
        <v>0</v>
      </c>
      <c r="H60" s="113">
        <f>G60*0.095</f>
        <v>0</v>
      </c>
      <c r="I60" s="131">
        <f>G60+H60</f>
        <v>0</v>
      </c>
      <c r="J60" s="72"/>
      <c r="K60" s="72"/>
    </row>
    <row r="61" spans="1:11" ht="13.5">
      <c r="A61" s="17">
        <v>46</v>
      </c>
      <c r="B61" s="80" t="s">
        <v>73</v>
      </c>
      <c r="C61" s="22">
        <v>20</v>
      </c>
      <c r="D61" s="19" t="s">
        <v>13</v>
      </c>
      <c r="E61" s="116"/>
      <c r="F61" s="117"/>
      <c r="G61" s="113">
        <f>C61*F61</f>
        <v>0</v>
      </c>
      <c r="H61" s="113">
        <f>G61*0.095</f>
        <v>0</v>
      </c>
      <c r="I61" s="131">
        <f>G61+H61</f>
        <v>0</v>
      </c>
      <c r="J61" s="72"/>
      <c r="K61" s="72"/>
    </row>
    <row r="62" spans="1:11" ht="13.5">
      <c r="A62" s="24"/>
      <c r="B62" s="84" t="s">
        <v>79</v>
      </c>
      <c r="C62" s="28" t="s">
        <v>3</v>
      </c>
      <c r="D62" s="23" t="s">
        <v>3</v>
      </c>
      <c r="E62" s="23" t="s">
        <v>3</v>
      </c>
      <c r="F62" s="23" t="s">
        <v>3</v>
      </c>
      <c r="G62" s="120">
        <f>SUM(G59:G61)</f>
        <v>0</v>
      </c>
      <c r="H62" s="120">
        <f>SUM(H59:H61)</f>
        <v>0</v>
      </c>
      <c r="I62" s="132">
        <f>G62+H62</f>
        <v>0</v>
      </c>
      <c r="J62" s="72">
        <f>SUM(J59:J61)</f>
        <v>0</v>
      </c>
      <c r="K62" s="72">
        <f>SUM(K59:K61)</f>
        <v>0</v>
      </c>
    </row>
    <row r="63" spans="1:9" ht="12.75">
      <c r="A63" s="32"/>
      <c r="B63" s="35"/>
      <c r="C63" s="33"/>
      <c r="D63" s="34"/>
      <c r="E63" s="34"/>
      <c r="F63" s="34"/>
      <c r="G63" s="34"/>
      <c r="H63" s="34"/>
      <c r="I63" s="34"/>
    </row>
    <row r="64" spans="1:9" ht="12.75">
      <c r="A64" s="4"/>
      <c r="B64" s="5"/>
      <c r="C64" s="18"/>
      <c r="D64" s="6"/>
      <c r="E64" s="11"/>
      <c r="F64" s="11"/>
      <c r="G64" s="11"/>
      <c r="H64" s="11"/>
      <c r="I64" s="11"/>
    </row>
    <row r="65" spans="2:9" ht="12.75" customHeight="1">
      <c r="B65" s="15"/>
      <c r="C65" s="29"/>
      <c r="D65" s="26"/>
      <c r="E65" s="7"/>
      <c r="F65" s="7"/>
      <c r="G65" s="7"/>
      <c r="H65" s="7"/>
      <c r="I65" s="7"/>
    </row>
    <row r="66" spans="1:11" s="136" customFormat="1" ht="30.75" customHeight="1">
      <c r="A66" s="176" t="s">
        <v>486</v>
      </c>
      <c r="B66" s="177"/>
      <c r="C66" s="25"/>
      <c r="D66" s="135"/>
      <c r="E66" s="9"/>
      <c r="F66" s="9"/>
      <c r="G66" s="9"/>
      <c r="H66" s="9"/>
      <c r="I66" s="9"/>
      <c r="J66" s="9"/>
      <c r="K66" s="9"/>
    </row>
    <row r="67" spans="1:11" s="136" customFormat="1" ht="12.75">
      <c r="A67" s="167" t="s">
        <v>487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</row>
    <row r="68" spans="1:11" s="136" customFormat="1" ht="15.75" customHeight="1">
      <c r="A68" s="167" t="s">
        <v>488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1:11" s="136" customFormat="1" ht="15.75" customHeight="1">
      <c r="A69" s="167" t="s">
        <v>489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</row>
    <row r="70" spans="1:11" s="136" customFormat="1" ht="16.5" customHeight="1">
      <c r="A70" s="167" t="s">
        <v>490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</row>
    <row r="71" spans="1:11" s="136" customFormat="1" ht="15.75" customHeight="1">
      <c r="A71" s="167" t="s">
        <v>491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</row>
    <row r="72" spans="1:11" s="136" customFormat="1" ht="15.75" customHeight="1">
      <c r="A72" s="167" t="s">
        <v>492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</row>
    <row r="73" spans="1:11" s="136" customFormat="1" ht="16.5" customHeight="1">
      <c r="A73" s="167" t="s">
        <v>493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</row>
    <row r="74" spans="1:11" s="136" customFormat="1" ht="30" customHeight="1">
      <c r="A74" s="167" t="s">
        <v>562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</row>
    <row r="75" spans="1:11" s="136" customFormat="1" ht="27" customHeight="1">
      <c r="A75" s="167" t="s">
        <v>563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</row>
    <row r="76" spans="1:11" s="136" customFormat="1" ht="30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</row>
    <row r="77" spans="1:11" s="136" customFormat="1" ht="16.5" customHeight="1">
      <c r="A77" s="174" t="s">
        <v>494</v>
      </c>
      <c r="B77" s="174"/>
      <c r="C77" s="138" t="s">
        <v>7</v>
      </c>
      <c r="D77" s="135"/>
      <c r="E77" s="9"/>
      <c r="F77" s="139" t="s">
        <v>4</v>
      </c>
      <c r="G77" s="9"/>
      <c r="H77" s="9"/>
      <c r="I77" s="9"/>
      <c r="J77" s="9"/>
      <c r="K77" s="9"/>
    </row>
    <row r="78" spans="1:11" s="136" customFormat="1" ht="16.5" customHeight="1">
      <c r="A78" s="1"/>
      <c r="B78" s="3"/>
      <c r="C78" s="27"/>
      <c r="D78" s="25"/>
      <c r="E78" s="9"/>
      <c r="F78" s="9"/>
      <c r="G78" s="9"/>
      <c r="H78" s="9"/>
      <c r="I78" s="9"/>
      <c r="J78" s="1"/>
      <c r="K78" s="1"/>
    </row>
  </sheetData>
  <sheetProtection/>
  <mergeCells count="16">
    <mergeCell ref="A77:B77"/>
    <mergeCell ref="A58:I58"/>
    <mergeCell ref="A66:B66"/>
    <mergeCell ref="A67:K67"/>
    <mergeCell ref="A70:K70"/>
    <mergeCell ref="A71:K71"/>
    <mergeCell ref="A75:K75"/>
    <mergeCell ref="A72:K72"/>
    <mergeCell ref="A73:K73"/>
    <mergeCell ref="A74:K74"/>
    <mergeCell ref="A68:K68"/>
    <mergeCell ref="A69:K69"/>
    <mergeCell ref="A3:I3"/>
    <mergeCell ref="A8:I8"/>
    <mergeCell ref="A29:I29"/>
    <mergeCell ref="A34:I34"/>
  </mergeCells>
  <dataValidations count="1">
    <dataValidation type="whole" operator="equal" allowBlank="1" showInputMessage="1" showErrorMessage="1" sqref="J9:K27 J30:K32">
      <formula1>1</formula1>
    </dataValidation>
  </dataValidation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&amp;C&amp;"Arial,Krepko"Predračun - priloga k Ponudbi</oddHeader>
    <oddFooter>&amp;LMestna občina Ljubljana&amp;CPredračun&amp;R&amp;P/&amp;N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zoomScalePageLayoutView="0" workbookViewId="0" topLeftCell="A13">
      <selection activeCell="K38" sqref="K38"/>
    </sheetView>
  </sheetViews>
  <sheetFormatPr defaultColWidth="9.140625" defaultRowHeight="12.75"/>
  <cols>
    <col min="1" max="1" width="5.28125" style="1" customWidth="1"/>
    <col min="2" max="2" width="16.8515625" style="1" customWidth="1"/>
    <col min="3" max="3" width="7.7109375" style="1" customWidth="1"/>
    <col min="4" max="4" width="6.421875" style="1" customWidth="1"/>
    <col min="5" max="5" width="15.00390625" style="1" customWidth="1"/>
    <col min="6" max="6" width="16.421875" style="1" customWidth="1"/>
    <col min="7" max="7" width="16.00390625" style="1" customWidth="1"/>
    <col min="8" max="8" width="15.8515625" style="1" customWidth="1"/>
    <col min="9" max="9" width="21.00390625" style="1" customWidth="1"/>
    <col min="10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631</v>
      </c>
      <c r="B2" s="3"/>
      <c r="C2" s="25"/>
      <c r="D2" s="25"/>
    </row>
    <row r="3" spans="1:9" ht="18">
      <c r="A3" s="168" t="s">
        <v>212</v>
      </c>
      <c r="B3" s="168"/>
      <c r="C3" s="168"/>
      <c r="D3" s="168"/>
      <c r="E3" s="168"/>
      <c r="F3" s="168"/>
      <c r="G3" s="168"/>
      <c r="H3" s="168"/>
      <c r="I3" s="168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3.5">
      <c r="A7" s="183" t="s">
        <v>213</v>
      </c>
      <c r="B7" s="216"/>
      <c r="C7" s="217"/>
      <c r="D7" s="217"/>
      <c r="E7" s="217"/>
      <c r="F7" s="217"/>
      <c r="G7" s="217"/>
      <c r="H7" s="217"/>
      <c r="I7" s="218"/>
      <c r="J7" s="149"/>
      <c r="K7" s="149"/>
    </row>
    <row r="8" spans="1:11" ht="12.75">
      <c r="A8" s="19">
        <v>1</v>
      </c>
      <c r="B8" s="96" t="s">
        <v>214</v>
      </c>
      <c r="C8" s="22">
        <v>260</v>
      </c>
      <c r="D8" s="19" t="s">
        <v>8</v>
      </c>
      <c r="E8" s="122"/>
      <c r="F8" s="117"/>
      <c r="G8" s="117">
        <f>C8*F8</f>
        <v>0</v>
      </c>
      <c r="H8" s="123">
        <f>G8*0.095</f>
        <v>0</v>
      </c>
      <c r="I8" s="142">
        <f>G8+H8</f>
        <v>0</v>
      </c>
      <c r="J8" s="72"/>
      <c r="K8" s="72"/>
    </row>
    <row r="9" spans="1:11" ht="12.75">
      <c r="A9" s="19">
        <v>2</v>
      </c>
      <c r="B9" s="96" t="s">
        <v>593</v>
      </c>
      <c r="C9" s="22">
        <v>500</v>
      </c>
      <c r="D9" s="19" t="s">
        <v>8</v>
      </c>
      <c r="E9" s="122"/>
      <c r="F9" s="117"/>
      <c r="G9" s="117">
        <f aca="true" t="shared" si="0" ref="G9:G15">C9*F9</f>
        <v>0</v>
      </c>
      <c r="H9" s="123">
        <f aca="true" t="shared" si="1" ref="H9:H16">G9*0.095</f>
        <v>0</v>
      </c>
      <c r="I9" s="142">
        <f aca="true" t="shared" si="2" ref="I9:I16">G9+H9</f>
        <v>0</v>
      </c>
      <c r="J9" s="72"/>
      <c r="K9" s="72"/>
    </row>
    <row r="10" spans="1:11" ht="24">
      <c r="A10" s="19">
        <v>3</v>
      </c>
      <c r="B10" s="96" t="s">
        <v>215</v>
      </c>
      <c r="C10" s="22">
        <v>150</v>
      </c>
      <c r="D10" s="19" t="s">
        <v>8</v>
      </c>
      <c r="E10" s="122"/>
      <c r="F10" s="117"/>
      <c r="G10" s="117">
        <f t="shared" si="0"/>
        <v>0</v>
      </c>
      <c r="H10" s="123">
        <f t="shared" si="1"/>
        <v>0</v>
      </c>
      <c r="I10" s="142">
        <f t="shared" si="2"/>
        <v>0</v>
      </c>
      <c r="J10" s="72"/>
      <c r="K10" s="72"/>
    </row>
    <row r="11" spans="1:11" ht="24">
      <c r="A11" s="19">
        <v>4</v>
      </c>
      <c r="B11" s="96" t="s">
        <v>216</v>
      </c>
      <c r="C11" s="22">
        <v>150</v>
      </c>
      <c r="D11" s="19" t="s">
        <v>8</v>
      </c>
      <c r="E11" s="122"/>
      <c r="F11" s="117"/>
      <c r="G11" s="117">
        <f t="shared" si="0"/>
        <v>0</v>
      </c>
      <c r="H11" s="123">
        <f t="shared" si="1"/>
        <v>0</v>
      </c>
      <c r="I11" s="142">
        <f t="shared" si="2"/>
        <v>0</v>
      </c>
      <c r="J11" s="72"/>
      <c r="K11" s="72"/>
    </row>
    <row r="12" spans="1:11" ht="24">
      <c r="A12" s="19">
        <v>5</v>
      </c>
      <c r="B12" s="96" t="s">
        <v>217</v>
      </c>
      <c r="C12" s="22">
        <v>500</v>
      </c>
      <c r="D12" s="19" t="s">
        <v>8</v>
      </c>
      <c r="E12" s="122"/>
      <c r="F12" s="117"/>
      <c r="G12" s="117">
        <f t="shared" si="0"/>
        <v>0</v>
      </c>
      <c r="H12" s="123">
        <f t="shared" si="1"/>
        <v>0</v>
      </c>
      <c r="I12" s="142">
        <f t="shared" si="2"/>
        <v>0</v>
      </c>
      <c r="J12" s="72"/>
      <c r="K12" s="72"/>
    </row>
    <row r="13" spans="1:11" ht="12.75">
      <c r="A13" s="19">
        <v>6</v>
      </c>
      <c r="B13" s="96" t="s">
        <v>220</v>
      </c>
      <c r="C13" s="22">
        <v>60</v>
      </c>
      <c r="D13" s="19" t="s">
        <v>8</v>
      </c>
      <c r="E13" s="122"/>
      <c r="F13" s="117"/>
      <c r="G13" s="117">
        <f t="shared" si="0"/>
        <v>0</v>
      </c>
      <c r="H13" s="123">
        <f t="shared" si="1"/>
        <v>0</v>
      </c>
      <c r="I13" s="142">
        <f t="shared" si="2"/>
        <v>0</v>
      </c>
      <c r="J13" s="72"/>
      <c r="K13" s="72"/>
    </row>
    <row r="14" spans="1:11" ht="24">
      <c r="A14" s="19">
        <v>7</v>
      </c>
      <c r="B14" s="96" t="s">
        <v>221</v>
      </c>
      <c r="C14" s="22">
        <v>60</v>
      </c>
      <c r="D14" s="19" t="s">
        <v>8</v>
      </c>
      <c r="E14" s="122"/>
      <c r="F14" s="117"/>
      <c r="G14" s="117">
        <f t="shared" si="0"/>
        <v>0</v>
      </c>
      <c r="H14" s="123">
        <f t="shared" si="1"/>
        <v>0</v>
      </c>
      <c r="I14" s="142">
        <f t="shared" si="2"/>
        <v>0</v>
      </c>
      <c r="J14" s="72"/>
      <c r="K14" s="72"/>
    </row>
    <row r="15" spans="1:11" ht="12.75">
      <c r="A15" s="19">
        <v>8</v>
      </c>
      <c r="B15" s="96" t="s">
        <v>222</v>
      </c>
      <c r="C15" s="22">
        <v>300</v>
      </c>
      <c r="D15" s="19" t="s">
        <v>8</v>
      </c>
      <c r="E15" s="122"/>
      <c r="F15" s="117"/>
      <c r="G15" s="117">
        <f t="shared" si="0"/>
        <v>0</v>
      </c>
      <c r="H15" s="123">
        <f t="shared" si="1"/>
        <v>0</v>
      </c>
      <c r="I15" s="142">
        <f t="shared" si="2"/>
        <v>0</v>
      </c>
      <c r="J15" s="72"/>
      <c r="K15" s="72"/>
    </row>
    <row r="16" spans="1:11" ht="13.5">
      <c r="A16" s="17"/>
      <c r="B16" s="84" t="s">
        <v>92</v>
      </c>
      <c r="C16" s="28" t="s">
        <v>3</v>
      </c>
      <c r="D16" s="23" t="s">
        <v>3</v>
      </c>
      <c r="E16" s="122"/>
      <c r="F16" s="122"/>
      <c r="G16" s="122">
        <f>SUM(G8:G15)</f>
        <v>0</v>
      </c>
      <c r="H16" s="123">
        <f t="shared" si="1"/>
        <v>0</v>
      </c>
      <c r="I16" s="143">
        <f t="shared" si="2"/>
        <v>0</v>
      </c>
      <c r="J16" s="72">
        <f>SUM(J8:J15)</f>
        <v>0</v>
      </c>
      <c r="K16" s="72">
        <f>SUM(K8:K15)</f>
        <v>0</v>
      </c>
    </row>
    <row r="17" spans="1:11" ht="13.5">
      <c r="A17" s="172" t="s">
        <v>356</v>
      </c>
      <c r="B17" s="181"/>
      <c r="C17" s="181"/>
      <c r="D17" s="181"/>
      <c r="E17" s="181"/>
      <c r="F17" s="181"/>
      <c r="G17" s="181"/>
      <c r="H17" s="181"/>
      <c r="I17" s="181"/>
      <c r="J17" s="149"/>
      <c r="K17" s="149"/>
    </row>
    <row r="18" spans="1:11" ht="12.75">
      <c r="A18" s="19">
        <v>9</v>
      </c>
      <c r="B18" s="96" t="s">
        <v>219</v>
      </c>
      <c r="C18" s="22">
        <v>120</v>
      </c>
      <c r="D18" s="19" t="s">
        <v>8</v>
      </c>
      <c r="E18" s="122"/>
      <c r="F18" s="117"/>
      <c r="G18" s="117">
        <f>C18*F18</f>
        <v>0</v>
      </c>
      <c r="H18" s="123">
        <f>G18*0.095</f>
        <v>0</v>
      </c>
      <c r="I18" s="142">
        <f>G18+H18</f>
        <v>0</v>
      </c>
      <c r="J18" s="72"/>
      <c r="K18" s="72"/>
    </row>
    <row r="19" spans="1:11" ht="30" customHeight="1">
      <c r="A19" s="19">
        <v>10</v>
      </c>
      <c r="B19" s="96" t="s">
        <v>223</v>
      </c>
      <c r="C19" s="22">
        <v>60</v>
      </c>
      <c r="D19" s="19" t="s">
        <v>8</v>
      </c>
      <c r="E19" s="122"/>
      <c r="F19" s="117"/>
      <c r="G19" s="117">
        <f>C19*F19</f>
        <v>0</v>
      </c>
      <c r="H19" s="123">
        <f>G19*0.095</f>
        <v>0</v>
      </c>
      <c r="I19" s="142">
        <f>G19+H19</f>
        <v>0</v>
      </c>
      <c r="J19" s="72"/>
      <c r="K19" s="72"/>
    </row>
    <row r="20" spans="1:11" ht="12.75">
      <c r="A20" s="19">
        <v>11</v>
      </c>
      <c r="B20" s="96" t="s">
        <v>218</v>
      </c>
      <c r="C20" s="22">
        <v>60</v>
      </c>
      <c r="D20" s="19" t="s">
        <v>8</v>
      </c>
      <c r="E20" s="122"/>
      <c r="F20" s="117"/>
      <c r="G20" s="117">
        <f>C20*F20</f>
        <v>0</v>
      </c>
      <c r="H20" s="123">
        <f>G20*0.095</f>
        <v>0</v>
      </c>
      <c r="I20" s="142">
        <f>G20+H20</f>
        <v>0</v>
      </c>
      <c r="J20" s="72"/>
      <c r="K20" s="72"/>
    </row>
    <row r="21" spans="1:11" ht="13.5">
      <c r="A21" s="19"/>
      <c r="B21" s="84" t="s">
        <v>15</v>
      </c>
      <c r="C21" s="28" t="s">
        <v>3</v>
      </c>
      <c r="D21" s="23" t="s">
        <v>3</v>
      </c>
      <c r="E21" s="122"/>
      <c r="F21" s="122"/>
      <c r="G21" s="122">
        <f>SUM(G18:G20)</f>
        <v>0</v>
      </c>
      <c r="H21" s="123">
        <f>G21*0.095</f>
        <v>0</v>
      </c>
      <c r="I21" s="143">
        <f>G21+H21</f>
        <v>0</v>
      </c>
      <c r="J21" s="72">
        <f>SUM(J18:J20)</f>
        <v>0</v>
      </c>
      <c r="K21" s="72">
        <f>SUM(K18:K20)</f>
        <v>0</v>
      </c>
    </row>
    <row r="22" spans="1:11" ht="13.5">
      <c r="A22" s="172" t="s">
        <v>229</v>
      </c>
      <c r="B22" s="179"/>
      <c r="C22" s="219"/>
      <c r="D22" s="219"/>
      <c r="E22" s="219"/>
      <c r="F22" s="219"/>
      <c r="G22" s="219"/>
      <c r="H22" s="219"/>
      <c r="I22" s="219"/>
      <c r="J22" s="149"/>
      <c r="K22" s="149"/>
    </row>
    <row r="23" spans="1:11" ht="12.75">
      <c r="A23" s="19">
        <v>12</v>
      </c>
      <c r="B23" s="96" t="s">
        <v>230</v>
      </c>
      <c r="C23" s="22">
        <v>200</v>
      </c>
      <c r="D23" s="19" t="s">
        <v>8</v>
      </c>
      <c r="E23" s="122"/>
      <c r="F23" s="117"/>
      <c r="G23" s="117">
        <f>C23*F23</f>
        <v>0</v>
      </c>
      <c r="H23" s="123">
        <f aca="true" t="shared" si="3" ref="H23:H28">G23*0.095</f>
        <v>0</v>
      </c>
      <c r="I23" s="142">
        <f aca="true" t="shared" si="4" ref="I23:I28">G23+H23</f>
        <v>0</v>
      </c>
      <c r="J23" s="72"/>
      <c r="K23" s="72"/>
    </row>
    <row r="24" spans="1:11" ht="12.75">
      <c r="A24" s="19">
        <v>13</v>
      </c>
      <c r="B24" s="96" t="s">
        <v>231</v>
      </c>
      <c r="C24" s="62">
        <v>50</v>
      </c>
      <c r="D24" s="63" t="s">
        <v>8</v>
      </c>
      <c r="E24" s="122"/>
      <c r="F24" s="117"/>
      <c r="G24" s="117">
        <f>C24*F24</f>
        <v>0</v>
      </c>
      <c r="H24" s="123">
        <f t="shared" si="3"/>
        <v>0</v>
      </c>
      <c r="I24" s="142">
        <f t="shared" si="4"/>
        <v>0</v>
      </c>
      <c r="J24" s="72"/>
      <c r="K24" s="72"/>
    </row>
    <row r="25" spans="1:11" ht="24">
      <c r="A25" s="19">
        <v>14</v>
      </c>
      <c r="B25" s="97" t="s">
        <v>387</v>
      </c>
      <c r="C25" s="62">
        <v>40</v>
      </c>
      <c r="D25" s="63" t="s">
        <v>8</v>
      </c>
      <c r="E25" s="122"/>
      <c r="F25" s="117"/>
      <c r="G25" s="117">
        <f>C25*F25</f>
        <v>0</v>
      </c>
      <c r="H25" s="123">
        <f t="shared" si="3"/>
        <v>0</v>
      </c>
      <c r="I25" s="142">
        <f t="shared" si="4"/>
        <v>0</v>
      </c>
      <c r="J25" s="72"/>
      <c r="K25" s="72"/>
    </row>
    <row r="26" spans="1:11" ht="12.75">
      <c r="A26" s="19">
        <v>15</v>
      </c>
      <c r="B26" s="97" t="s">
        <v>388</v>
      </c>
      <c r="C26" s="62">
        <v>60</v>
      </c>
      <c r="D26" s="63" t="s">
        <v>8</v>
      </c>
      <c r="E26" s="122"/>
      <c r="F26" s="117"/>
      <c r="G26" s="117">
        <f>C26*F26</f>
        <v>0</v>
      </c>
      <c r="H26" s="123">
        <f t="shared" si="3"/>
        <v>0</v>
      </c>
      <c r="I26" s="142">
        <f t="shared" si="4"/>
        <v>0</v>
      </c>
      <c r="J26" s="72"/>
      <c r="K26" s="72"/>
    </row>
    <row r="27" spans="1:11" ht="12.75">
      <c r="A27" s="19">
        <v>16</v>
      </c>
      <c r="B27" s="96" t="s">
        <v>232</v>
      </c>
      <c r="C27" s="62">
        <v>100</v>
      </c>
      <c r="D27" s="63" t="s">
        <v>8</v>
      </c>
      <c r="E27" s="122"/>
      <c r="F27" s="117"/>
      <c r="G27" s="117">
        <f>C27*F27</f>
        <v>0</v>
      </c>
      <c r="H27" s="123">
        <f t="shared" si="3"/>
        <v>0</v>
      </c>
      <c r="I27" s="142">
        <f t="shared" si="4"/>
        <v>0</v>
      </c>
      <c r="J27" s="72"/>
      <c r="K27" s="72"/>
    </row>
    <row r="28" spans="1:11" ht="13.5">
      <c r="A28" s="17"/>
      <c r="B28" s="84" t="s">
        <v>16</v>
      </c>
      <c r="C28" s="62" t="s">
        <v>3</v>
      </c>
      <c r="D28" s="68" t="s">
        <v>3</v>
      </c>
      <c r="E28" s="124"/>
      <c r="F28" s="124"/>
      <c r="G28" s="124">
        <f>SUM(G23:G27)</f>
        <v>0</v>
      </c>
      <c r="H28" s="123">
        <f t="shared" si="3"/>
        <v>0</v>
      </c>
      <c r="I28" s="156">
        <f t="shared" si="4"/>
        <v>0</v>
      </c>
      <c r="J28" s="72">
        <f>SUM(J23:J27)</f>
        <v>0</v>
      </c>
      <c r="K28" s="72">
        <f>SUM(K23:K27)</f>
        <v>0</v>
      </c>
    </row>
    <row r="29" spans="1:11" ht="12.75">
      <c r="A29" s="221" t="s">
        <v>624</v>
      </c>
      <c r="B29" s="222"/>
      <c r="C29" s="222"/>
      <c r="D29" s="222"/>
      <c r="E29" s="222"/>
      <c r="F29" s="222"/>
      <c r="G29" s="222"/>
      <c r="H29" s="222"/>
      <c r="I29" s="222"/>
      <c r="J29" s="149"/>
      <c r="K29" s="149"/>
    </row>
    <row r="30" spans="1:11" ht="24">
      <c r="A30" s="19">
        <v>17</v>
      </c>
      <c r="B30" s="99" t="s">
        <v>233</v>
      </c>
      <c r="C30" s="19">
        <v>60</v>
      </c>
      <c r="D30" s="19" t="s">
        <v>8</v>
      </c>
      <c r="E30" s="122"/>
      <c r="F30" s="117"/>
      <c r="G30" s="117">
        <f>C30*F30</f>
        <v>0</v>
      </c>
      <c r="H30" s="123">
        <f>G30*0.095</f>
        <v>0</v>
      </c>
      <c r="I30" s="142">
        <f>G30+H30</f>
        <v>0</v>
      </c>
      <c r="J30" s="72"/>
      <c r="K30" s="72"/>
    </row>
    <row r="31" spans="1:11" ht="36">
      <c r="A31" s="19">
        <v>18</v>
      </c>
      <c r="B31" s="99" t="s">
        <v>234</v>
      </c>
      <c r="C31" s="19">
        <v>60</v>
      </c>
      <c r="D31" s="19" t="s">
        <v>8</v>
      </c>
      <c r="E31" s="122"/>
      <c r="F31" s="117"/>
      <c r="G31" s="117">
        <f>C31*F31</f>
        <v>0</v>
      </c>
      <c r="H31" s="123">
        <f>G31*0.095</f>
        <v>0</v>
      </c>
      <c r="I31" s="142">
        <f>G31+H31</f>
        <v>0</v>
      </c>
      <c r="J31" s="72"/>
      <c r="K31" s="72"/>
    </row>
    <row r="32" spans="1:11" ht="38.25" customHeight="1">
      <c r="A32" s="19">
        <v>19</v>
      </c>
      <c r="B32" s="99" t="s">
        <v>235</v>
      </c>
      <c r="C32" s="19">
        <v>60</v>
      </c>
      <c r="D32" s="19" t="s">
        <v>8</v>
      </c>
      <c r="E32" s="122"/>
      <c r="F32" s="117"/>
      <c r="G32" s="117">
        <f>C32*F32</f>
        <v>0</v>
      </c>
      <c r="H32" s="123">
        <f>G32*0.095</f>
        <v>0</v>
      </c>
      <c r="I32" s="142">
        <f>G32+H32</f>
        <v>0</v>
      </c>
      <c r="J32" s="72"/>
      <c r="K32" s="72"/>
    </row>
    <row r="33" spans="1:11" ht="12.75">
      <c r="A33" s="19">
        <v>20</v>
      </c>
      <c r="B33" s="99" t="s">
        <v>236</v>
      </c>
      <c r="C33" s="19">
        <v>60</v>
      </c>
      <c r="D33" s="19" t="s">
        <v>8</v>
      </c>
      <c r="E33" s="122"/>
      <c r="F33" s="117"/>
      <c r="G33" s="117">
        <f>C33*F33</f>
        <v>0</v>
      </c>
      <c r="H33" s="123">
        <f>G33*0.095</f>
        <v>0</v>
      </c>
      <c r="I33" s="142">
        <f>G33+H33</f>
        <v>0</v>
      </c>
      <c r="J33" s="72"/>
      <c r="K33" s="72"/>
    </row>
    <row r="34" spans="1:11" ht="13.5">
      <c r="A34" s="19"/>
      <c r="B34" s="84" t="s">
        <v>129</v>
      </c>
      <c r="C34" s="28" t="s">
        <v>3</v>
      </c>
      <c r="D34" s="23" t="s">
        <v>3</v>
      </c>
      <c r="E34" s="122"/>
      <c r="F34" s="122"/>
      <c r="G34" s="122">
        <f>SUM(G30:G33)</f>
        <v>0</v>
      </c>
      <c r="H34" s="123">
        <f>G34*0.095</f>
        <v>0</v>
      </c>
      <c r="I34" s="143">
        <f>G34+H34</f>
        <v>0</v>
      </c>
      <c r="J34" s="72">
        <f>SUM(J30:J33)</f>
        <v>0</v>
      </c>
      <c r="K34" s="72">
        <f>SUM(K30:K33)</f>
        <v>0</v>
      </c>
    </row>
    <row r="35" spans="1:11" ht="12.75">
      <c r="A35" s="212" t="s">
        <v>625</v>
      </c>
      <c r="B35" s="214"/>
      <c r="C35" s="214"/>
      <c r="D35" s="214"/>
      <c r="E35" s="214"/>
      <c r="F35" s="214"/>
      <c r="G35" s="214"/>
      <c r="H35" s="214"/>
      <c r="I35" s="214"/>
      <c r="J35" s="149"/>
      <c r="K35" s="149"/>
    </row>
    <row r="36" spans="1:11" ht="12.75">
      <c r="A36" s="19">
        <v>21</v>
      </c>
      <c r="B36" s="102" t="s">
        <v>416</v>
      </c>
      <c r="C36" s="50">
        <v>20</v>
      </c>
      <c r="D36" s="50" t="s">
        <v>8</v>
      </c>
      <c r="E36" s="122"/>
      <c r="F36" s="117"/>
      <c r="G36" s="117">
        <f>C36*F36</f>
        <v>0</v>
      </c>
      <c r="H36" s="123">
        <f>G36*0.095</f>
        <v>0</v>
      </c>
      <c r="I36" s="142">
        <f>G36+H36</f>
        <v>0</v>
      </c>
      <c r="J36" s="72"/>
      <c r="K36" s="72"/>
    </row>
    <row r="37" spans="1:11" ht="12.75">
      <c r="A37" s="19">
        <v>22</v>
      </c>
      <c r="B37" s="102" t="s">
        <v>237</v>
      </c>
      <c r="C37" s="50">
        <v>100</v>
      </c>
      <c r="D37" s="50" t="s">
        <v>8</v>
      </c>
      <c r="E37" s="122"/>
      <c r="F37" s="117"/>
      <c r="G37" s="117">
        <f>C37*F37</f>
        <v>0</v>
      </c>
      <c r="H37" s="123">
        <f>G37*0.095</f>
        <v>0</v>
      </c>
      <c r="I37" s="142">
        <f>G37+H37</f>
        <v>0</v>
      </c>
      <c r="J37" s="72"/>
      <c r="K37" s="72"/>
    </row>
    <row r="38" spans="1:11" ht="13.5">
      <c r="A38" s="49"/>
      <c r="B38" s="84" t="s">
        <v>131</v>
      </c>
      <c r="C38" s="28" t="s">
        <v>3</v>
      </c>
      <c r="D38" s="23" t="s">
        <v>3</v>
      </c>
      <c r="E38" s="122"/>
      <c r="F38" s="122"/>
      <c r="G38" s="122">
        <f>SUM(G36:G37)</f>
        <v>0</v>
      </c>
      <c r="H38" s="122">
        <f>G38*0.095</f>
        <v>0</v>
      </c>
      <c r="I38" s="143">
        <f>G38+H38</f>
        <v>0</v>
      </c>
      <c r="J38" s="72">
        <f>SUM(J36:J37)</f>
        <v>0</v>
      </c>
      <c r="K38" s="72">
        <f>SUM(K36:K37)</f>
        <v>0</v>
      </c>
    </row>
    <row r="39" spans="1:9" ht="12.75">
      <c r="A39" s="4"/>
      <c r="B39" s="57"/>
      <c r="C39" s="33"/>
      <c r="D39" s="34"/>
      <c r="E39" s="34"/>
      <c r="F39" s="34"/>
      <c r="G39" s="34"/>
      <c r="H39" s="6"/>
      <c r="I39" s="6"/>
    </row>
    <row r="40" spans="1:9" ht="12.75">
      <c r="A40" s="4"/>
      <c r="B40" s="69"/>
      <c r="C40" s="6"/>
      <c r="D40" s="6"/>
      <c r="E40" s="6"/>
      <c r="F40" s="6"/>
      <c r="G40" s="6"/>
      <c r="H40" s="6"/>
      <c r="I40" s="6"/>
    </row>
    <row r="41" spans="1:9" ht="12.75">
      <c r="A41" s="4"/>
      <c r="B41" s="69"/>
      <c r="C41" s="6"/>
      <c r="D41" s="6"/>
      <c r="E41" s="6"/>
      <c r="F41" s="6"/>
      <c r="G41" s="6"/>
      <c r="H41" s="6"/>
      <c r="I41" s="6"/>
    </row>
    <row r="42" spans="1:11" s="136" customFormat="1" ht="30.75" customHeight="1">
      <c r="A42" s="176" t="s">
        <v>486</v>
      </c>
      <c r="B42" s="177"/>
      <c r="C42" s="25"/>
      <c r="D42" s="135"/>
      <c r="E42" s="9"/>
      <c r="F42" s="9"/>
      <c r="G42" s="9"/>
      <c r="H42" s="9"/>
      <c r="I42" s="9"/>
      <c r="J42" s="9"/>
      <c r="K42" s="9"/>
    </row>
    <row r="43" spans="1:11" s="136" customFormat="1" ht="12.75">
      <c r="A43" s="167" t="s">
        <v>487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s="136" customFormat="1" ht="15.75" customHeight="1">
      <c r="A44" s="167" t="s">
        <v>488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11" s="136" customFormat="1" ht="15.75" customHeight="1">
      <c r="A45" s="167" t="s">
        <v>489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s="136" customFormat="1" ht="16.5" customHeight="1">
      <c r="A46" s="167" t="s">
        <v>490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1" s="136" customFormat="1" ht="15.75" customHeight="1">
      <c r="A47" s="167" t="s">
        <v>491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s="136" customFormat="1" ht="15.75" customHeight="1">
      <c r="A48" s="167" t="s">
        <v>492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</row>
    <row r="49" spans="1:11" s="136" customFormat="1" ht="16.5" customHeight="1">
      <c r="A49" s="167" t="s">
        <v>493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</row>
    <row r="50" spans="1:11" s="136" customFormat="1" ht="27" customHeight="1">
      <c r="A50" s="167" t="s">
        <v>562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s="136" customFormat="1" ht="30" customHeight="1">
      <c r="A51" s="167" t="s">
        <v>563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s="136" customFormat="1" ht="16.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  <row r="53" spans="1:11" s="136" customFormat="1" ht="16.5" customHeight="1">
      <c r="A53" s="174" t="s">
        <v>494</v>
      </c>
      <c r="B53" s="174"/>
      <c r="C53" s="138" t="s">
        <v>7</v>
      </c>
      <c r="D53" s="135"/>
      <c r="E53" s="9"/>
      <c r="F53" s="139" t="s">
        <v>4</v>
      </c>
      <c r="G53" s="9"/>
      <c r="H53" s="9"/>
      <c r="I53" s="9"/>
      <c r="J53" s="9"/>
      <c r="K53" s="9"/>
    </row>
  </sheetData>
  <sheetProtection/>
  <mergeCells count="17">
    <mergeCell ref="A50:K50"/>
    <mergeCell ref="A53:B53"/>
    <mergeCell ref="A35:I35"/>
    <mergeCell ref="A29:I29"/>
    <mergeCell ref="A42:B42"/>
    <mergeCell ref="A43:K43"/>
    <mergeCell ref="A44:K44"/>
    <mergeCell ref="A46:K46"/>
    <mergeCell ref="A51:K51"/>
    <mergeCell ref="A47:K47"/>
    <mergeCell ref="A48:K48"/>
    <mergeCell ref="A49:K49"/>
    <mergeCell ref="A3:I3"/>
    <mergeCell ref="A7:I7"/>
    <mergeCell ref="A22:I22"/>
    <mergeCell ref="A17:I17"/>
    <mergeCell ref="A45:K45"/>
  </mergeCells>
  <dataValidations count="1">
    <dataValidation type="whole" operator="equal" allowBlank="1" showInputMessage="1" showErrorMessage="1" sqref="J8:K15 J30:K33 J23:K27 J18:K20 J36:K37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8"/>
  <sheetViews>
    <sheetView zoomScalePageLayoutView="0" workbookViewId="0" topLeftCell="A64">
      <selection activeCell="J92" sqref="J92"/>
    </sheetView>
  </sheetViews>
  <sheetFormatPr defaultColWidth="9.140625" defaultRowHeight="12.75"/>
  <cols>
    <col min="1" max="1" width="5.00390625" style="66" customWidth="1"/>
    <col min="2" max="2" width="23.8515625" style="0" customWidth="1"/>
    <col min="3" max="3" width="7.140625" style="0" customWidth="1"/>
    <col min="4" max="4" width="7.8515625" style="0" customWidth="1"/>
    <col min="5" max="5" width="16.57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</cols>
  <sheetData>
    <row r="1" spans="1:8" ht="12.75">
      <c r="A1" s="65" t="s">
        <v>411</v>
      </c>
      <c r="B1" s="3"/>
      <c r="C1" s="25"/>
      <c r="D1" s="25"/>
      <c r="E1" s="1"/>
      <c r="F1" s="1"/>
      <c r="G1" s="1"/>
      <c r="H1" s="1"/>
    </row>
    <row r="2" spans="1:9" ht="12.75">
      <c r="A2" s="9" t="s">
        <v>631</v>
      </c>
      <c r="B2" s="3"/>
      <c r="C2" s="25"/>
      <c r="D2" s="25"/>
      <c r="E2" s="1"/>
      <c r="F2" s="1"/>
      <c r="G2" s="1"/>
      <c r="H2" s="1"/>
      <c r="I2" s="1"/>
    </row>
    <row r="3" spans="1:9" ht="18">
      <c r="A3" s="168" t="s">
        <v>154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65"/>
      <c r="B4" s="3"/>
      <c r="C4" s="25"/>
      <c r="D4" s="25"/>
      <c r="E4" s="1"/>
      <c r="F4" s="1"/>
      <c r="G4" s="1"/>
      <c r="H4" s="1"/>
      <c r="I4" s="1"/>
    </row>
    <row r="5" spans="1:9" ht="12.75">
      <c r="A5" s="65"/>
      <c r="B5" s="3"/>
      <c r="C5" s="25"/>
      <c r="D5" s="25"/>
      <c r="E5" s="1"/>
      <c r="F5" s="1"/>
      <c r="G5" s="1"/>
      <c r="H5" s="1"/>
      <c r="I5" s="1"/>
    </row>
    <row r="6" spans="1:11" ht="48">
      <c r="A6" s="52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498</v>
      </c>
      <c r="G6" s="10" t="s">
        <v>500</v>
      </c>
      <c r="H6" s="10" t="s">
        <v>499</v>
      </c>
      <c r="I6" s="10" t="s">
        <v>485</v>
      </c>
      <c r="J6" s="129" t="s">
        <v>523</v>
      </c>
      <c r="K6" s="129" t="s">
        <v>524</v>
      </c>
    </row>
    <row r="7" spans="1:11" ht="12.75">
      <c r="A7" s="52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505</v>
      </c>
      <c r="H7" s="13" t="s">
        <v>506</v>
      </c>
      <c r="I7" s="13" t="s">
        <v>497</v>
      </c>
      <c r="J7" s="130">
        <v>10</v>
      </c>
      <c r="K7" s="130">
        <v>11</v>
      </c>
    </row>
    <row r="8" spans="1:11" ht="13.5">
      <c r="A8" s="183" t="s">
        <v>543</v>
      </c>
      <c r="B8" s="216"/>
      <c r="C8" s="217"/>
      <c r="D8" s="217"/>
      <c r="E8" s="217"/>
      <c r="F8" s="217"/>
      <c r="G8" s="217"/>
      <c r="H8" s="217"/>
      <c r="I8" s="218"/>
      <c r="J8" s="150"/>
      <c r="K8" s="150"/>
    </row>
    <row r="9" spans="1:11" ht="34.5" customHeight="1">
      <c r="A9" s="19">
        <v>1</v>
      </c>
      <c r="B9" s="96" t="s">
        <v>155</v>
      </c>
      <c r="C9" s="22">
        <v>500</v>
      </c>
      <c r="D9" s="19" t="s">
        <v>8</v>
      </c>
      <c r="E9" s="121"/>
      <c r="F9" s="117"/>
      <c r="G9" s="117">
        <f aca="true" t="shared" si="0" ref="G9:G14">C9*F9</f>
        <v>0</v>
      </c>
      <c r="H9" s="123">
        <f>G9*0.095</f>
        <v>0</v>
      </c>
      <c r="I9" s="142">
        <f aca="true" t="shared" si="1" ref="I9:I15">G9+H9</f>
        <v>0</v>
      </c>
      <c r="J9" s="43"/>
      <c r="K9" s="43"/>
    </row>
    <row r="10" spans="1:11" ht="24">
      <c r="A10" s="19">
        <v>2</v>
      </c>
      <c r="B10" s="96" t="s">
        <v>594</v>
      </c>
      <c r="C10" s="22">
        <v>500</v>
      </c>
      <c r="D10" s="19" t="s">
        <v>8</v>
      </c>
      <c r="E10" s="121"/>
      <c r="F10" s="117"/>
      <c r="G10" s="117">
        <f t="shared" si="0"/>
        <v>0</v>
      </c>
      <c r="H10" s="123">
        <f aca="true" t="shared" si="2" ref="H10:H24">G10*0.095</f>
        <v>0</v>
      </c>
      <c r="I10" s="142">
        <f t="shared" si="1"/>
        <v>0</v>
      </c>
      <c r="J10" s="43"/>
      <c r="K10" s="43"/>
    </row>
    <row r="11" spans="1:11" ht="24">
      <c r="A11" s="19">
        <v>3</v>
      </c>
      <c r="B11" s="96" t="s">
        <v>156</v>
      </c>
      <c r="C11" s="22">
        <v>2000</v>
      </c>
      <c r="D11" s="19" t="s">
        <v>8</v>
      </c>
      <c r="E11" s="121"/>
      <c r="F11" s="117"/>
      <c r="G11" s="117">
        <f t="shared" si="0"/>
        <v>0</v>
      </c>
      <c r="H11" s="123">
        <f t="shared" si="2"/>
        <v>0</v>
      </c>
      <c r="I11" s="142">
        <f t="shared" si="1"/>
        <v>0</v>
      </c>
      <c r="J11" s="43"/>
      <c r="K11" s="43"/>
    </row>
    <row r="12" spans="1:11" ht="24">
      <c r="A12" s="19">
        <v>4</v>
      </c>
      <c r="B12" s="96" t="s">
        <v>157</v>
      </c>
      <c r="C12" s="22">
        <v>500</v>
      </c>
      <c r="D12" s="19" t="s">
        <v>8</v>
      </c>
      <c r="E12" s="121"/>
      <c r="F12" s="117"/>
      <c r="G12" s="117">
        <f t="shared" si="0"/>
        <v>0</v>
      </c>
      <c r="H12" s="123">
        <f t="shared" si="2"/>
        <v>0</v>
      </c>
      <c r="I12" s="142">
        <f t="shared" si="1"/>
        <v>0</v>
      </c>
      <c r="J12" s="43"/>
      <c r="K12" s="43"/>
    </row>
    <row r="13" spans="1:11" ht="24">
      <c r="A13" s="19">
        <v>5</v>
      </c>
      <c r="B13" s="96" t="s">
        <v>158</v>
      </c>
      <c r="C13" s="22">
        <v>1000</v>
      </c>
      <c r="D13" s="19" t="s">
        <v>8</v>
      </c>
      <c r="E13" s="121"/>
      <c r="F13" s="117"/>
      <c r="G13" s="117">
        <f t="shared" si="0"/>
        <v>0</v>
      </c>
      <c r="H13" s="123">
        <f t="shared" si="2"/>
        <v>0</v>
      </c>
      <c r="I13" s="142">
        <f t="shared" si="1"/>
        <v>0</v>
      </c>
      <c r="J13" s="43"/>
      <c r="K13" s="43"/>
    </row>
    <row r="14" spans="1:11" ht="24">
      <c r="A14" s="19">
        <v>6</v>
      </c>
      <c r="B14" s="96" t="s">
        <v>159</v>
      </c>
      <c r="C14" s="22">
        <v>1000</v>
      </c>
      <c r="D14" s="19" t="s">
        <v>8</v>
      </c>
      <c r="E14" s="121"/>
      <c r="F14" s="117"/>
      <c r="G14" s="117">
        <f t="shared" si="0"/>
        <v>0</v>
      </c>
      <c r="H14" s="123">
        <f t="shared" si="2"/>
        <v>0</v>
      </c>
      <c r="I14" s="142">
        <f t="shared" si="1"/>
        <v>0</v>
      </c>
      <c r="J14" s="43"/>
      <c r="K14" s="43"/>
    </row>
    <row r="15" spans="1:11" ht="24">
      <c r="A15" s="19">
        <v>7</v>
      </c>
      <c r="B15" s="96" t="s">
        <v>160</v>
      </c>
      <c r="C15" s="22">
        <v>1500</v>
      </c>
      <c r="D15" s="19" t="s">
        <v>8</v>
      </c>
      <c r="E15" s="121"/>
      <c r="F15" s="117"/>
      <c r="G15" s="117">
        <f>C15*F15</f>
        <v>0</v>
      </c>
      <c r="H15" s="123">
        <f t="shared" si="2"/>
        <v>0</v>
      </c>
      <c r="I15" s="142">
        <f t="shared" si="1"/>
        <v>0</v>
      </c>
      <c r="J15" s="43"/>
      <c r="K15" s="43"/>
    </row>
    <row r="16" spans="1:11" ht="24">
      <c r="A16" s="19">
        <v>8</v>
      </c>
      <c r="B16" s="96" t="s">
        <v>161</v>
      </c>
      <c r="C16" s="22">
        <v>100</v>
      </c>
      <c r="D16" s="19" t="s">
        <v>8</v>
      </c>
      <c r="E16" s="121"/>
      <c r="F16" s="117"/>
      <c r="G16" s="117">
        <f aca="true" t="shared" si="3" ref="G16:G23">C16*F16</f>
        <v>0</v>
      </c>
      <c r="H16" s="123">
        <f t="shared" si="2"/>
        <v>0</v>
      </c>
      <c r="I16" s="142">
        <f aca="true" t="shared" si="4" ref="I16:I24">G16+H16</f>
        <v>0</v>
      </c>
      <c r="J16" s="43"/>
      <c r="K16" s="43"/>
    </row>
    <row r="17" spans="1:11" ht="24">
      <c r="A17" s="19">
        <v>9</v>
      </c>
      <c r="B17" s="96" t="s">
        <v>162</v>
      </c>
      <c r="C17" s="22">
        <v>500</v>
      </c>
      <c r="D17" s="19" t="s">
        <v>8</v>
      </c>
      <c r="E17" s="121"/>
      <c r="F17" s="117"/>
      <c r="G17" s="117">
        <f t="shared" si="3"/>
        <v>0</v>
      </c>
      <c r="H17" s="123">
        <f t="shared" si="2"/>
        <v>0</v>
      </c>
      <c r="I17" s="142">
        <f t="shared" si="4"/>
        <v>0</v>
      </c>
      <c r="J17" s="43"/>
      <c r="K17" s="43"/>
    </row>
    <row r="18" spans="1:11" ht="24">
      <c r="A18" s="19">
        <v>10</v>
      </c>
      <c r="B18" s="96" t="s">
        <v>163</v>
      </c>
      <c r="C18" s="22">
        <v>100</v>
      </c>
      <c r="D18" s="19" t="s">
        <v>8</v>
      </c>
      <c r="E18" s="121"/>
      <c r="F18" s="117"/>
      <c r="G18" s="117">
        <f t="shared" si="3"/>
        <v>0</v>
      </c>
      <c r="H18" s="123">
        <f t="shared" si="2"/>
        <v>0</v>
      </c>
      <c r="I18" s="142">
        <f t="shared" si="4"/>
        <v>0</v>
      </c>
      <c r="J18" s="43"/>
      <c r="K18" s="43"/>
    </row>
    <row r="19" spans="1:11" ht="24">
      <c r="A19" s="19">
        <v>11</v>
      </c>
      <c r="B19" s="96" t="s">
        <v>164</v>
      </c>
      <c r="C19" s="22">
        <v>50</v>
      </c>
      <c r="D19" s="19" t="s">
        <v>8</v>
      </c>
      <c r="E19" s="121"/>
      <c r="F19" s="117"/>
      <c r="G19" s="117">
        <f t="shared" si="3"/>
        <v>0</v>
      </c>
      <c r="H19" s="123">
        <f t="shared" si="2"/>
        <v>0</v>
      </c>
      <c r="I19" s="142">
        <f t="shared" si="4"/>
        <v>0</v>
      </c>
      <c r="J19" s="43"/>
      <c r="K19" s="43"/>
    </row>
    <row r="20" spans="1:11" ht="24">
      <c r="A20" s="19">
        <v>12</v>
      </c>
      <c r="B20" s="96" t="s">
        <v>165</v>
      </c>
      <c r="C20" s="22">
        <v>50</v>
      </c>
      <c r="D20" s="19" t="s">
        <v>8</v>
      </c>
      <c r="E20" s="121"/>
      <c r="F20" s="117"/>
      <c r="G20" s="117">
        <f t="shared" si="3"/>
        <v>0</v>
      </c>
      <c r="H20" s="123">
        <f t="shared" si="2"/>
        <v>0</v>
      </c>
      <c r="I20" s="142">
        <f t="shared" si="4"/>
        <v>0</v>
      </c>
      <c r="J20" s="43"/>
      <c r="K20" s="43"/>
    </row>
    <row r="21" spans="1:11" ht="24">
      <c r="A21" s="19">
        <v>13</v>
      </c>
      <c r="B21" s="96" t="s">
        <v>166</v>
      </c>
      <c r="C21" s="22">
        <v>50</v>
      </c>
      <c r="D21" s="19" t="s">
        <v>8</v>
      </c>
      <c r="E21" s="121"/>
      <c r="F21" s="117"/>
      <c r="G21" s="117">
        <f t="shared" si="3"/>
        <v>0</v>
      </c>
      <c r="H21" s="123">
        <f t="shared" si="2"/>
        <v>0</v>
      </c>
      <c r="I21" s="142">
        <f t="shared" si="4"/>
        <v>0</v>
      </c>
      <c r="J21" s="43"/>
      <c r="K21" s="43"/>
    </row>
    <row r="22" spans="1:11" ht="24">
      <c r="A22" s="19">
        <v>14</v>
      </c>
      <c r="B22" s="96" t="s">
        <v>167</v>
      </c>
      <c r="C22" s="22">
        <v>100</v>
      </c>
      <c r="D22" s="19" t="s">
        <v>8</v>
      </c>
      <c r="E22" s="121"/>
      <c r="F22" s="117"/>
      <c r="G22" s="117">
        <f t="shared" si="3"/>
        <v>0</v>
      </c>
      <c r="H22" s="123">
        <f t="shared" si="2"/>
        <v>0</v>
      </c>
      <c r="I22" s="142">
        <f t="shared" si="4"/>
        <v>0</v>
      </c>
      <c r="J22" s="43"/>
      <c r="K22" s="43"/>
    </row>
    <row r="23" spans="1:11" ht="24">
      <c r="A23" s="19">
        <v>15</v>
      </c>
      <c r="B23" s="96" t="s">
        <v>168</v>
      </c>
      <c r="C23" s="22">
        <v>50</v>
      </c>
      <c r="D23" s="19" t="s">
        <v>8</v>
      </c>
      <c r="E23" s="121"/>
      <c r="F23" s="117"/>
      <c r="G23" s="117">
        <f t="shared" si="3"/>
        <v>0</v>
      </c>
      <c r="H23" s="123">
        <f t="shared" si="2"/>
        <v>0</v>
      </c>
      <c r="I23" s="142">
        <f t="shared" si="4"/>
        <v>0</v>
      </c>
      <c r="J23" s="43"/>
      <c r="K23" s="43"/>
    </row>
    <row r="24" spans="1:11" ht="13.5">
      <c r="A24" s="19"/>
      <c r="B24" s="84" t="s">
        <v>347</v>
      </c>
      <c r="C24" s="28" t="s">
        <v>3</v>
      </c>
      <c r="D24" s="23" t="s">
        <v>3</v>
      </c>
      <c r="E24" s="122"/>
      <c r="F24" s="122"/>
      <c r="G24" s="122">
        <f>SUM(G9:G23)</f>
        <v>0</v>
      </c>
      <c r="H24" s="123">
        <f t="shared" si="2"/>
        <v>0</v>
      </c>
      <c r="I24" s="143">
        <f t="shared" si="4"/>
        <v>0</v>
      </c>
      <c r="J24" s="43">
        <f>SUM(J9:J23)</f>
        <v>0</v>
      </c>
      <c r="K24" s="43">
        <f>SUM(K9:K23)</f>
        <v>0</v>
      </c>
    </row>
    <row r="25" spans="1:11" ht="13.5">
      <c r="A25" s="172" t="s">
        <v>544</v>
      </c>
      <c r="B25" s="223"/>
      <c r="C25" s="224"/>
      <c r="D25" s="219"/>
      <c r="E25" s="219"/>
      <c r="F25" s="219"/>
      <c r="G25" s="219"/>
      <c r="H25" s="219"/>
      <c r="I25" s="219"/>
      <c r="J25" s="150"/>
      <c r="K25" s="150"/>
    </row>
    <row r="26" spans="1:11" ht="12.75">
      <c r="A26" s="162">
        <v>16</v>
      </c>
      <c r="B26" s="166" t="s">
        <v>599</v>
      </c>
      <c r="C26" s="50">
        <v>1200</v>
      </c>
      <c r="D26" s="163" t="s">
        <v>14</v>
      </c>
      <c r="E26" s="121"/>
      <c r="F26" s="117"/>
      <c r="G26" s="117">
        <f>C26*F26</f>
        <v>0</v>
      </c>
      <c r="H26" s="123">
        <f>G26*0.095</f>
        <v>0</v>
      </c>
      <c r="I26" s="142">
        <f>G26+H26</f>
        <v>0</v>
      </c>
      <c r="J26" s="43"/>
      <c r="K26" s="43"/>
    </row>
    <row r="27" spans="1:11" ht="12.75">
      <c r="A27" s="162">
        <v>17</v>
      </c>
      <c r="B27" s="166" t="s">
        <v>600</v>
      </c>
      <c r="C27" s="50">
        <v>600</v>
      </c>
      <c r="D27" s="163" t="s">
        <v>14</v>
      </c>
      <c r="E27" s="121"/>
      <c r="F27" s="117"/>
      <c r="G27" s="117">
        <f>C27*F27</f>
        <v>0</v>
      </c>
      <c r="H27" s="123">
        <f aca="true" t="shared" si="5" ref="H27:H44">G27*0.095</f>
        <v>0</v>
      </c>
      <c r="I27" s="142">
        <f>G27+H27</f>
        <v>0</v>
      </c>
      <c r="J27" s="43"/>
      <c r="K27" s="43"/>
    </row>
    <row r="28" spans="1:11" ht="15" customHeight="1">
      <c r="A28" s="162">
        <v>18</v>
      </c>
      <c r="B28" s="166" t="s">
        <v>601</v>
      </c>
      <c r="C28" s="50">
        <v>600</v>
      </c>
      <c r="D28" s="164" t="s">
        <v>14</v>
      </c>
      <c r="E28" s="122"/>
      <c r="F28" s="117"/>
      <c r="G28" s="117">
        <f>C28*F28</f>
        <v>0</v>
      </c>
      <c r="H28" s="123">
        <f t="shared" si="5"/>
        <v>0</v>
      </c>
      <c r="I28" s="142">
        <f>G28+H28</f>
        <v>0</v>
      </c>
      <c r="J28" s="43"/>
      <c r="K28" s="43"/>
    </row>
    <row r="29" spans="1:11" ht="12.75">
      <c r="A29" s="162">
        <v>19</v>
      </c>
      <c r="B29" s="166" t="s">
        <v>602</v>
      </c>
      <c r="C29" s="50">
        <v>200</v>
      </c>
      <c r="D29" s="164" t="s">
        <v>14</v>
      </c>
      <c r="E29" s="122"/>
      <c r="F29" s="117"/>
      <c r="G29" s="117">
        <f>C29*F29</f>
        <v>0</v>
      </c>
      <c r="H29" s="123">
        <f t="shared" si="5"/>
        <v>0</v>
      </c>
      <c r="I29" s="142">
        <f>G29+H29</f>
        <v>0</v>
      </c>
      <c r="J29" s="43"/>
      <c r="K29" s="43"/>
    </row>
    <row r="30" spans="1:11" ht="17.25" customHeight="1">
      <c r="A30" s="162">
        <v>20</v>
      </c>
      <c r="B30" s="166" t="s">
        <v>603</v>
      </c>
      <c r="C30" s="50">
        <v>340</v>
      </c>
      <c r="D30" s="164" t="s">
        <v>14</v>
      </c>
      <c r="E30" s="122"/>
      <c r="F30" s="117"/>
      <c r="G30" s="117">
        <f aca="true" t="shared" si="6" ref="G30:G43">C30*F30</f>
        <v>0</v>
      </c>
      <c r="H30" s="123">
        <f t="shared" si="5"/>
        <v>0</v>
      </c>
      <c r="I30" s="142">
        <f aca="true" t="shared" si="7" ref="I30:I44">G30+H30</f>
        <v>0</v>
      </c>
      <c r="J30" s="43"/>
      <c r="K30" s="43"/>
    </row>
    <row r="31" spans="1:11" ht="12.75">
      <c r="A31" s="162">
        <v>21</v>
      </c>
      <c r="B31" s="166" t="s">
        <v>604</v>
      </c>
      <c r="C31" s="50">
        <v>180</v>
      </c>
      <c r="D31" s="164" t="s">
        <v>14</v>
      </c>
      <c r="E31" s="122"/>
      <c r="F31" s="117"/>
      <c r="G31" s="117">
        <f t="shared" si="6"/>
        <v>0</v>
      </c>
      <c r="H31" s="123">
        <f t="shared" si="5"/>
        <v>0</v>
      </c>
      <c r="I31" s="142">
        <f t="shared" si="7"/>
        <v>0</v>
      </c>
      <c r="J31" s="43"/>
      <c r="K31" s="43"/>
    </row>
    <row r="32" spans="1:11" ht="12.75">
      <c r="A32" s="162">
        <v>22</v>
      </c>
      <c r="B32" s="166" t="s">
        <v>605</v>
      </c>
      <c r="C32" s="50">
        <v>350</v>
      </c>
      <c r="D32" s="164" t="s">
        <v>14</v>
      </c>
      <c r="E32" s="122"/>
      <c r="F32" s="117"/>
      <c r="G32" s="117">
        <f t="shared" si="6"/>
        <v>0</v>
      </c>
      <c r="H32" s="123">
        <f t="shared" si="5"/>
        <v>0</v>
      </c>
      <c r="I32" s="142">
        <f t="shared" si="7"/>
        <v>0</v>
      </c>
      <c r="J32" s="43"/>
      <c r="K32" s="43"/>
    </row>
    <row r="33" spans="1:11" ht="24">
      <c r="A33" s="162">
        <v>23</v>
      </c>
      <c r="B33" s="166" t="s">
        <v>606</v>
      </c>
      <c r="C33" s="50">
        <v>700</v>
      </c>
      <c r="D33" s="164" t="s">
        <v>14</v>
      </c>
      <c r="E33" s="122"/>
      <c r="F33" s="117"/>
      <c r="G33" s="117">
        <f t="shared" si="6"/>
        <v>0</v>
      </c>
      <c r="H33" s="123">
        <f t="shared" si="5"/>
        <v>0</v>
      </c>
      <c r="I33" s="142">
        <f t="shared" si="7"/>
        <v>0</v>
      </c>
      <c r="J33" s="43"/>
      <c r="K33" s="43"/>
    </row>
    <row r="34" spans="1:11" ht="24">
      <c r="A34" s="162">
        <v>24</v>
      </c>
      <c r="B34" s="166" t="s">
        <v>607</v>
      </c>
      <c r="C34" s="50">
        <v>700</v>
      </c>
      <c r="D34" s="164" t="s">
        <v>14</v>
      </c>
      <c r="E34" s="122"/>
      <c r="F34" s="117"/>
      <c r="G34" s="117">
        <f t="shared" si="6"/>
        <v>0</v>
      </c>
      <c r="H34" s="123">
        <f t="shared" si="5"/>
        <v>0</v>
      </c>
      <c r="I34" s="142">
        <f t="shared" si="7"/>
        <v>0</v>
      </c>
      <c r="J34" s="43"/>
      <c r="K34" s="43"/>
    </row>
    <row r="35" spans="1:11" ht="24">
      <c r="A35" s="162">
        <v>25</v>
      </c>
      <c r="B35" s="166" t="s">
        <v>608</v>
      </c>
      <c r="C35" s="50">
        <v>1200</v>
      </c>
      <c r="D35" s="164" t="s">
        <v>14</v>
      </c>
      <c r="E35" s="122"/>
      <c r="F35" s="117"/>
      <c r="G35" s="117">
        <f t="shared" si="6"/>
        <v>0</v>
      </c>
      <c r="H35" s="123">
        <f t="shared" si="5"/>
        <v>0</v>
      </c>
      <c r="I35" s="142">
        <f t="shared" si="7"/>
        <v>0</v>
      </c>
      <c r="J35" s="43"/>
      <c r="K35" s="43"/>
    </row>
    <row r="36" spans="1:11" ht="13.5" customHeight="1">
      <c r="A36" s="162">
        <v>26</v>
      </c>
      <c r="B36" s="166" t="s">
        <v>609</v>
      </c>
      <c r="C36" s="50">
        <v>200</v>
      </c>
      <c r="D36" s="164" t="s">
        <v>14</v>
      </c>
      <c r="E36" s="122"/>
      <c r="F36" s="117"/>
      <c r="G36" s="117">
        <f t="shared" si="6"/>
        <v>0</v>
      </c>
      <c r="H36" s="123">
        <f t="shared" si="5"/>
        <v>0</v>
      </c>
      <c r="I36" s="142">
        <f t="shared" si="7"/>
        <v>0</v>
      </c>
      <c r="J36" s="43"/>
      <c r="K36" s="43"/>
    </row>
    <row r="37" spans="1:11" ht="12.75">
      <c r="A37" s="162">
        <v>27</v>
      </c>
      <c r="B37" s="166" t="s">
        <v>610</v>
      </c>
      <c r="C37" s="50">
        <v>200</v>
      </c>
      <c r="D37" s="164" t="s">
        <v>14</v>
      </c>
      <c r="E37" s="122"/>
      <c r="F37" s="117"/>
      <c r="G37" s="117">
        <f t="shared" si="6"/>
        <v>0</v>
      </c>
      <c r="H37" s="123">
        <f t="shared" si="5"/>
        <v>0</v>
      </c>
      <c r="I37" s="142">
        <f t="shared" si="7"/>
        <v>0</v>
      </c>
      <c r="J37" s="43"/>
      <c r="K37" s="43"/>
    </row>
    <row r="38" spans="1:11" ht="12.75">
      <c r="A38" s="162">
        <v>28</v>
      </c>
      <c r="B38" s="166" t="s">
        <v>611</v>
      </c>
      <c r="C38" s="50">
        <v>140</v>
      </c>
      <c r="D38" s="164" t="s">
        <v>14</v>
      </c>
      <c r="E38" s="122"/>
      <c r="F38" s="117"/>
      <c r="G38" s="117">
        <f t="shared" si="6"/>
        <v>0</v>
      </c>
      <c r="H38" s="123">
        <f t="shared" si="5"/>
        <v>0</v>
      </c>
      <c r="I38" s="142">
        <f t="shared" si="7"/>
        <v>0</v>
      </c>
      <c r="J38" s="43"/>
      <c r="K38" s="43"/>
    </row>
    <row r="39" spans="1:11" ht="12.75">
      <c r="A39" s="162">
        <v>29</v>
      </c>
      <c r="B39" s="166" t="s">
        <v>612</v>
      </c>
      <c r="C39" s="50">
        <v>350</v>
      </c>
      <c r="D39" s="164" t="s">
        <v>14</v>
      </c>
      <c r="E39" s="122"/>
      <c r="F39" s="117"/>
      <c r="G39" s="117">
        <f t="shared" si="6"/>
        <v>0</v>
      </c>
      <c r="H39" s="123">
        <f t="shared" si="5"/>
        <v>0</v>
      </c>
      <c r="I39" s="142">
        <f t="shared" si="7"/>
        <v>0</v>
      </c>
      <c r="J39" s="43"/>
      <c r="K39" s="43"/>
    </row>
    <row r="40" spans="1:11" ht="12.75">
      <c r="A40" s="162">
        <v>30</v>
      </c>
      <c r="B40" s="166" t="s">
        <v>613</v>
      </c>
      <c r="C40" s="50">
        <v>120</v>
      </c>
      <c r="D40" s="164" t="s">
        <v>14</v>
      </c>
      <c r="E40" s="122"/>
      <c r="F40" s="117"/>
      <c r="G40" s="117">
        <f t="shared" si="6"/>
        <v>0</v>
      </c>
      <c r="H40" s="123">
        <f t="shared" si="5"/>
        <v>0</v>
      </c>
      <c r="I40" s="142">
        <f t="shared" si="7"/>
        <v>0</v>
      </c>
      <c r="J40" s="43"/>
      <c r="K40" s="43"/>
    </row>
    <row r="41" spans="1:11" ht="12.75">
      <c r="A41" s="162">
        <v>31</v>
      </c>
      <c r="B41" s="166" t="s">
        <v>614</v>
      </c>
      <c r="C41" s="50">
        <v>60</v>
      </c>
      <c r="D41" s="164" t="s">
        <v>14</v>
      </c>
      <c r="E41" s="122"/>
      <c r="F41" s="117"/>
      <c r="G41" s="117">
        <f t="shared" si="6"/>
        <v>0</v>
      </c>
      <c r="H41" s="123">
        <f t="shared" si="5"/>
        <v>0</v>
      </c>
      <c r="I41" s="142">
        <f t="shared" si="7"/>
        <v>0</v>
      </c>
      <c r="J41" s="43"/>
      <c r="K41" s="43"/>
    </row>
    <row r="42" spans="1:11" ht="12.75">
      <c r="A42" s="162">
        <v>32</v>
      </c>
      <c r="B42" s="166" t="s">
        <v>615</v>
      </c>
      <c r="C42" s="50">
        <v>140</v>
      </c>
      <c r="D42" s="164" t="s">
        <v>14</v>
      </c>
      <c r="E42" s="122"/>
      <c r="F42" s="117"/>
      <c r="G42" s="117">
        <f t="shared" si="6"/>
        <v>0</v>
      </c>
      <c r="H42" s="123">
        <f t="shared" si="5"/>
        <v>0</v>
      </c>
      <c r="I42" s="142">
        <f t="shared" si="7"/>
        <v>0</v>
      </c>
      <c r="J42" s="43"/>
      <c r="K42" s="43"/>
    </row>
    <row r="43" spans="1:11" ht="12.75">
      <c r="A43" s="162">
        <v>33</v>
      </c>
      <c r="B43" s="166" t="s">
        <v>616</v>
      </c>
      <c r="C43" s="50">
        <v>350</v>
      </c>
      <c r="D43" s="164" t="s">
        <v>14</v>
      </c>
      <c r="E43" s="122"/>
      <c r="F43" s="117"/>
      <c r="G43" s="117">
        <f t="shared" si="6"/>
        <v>0</v>
      </c>
      <c r="H43" s="123">
        <f t="shared" si="5"/>
        <v>0</v>
      </c>
      <c r="I43" s="142">
        <f t="shared" si="7"/>
        <v>0</v>
      </c>
      <c r="J43" s="43"/>
      <c r="K43" s="43"/>
    </row>
    <row r="44" spans="1:11" ht="13.5">
      <c r="A44" s="19"/>
      <c r="B44" s="111" t="s">
        <v>15</v>
      </c>
      <c r="C44" s="165" t="s">
        <v>3</v>
      </c>
      <c r="D44" s="68" t="s">
        <v>3</v>
      </c>
      <c r="E44" s="122"/>
      <c r="F44" s="122"/>
      <c r="G44" s="122">
        <f>SUM(G26:G43)</f>
        <v>0</v>
      </c>
      <c r="H44" s="123">
        <f t="shared" si="5"/>
        <v>0</v>
      </c>
      <c r="I44" s="143">
        <f t="shared" si="7"/>
        <v>0</v>
      </c>
      <c r="J44" s="43">
        <f>SUM(J26:J43)</f>
        <v>0</v>
      </c>
      <c r="K44" s="43">
        <f>SUM(K26:K43)</f>
        <v>0</v>
      </c>
    </row>
    <row r="45" spans="1:11" ht="12.75">
      <c r="A45" s="212" t="s">
        <v>626</v>
      </c>
      <c r="B45" s="214"/>
      <c r="C45" s="214"/>
      <c r="D45" s="214"/>
      <c r="E45" s="214"/>
      <c r="F45" s="214"/>
      <c r="G45" s="214"/>
      <c r="H45" s="214"/>
      <c r="I45" s="214"/>
      <c r="J45" s="150"/>
      <c r="K45" s="150"/>
    </row>
    <row r="46" spans="1:11" ht="24">
      <c r="A46" s="19">
        <v>34</v>
      </c>
      <c r="B46" s="96" t="s">
        <v>169</v>
      </c>
      <c r="C46" s="62">
        <v>500</v>
      </c>
      <c r="D46" s="63" t="s">
        <v>14</v>
      </c>
      <c r="E46" s="122"/>
      <c r="F46" s="117"/>
      <c r="G46" s="117">
        <f>C46*F46</f>
        <v>0</v>
      </c>
      <c r="H46" s="123">
        <f>G46*0.095</f>
        <v>0</v>
      </c>
      <c r="I46" s="142">
        <f>G46+H46</f>
        <v>0</v>
      </c>
      <c r="J46" s="43"/>
      <c r="K46" s="43"/>
    </row>
    <row r="47" spans="1:11" ht="24">
      <c r="A47" s="19">
        <v>35</v>
      </c>
      <c r="B47" s="96" t="s">
        <v>170</v>
      </c>
      <c r="C47" s="62">
        <v>500</v>
      </c>
      <c r="D47" s="63" t="s">
        <v>14</v>
      </c>
      <c r="E47" s="122"/>
      <c r="F47" s="117"/>
      <c r="G47" s="117">
        <f aca="true" t="shared" si="8" ref="G47:G65">C47*F47</f>
        <v>0</v>
      </c>
      <c r="H47" s="123">
        <f aca="true" t="shared" si="9" ref="H47:H66">G47*0.095</f>
        <v>0</v>
      </c>
      <c r="I47" s="142">
        <f aca="true" t="shared" si="10" ref="I47:I66">G47+H47</f>
        <v>0</v>
      </c>
      <c r="J47" s="43"/>
      <c r="K47" s="43"/>
    </row>
    <row r="48" spans="1:11" ht="24">
      <c r="A48" s="19">
        <v>36</v>
      </c>
      <c r="B48" s="96" t="s">
        <v>171</v>
      </c>
      <c r="C48" s="62">
        <v>250</v>
      </c>
      <c r="D48" s="63" t="s">
        <v>14</v>
      </c>
      <c r="E48" s="122"/>
      <c r="F48" s="117"/>
      <c r="G48" s="117">
        <f t="shared" si="8"/>
        <v>0</v>
      </c>
      <c r="H48" s="123">
        <f t="shared" si="9"/>
        <v>0</v>
      </c>
      <c r="I48" s="142">
        <f t="shared" si="10"/>
        <v>0</v>
      </c>
      <c r="J48" s="43"/>
      <c r="K48" s="43"/>
    </row>
    <row r="49" spans="1:11" ht="12.75">
      <c r="A49" s="19">
        <v>37</v>
      </c>
      <c r="B49" s="96" t="s">
        <v>172</v>
      </c>
      <c r="C49" s="62">
        <v>250</v>
      </c>
      <c r="D49" s="63" t="s">
        <v>14</v>
      </c>
      <c r="E49" s="122"/>
      <c r="F49" s="117"/>
      <c r="G49" s="117">
        <f t="shared" si="8"/>
        <v>0</v>
      </c>
      <c r="H49" s="123">
        <f t="shared" si="9"/>
        <v>0</v>
      </c>
      <c r="I49" s="142">
        <f t="shared" si="10"/>
        <v>0</v>
      </c>
      <c r="J49" s="43"/>
      <c r="K49" s="43"/>
    </row>
    <row r="50" spans="1:11" ht="12.75">
      <c r="A50" s="19">
        <v>38</v>
      </c>
      <c r="B50" s="96" t="s">
        <v>173</v>
      </c>
      <c r="C50" s="62">
        <v>200</v>
      </c>
      <c r="D50" s="63" t="s">
        <v>14</v>
      </c>
      <c r="E50" s="122"/>
      <c r="F50" s="117"/>
      <c r="G50" s="117">
        <f t="shared" si="8"/>
        <v>0</v>
      </c>
      <c r="H50" s="123">
        <f t="shared" si="9"/>
        <v>0</v>
      </c>
      <c r="I50" s="142">
        <f t="shared" si="10"/>
        <v>0</v>
      </c>
      <c r="J50" s="43"/>
      <c r="K50" s="43"/>
    </row>
    <row r="51" spans="1:11" ht="12.75">
      <c r="A51" s="19">
        <v>39</v>
      </c>
      <c r="B51" s="96" t="s">
        <v>174</v>
      </c>
      <c r="C51" s="62">
        <v>400</v>
      </c>
      <c r="D51" s="63" t="s">
        <v>14</v>
      </c>
      <c r="E51" s="122"/>
      <c r="F51" s="117"/>
      <c r="G51" s="117">
        <f t="shared" si="8"/>
        <v>0</v>
      </c>
      <c r="H51" s="123">
        <f t="shared" si="9"/>
        <v>0</v>
      </c>
      <c r="I51" s="142">
        <f t="shared" si="10"/>
        <v>0</v>
      </c>
      <c r="J51" s="43"/>
      <c r="K51" s="43"/>
    </row>
    <row r="52" spans="1:11" ht="12.75">
      <c r="A52" s="19">
        <v>40</v>
      </c>
      <c r="B52" s="96" t="s">
        <v>175</v>
      </c>
      <c r="C52" s="62">
        <v>100</v>
      </c>
      <c r="D52" s="63" t="s">
        <v>14</v>
      </c>
      <c r="E52" s="122"/>
      <c r="F52" s="117"/>
      <c r="G52" s="117">
        <f t="shared" si="8"/>
        <v>0</v>
      </c>
      <c r="H52" s="123">
        <f t="shared" si="9"/>
        <v>0</v>
      </c>
      <c r="I52" s="142">
        <f t="shared" si="10"/>
        <v>0</v>
      </c>
      <c r="J52" s="43"/>
      <c r="K52" s="43"/>
    </row>
    <row r="53" spans="1:11" ht="12.75">
      <c r="A53" s="19">
        <v>41</v>
      </c>
      <c r="B53" s="96" t="s">
        <v>176</v>
      </c>
      <c r="C53" s="62">
        <v>500</v>
      </c>
      <c r="D53" s="63" t="s">
        <v>14</v>
      </c>
      <c r="E53" s="122"/>
      <c r="F53" s="117"/>
      <c r="G53" s="117">
        <f t="shared" si="8"/>
        <v>0</v>
      </c>
      <c r="H53" s="123">
        <f t="shared" si="9"/>
        <v>0</v>
      </c>
      <c r="I53" s="142">
        <f t="shared" si="10"/>
        <v>0</v>
      </c>
      <c r="J53" s="43"/>
      <c r="K53" s="43"/>
    </row>
    <row r="54" spans="1:11" ht="12.75">
      <c r="A54" s="19">
        <v>42</v>
      </c>
      <c r="B54" s="96" t="s">
        <v>177</v>
      </c>
      <c r="C54" s="62">
        <v>800</v>
      </c>
      <c r="D54" s="63" t="s">
        <v>14</v>
      </c>
      <c r="E54" s="122"/>
      <c r="F54" s="117"/>
      <c r="G54" s="117">
        <f t="shared" si="8"/>
        <v>0</v>
      </c>
      <c r="H54" s="123">
        <f t="shared" si="9"/>
        <v>0</v>
      </c>
      <c r="I54" s="142">
        <f t="shared" si="10"/>
        <v>0</v>
      </c>
      <c r="J54" s="43"/>
      <c r="K54" s="43"/>
    </row>
    <row r="55" spans="1:11" ht="12.75">
      <c r="A55" s="19">
        <v>43</v>
      </c>
      <c r="B55" s="96" t="s">
        <v>178</v>
      </c>
      <c r="C55" s="62">
        <v>100</v>
      </c>
      <c r="D55" s="63" t="s">
        <v>14</v>
      </c>
      <c r="E55" s="122"/>
      <c r="F55" s="117"/>
      <c r="G55" s="117">
        <f t="shared" si="8"/>
        <v>0</v>
      </c>
      <c r="H55" s="123">
        <f t="shared" si="9"/>
        <v>0</v>
      </c>
      <c r="I55" s="142">
        <f t="shared" si="10"/>
        <v>0</v>
      </c>
      <c r="J55" s="43"/>
      <c r="K55" s="43"/>
    </row>
    <row r="56" spans="1:11" ht="24">
      <c r="A56" s="19">
        <v>44</v>
      </c>
      <c r="B56" s="96" t="s">
        <v>179</v>
      </c>
      <c r="C56" s="62">
        <v>600</v>
      </c>
      <c r="D56" s="63" t="s">
        <v>14</v>
      </c>
      <c r="E56" s="122"/>
      <c r="F56" s="117"/>
      <c r="G56" s="117">
        <f t="shared" si="8"/>
        <v>0</v>
      </c>
      <c r="H56" s="123">
        <f t="shared" si="9"/>
        <v>0</v>
      </c>
      <c r="I56" s="142">
        <f t="shared" si="10"/>
        <v>0</v>
      </c>
      <c r="J56" s="43"/>
      <c r="K56" s="43"/>
    </row>
    <row r="57" spans="1:11" ht="24">
      <c r="A57" s="19">
        <v>45</v>
      </c>
      <c r="B57" s="96" t="s">
        <v>180</v>
      </c>
      <c r="C57" s="62">
        <v>600</v>
      </c>
      <c r="D57" s="63" t="s">
        <v>14</v>
      </c>
      <c r="E57" s="122"/>
      <c r="F57" s="117"/>
      <c r="G57" s="117">
        <f t="shared" si="8"/>
        <v>0</v>
      </c>
      <c r="H57" s="123">
        <f t="shared" si="9"/>
        <v>0</v>
      </c>
      <c r="I57" s="142">
        <f t="shared" si="10"/>
        <v>0</v>
      </c>
      <c r="J57" s="43"/>
      <c r="K57" s="43"/>
    </row>
    <row r="58" spans="1:11" ht="27.75" customHeight="1">
      <c r="A58" s="19">
        <v>46</v>
      </c>
      <c r="B58" s="96" t="s">
        <v>181</v>
      </c>
      <c r="C58" s="62">
        <v>1200</v>
      </c>
      <c r="D58" s="63" t="s">
        <v>14</v>
      </c>
      <c r="E58" s="122"/>
      <c r="F58" s="117"/>
      <c r="G58" s="117">
        <f t="shared" si="8"/>
        <v>0</v>
      </c>
      <c r="H58" s="123">
        <f t="shared" si="9"/>
        <v>0</v>
      </c>
      <c r="I58" s="142">
        <f t="shared" si="10"/>
        <v>0</v>
      </c>
      <c r="J58" s="43"/>
      <c r="K58" s="43"/>
    </row>
    <row r="59" spans="1:11" ht="27" customHeight="1">
      <c r="A59" s="19">
        <v>47</v>
      </c>
      <c r="B59" s="96" t="s">
        <v>182</v>
      </c>
      <c r="C59" s="62">
        <v>200</v>
      </c>
      <c r="D59" s="63" t="s">
        <v>14</v>
      </c>
      <c r="E59" s="122"/>
      <c r="F59" s="117"/>
      <c r="G59" s="117">
        <f t="shared" si="8"/>
        <v>0</v>
      </c>
      <c r="H59" s="123">
        <f t="shared" si="9"/>
        <v>0</v>
      </c>
      <c r="I59" s="142">
        <f t="shared" si="10"/>
        <v>0</v>
      </c>
      <c r="J59" s="43"/>
      <c r="K59" s="43"/>
    </row>
    <row r="60" spans="1:11" ht="29.25" customHeight="1">
      <c r="A60" s="19">
        <v>48</v>
      </c>
      <c r="B60" s="96" t="s">
        <v>183</v>
      </c>
      <c r="C60" s="50">
        <v>1200</v>
      </c>
      <c r="D60" s="50" t="s">
        <v>14</v>
      </c>
      <c r="E60" s="122"/>
      <c r="F60" s="117"/>
      <c r="G60" s="117">
        <f t="shared" si="8"/>
        <v>0</v>
      </c>
      <c r="H60" s="123">
        <f t="shared" si="9"/>
        <v>0</v>
      </c>
      <c r="I60" s="142">
        <f t="shared" si="10"/>
        <v>0</v>
      </c>
      <c r="J60" s="43"/>
      <c r="K60" s="43"/>
    </row>
    <row r="61" spans="1:11" ht="25.5" customHeight="1">
      <c r="A61" s="19">
        <v>49</v>
      </c>
      <c r="B61" s="96" t="s">
        <v>184</v>
      </c>
      <c r="C61" s="50">
        <v>100</v>
      </c>
      <c r="D61" s="50" t="s">
        <v>14</v>
      </c>
      <c r="E61" s="122"/>
      <c r="F61" s="117"/>
      <c r="G61" s="117">
        <f t="shared" si="8"/>
        <v>0</v>
      </c>
      <c r="H61" s="123">
        <f t="shared" si="9"/>
        <v>0</v>
      </c>
      <c r="I61" s="142">
        <f t="shared" si="10"/>
        <v>0</v>
      </c>
      <c r="J61" s="43"/>
      <c r="K61" s="43"/>
    </row>
    <row r="62" spans="1:11" ht="12.75">
      <c r="A62" s="19">
        <v>50</v>
      </c>
      <c r="B62" s="96" t="s">
        <v>185</v>
      </c>
      <c r="C62" s="50">
        <v>500</v>
      </c>
      <c r="D62" s="50" t="s">
        <v>14</v>
      </c>
      <c r="E62" s="122"/>
      <c r="F62" s="117"/>
      <c r="G62" s="117">
        <f t="shared" si="8"/>
        <v>0</v>
      </c>
      <c r="H62" s="123">
        <f t="shared" si="9"/>
        <v>0</v>
      </c>
      <c r="I62" s="142">
        <f t="shared" si="10"/>
        <v>0</v>
      </c>
      <c r="J62" s="43"/>
      <c r="K62" s="43"/>
    </row>
    <row r="63" spans="1:11" ht="12.75">
      <c r="A63" s="19">
        <v>51</v>
      </c>
      <c r="B63" s="96" t="s">
        <v>186</v>
      </c>
      <c r="C63" s="50">
        <v>800</v>
      </c>
      <c r="D63" s="50" t="s">
        <v>14</v>
      </c>
      <c r="E63" s="122"/>
      <c r="F63" s="117"/>
      <c r="G63" s="117">
        <f t="shared" si="8"/>
        <v>0</v>
      </c>
      <c r="H63" s="123">
        <f t="shared" si="9"/>
        <v>0</v>
      </c>
      <c r="I63" s="142">
        <f t="shared" si="10"/>
        <v>0</v>
      </c>
      <c r="J63" s="43"/>
      <c r="K63" s="43"/>
    </row>
    <row r="64" spans="1:11" ht="12.75">
      <c r="A64" s="19">
        <v>52</v>
      </c>
      <c r="B64" s="96" t="s">
        <v>187</v>
      </c>
      <c r="C64" s="50">
        <v>15</v>
      </c>
      <c r="D64" s="50" t="s">
        <v>8</v>
      </c>
      <c r="E64" s="122"/>
      <c r="F64" s="117"/>
      <c r="G64" s="117">
        <f t="shared" si="8"/>
        <v>0</v>
      </c>
      <c r="H64" s="123">
        <f t="shared" si="9"/>
        <v>0</v>
      </c>
      <c r="I64" s="142">
        <f t="shared" si="10"/>
        <v>0</v>
      </c>
      <c r="J64" s="43"/>
      <c r="K64" s="43"/>
    </row>
    <row r="65" spans="1:11" ht="18" customHeight="1">
      <c r="A65" s="19">
        <v>53</v>
      </c>
      <c r="B65" s="96" t="s">
        <v>188</v>
      </c>
      <c r="C65" s="50">
        <v>100</v>
      </c>
      <c r="D65" s="50" t="s">
        <v>14</v>
      </c>
      <c r="E65" s="122"/>
      <c r="F65" s="117"/>
      <c r="G65" s="117">
        <f t="shared" si="8"/>
        <v>0</v>
      </c>
      <c r="H65" s="123">
        <f t="shared" si="9"/>
        <v>0</v>
      </c>
      <c r="I65" s="142">
        <f t="shared" si="10"/>
        <v>0</v>
      </c>
      <c r="J65" s="43"/>
      <c r="K65" s="43"/>
    </row>
    <row r="66" spans="1:11" ht="13.5">
      <c r="A66" s="19"/>
      <c r="B66" s="84" t="s">
        <v>16</v>
      </c>
      <c r="C66" s="62" t="s">
        <v>3</v>
      </c>
      <c r="D66" s="68" t="s">
        <v>3</v>
      </c>
      <c r="E66" s="122"/>
      <c r="F66" s="122"/>
      <c r="G66" s="122">
        <f>SUM(G46:G65)</f>
        <v>0</v>
      </c>
      <c r="H66" s="123">
        <f t="shared" si="9"/>
        <v>0</v>
      </c>
      <c r="I66" s="143">
        <f t="shared" si="10"/>
        <v>0</v>
      </c>
      <c r="J66" s="43">
        <f>SUM(J46:J65)</f>
        <v>0</v>
      </c>
      <c r="K66" s="43">
        <f>SUM(K46:K65)</f>
        <v>0</v>
      </c>
    </row>
    <row r="67" spans="1:11" ht="12.75">
      <c r="A67" s="172" t="s">
        <v>627</v>
      </c>
      <c r="B67" s="214"/>
      <c r="C67" s="214"/>
      <c r="D67" s="214"/>
      <c r="E67" s="214"/>
      <c r="F67" s="214"/>
      <c r="G67" s="214"/>
      <c r="H67" s="214"/>
      <c r="I67" s="214"/>
      <c r="J67" s="150"/>
      <c r="K67" s="150"/>
    </row>
    <row r="68" spans="1:11" ht="12.75">
      <c r="A68" s="19">
        <v>54</v>
      </c>
      <c r="B68" s="96" t="s">
        <v>189</v>
      </c>
      <c r="C68" s="19">
        <v>100</v>
      </c>
      <c r="D68" s="19" t="s">
        <v>14</v>
      </c>
      <c r="E68" s="122"/>
      <c r="F68" s="117"/>
      <c r="G68" s="117">
        <f aca="true" t="shared" si="11" ref="G68:G73">C68*F68</f>
        <v>0</v>
      </c>
      <c r="H68" s="123">
        <f>G68*0.095</f>
        <v>0</v>
      </c>
      <c r="I68" s="142">
        <f>G68+H68</f>
        <v>0</v>
      </c>
      <c r="J68" s="43"/>
      <c r="K68" s="43"/>
    </row>
    <row r="69" spans="1:11" ht="12.75">
      <c r="A69" s="19">
        <v>55</v>
      </c>
      <c r="B69" s="96" t="s">
        <v>190</v>
      </c>
      <c r="C69" s="19">
        <v>150</v>
      </c>
      <c r="D69" s="19" t="s">
        <v>14</v>
      </c>
      <c r="E69" s="122"/>
      <c r="F69" s="117"/>
      <c r="G69" s="117">
        <f t="shared" si="11"/>
        <v>0</v>
      </c>
      <c r="H69" s="123">
        <f aca="true" t="shared" si="12" ref="H69:H74">G69*0.095</f>
        <v>0</v>
      </c>
      <c r="I69" s="142">
        <f aca="true" t="shared" si="13" ref="I69:I74">G69+H69</f>
        <v>0</v>
      </c>
      <c r="J69" s="43"/>
      <c r="K69" s="43"/>
    </row>
    <row r="70" spans="1:11" ht="30" customHeight="1">
      <c r="A70" s="19">
        <v>56</v>
      </c>
      <c r="B70" s="96" t="s">
        <v>595</v>
      </c>
      <c r="C70" s="19">
        <v>150</v>
      </c>
      <c r="D70" s="19" t="s">
        <v>14</v>
      </c>
      <c r="E70" s="122"/>
      <c r="F70" s="117"/>
      <c r="G70" s="117">
        <f t="shared" si="11"/>
        <v>0</v>
      </c>
      <c r="H70" s="123">
        <f t="shared" si="12"/>
        <v>0</v>
      </c>
      <c r="I70" s="142">
        <f t="shared" si="13"/>
        <v>0</v>
      </c>
      <c r="J70" s="157"/>
      <c r="K70" s="43"/>
    </row>
    <row r="71" spans="1:11" ht="27.75" customHeight="1">
      <c r="A71" s="19">
        <v>57</v>
      </c>
      <c r="B71" s="96" t="s">
        <v>596</v>
      </c>
      <c r="C71" s="19">
        <v>150</v>
      </c>
      <c r="D71" s="19" t="s">
        <v>14</v>
      </c>
      <c r="E71" s="122"/>
      <c r="F71" s="117"/>
      <c r="G71" s="117">
        <f t="shared" si="11"/>
        <v>0</v>
      </c>
      <c r="H71" s="123">
        <f t="shared" si="12"/>
        <v>0</v>
      </c>
      <c r="I71" s="142">
        <f t="shared" si="13"/>
        <v>0</v>
      </c>
      <c r="J71" s="157"/>
      <c r="K71" s="43"/>
    </row>
    <row r="72" spans="1:11" ht="27.75" customHeight="1">
      <c r="A72" s="19">
        <v>58</v>
      </c>
      <c r="B72" s="96" t="s">
        <v>598</v>
      </c>
      <c r="C72" s="19">
        <v>100</v>
      </c>
      <c r="D72" s="19" t="s">
        <v>14</v>
      </c>
      <c r="E72" s="122"/>
      <c r="F72" s="117"/>
      <c r="G72" s="117">
        <f t="shared" si="11"/>
        <v>0</v>
      </c>
      <c r="H72" s="123">
        <f t="shared" si="12"/>
        <v>0</v>
      </c>
      <c r="I72" s="142">
        <f t="shared" si="13"/>
        <v>0</v>
      </c>
      <c r="J72" s="157"/>
      <c r="K72" s="43"/>
    </row>
    <row r="73" spans="1:11" ht="21" customHeight="1">
      <c r="A73" s="19">
        <v>59</v>
      </c>
      <c r="B73" s="96" t="s">
        <v>597</v>
      </c>
      <c r="C73" s="19">
        <v>50</v>
      </c>
      <c r="D73" s="19" t="s">
        <v>14</v>
      </c>
      <c r="E73" s="122"/>
      <c r="F73" s="117"/>
      <c r="G73" s="117">
        <f t="shared" si="11"/>
        <v>0</v>
      </c>
      <c r="H73" s="123">
        <f t="shared" si="12"/>
        <v>0</v>
      </c>
      <c r="I73" s="142">
        <f t="shared" si="13"/>
        <v>0</v>
      </c>
      <c r="J73" s="157"/>
      <c r="K73" s="43"/>
    </row>
    <row r="74" spans="1:11" ht="14.25">
      <c r="A74" s="19"/>
      <c r="B74" s="84" t="s">
        <v>127</v>
      </c>
      <c r="C74" s="28" t="s">
        <v>3</v>
      </c>
      <c r="D74" s="23" t="s">
        <v>3</v>
      </c>
      <c r="E74" s="122"/>
      <c r="F74" s="122"/>
      <c r="G74" s="122">
        <f>SUM(G68:G73)</f>
        <v>0</v>
      </c>
      <c r="H74" s="123">
        <f t="shared" si="12"/>
        <v>0</v>
      </c>
      <c r="I74" s="143">
        <f t="shared" si="13"/>
        <v>0</v>
      </c>
      <c r="J74" s="159">
        <f>SUM(J68:J73)</f>
        <v>0</v>
      </c>
      <c r="K74" s="43">
        <f>SUM(K68:K73)</f>
        <v>0</v>
      </c>
    </row>
    <row r="75" spans="1:11" ht="14.25">
      <c r="A75" s="172" t="s">
        <v>628</v>
      </c>
      <c r="B75" s="214"/>
      <c r="C75" s="214"/>
      <c r="D75" s="214"/>
      <c r="E75" s="214"/>
      <c r="F75" s="214"/>
      <c r="G75" s="214"/>
      <c r="H75" s="214"/>
      <c r="I75" s="214"/>
      <c r="J75" s="158"/>
      <c r="K75" s="150"/>
    </row>
    <row r="76" spans="1:11" ht="27.75" customHeight="1">
      <c r="A76" s="56">
        <v>60</v>
      </c>
      <c r="B76" s="96" t="s">
        <v>389</v>
      </c>
      <c r="C76" s="19">
        <v>5</v>
      </c>
      <c r="D76" s="64" t="s">
        <v>8</v>
      </c>
      <c r="E76" s="122"/>
      <c r="F76" s="117"/>
      <c r="G76" s="117">
        <f>C76*F76</f>
        <v>0</v>
      </c>
      <c r="H76" s="123">
        <f>G76*0.095</f>
        <v>0</v>
      </c>
      <c r="I76" s="142">
        <f>G76+H76</f>
        <v>0</v>
      </c>
      <c r="J76" s="157"/>
      <c r="K76" s="43"/>
    </row>
    <row r="77" spans="1:11" ht="14.25">
      <c r="A77" s="56">
        <v>61</v>
      </c>
      <c r="B77" s="96" t="s">
        <v>390</v>
      </c>
      <c r="C77" s="19">
        <v>5</v>
      </c>
      <c r="D77" s="64" t="s">
        <v>8</v>
      </c>
      <c r="E77" s="122"/>
      <c r="F77" s="117"/>
      <c r="G77" s="117">
        <f aca="true" t="shared" si="14" ref="G77:G82">C77*F77</f>
        <v>0</v>
      </c>
      <c r="H77" s="123">
        <f aca="true" t="shared" si="15" ref="H77:H83">G77*0.095</f>
        <v>0</v>
      </c>
      <c r="I77" s="142">
        <f aca="true" t="shared" si="16" ref="I77:I83">G77+H77</f>
        <v>0</v>
      </c>
      <c r="J77" s="157"/>
      <c r="K77" s="43"/>
    </row>
    <row r="78" spans="1:11" ht="14.25">
      <c r="A78" s="56">
        <v>62</v>
      </c>
      <c r="B78" s="96" t="s">
        <v>391</v>
      </c>
      <c r="C78" s="19">
        <v>5</v>
      </c>
      <c r="D78" s="64" t="s">
        <v>8</v>
      </c>
      <c r="E78" s="122"/>
      <c r="F78" s="117"/>
      <c r="G78" s="117">
        <f t="shared" si="14"/>
        <v>0</v>
      </c>
      <c r="H78" s="123">
        <f t="shared" si="15"/>
        <v>0</v>
      </c>
      <c r="I78" s="142">
        <f t="shared" si="16"/>
        <v>0</v>
      </c>
      <c r="J78" s="157"/>
      <c r="K78" s="43"/>
    </row>
    <row r="79" spans="1:11" ht="14.25">
      <c r="A79" s="56">
        <v>63</v>
      </c>
      <c r="B79" s="96" t="s">
        <v>392</v>
      </c>
      <c r="C79" s="19">
        <v>5</v>
      </c>
      <c r="D79" s="64" t="s">
        <v>8</v>
      </c>
      <c r="E79" s="122"/>
      <c r="F79" s="117"/>
      <c r="G79" s="117">
        <f t="shared" si="14"/>
        <v>0</v>
      </c>
      <c r="H79" s="123">
        <f t="shared" si="15"/>
        <v>0</v>
      </c>
      <c r="I79" s="142">
        <f t="shared" si="16"/>
        <v>0</v>
      </c>
      <c r="J79" s="157"/>
      <c r="K79" s="43"/>
    </row>
    <row r="80" spans="1:11" ht="14.25">
      <c r="A80" s="56">
        <v>64</v>
      </c>
      <c r="B80" s="96" t="s">
        <v>393</v>
      </c>
      <c r="C80" s="19">
        <v>5</v>
      </c>
      <c r="D80" s="64" t="s">
        <v>8</v>
      </c>
      <c r="E80" s="122"/>
      <c r="F80" s="117"/>
      <c r="G80" s="117">
        <f t="shared" si="14"/>
        <v>0</v>
      </c>
      <c r="H80" s="123">
        <f t="shared" si="15"/>
        <v>0</v>
      </c>
      <c r="I80" s="142">
        <f t="shared" si="16"/>
        <v>0</v>
      </c>
      <c r="J80" s="157"/>
      <c r="K80" s="43"/>
    </row>
    <row r="81" spans="1:11" ht="14.25">
      <c r="A81" s="56">
        <v>65</v>
      </c>
      <c r="B81" s="96" t="s">
        <v>394</v>
      </c>
      <c r="C81" s="19">
        <v>5</v>
      </c>
      <c r="D81" s="64" t="s">
        <v>8</v>
      </c>
      <c r="E81" s="122"/>
      <c r="F81" s="117"/>
      <c r="G81" s="117">
        <f t="shared" si="14"/>
        <v>0</v>
      </c>
      <c r="H81" s="123">
        <f t="shared" si="15"/>
        <v>0</v>
      </c>
      <c r="I81" s="142">
        <f t="shared" si="16"/>
        <v>0</v>
      </c>
      <c r="J81" s="157"/>
      <c r="K81" s="43"/>
    </row>
    <row r="82" spans="1:11" ht="14.25">
      <c r="A82" s="56">
        <v>66</v>
      </c>
      <c r="B82" s="96" t="s">
        <v>395</v>
      </c>
      <c r="C82" s="19">
        <v>5</v>
      </c>
      <c r="D82" s="64" t="s">
        <v>8</v>
      </c>
      <c r="E82" s="122"/>
      <c r="F82" s="117"/>
      <c r="G82" s="117">
        <f t="shared" si="14"/>
        <v>0</v>
      </c>
      <c r="H82" s="123">
        <f t="shared" si="15"/>
        <v>0</v>
      </c>
      <c r="I82" s="142">
        <f t="shared" si="16"/>
        <v>0</v>
      </c>
      <c r="J82" s="157"/>
      <c r="K82" s="43"/>
    </row>
    <row r="83" spans="1:11" ht="14.25">
      <c r="A83" s="67"/>
      <c r="B83" s="84" t="s">
        <v>128</v>
      </c>
      <c r="C83" s="28" t="s">
        <v>3</v>
      </c>
      <c r="D83" s="23" t="s">
        <v>3</v>
      </c>
      <c r="E83" s="122"/>
      <c r="F83" s="122"/>
      <c r="G83" s="122">
        <f>SUM(G76:G82)</f>
        <v>0</v>
      </c>
      <c r="H83" s="123">
        <f t="shared" si="15"/>
        <v>0</v>
      </c>
      <c r="I83" s="143">
        <f t="shared" si="16"/>
        <v>0</v>
      </c>
      <c r="J83" s="159">
        <f>SUM(J76:J82)</f>
        <v>0</v>
      </c>
      <c r="K83" s="43">
        <f>SUM(K76:K82)</f>
        <v>0</v>
      </c>
    </row>
    <row r="84" spans="1:11" ht="14.25" customHeight="1">
      <c r="A84" s="172" t="s">
        <v>629</v>
      </c>
      <c r="B84" s="214"/>
      <c r="C84" s="214"/>
      <c r="D84" s="214"/>
      <c r="E84" s="214"/>
      <c r="F84" s="214"/>
      <c r="G84" s="214"/>
      <c r="H84" s="214"/>
      <c r="I84" s="214"/>
      <c r="J84" s="158"/>
      <c r="K84" s="150"/>
    </row>
    <row r="85" spans="1:11" ht="16.5" customHeight="1">
      <c r="A85" s="56">
        <v>67</v>
      </c>
      <c r="B85" s="96" t="s">
        <v>427</v>
      </c>
      <c r="C85" s="19">
        <v>20</v>
      </c>
      <c r="D85" s="19" t="s">
        <v>8</v>
      </c>
      <c r="E85" s="122"/>
      <c r="F85" s="117"/>
      <c r="G85" s="117">
        <f>C85*F85</f>
        <v>0</v>
      </c>
      <c r="H85" s="123">
        <f>G85*0.095</f>
        <v>0</v>
      </c>
      <c r="I85" s="142">
        <f>G85+H85</f>
        <v>0</v>
      </c>
      <c r="J85" s="157"/>
      <c r="K85" s="43"/>
    </row>
    <row r="86" spans="1:11" ht="15.75" customHeight="1">
      <c r="A86" s="56">
        <v>68</v>
      </c>
      <c r="B86" s="96" t="s">
        <v>565</v>
      </c>
      <c r="C86" s="19">
        <v>10</v>
      </c>
      <c r="D86" s="19" t="s">
        <v>8</v>
      </c>
      <c r="E86" s="122"/>
      <c r="F86" s="117"/>
      <c r="G86" s="117">
        <f>C86*F86</f>
        <v>0</v>
      </c>
      <c r="H86" s="123">
        <f>G86*0.095</f>
        <v>0</v>
      </c>
      <c r="I86" s="142">
        <f>G86+H86</f>
        <v>0</v>
      </c>
      <c r="J86" s="157"/>
      <c r="K86" s="43"/>
    </row>
    <row r="87" spans="1:11" ht="14.25">
      <c r="A87" s="19">
        <v>69</v>
      </c>
      <c r="B87" s="102" t="s">
        <v>397</v>
      </c>
      <c r="C87" s="50">
        <v>10</v>
      </c>
      <c r="D87" s="50" t="s">
        <v>8</v>
      </c>
      <c r="E87" s="125"/>
      <c r="F87" s="126"/>
      <c r="G87" s="117">
        <f>C87*F87</f>
        <v>0</v>
      </c>
      <c r="H87" s="123">
        <f>G87*0.095</f>
        <v>0</v>
      </c>
      <c r="I87" s="142">
        <f>G87+H87</f>
        <v>0</v>
      </c>
      <c r="J87" s="157"/>
      <c r="K87" s="43"/>
    </row>
    <row r="88" spans="1:11" ht="14.25">
      <c r="A88" s="19">
        <v>70</v>
      </c>
      <c r="B88" s="102" t="s">
        <v>396</v>
      </c>
      <c r="C88" s="50">
        <v>400</v>
      </c>
      <c r="D88" s="50" t="s">
        <v>8</v>
      </c>
      <c r="E88" s="125"/>
      <c r="F88" s="126"/>
      <c r="G88" s="117">
        <f>C88*F88</f>
        <v>0</v>
      </c>
      <c r="H88" s="123">
        <f>G88*0.095</f>
        <v>0</v>
      </c>
      <c r="I88" s="142">
        <f>G88+H88</f>
        <v>0</v>
      </c>
      <c r="J88" s="157"/>
      <c r="K88" s="43"/>
    </row>
    <row r="89" spans="1:11" ht="14.25">
      <c r="A89" s="56"/>
      <c r="B89" s="84" t="s">
        <v>129</v>
      </c>
      <c r="C89" s="28" t="s">
        <v>3</v>
      </c>
      <c r="D89" s="23" t="s">
        <v>3</v>
      </c>
      <c r="E89" s="122"/>
      <c r="F89" s="122"/>
      <c r="G89" s="122">
        <f>SUM(G85:G88)</f>
        <v>0</v>
      </c>
      <c r="H89" s="123">
        <f>G89*0.095</f>
        <v>0</v>
      </c>
      <c r="I89" s="143">
        <f>G89+H89</f>
        <v>0</v>
      </c>
      <c r="J89" s="159">
        <f>SUM(J85:J88)</f>
        <v>0</v>
      </c>
      <c r="K89" s="43">
        <f>SUM(K85:K88)</f>
        <v>0</v>
      </c>
    </row>
    <row r="90" spans="1:11" ht="14.25">
      <c r="A90" s="172" t="s">
        <v>630</v>
      </c>
      <c r="B90" s="225"/>
      <c r="C90" s="225"/>
      <c r="D90" s="225"/>
      <c r="E90" s="225"/>
      <c r="F90" s="225"/>
      <c r="G90" s="225"/>
      <c r="H90" s="225"/>
      <c r="I90" s="225"/>
      <c r="J90" s="158"/>
      <c r="K90" s="150"/>
    </row>
    <row r="91" spans="1:11" ht="24">
      <c r="A91" s="56">
        <v>71</v>
      </c>
      <c r="B91" s="96" t="s">
        <v>195</v>
      </c>
      <c r="C91" s="19">
        <v>50</v>
      </c>
      <c r="D91" s="19" t="s">
        <v>8</v>
      </c>
      <c r="E91" s="122"/>
      <c r="F91" s="117"/>
      <c r="G91" s="117">
        <f>C91*F91</f>
        <v>0</v>
      </c>
      <c r="H91" s="123">
        <f>G91*0.095</f>
        <v>0</v>
      </c>
      <c r="I91" s="142">
        <f>G91+H91</f>
        <v>0</v>
      </c>
      <c r="J91" s="157"/>
      <c r="K91" s="43"/>
    </row>
    <row r="92" spans="1:11" ht="14.25">
      <c r="A92" s="56"/>
      <c r="B92" s="84" t="s">
        <v>131</v>
      </c>
      <c r="C92" s="28" t="s">
        <v>3</v>
      </c>
      <c r="D92" s="23" t="s">
        <v>3</v>
      </c>
      <c r="E92" s="122"/>
      <c r="F92" s="122"/>
      <c r="G92" s="122">
        <f>SUM(G91)</f>
        <v>0</v>
      </c>
      <c r="H92" s="122">
        <f>SUM(H91)</f>
        <v>0</v>
      </c>
      <c r="I92" s="143">
        <f>SUM(I91)</f>
        <v>0</v>
      </c>
      <c r="J92" s="159">
        <f>+J91</f>
        <v>0</v>
      </c>
      <c r="K92" s="43">
        <f>+K91</f>
        <v>0</v>
      </c>
    </row>
    <row r="93" spans="1:9" ht="12.75">
      <c r="A93" s="4"/>
      <c r="B93" s="69"/>
      <c r="C93" s="6"/>
      <c r="D93" s="6"/>
      <c r="E93" s="73"/>
      <c r="F93" s="73"/>
      <c r="G93" s="73"/>
      <c r="H93" s="74"/>
      <c r="I93" s="74"/>
    </row>
    <row r="94" spans="1:9" ht="12.75">
      <c r="A94" s="4"/>
      <c r="B94" s="69"/>
      <c r="C94" s="6"/>
      <c r="D94" s="6"/>
      <c r="E94" s="73"/>
      <c r="F94" s="73"/>
      <c r="G94" s="73"/>
      <c r="H94" s="74"/>
      <c r="I94" s="74"/>
    </row>
    <row r="95" ht="14.25">
      <c r="J95" s="12"/>
    </row>
    <row r="96" ht="14.25">
      <c r="J96" s="12"/>
    </row>
    <row r="97" spans="1:11" s="136" customFormat="1" ht="30.75" customHeight="1">
      <c r="A97" s="176" t="s">
        <v>486</v>
      </c>
      <c r="B97" s="177"/>
      <c r="C97" s="25"/>
      <c r="D97" s="135"/>
      <c r="E97" s="9"/>
      <c r="F97" s="9"/>
      <c r="G97" s="9"/>
      <c r="H97" s="9"/>
      <c r="I97" s="9"/>
      <c r="J97" s="9"/>
      <c r="K97" s="9"/>
    </row>
    <row r="98" spans="1:11" s="136" customFormat="1" ht="12.75">
      <c r="A98" s="167" t="s">
        <v>487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</row>
    <row r="99" spans="1:11" s="136" customFormat="1" ht="15.75" customHeight="1">
      <c r="A99" s="167" t="s">
        <v>488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</row>
    <row r="100" spans="1:11" s="136" customFormat="1" ht="15.75" customHeight="1">
      <c r="A100" s="167" t="s">
        <v>489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</row>
    <row r="101" spans="1:11" s="136" customFormat="1" ht="16.5" customHeight="1">
      <c r="A101" s="167" t="s">
        <v>490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</row>
    <row r="102" spans="1:11" s="136" customFormat="1" ht="15.75" customHeight="1">
      <c r="A102" s="167" t="s">
        <v>491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</row>
    <row r="103" spans="1:11" s="136" customFormat="1" ht="15.75" customHeight="1">
      <c r="A103" s="167" t="s">
        <v>492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</row>
    <row r="104" spans="1:11" s="136" customFormat="1" ht="16.5" customHeight="1">
      <c r="A104" s="167" t="s">
        <v>493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5" spans="1:11" s="136" customFormat="1" ht="27" customHeight="1">
      <c r="A105" s="167" t="s">
        <v>562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</row>
    <row r="106" spans="1:11" s="136" customFormat="1" ht="30" customHeight="1">
      <c r="A106" s="167" t="s">
        <v>563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</row>
    <row r="107" spans="1:11" s="136" customFormat="1" ht="16.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</row>
    <row r="108" spans="1:11" s="136" customFormat="1" ht="16.5" customHeight="1">
      <c r="A108" s="174" t="s">
        <v>494</v>
      </c>
      <c r="B108" s="174"/>
      <c r="C108" s="138" t="s">
        <v>7</v>
      </c>
      <c r="D108" s="135"/>
      <c r="E108" s="9"/>
      <c r="F108" s="139" t="s">
        <v>4</v>
      </c>
      <c r="G108" s="9"/>
      <c r="H108" s="9"/>
      <c r="I108" s="9"/>
      <c r="J108" s="9"/>
      <c r="K108" s="9"/>
    </row>
  </sheetData>
  <sheetProtection/>
  <mergeCells count="19">
    <mergeCell ref="A108:B108"/>
    <mergeCell ref="A75:I75"/>
    <mergeCell ref="A84:I84"/>
    <mergeCell ref="A90:I90"/>
    <mergeCell ref="A97:B97"/>
    <mergeCell ref="A98:K98"/>
    <mergeCell ref="A99:K99"/>
    <mergeCell ref="A100:K100"/>
    <mergeCell ref="A101:K101"/>
    <mergeCell ref="A102:K102"/>
    <mergeCell ref="A106:K106"/>
    <mergeCell ref="A104:K104"/>
    <mergeCell ref="A105:K105"/>
    <mergeCell ref="A103:K103"/>
    <mergeCell ref="A67:I67"/>
    <mergeCell ref="A3:I3"/>
    <mergeCell ref="A8:I8"/>
    <mergeCell ref="A25:I25"/>
    <mergeCell ref="A45:I45"/>
  </mergeCells>
  <dataValidations count="1">
    <dataValidation type="whole" operator="equal" allowBlank="1" showInputMessage="1" showErrorMessage="1" sqref="J91:K91 J68:K73 J76:K82 J85:K88 J9:K23 J26:K43 J46:K65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4"/>
  <sheetViews>
    <sheetView zoomScalePageLayoutView="0" workbookViewId="0" topLeftCell="A25">
      <selection activeCell="K49" sqref="K49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7.57421875" style="47" customWidth="1"/>
    <col min="4" max="4" width="7.57421875" style="0" customWidth="1"/>
    <col min="5" max="5" width="16.2812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</cols>
  <sheetData>
    <row r="1" spans="1:10" ht="12.75">
      <c r="A1" s="1" t="s">
        <v>9</v>
      </c>
      <c r="B1" s="3"/>
      <c r="C1" s="76"/>
      <c r="D1" s="25"/>
      <c r="E1" s="9"/>
      <c r="F1" s="9"/>
      <c r="G1" s="9"/>
      <c r="H1" s="9"/>
      <c r="J1" s="1"/>
    </row>
    <row r="2" spans="1:10" ht="12.75">
      <c r="A2" s="9" t="s">
        <v>631</v>
      </c>
      <c r="B2" s="3"/>
      <c r="C2" s="76"/>
      <c r="D2" s="25"/>
      <c r="E2" s="9"/>
      <c r="F2" s="9"/>
      <c r="G2" s="9"/>
      <c r="H2" s="9"/>
      <c r="I2" s="9"/>
      <c r="J2" s="1"/>
    </row>
    <row r="3" spans="1:10" ht="18">
      <c r="A3" s="168" t="s">
        <v>138</v>
      </c>
      <c r="B3" s="168"/>
      <c r="C3" s="168"/>
      <c r="D3" s="168"/>
      <c r="E3" s="168"/>
      <c r="F3" s="168"/>
      <c r="G3" s="168"/>
      <c r="H3" s="168"/>
      <c r="I3" s="168"/>
      <c r="J3" s="1"/>
    </row>
    <row r="4" spans="1:10" ht="12.75">
      <c r="A4" s="1"/>
      <c r="B4" s="3"/>
      <c r="C4" s="76"/>
      <c r="D4" s="25"/>
      <c r="E4" s="9"/>
      <c r="F4" s="9"/>
      <c r="G4" s="9"/>
      <c r="H4" s="9"/>
      <c r="I4" s="9"/>
      <c r="J4" s="1"/>
    </row>
    <row r="5" spans="1:11" ht="48">
      <c r="A5" s="8" t="s">
        <v>2</v>
      </c>
      <c r="B5" s="8" t="s">
        <v>0</v>
      </c>
      <c r="C5" s="45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12.75">
      <c r="A6" s="8">
        <v>1</v>
      </c>
      <c r="B6" s="8">
        <v>2</v>
      </c>
      <c r="C6" s="45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2.75">
      <c r="A7" s="169" t="s">
        <v>139</v>
      </c>
      <c r="B7" s="170"/>
      <c r="C7" s="171"/>
      <c r="D7" s="171"/>
      <c r="E7" s="171"/>
      <c r="F7" s="171"/>
      <c r="G7" s="171"/>
      <c r="H7" s="171"/>
      <c r="I7" s="171"/>
      <c r="J7" s="149"/>
      <c r="K7" s="150"/>
    </row>
    <row r="8" spans="1:11" ht="24">
      <c r="A8" s="17">
        <v>1</v>
      </c>
      <c r="B8" s="103" t="s">
        <v>462</v>
      </c>
      <c r="C8" s="75">
        <v>20</v>
      </c>
      <c r="D8" s="19" t="s">
        <v>8</v>
      </c>
      <c r="E8" s="116"/>
      <c r="F8" s="117"/>
      <c r="G8" s="117">
        <f>C8*F8</f>
        <v>0</v>
      </c>
      <c r="H8" s="123">
        <f>G8*0.095</f>
        <v>0</v>
      </c>
      <c r="I8" s="142">
        <f>G8+H8</f>
        <v>0</v>
      </c>
      <c r="J8" s="72"/>
      <c r="K8" s="43"/>
    </row>
    <row r="9" spans="1:11" ht="24">
      <c r="A9" s="17">
        <v>2</v>
      </c>
      <c r="B9" s="103" t="s">
        <v>398</v>
      </c>
      <c r="C9" s="75">
        <v>10</v>
      </c>
      <c r="D9" s="19" t="s">
        <v>8</v>
      </c>
      <c r="E9" s="116"/>
      <c r="F9" s="117"/>
      <c r="G9" s="117">
        <f>C9*F9</f>
        <v>0</v>
      </c>
      <c r="H9" s="123">
        <f>G9*0.095</f>
        <v>0</v>
      </c>
      <c r="I9" s="142">
        <f>G9+H9</f>
        <v>0</v>
      </c>
      <c r="J9" s="72"/>
      <c r="K9" s="43"/>
    </row>
    <row r="10" spans="1:11" ht="12.75">
      <c r="A10" s="17">
        <v>4</v>
      </c>
      <c r="B10" s="104" t="s">
        <v>140</v>
      </c>
      <c r="C10" s="75">
        <v>5</v>
      </c>
      <c r="D10" s="19" t="s">
        <v>8</v>
      </c>
      <c r="E10" s="116"/>
      <c r="F10" s="117"/>
      <c r="G10" s="117">
        <f>C10*F10</f>
        <v>0</v>
      </c>
      <c r="H10" s="123">
        <f>G10*0.095</f>
        <v>0</v>
      </c>
      <c r="I10" s="142">
        <f>G10+H10</f>
        <v>0</v>
      </c>
      <c r="J10" s="72"/>
      <c r="K10" s="43"/>
    </row>
    <row r="11" spans="1:11" ht="24">
      <c r="A11" s="17">
        <v>13</v>
      </c>
      <c r="B11" s="99" t="s">
        <v>421</v>
      </c>
      <c r="C11" s="75">
        <v>50</v>
      </c>
      <c r="D11" s="19" t="s">
        <v>8</v>
      </c>
      <c r="E11" s="116"/>
      <c r="F11" s="117"/>
      <c r="G11" s="117">
        <f>C11*F11</f>
        <v>0</v>
      </c>
      <c r="H11" s="123">
        <f>G11*0.095</f>
        <v>0</v>
      </c>
      <c r="I11" s="142">
        <f>G11+H11</f>
        <v>0</v>
      </c>
      <c r="J11" s="72"/>
      <c r="K11" s="43"/>
    </row>
    <row r="12" spans="1:11" ht="13.5">
      <c r="A12" s="48"/>
      <c r="B12" s="85" t="s">
        <v>10</v>
      </c>
      <c r="C12" s="77" t="s">
        <v>3</v>
      </c>
      <c r="D12" s="23" t="s">
        <v>3</v>
      </c>
      <c r="E12" s="122"/>
      <c r="F12" s="122"/>
      <c r="G12" s="122">
        <f>SUM(G8:G11)</f>
        <v>0</v>
      </c>
      <c r="H12" s="123">
        <f>G12*0.095</f>
        <v>0</v>
      </c>
      <c r="I12" s="143">
        <f>G12+H12</f>
        <v>0</v>
      </c>
      <c r="J12" s="72">
        <f>SUM(J8:J11)</f>
        <v>0</v>
      </c>
      <c r="K12" s="43">
        <f>SUM(K8:K11)</f>
        <v>0</v>
      </c>
    </row>
    <row r="13" spans="1:11" ht="13.5">
      <c r="A13" s="172" t="s">
        <v>141</v>
      </c>
      <c r="B13" s="179"/>
      <c r="C13" s="194"/>
      <c r="D13" s="194"/>
      <c r="E13" s="194"/>
      <c r="F13" s="194"/>
      <c r="G13" s="194"/>
      <c r="H13" s="194"/>
      <c r="I13" s="194"/>
      <c r="J13" s="149"/>
      <c r="K13" s="150"/>
    </row>
    <row r="14" spans="1:11" ht="36.75" customHeight="1">
      <c r="A14" s="17">
        <v>14</v>
      </c>
      <c r="B14" s="104" t="s">
        <v>399</v>
      </c>
      <c r="C14" s="75">
        <v>20</v>
      </c>
      <c r="D14" s="19" t="s">
        <v>8</v>
      </c>
      <c r="E14" s="116"/>
      <c r="F14" s="117"/>
      <c r="G14" s="117">
        <f>C14*F14</f>
        <v>0</v>
      </c>
      <c r="H14" s="123">
        <f>G14*0.095</f>
        <v>0</v>
      </c>
      <c r="I14" s="142">
        <f>G14+H14</f>
        <v>0</v>
      </c>
      <c r="J14" s="72"/>
      <c r="K14" s="43"/>
    </row>
    <row r="15" spans="1:11" ht="38.25" customHeight="1">
      <c r="A15" s="17">
        <v>15</v>
      </c>
      <c r="B15" s="104" t="s">
        <v>400</v>
      </c>
      <c r="C15" s="75">
        <v>40</v>
      </c>
      <c r="D15" s="19" t="s">
        <v>8</v>
      </c>
      <c r="E15" s="116"/>
      <c r="F15" s="117"/>
      <c r="G15" s="117">
        <f>C15*F15</f>
        <v>0</v>
      </c>
      <c r="H15" s="123">
        <f>G15*0.095</f>
        <v>0</v>
      </c>
      <c r="I15" s="142">
        <f>G15+H15</f>
        <v>0</v>
      </c>
      <c r="J15" s="72"/>
      <c r="K15" s="43"/>
    </row>
    <row r="16" spans="1:11" ht="40.5" customHeight="1">
      <c r="A16" s="17">
        <v>16</v>
      </c>
      <c r="B16" s="104" t="s">
        <v>422</v>
      </c>
      <c r="C16" s="75">
        <v>20</v>
      </c>
      <c r="D16" s="19" t="s">
        <v>8</v>
      </c>
      <c r="E16" s="116"/>
      <c r="F16" s="117"/>
      <c r="G16" s="117">
        <f>C16*F16</f>
        <v>0</v>
      </c>
      <c r="H16" s="123">
        <f>G16*0.095</f>
        <v>0</v>
      </c>
      <c r="I16" s="142">
        <f>G16+H16</f>
        <v>0</v>
      </c>
      <c r="J16" s="72"/>
      <c r="K16" s="43"/>
    </row>
    <row r="17" spans="1:11" ht="41.25" customHeight="1">
      <c r="A17" s="17">
        <v>17</v>
      </c>
      <c r="B17" s="104" t="s">
        <v>401</v>
      </c>
      <c r="C17" s="75">
        <v>50</v>
      </c>
      <c r="D17" s="19" t="s">
        <v>8</v>
      </c>
      <c r="E17" s="116"/>
      <c r="F17" s="117"/>
      <c r="G17" s="117">
        <f>C17*F17</f>
        <v>0</v>
      </c>
      <c r="H17" s="123">
        <f>G17*0.095</f>
        <v>0</v>
      </c>
      <c r="I17" s="142">
        <f>G17+H17</f>
        <v>0</v>
      </c>
      <c r="J17" s="72"/>
      <c r="K17" s="43"/>
    </row>
    <row r="18" spans="1:11" ht="13.5">
      <c r="A18" s="17"/>
      <c r="B18" s="86" t="s">
        <v>11</v>
      </c>
      <c r="C18" s="77" t="s">
        <v>3</v>
      </c>
      <c r="D18" s="23" t="s">
        <v>3</v>
      </c>
      <c r="E18" s="122"/>
      <c r="F18" s="122"/>
      <c r="G18" s="122">
        <f>SUM(G14:G17)</f>
        <v>0</v>
      </c>
      <c r="H18" s="123">
        <f>G18*0.095</f>
        <v>0</v>
      </c>
      <c r="I18" s="143">
        <f>G18+H18</f>
        <v>0</v>
      </c>
      <c r="J18" s="72">
        <f>SUM(J14:J17)</f>
        <v>0</v>
      </c>
      <c r="K18" s="43">
        <f>SUM(K14:K17)</f>
        <v>0</v>
      </c>
    </row>
    <row r="19" spans="1:11" ht="12.75">
      <c r="A19" s="172" t="s">
        <v>142</v>
      </c>
      <c r="B19" s="173"/>
      <c r="C19" s="173"/>
      <c r="D19" s="173"/>
      <c r="E19" s="173"/>
      <c r="F19" s="173"/>
      <c r="G19" s="173"/>
      <c r="H19" s="173"/>
      <c r="I19" s="173"/>
      <c r="J19" s="149"/>
      <c r="K19" s="150"/>
    </row>
    <row r="20" spans="1:11" ht="24">
      <c r="A20" s="17">
        <v>19</v>
      </c>
      <c r="B20" s="104" t="s">
        <v>402</v>
      </c>
      <c r="C20" s="75">
        <v>12</v>
      </c>
      <c r="D20" s="19" t="s">
        <v>8</v>
      </c>
      <c r="E20" s="116"/>
      <c r="F20" s="117"/>
      <c r="G20" s="117">
        <f aca="true" t="shared" si="0" ref="G20:G32">C20*F20</f>
        <v>0</v>
      </c>
      <c r="H20" s="123">
        <f>G20*0.095</f>
        <v>0</v>
      </c>
      <c r="I20" s="142">
        <f aca="true" t="shared" si="1" ref="I20:I33">G20+H20</f>
        <v>0</v>
      </c>
      <c r="J20" s="72"/>
      <c r="K20" s="43"/>
    </row>
    <row r="21" spans="1:11" ht="24">
      <c r="A21" s="17">
        <v>20</v>
      </c>
      <c r="B21" s="104" t="s">
        <v>143</v>
      </c>
      <c r="C21" s="75">
        <v>30</v>
      </c>
      <c r="D21" s="19" t="s">
        <v>8</v>
      </c>
      <c r="E21" s="116"/>
      <c r="F21" s="117"/>
      <c r="G21" s="117">
        <f t="shared" si="0"/>
        <v>0</v>
      </c>
      <c r="H21" s="123">
        <f aca="true" t="shared" si="2" ref="H21:H33">G21*0.095</f>
        <v>0</v>
      </c>
      <c r="I21" s="142">
        <f t="shared" si="1"/>
        <v>0</v>
      </c>
      <c r="J21" s="72"/>
      <c r="K21" s="43"/>
    </row>
    <row r="22" spans="1:11" ht="12.75">
      <c r="A22" s="17">
        <v>21</v>
      </c>
      <c r="B22" s="104" t="s">
        <v>621</v>
      </c>
      <c r="C22" s="75">
        <v>20</v>
      </c>
      <c r="D22" s="19" t="s">
        <v>8</v>
      </c>
      <c r="E22" s="116"/>
      <c r="F22" s="117"/>
      <c r="G22" s="117">
        <f t="shared" si="0"/>
        <v>0</v>
      </c>
      <c r="H22" s="123">
        <f t="shared" si="2"/>
        <v>0</v>
      </c>
      <c r="I22" s="142">
        <f t="shared" si="1"/>
        <v>0</v>
      </c>
      <c r="J22" s="72"/>
      <c r="K22" s="43"/>
    </row>
    <row r="23" spans="1:11" ht="12.75">
      <c r="A23" s="17">
        <v>22</v>
      </c>
      <c r="B23" s="104" t="s">
        <v>622</v>
      </c>
      <c r="C23" s="75">
        <v>30</v>
      </c>
      <c r="D23" s="19" t="s">
        <v>8</v>
      </c>
      <c r="E23" s="116"/>
      <c r="F23" s="117"/>
      <c r="G23" s="117">
        <f t="shared" si="0"/>
        <v>0</v>
      </c>
      <c r="H23" s="123">
        <f t="shared" si="2"/>
        <v>0</v>
      </c>
      <c r="I23" s="142">
        <f t="shared" si="1"/>
        <v>0</v>
      </c>
      <c r="J23" s="72"/>
      <c r="K23" s="43"/>
    </row>
    <row r="24" spans="1:11" ht="12.75">
      <c r="A24" s="17">
        <v>25</v>
      </c>
      <c r="B24" s="104" t="s">
        <v>425</v>
      </c>
      <c r="C24" s="75">
        <v>4</v>
      </c>
      <c r="D24" s="19" t="s">
        <v>8</v>
      </c>
      <c r="E24" s="116"/>
      <c r="F24" s="117"/>
      <c r="G24" s="117">
        <f t="shared" si="0"/>
        <v>0</v>
      </c>
      <c r="H24" s="123">
        <f t="shared" si="2"/>
        <v>0</v>
      </c>
      <c r="I24" s="142">
        <f t="shared" si="1"/>
        <v>0</v>
      </c>
      <c r="J24" s="72"/>
      <c r="K24" s="43"/>
    </row>
    <row r="25" spans="1:11" ht="12.75">
      <c r="A25" s="17">
        <v>26</v>
      </c>
      <c r="B25" s="104" t="s">
        <v>423</v>
      </c>
      <c r="C25" s="75">
        <v>10</v>
      </c>
      <c r="D25" s="19" t="s">
        <v>8</v>
      </c>
      <c r="E25" s="116"/>
      <c r="F25" s="117"/>
      <c r="G25" s="117">
        <f t="shared" si="0"/>
        <v>0</v>
      </c>
      <c r="H25" s="123">
        <f t="shared" si="2"/>
        <v>0</v>
      </c>
      <c r="I25" s="142">
        <f t="shared" si="1"/>
        <v>0</v>
      </c>
      <c r="J25" s="72"/>
      <c r="K25" s="43"/>
    </row>
    <row r="26" spans="1:11" ht="12.75">
      <c r="A26" s="17">
        <v>29</v>
      </c>
      <c r="B26" s="104" t="s">
        <v>144</v>
      </c>
      <c r="C26" s="75">
        <v>5</v>
      </c>
      <c r="D26" s="19" t="s">
        <v>8</v>
      </c>
      <c r="E26" s="116"/>
      <c r="F26" s="117"/>
      <c r="G26" s="117">
        <f t="shared" si="0"/>
        <v>0</v>
      </c>
      <c r="H26" s="123">
        <f t="shared" si="2"/>
        <v>0</v>
      </c>
      <c r="I26" s="142">
        <f t="shared" si="1"/>
        <v>0</v>
      </c>
      <c r="J26" s="72"/>
      <c r="K26" s="43"/>
    </row>
    <row r="27" spans="1:11" ht="12.75">
      <c r="A27" s="17">
        <v>32</v>
      </c>
      <c r="B27" s="104" t="s">
        <v>424</v>
      </c>
      <c r="C27" s="75">
        <v>5</v>
      </c>
      <c r="D27" s="19" t="s">
        <v>8</v>
      </c>
      <c r="E27" s="116"/>
      <c r="F27" s="117"/>
      <c r="G27" s="117">
        <f t="shared" si="0"/>
        <v>0</v>
      </c>
      <c r="H27" s="123">
        <f t="shared" si="2"/>
        <v>0</v>
      </c>
      <c r="I27" s="142">
        <f t="shared" si="1"/>
        <v>0</v>
      </c>
      <c r="J27" s="72"/>
      <c r="K27" s="43"/>
    </row>
    <row r="28" spans="1:11" ht="24">
      <c r="A28" s="17">
        <v>36</v>
      </c>
      <c r="B28" s="104" t="s">
        <v>403</v>
      </c>
      <c r="C28" s="75">
        <v>5</v>
      </c>
      <c r="D28" s="19" t="s">
        <v>8</v>
      </c>
      <c r="E28" s="116"/>
      <c r="F28" s="117"/>
      <c r="G28" s="117">
        <f t="shared" si="0"/>
        <v>0</v>
      </c>
      <c r="H28" s="123">
        <f t="shared" si="2"/>
        <v>0</v>
      </c>
      <c r="I28" s="142">
        <f t="shared" si="1"/>
        <v>0</v>
      </c>
      <c r="J28" s="72"/>
      <c r="K28" s="43"/>
    </row>
    <row r="29" spans="1:11" ht="24">
      <c r="A29" s="17">
        <v>38</v>
      </c>
      <c r="B29" s="104" t="s">
        <v>145</v>
      </c>
      <c r="C29" s="75">
        <v>900</v>
      </c>
      <c r="D29" s="19" t="s">
        <v>8</v>
      </c>
      <c r="E29" s="116"/>
      <c r="F29" s="117"/>
      <c r="G29" s="117">
        <f t="shared" si="0"/>
        <v>0</v>
      </c>
      <c r="H29" s="123">
        <f t="shared" si="2"/>
        <v>0</v>
      </c>
      <c r="I29" s="142">
        <f t="shared" si="1"/>
        <v>0</v>
      </c>
      <c r="J29" s="72"/>
      <c r="K29" s="43"/>
    </row>
    <row r="30" spans="1:11" ht="12.75">
      <c r="A30" s="17">
        <v>39</v>
      </c>
      <c r="B30" s="104" t="s">
        <v>146</v>
      </c>
      <c r="C30" s="75">
        <v>1000</v>
      </c>
      <c r="D30" s="19" t="s">
        <v>8</v>
      </c>
      <c r="E30" s="116"/>
      <c r="F30" s="117"/>
      <c r="G30" s="117">
        <f t="shared" si="0"/>
        <v>0</v>
      </c>
      <c r="H30" s="123">
        <f t="shared" si="2"/>
        <v>0</v>
      </c>
      <c r="I30" s="142">
        <f t="shared" si="1"/>
        <v>0</v>
      </c>
      <c r="J30" s="72"/>
      <c r="K30" s="43"/>
    </row>
    <row r="31" spans="1:11" ht="12.75">
      <c r="A31" s="17">
        <v>40</v>
      </c>
      <c r="B31" s="104" t="s">
        <v>417</v>
      </c>
      <c r="C31" s="75">
        <v>400</v>
      </c>
      <c r="D31" s="19" t="s">
        <v>8</v>
      </c>
      <c r="E31" s="116"/>
      <c r="F31" s="117"/>
      <c r="G31" s="117">
        <f t="shared" si="0"/>
        <v>0</v>
      </c>
      <c r="H31" s="123">
        <f t="shared" si="2"/>
        <v>0</v>
      </c>
      <c r="I31" s="142">
        <f t="shared" si="1"/>
        <v>0</v>
      </c>
      <c r="J31" s="72"/>
      <c r="K31" s="43"/>
    </row>
    <row r="32" spans="1:11" ht="12.75">
      <c r="A32" s="17">
        <v>42</v>
      </c>
      <c r="B32" s="104" t="s">
        <v>404</v>
      </c>
      <c r="C32" s="75">
        <v>20</v>
      </c>
      <c r="D32" s="19" t="s">
        <v>8</v>
      </c>
      <c r="E32" s="116"/>
      <c r="F32" s="117"/>
      <c r="G32" s="117">
        <f t="shared" si="0"/>
        <v>0</v>
      </c>
      <c r="H32" s="123">
        <f t="shared" si="2"/>
        <v>0</v>
      </c>
      <c r="I32" s="142">
        <f t="shared" si="1"/>
        <v>0</v>
      </c>
      <c r="J32" s="72"/>
      <c r="K32" s="43"/>
    </row>
    <row r="33" spans="1:11" ht="13.5">
      <c r="A33" s="17"/>
      <c r="B33" s="87" t="s">
        <v>12</v>
      </c>
      <c r="C33" s="77" t="s">
        <v>3</v>
      </c>
      <c r="D33" s="23" t="s">
        <v>3</v>
      </c>
      <c r="E33" s="122"/>
      <c r="F33" s="122"/>
      <c r="G33" s="122">
        <f>SUM(G20:G32)</f>
        <v>0</v>
      </c>
      <c r="H33" s="123">
        <f t="shared" si="2"/>
        <v>0</v>
      </c>
      <c r="I33" s="143">
        <f t="shared" si="1"/>
        <v>0</v>
      </c>
      <c r="J33" s="72">
        <f>SUM(J20:J32)</f>
        <v>0</v>
      </c>
      <c r="K33" s="43">
        <f>SUM(K20:K32)</f>
        <v>0</v>
      </c>
    </row>
    <row r="34" spans="1:11" ht="12.75">
      <c r="A34" s="172" t="s">
        <v>147</v>
      </c>
      <c r="B34" s="173"/>
      <c r="C34" s="173"/>
      <c r="D34" s="173"/>
      <c r="E34" s="173"/>
      <c r="F34" s="173"/>
      <c r="G34" s="173"/>
      <c r="H34" s="173"/>
      <c r="I34" s="173"/>
      <c r="J34" s="149"/>
      <c r="K34" s="150"/>
    </row>
    <row r="35" spans="1:11" ht="12.75">
      <c r="A35" s="17">
        <v>43</v>
      </c>
      <c r="B35" s="104" t="s">
        <v>405</v>
      </c>
      <c r="C35" s="75">
        <v>140</v>
      </c>
      <c r="D35" s="19" t="s">
        <v>13</v>
      </c>
      <c r="E35" s="116"/>
      <c r="F35" s="117"/>
      <c r="G35" s="117">
        <f>C35*F35</f>
        <v>0</v>
      </c>
      <c r="H35" s="123">
        <f>G35*0.095</f>
        <v>0</v>
      </c>
      <c r="I35" s="142">
        <f>G35+H35</f>
        <v>0</v>
      </c>
      <c r="J35" s="72"/>
      <c r="K35" s="43"/>
    </row>
    <row r="36" spans="1:11" ht="12.75">
      <c r="A36" s="20">
        <v>44</v>
      </c>
      <c r="B36" s="105" t="s">
        <v>406</v>
      </c>
      <c r="C36" s="75">
        <v>400</v>
      </c>
      <c r="D36" s="19" t="s">
        <v>13</v>
      </c>
      <c r="E36" s="118"/>
      <c r="F36" s="117"/>
      <c r="G36" s="117">
        <f>C36*F36</f>
        <v>0</v>
      </c>
      <c r="H36" s="123">
        <f>G36*0.095</f>
        <v>0</v>
      </c>
      <c r="I36" s="142">
        <f>G36+H36</f>
        <v>0</v>
      </c>
      <c r="J36" s="72"/>
      <c r="K36" s="43"/>
    </row>
    <row r="37" spans="1:11" ht="13.5">
      <c r="A37" s="20"/>
      <c r="B37" s="86" t="s">
        <v>79</v>
      </c>
      <c r="C37" s="77" t="s">
        <v>3</v>
      </c>
      <c r="D37" s="23" t="s">
        <v>3</v>
      </c>
      <c r="E37" s="122"/>
      <c r="F37" s="122"/>
      <c r="G37" s="122">
        <f>SUM(G35:G36)</f>
        <v>0</v>
      </c>
      <c r="H37" s="123">
        <f>G37*0.095</f>
        <v>0</v>
      </c>
      <c r="I37" s="143">
        <f>G37+H37</f>
        <v>0</v>
      </c>
      <c r="J37" s="72">
        <f>SUM(J35:J36)</f>
        <v>0</v>
      </c>
      <c r="K37" s="43">
        <f>SUM(K35:K36)</f>
        <v>0</v>
      </c>
    </row>
    <row r="38" spans="1:11" ht="12.75">
      <c r="A38" s="226" t="s">
        <v>148</v>
      </c>
      <c r="B38" s="194"/>
      <c r="C38" s="194"/>
      <c r="D38" s="194"/>
      <c r="E38" s="194"/>
      <c r="F38" s="194"/>
      <c r="G38" s="194"/>
      <c r="H38" s="194"/>
      <c r="I38" s="194"/>
      <c r="J38" s="149"/>
      <c r="K38" s="150"/>
    </row>
    <row r="39" spans="1:11" ht="12.75">
      <c r="A39" s="20">
        <v>46</v>
      </c>
      <c r="B39" s="104" t="s">
        <v>149</v>
      </c>
      <c r="C39" s="75">
        <v>2700</v>
      </c>
      <c r="D39" s="19" t="s">
        <v>8</v>
      </c>
      <c r="E39" s="116"/>
      <c r="F39" s="117"/>
      <c r="G39" s="117">
        <f>C39*F39</f>
        <v>0</v>
      </c>
      <c r="H39" s="123">
        <f>G39*0.095</f>
        <v>0</v>
      </c>
      <c r="I39" s="142">
        <f>G39+H39</f>
        <v>0</v>
      </c>
      <c r="J39" s="72"/>
      <c r="K39" s="43"/>
    </row>
    <row r="40" spans="1:11" ht="12.75">
      <c r="A40" s="20">
        <v>47</v>
      </c>
      <c r="B40" s="104" t="s">
        <v>426</v>
      </c>
      <c r="C40" s="75">
        <v>10</v>
      </c>
      <c r="D40" s="19" t="s">
        <v>8</v>
      </c>
      <c r="E40" s="116"/>
      <c r="F40" s="117"/>
      <c r="G40" s="117">
        <f>C40*F40</f>
        <v>0</v>
      </c>
      <c r="H40" s="123">
        <f>G40*0.095</f>
        <v>0</v>
      </c>
      <c r="I40" s="142">
        <f>G40+H40</f>
        <v>0</v>
      </c>
      <c r="J40" s="72"/>
      <c r="K40" s="43"/>
    </row>
    <row r="41" spans="1:11" ht="13.5">
      <c r="A41" s="20"/>
      <c r="B41" s="85" t="s">
        <v>80</v>
      </c>
      <c r="C41" s="77" t="s">
        <v>3</v>
      </c>
      <c r="D41" s="23" t="s">
        <v>3</v>
      </c>
      <c r="E41" s="122"/>
      <c r="F41" s="122"/>
      <c r="G41" s="122">
        <f>SUM(G39:G40)</f>
        <v>0</v>
      </c>
      <c r="H41" s="123">
        <f>G41*0.095</f>
        <v>0</v>
      </c>
      <c r="I41" s="143">
        <f>SUM(I39:I40)</f>
        <v>0</v>
      </c>
      <c r="J41" s="72">
        <f>SUM(J39:J40)</f>
        <v>0</v>
      </c>
      <c r="K41" s="43">
        <f>SUM(K39:K40)</f>
        <v>0</v>
      </c>
    </row>
    <row r="42" spans="1:11" ht="12.75">
      <c r="A42" s="172" t="s">
        <v>150</v>
      </c>
      <c r="B42" s="227"/>
      <c r="C42" s="227"/>
      <c r="D42" s="227"/>
      <c r="E42" s="227"/>
      <c r="F42" s="227"/>
      <c r="G42" s="227"/>
      <c r="H42" s="227"/>
      <c r="I42" s="227"/>
      <c r="J42" s="149"/>
      <c r="K42" s="150"/>
    </row>
    <row r="43" spans="1:11" ht="12.75">
      <c r="A43" s="17">
        <v>49</v>
      </c>
      <c r="B43" s="103" t="s">
        <v>151</v>
      </c>
      <c r="C43" s="79">
        <v>5</v>
      </c>
      <c r="D43" s="64" t="s">
        <v>8</v>
      </c>
      <c r="E43" s="116"/>
      <c r="F43" s="117"/>
      <c r="G43" s="117">
        <f aca="true" t="shared" si="3" ref="G43:G48">C43*F43</f>
        <v>0</v>
      </c>
      <c r="H43" s="123">
        <f>G43*0.095</f>
        <v>0</v>
      </c>
      <c r="I43" s="142">
        <f aca="true" t="shared" si="4" ref="I43:I49">G43+H43</f>
        <v>0</v>
      </c>
      <c r="J43" s="72"/>
      <c r="K43" s="43"/>
    </row>
    <row r="44" spans="1:11" ht="12.75">
      <c r="A44" s="17">
        <v>50</v>
      </c>
      <c r="B44" s="103" t="s">
        <v>152</v>
      </c>
      <c r="C44" s="79">
        <v>10</v>
      </c>
      <c r="D44" s="64" t="s">
        <v>8</v>
      </c>
      <c r="E44" s="116"/>
      <c r="F44" s="117"/>
      <c r="G44" s="117">
        <f t="shared" si="3"/>
        <v>0</v>
      </c>
      <c r="H44" s="123">
        <f aca="true" t="shared" si="5" ref="H44:H49">G44*0.095</f>
        <v>0</v>
      </c>
      <c r="I44" s="142">
        <f t="shared" si="4"/>
        <v>0</v>
      </c>
      <c r="J44" s="72"/>
      <c r="K44" s="43"/>
    </row>
    <row r="45" spans="1:11" ht="12.75">
      <c r="A45" s="17">
        <v>51</v>
      </c>
      <c r="B45" s="104" t="s">
        <v>153</v>
      </c>
      <c r="C45" s="75">
        <v>40</v>
      </c>
      <c r="D45" s="19" t="s">
        <v>8</v>
      </c>
      <c r="E45" s="116"/>
      <c r="F45" s="117"/>
      <c r="G45" s="117">
        <f t="shared" si="3"/>
        <v>0</v>
      </c>
      <c r="H45" s="123">
        <f t="shared" si="5"/>
        <v>0</v>
      </c>
      <c r="I45" s="142">
        <f t="shared" si="4"/>
        <v>0</v>
      </c>
      <c r="J45" s="72"/>
      <c r="K45" s="43"/>
    </row>
    <row r="46" spans="1:11" ht="12.75">
      <c r="A46" s="17">
        <v>52</v>
      </c>
      <c r="B46" s="104" t="s">
        <v>618</v>
      </c>
      <c r="C46" s="75">
        <v>15</v>
      </c>
      <c r="D46" s="19" t="s">
        <v>8</v>
      </c>
      <c r="E46" s="116"/>
      <c r="F46" s="117"/>
      <c r="G46" s="117">
        <f t="shared" si="3"/>
        <v>0</v>
      </c>
      <c r="H46" s="123">
        <f t="shared" si="5"/>
        <v>0</v>
      </c>
      <c r="I46" s="142">
        <f t="shared" si="4"/>
        <v>0</v>
      </c>
      <c r="J46" s="72"/>
      <c r="K46" s="43"/>
    </row>
    <row r="47" spans="1:11" ht="12.75">
      <c r="A47" s="17">
        <v>53</v>
      </c>
      <c r="B47" s="104" t="s">
        <v>619</v>
      </c>
      <c r="C47" s="75">
        <v>30</v>
      </c>
      <c r="D47" s="19" t="s">
        <v>13</v>
      </c>
      <c r="E47" s="116"/>
      <c r="F47" s="117"/>
      <c r="G47" s="117">
        <f t="shared" si="3"/>
        <v>0</v>
      </c>
      <c r="H47" s="123">
        <f t="shared" si="5"/>
        <v>0</v>
      </c>
      <c r="I47" s="142">
        <f t="shared" si="4"/>
        <v>0</v>
      </c>
      <c r="J47" s="72"/>
      <c r="K47" s="43"/>
    </row>
    <row r="48" spans="1:11" ht="12.75">
      <c r="A48" s="20">
        <v>54</v>
      </c>
      <c r="B48" s="99" t="s">
        <v>620</v>
      </c>
      <c r="C48" s="19">
        <v>10</v>
      </c>
      <c r="D48" s="19" t="s">
        <v>8</v>
      </c>
      <c r="E48" s="121"/>
      <c r="F48" s="117"/>
      <c r="G48" s="117">
        <f t="shared" si="3"/>
        <v>0</v>
      </c>
      <c r="H48" s="123">
        <f t="shared" si="5"/>
        <v>0</v>
      </c>
      <c r="I48" s="142">
        <f t="shared" si="4"/>
        <v>0</v>
      </c>
      <c r="J48" s="43"/>
      <c r="K48" s="43"/>
    </row>
    <row r="49" spans="1:11" ht="13.5">
      <c r="A49" s="19"/>
      <c r="B49" s="84" t="s">
        <v>81</v>
      </c>
      <c r="C49" s="77" t="s">
        <v>3</v>
      </c>
      <c r="D49" s="23" t="s">
        <v>3</v>
      </c>
      <c r="E49" s="122"/>
      <c r="F49" s="122"/>
      <c r="G49" s="122">
        <f>SUM(G43:G48)</f>
        <v>0</v>
      </c>
      <c r="H49" s="123">
        <f t="shared" si="5"/>
        <v>0</v>
      </c>
      <c r="I49" s="143">
        <f t="shared" si="4"/>
        <v>0</v>
      </c>
      <c r="J49" s="72">
        <f>SUM(J43:J48)</f>
        <v>0</v>
      </c>
      <c r="K49" s="43">
        <f>SUM(K43:K48)</f>
        <v>0</v>
      </c>
    </row>
    <row r="50" spans="1:10" ht="12.75">
      <c r="A50" s="4"/>
      <c r="B50" s="5"/>
      <c r="C50" s="78"/>
      <c r="D50" s="6"/>
      <c r="E50" s="11"/>
      <c r="F50" s="11"/>
      <c r="G50" s="11"/>
      <c r="H50" s="11"/>
      <c r="I50" s="11"/>
      <c r="J50" s="1"/>
    </row>
    <row r="51" spans="1:10" ht="12.75">
      <c r="A51" s="4"/>
      <c r="B51" s="5"/>
      <c r="C51" s="78"/>
      <c r="D51" s="6"/>
      <c r="E51" s="11"/>
      <c r="F51" s="11"/>
      <c r="G51" s="11"/>
      <c r="H51" s="11"/>
      <c r="I51" s="11"/>
      <c r="J51" s="1"/>
    </row>
    <row r="52" spans="1:10" ht="12.75">
      <c r="A52" s="1"/>
      <c r="B52" s="3"/>
      <c r="C52" s="76"/>
      <c r="D52" s="25"/>
      <c r="E52" s="9"/>
      <c r="F52" s="9"/>
      <c r="G52" s="9"/>
      <c r="H52" s="9"/>
      <c r="I52" s="9"/>
      <c r="J52" s="1"/>
    </row>
    <row r="53" spans="1:11" s="136" customFormat="1" ht="30.75" customHeight="1">
      <c r="A53" s="176" t="s">
        <v>486</v>
      </c>
      <c r="B53" s="177"/>
      <c r="C53" s="25"/>
      <c r="D53" s="135"/>
      <c r="E53" s="9"/>
      <c r="F53" s="9"/>
      <c r="G53" s="9"/>
      <c r="H53" s="9"/>
      <c r="I53" s="9"/>
      <c r="J53" s="9"/>
      <c r="K53" s="9"/>
    </row>
    <row r="54" spans="1:11" s="136" customFormat="1" ht="12.75">
      <c r="A54" s="167" t="s">
        <v>487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s="136" customFormat="1" ht="15.75" customHeight="1">
      <c r="A55" s="167" t="s">
        <v>488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s="136" customFormat="1" ht="15.75" customHeight="1">
      <c r="A56" s="167" t="s">
        <v>489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s="136" customFormat="1" ht="16.5" customHeight="1">
      <c r="A57" s="167" t="s">
        <v>490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1" s="136" customFormat="1" ht="15.75" customHeight="1">
      <c r="A58" s="167" t="s">
        <v>491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s="136" customFormat="1" ht="15.75" customHeight="1">
      <c r="A59" s="167" t="s">
        <v>492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</row>
    <row r="60" spans="1:11" s="136" customFormat="1" ht="16.5" customHeight="1">
      <c r="A60" s="167" t="s">
        <v>493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s="136" customFormat="1" ht="27" customHeight="1">
      <c r="A61" s="167" t="s">
        <v>562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  <row r="62" spans="1:11" s="136" customFormat="1" ht="30" customHeight="1">
      <c r="A62" s="167" t="s">
        <v>563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 s="136" customFormat="1" ht="16.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s="136" customFormat="1" ht="16.5" customHeight="1">
      <c r="A64" s="174" t="s">
        <v>494</v>
      </c>
      <c r="B64" s="174"/>
      <c r="C64" s="138" t="s">
        <v>7</v>
      </c>
      <c r="D64" s="135"/>
      <c r="E64" s="9"/>
      <c r="F64" s="139" t="s">
        <v>4</v>
      </c>
      <c r="G64" s="9"/>
      <c r="H64" s="9"/>
      <c r="I64" s="9"/>
      <c r="J64" s="9"/>
      <c r="K64" s="9"/>
    </row>
  </sheetData>
  <sheetProtection/>
  <mergeCells count="18">
    <mergeCell ref="A64:B64"/>
    <mergeCell ref="A3:I3"/>
    <mergeCell ref="A7:I7"/>
    <mergeCell ref="A13:I13"/>
    <mergeCell ref="A19:I19"/>
    <mergeCell ref="A34:I34"/>
    <mergeCell ref="A38:I38"/>
    <mergeCell ref="A42:I42"/>
    <mergeCell ref="A53:B53"/>
    <mergeCell ref="A62:K62"/>
    <mergeCell ref="A61:K61"/>
    <mergeCell ref="A60:K60"/>
    <mergeCell ref="A54:K54"/>
    <mergeCell ref="A55:K55"/>
    <mergeCell ref="A56:K56"/>
    <mergeCell ref="A57:K57"/>
    <mergeCell ref="A58:K58"/>
    <mergeCell ref="A59:K59"/>
  </mergeCells>
  <dataValidations count="1">
    <dataValidation type="whole" operator="equal" allowBlank="1" showInputMessage="1" showErrorMessage="1" sqref="J43:K48 J35:K36 J14:K17 J20:K32 J39:K40 J8:K11">
      <formula1>1</formula1>
    </dataValidation>
  </dataValidations>
  <printOptions/>
  <pageMargins left="0.49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zoomScalePageLayoutView="0" workbookViewId="0" topLeftCell="A10">
      <selection activeCell="K40" sqref="K40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7.57421875" style="47" customWidth="1"/>
    <col min="4" max="4" width="7.57421875" style="0" customWidth="1"/>
    <col min="5" max="6" width="12.7109375" style="0" customWidth="1"/>
    <col min="7" max="7" width="13.28125" style="0" customWidth="1"/>
    <col min="8" max="8" width="13.57421875" style="0" customWidth="1"/>
    <col min="9" max="9" width="14.28125" style="0" customWidth="1"/>
  </cols>
  <sheetData>
    <row r="1" spans="1:10" ht="12.75">
      <c r="A1" s="1" t="s">
        <v>9</v>
      </c>
      <c r="B1" s="3"/>
      <c r="C1" s="76"/>
      <c r="D1" s="25"/>
      <c r="E1" s="9"/>
      <c r="F1" s="9"/>
      <c r="G1" s="9"/>
      <c r="H1" s="9"/>
      <c r="J1" s="1"/>
    </row>
    <row r="2" spans="1:10" ht="12.75">
      <c r="A2" s="9" t="s">
        <v>631</v>
      </c>
      <c r="B2" s="3"/>
      <c r="C2" s="76"/>
      <c r="D2" s="25"/>
      <c r="E2" s="9"/>
      <c r="F2" s="9"/>
      <c r="G2" s="9"/>
      <c r="H2" s="9"/>
      <c r="I2" s="9"/>
      <c r="J2" s="1"/>
    </row>
    <row r="3" spans="1:10" ht="18">
      <c r="A3" s="168" t="s">
        <v>431</v>
      </c>
      <c r="B3" s="168"/>
      <c r="C3" s="168"/>
      <c r="D3" s="168"/>
      <c r="E3" s="168"/>
      <c r="F3" s="168"/>
      <c r="G3" s="168"/>
      <c r="H3" s="168"/>
      <c r="I3" s="168"/>
      <c r="J3" s="1"/>
    </row>
    <row r="4" spans="1:10" ht="12.75">
      <c r="A4" s="1"/>
      <c r="B4" s="3"/>
      <c r="C4" s="76"/>
      <c r="D4" s="25"/>
      <c r="E4" s="9"/>
      <c r="F4" s="9"/>
      <c r="G4" s="9"/>
      <c r="H4" s="9"/>
      <c r="I4" s="9"/>
      <c r="J4" s="1"/>
    </row>
    <row r="5" spans="1:11" ht="48">
      <c r="A5" s="8" t="s">
        <v>2</v>
      </c>
      <c r="B5" s="8" t="s">
        <v>0</v>
      </c>
      <c r="C5" s="45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40" t="s">
        <v>485</v>
      </c>
      <c r="J5" s="129" t="s">
        <v>523</v>
      </c>
      <c r="K5" s="129" t="s">
        <v>524</v>
      </c>
    </row>
    <row r="6" spans="1:11" ht="12.75">
      <c r="A6" s="8">
        <v>1</v>
      </c>
      <c r="B6" s="8">
        <v>2</v>
      </c>
      <c r="C6" s="45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41" t="s">
        <v>497</v>
      </c>
      <c r="J6" s="130">
        <v>10</v>
      </c>
      <c r="K6" s="130">
        <v>11</v>
      </c>
    </row>
    <row r="7" spans="1:11" ht="13.5" customHeight="1">
      <c r="A7" s="169" t="s">
        <v>444</v>
      </c>
      <c r="B7" s="223"/>
      <c r="C7" s="223"/>
      <c r="D7" s="223"/>
      <c r="E7" s="223"/>
      <c r="F7" s="223"/>
      <c r="G7" s="223"/>
      <c r="H7" s="223"/>
      <c r="I7" s="223"/>
      <c r="J7" s="149"/>
      <c r="K7" s="150"/>
    </row>
    <row r="8" spans="1:11" ht="12.75">
      <c r="A8" s="24">
        <v>1</v>
      </c>
      <c r="B8" s="108" t="s">
        <v>432</v>
      </c>
      <c r="C8" s="106">
        <v>2</v>
      </c>
      <c r="D8" s="19" t="s">
        <v>564</v>
      </c>
      <c r="E8" s="116"/>
      <c r="F8" s="117"/>
      <c r="G8" s="117">
        <f>C8*F8</f>
        <v>0</v>
      </c>
      <c r="H8" s="123">
        <f>G8*0.095</f>
        <v>0</v>
      </c>
      <c r="I8" s="142">
        <f>G8+H8</f>
        <v>0</v>
      </c>
      <c r="J8" s="72"/>
      <c r="K8" s="43"/>
    </row>
    <row r="9" spans="1:11" ht="12.75">
      <c r="A9" s="24">
        <v>2</v>
      </c>
      <c r="B9" s="108" t="s">
        <v>433</v>
      </c>
      <c r="C9" s="106">
        <v>5</v>
      </c>
      <c r="D9" s="19" t="s">
        <v>564</v>
      </c>
      <c r="E9" s="116"/>
      <c r="F9" s="117"/>
      <c r="G9" s="117">
        <f aca="true" t="shared" si="0" ref="G9:G20">C9*F9</f>
        <v>0</v>
      </c>
      <c r="H9" s="123">
        <f aca="true" t="shared" si="1" ref="H9:H21">G9*0.095</f>
        <v>0</v>
      </c>
      <c r="I9" s="142">
        <f aca="true" t="shared" si="2" ref="I9:I21">G9+H9</f>
        <v>0</v>
      </c>
      <c r="J9" s="72"/>
      <c r="K9" s="43"/>
    </row>
    <row r="10" spans="1:11" ht="12.75">
      <c r="A10" s="24">
        <v>3</v>
      </c>
      <c r="B10" s="108" t="s">
        <v>434</v>
      </c>
      <c r="C10" s="106">
        <v>2</v>
      </c>
      <c r="D10" s="19" t="s">
        <v>564</v>
      </c>
      <c r="E10" s="116"/>
      <c r="F10" s="117"/>
      <c r="G10" s="117">
        <f t="shared" si="0"/>
        <v>0</v>
      </c>
      <c r="H10" s="123">
        <f t="shared" si="1"/>
        <v>0</v>
      </c>
      <c r="I10" s="142">
        <f t="shared" si="2"/>
        <v>0</v>
      </c>
      <c r="J10" s="72"/>
      <c r="K10" s="43"/>
    </row>
    <row r="11" spans="1:11" ht="12.75">
      <c r="A11" s="24">
        <v>4</v>
      </c>
      <c r="B11" s="108" t="s">
        <v>435</v>
      </c>
      <c r="C11" s="106">
        <v>5</v>
      </c>
      <c r="D11" s="19" t="s">
        <v>564</v>
      </c>
      <c r="E11" s="116"/>
      <c r="F11" s="117"/>
      <c r="G11" s="117">
        <f t="shared" si="0"/>
        <v>0</v>
      </c>
      <c r="H11" s="123">
        <f t="shared" si="1"/>
        <v>0</v>
      </c>
      <c r="I11" s="142">
        <f t="shared" si="2"/>
        <v>0</v>
      </c>
      <c r="J11" s="72"/>
      <c r="K11" s="43"/>
    </row>
    <row r="12" spans="1:11" ht="24">
      <c r="A12" s="24">
        <v>5</v>
      </c>
      <c r="B12" s="108" t="s">
        <v>436</v>
      </c>
      <c r="C12" s="106">
        <v>2</v>
      </c>
      <c r="D12" s="19" t="s">
        <v>8</v>
      </c>
      <c r="E12" s="116"/>
      <c r="F12" s="117"/>
      <c r="G12" s="117">
        <f t="shared" si="0"/>
        <v>0</v>
      </c>
      <c r="H12" s="123">
        <f t="shared" si="1"/>
        <v>0</v>
      </c>
      <c r="I12" s="142">
        <f t="shared" si="2"/>
        <v>0</v>
      </c>
      <c r="J12" s="72"/>
      <c r="K12" s="43"/>
    </row>
    <row r="13" spans="1:11" ht="24">
      <c r="A13" s="24">
        <v>6</v>
      </c>
      <c r="B13" s="108" t="s">
        <v>437</v>
      </c>
      <c r="C13" s="106">
        <v>2</v>
      </c>
      <c r="D13" s="19" t="s">
        <v>8</v>
      </c>
      <c r="E13" s="116"/>
      <c r="F13" s="117"/>
      <c r="G13" s="117">
        <f t="shared" si="0"/>
        <v>0</v>
      </c>
      <c r="H13" s="123">
        <f t="shared" si="1"/>
        <v>0</v>
      </c>
      <c r="I13" s="142">
        <f t="shared" si="2"/>
        <v>0</v>
      </c>
      <c r="J13" s="72"/>
      <c r="K13" s="43"/>
    </row>
    <row r="14" spans="1:11" ht="24">
      <c r="A14" s="24">
        <v>7</v>
      </c>
      <c r="B14" s="108" t="s">
        <v>438</v>
      </c>
      <c r="C14" s="106">
        <v>4</v>
      </c>
      <c r="D14" s="19" t="s">
        <v>8</v>
      </c>
      <c r="E14" s="116"/>
      <c r="F14" s="117"/>
      <c r="G14" s="117">
        <f t="shared" si="0"/>
        <v>0</v>
      </c>
      <c r="H14" s="123">
        <f t="shared" si="1"/>
        <v>0</v>
      </c>
      <c r="I14" s="142">
        <f t="shared" si="2"/>
        <v>0</v>
      </c>
      <c r="J14" s="72"/>
      <c r="K14" s="43"/>
    </row>
    <row r="15" spans="1:11" ht="12.75">
      <c r="A15" s="24">
        <v>8</v>
      </c>
      <c r="B15" s="108" t="s">
        <v>460</v>
      </c>
      <c r="C15" s="106">
        <v>2</v>
      </c>
      <c r="D15" s="19" t="s">
        <v>8</v>
      </c>
      <c r="E15" s="116"/>
      <c r="F15" s="117"/>
      <c r="G15" s="117">
        <f t="shared" si="0"/>
        <v>0</v>
      </c>
      <c r="H15" s="123">
        <f t="shared" si="1"/>
        <v>0</v>
      </c>
      <c r="I15" s="142">
        <f t="shared" si="2"/>
        <v>0</v>
      </c>
      <c r="J15" s="72"/>
      <c r="K15" s="43"/>
    </row>
    <row r="16" spans="1:11" ht="12.75">
      <c r="A16" s="24">
        <v>10</v>
      </c>
      <c r="B16" s="108" t="s">
        <v>439</v>
      </c>
      <c r="C16" s="106">
        <v>2</v>
      </c>
      <c r="D16" s="19" t="s">
        <v>8</v>
      </c>
      <c r="E16" s="116"/>
      <c r="F16" s="117"/>
      <c r="G16" s="117">
        <f t="shared" si="0"/>
        <v>0</v>
      </c>
      <c r="H16" s="123">
        <f t="shared" si="1"/>
        <v>0</v>
      </c>
      <c r="I16" s="142">
        <f t="shared" si="2"/>
        <v>0</v>
      </c>
      <c r="J16" s="72"/>
      <c r="K16" s="43"/>
    </row>
    <row r="17" spans="1:11" ht="12.75">
      <c r="A17" s="24">
        <v>11</v>
      </c>
      <c r="B17" s="108" t="s">
        <v>440</v>
      </c>
      <c r="C17" s="106">
        <v>4</v>
      </c>
      <c r="D17" s="19" t="s">
        <v>8</v>
      </c>
      <c r="E17" s="116"/>
      <c r="F17" s="117"/>
      <c r="G17" s="117">
        <f t="shared" si="0"/>
        <v>0</v>
      </c>
      <c r="H17" s="123">
        <f t="shared" si="1"/>
        <v>0</v>
      </c>
      <c r="I17" s="142">
        <f t="shared" si="2"/>
        <v>0</v>
      </c>
      <c r="J17" s="72"/>
      <c r="K17" s="43"/>
    </row>
    <row r="18" spans="1:11" ht="12.75">
      <c r="A18" s="24">
        <v>12</v>
      </c>
      <c r="B18" s="108" t="s">
        <v>441</v>
      </c>
      <c r="C18" s="106">
        <v>5</v>
      </c>
      <c r="D18" s="19" t="s">
        <v>8</v>
      </c>
      <c r="E18" s="116"/>
      <c r="F18" s="117"/>
      <c r="G18" s="117">
        <f t="shared" si="0"/>
        <v>0</v>
      </c>
      <c r="H18" s="123">
        <f t="shared" si="1"/>
        <v>0</v>
      </c>
      <c r="I18" s="142">
        <f t="shared" si="2"/>
        <v>0</v>
      </c>
      <c r="J18" s="72"/>
      <c r="K18" s="43"/>
    </row>
    <row r="19" spans="1:11" ht="15.75" customHeight="1">
      <c r="A19" s="24">
        <v>13</v>
      </c>
      <c r="B19" s="108" t="s">
        <v>442</v>
      </c>
      <c r="C19" s="106">
        <v>2</v>
      </c>
      <c r="D19" s="19" t="s">
        <v>8</v>
      </c>
      <c r="E19" s="116"/>
      <c r="F19" s="117"/>
      <c r="G19" s="117">
        <f t="shared" si="0"/>
        <v>0</v>
      </c>
      <c r="H19" s="123">
        <f t="shared" si="1"/>
        <v>0</v>
      </c>
      <c r="I19" s="142">
        <f t="shared" si="2"/>
        <v>0</v>
      </c>
      <c r="J19" s="72"/>
      <c r="K19" s="43"/>
    </row>
    <row r="20" spans="1:11" ht="24">
      <c r="A20" s="24">
        <v>16</v>
      </c>
      <c r="B20" s="108" t="s">
        <v>443</v>
      </c>
      <c r="C20" s="106">
        <v>10</v>
      </c>
      <c r="D20" s="19" t="s">
        <v>8</v>
      </c>
      <c r="E20" s="116"/>
      <c r="F20" s="117"/>
      <c r="G20" s="117">
        <f t="shared" si="0"/>
        <v>0</v>
      </c>
      <c r="H20" s="123">
        <f t="shared" si="1"/>
        <v>0</v>
      </c>
      <c r="I20" s="142">
        <f t="shared" si="2"/>
        <v>0</v>
      </c>
      <c r="J20" s="72"/>
      <c r="K20" s="43"/>
    </row>
    <row r="21" spans="1:11" ht="13.5">
      <c r="A21" s="48"/>
      <c r="B21" s="107" t="s">
        <v>10</v>
      </c>
      <c r="C21" s="77" t="s">
        <v>3</v>
      </c>
      <c r="D21" s="23" t="s">
        <v>3</v>
      </c>
      <c r="E21" s="122"/>
      <c r="F21" s="122"/>
      <c r="G21" s="122">
        <f>SUM(G8:G20)</f>
        <v>0</v>
      </c>
      <c r="H21" s="123">
        <f t="shared" si="1"/>
        <v>0</v>
      </c>
      <c r="I21" s="143">
        <f t="shared" si="2"/>
        <v>0</v>
      </c>
      <c r="J21" s="72">
        <f>SUM(J8:J20)</f>
        <v>0</v>
      </c>
      <c r="K21" s="43">
        <f>SUM(K8:K20)</f>
        <v>0</v>
      </c>
    </row>
    <row r="22" spans="1:11" ht="13.5">
      <c r="A22" s="172" t="s">
        <v>445</v>
      </c>
      <c r="B22" s="223"/>
      <c r="C22" s="194"/>
      <c r="D22" s="194"/>
      <c r="E22" s="194"/>
      <c r="F22" s="194"/>
      <c r="G22" s="194"/>
      <c r="H22" s="194"/>
      <c r="I22" s="194"/>
      <c r="J22" s="149"/>
      <c r="K22" s="150"/>
    </row>
    <row r="23" spans="1:11" ht="26.25" customHeight="1">
      <c r="A23" s="24">
        <v>17</v>
      </c>
      <c r="B23" s="108" t="s">
        <v>446</v>
      </c>
      <c r="C23" s="106">
        <v>2</v>
      </c>
      <c r="D23" s="19" t="s">
        <v>8</v>
      </c>
      <c r="E23" s="116"/>
      <c r="F23" s="117"/>
      <c r="G23" s="117">
        <f>C23*F23</f>
        <v>0</v>
      </c>
      <c r="H23" s="123">
        <f>G23*0.095</f>
        <v>0</v>
      </c>
      <c r="I23" s="142">
        <f>G23+H23</f>
        <v>0</v>
      </c>
      <c r="J23" s="72"/>
      <c r="K23" s="43"/>
    </row>
    <row r="24" spans="1:11" ht="24" customHeight="1">
      <c r="A24" s="24">
        <v>18</v>
      </c>
      <c r="B24" s="108" t="s">
        <v>447</v>
      </c>
      <c r="C24" s="106">
        <v>1</v>
      </c>
      <c r="D24" s="19" t="s">
        <v>8</v>
      </c>
      <c r="E24" s="116"/>
      <c r="F24" s="117"/>
      <c r="G24" s="117">
        <f>C24*F24</f>
        <v>0</v>
      </c>
      <c r="H24" s="123">
        <f>G24*0.095</f>
        <v>0</v>
      </c>
      <c r="I24" s="142">
        <f>G24+H24</f>
        <v>0</v>
      </c>
      <c r="J24" s="72"/>
      <c r="K24" s="43"/>
    </row>
    <row r="25" spans="1:11" ht="24" customHeight="1">
      <c r="A25" s="24">
        <v>19</v>
      </c>
      <c r="B25" s="108" t="s">
        <v>448</v>
      </c>
      <c r="C25" s="106">
        <v>1</v>
      </c>
      <c r="D25" s="19" t="s">
        <v>8</v>
      </c>
      <c r="E25" s="116"/>
      <c r="F25" s="117"/>
      <c r="G25" s="117">
        <f>C25*F25</f>
        <v>0</v>
      </c>
      <c r="H25" s="123">
        <f>G25*0.095</f>
        <v>0</v>
      </c>
      <c r="I25" s="142">
        <f>G25+H25</f>
        <v>0</v>
      </c>
      <c r="J25" s="72"/>
      <c r="K25" s="43"/>
    </row>
    <row r="26" spans="1:11" ht="24" customHeight="1">
      <c r="A26" s="24">
        <v>20</v>
      </c>
      <c r="B26" s="108" t="s">
        <v>449</v>
      </c>
      <c r="C26" s="106">
        <v>1</v>
      </c>
      <c r="D26" s="19" t="s">
        <v>8</v>
      </c>
      <c r="E26" s="116"/>
      <c r="F26" s="117"/>
      <c r="G26" s="117">
        <f>C26*F26</f>
        <v>0</v>
      </c>
      <c r="H26" s="123">
        <f>G26*0.095</f>
        <v>0</v>
      </c>
      <c r="I26" s="142">
        <f>G26+H26</f>
        <v>0</v>
      </c>
      <c r="J26" s="72"/>
      <c r="K26" s="43"/>
    </row>
    <row r="27" spans="1:11" ht="13.5">
      <c r="A27" s="17"/>
      <c r="B27" s="109" t="s">
        <v>11</v>
      </c>
      <c r="C27" s="77" t="s">
        <v>3</v>
      </c>
      <c r="D27" s="23" t="s">
        <v>3</v>
      </c>
      <c r="E27" s="122"/>
      <c r="F27" s="122"/>
      <c r="G27" s="122">
        <f>SUM(G23:G26)</f>
        <v>0</v>
      </c>
      <c r="H27" s="123">
        <f>G27*0.095</f>
        <v>0</v>
      </c>
      <c r="I27" s="143">
        <f>G27+H27</f>
        <v>0</v>
      </c>
      <c r="J27" s="72">
        <f>SUM(J23:J26)</f>
        <v>0</v>
      </c>
      <c r="K27" s="43">
        <f>SUM(K23:K26)</f>
        <v>0</v>
      </c>
    </row>
    <row r="28" spans="1:11" ht="12.75">
      <c r="A28" s="172" t="s">
        <v>461</v>
      </c>
      <c r="B28" s="228"/>
      <c r="C28" s="173"/>
      <c r="D28" s="173"/>
      <c r="E28" s="173"/>
      <c r="F28" s="173"/>
      <c r="G28" s="173"/>
      <c r="H28" s="173"/>
      <c r="I28" s="173"/>
      <c r="J28" s="149"/>
      <c r="K28" s="150"/>
    </row>
    <row r="29" spans="1:11" ht="12.75">
      <c r="A29" s="24">
        <v>29</v>
      </c>
      <c r="B29" s="108" t="s">
        <v>450</v>
      </c>
      <c r="C29" s="106">
        <v>10</v>
      </c>
      <c r="D29" s="19" t="s">
        <v>8</v>
      </c>
      <c r="E29" s="116"/>
      <c r="F29" s="117"/>
      <c r="G29" s="117">
        <f aca="true" t="shared" si="3" ref="G29:G39">C29*F29</f>
        <v>0</v>
      </c>
      <c r="H29" s="123">
        <f>G29*0.095</f>
        <v>0</v>
      </c>
      <c r="I29" s="142">
        <f aca="true" t="shared" si="4" ref="I29:I40">G29+H29</f>
        <v>0</v>
      </c>
      <c r="J29" s="72"/>
      <c r="K29" s="43"/>
    </row>
    <row r="30" spans="1:11" ht="12.75">
      <c r="A30" s="24">
        <v>30</v>
      </c>
      <c r="B30" s="108" t="s">
        <v>451</v>
      </c>
      <c r="C30" s="106">
        <v>10</v>
      </c>
      <c r="D30" s="19" t="s">
        <v>8</v>
      </c>
      <c r="E30" s="116"/>
      <c r="F30" s="117"/>
      <c r="G30" s="117">
        <f t="shared" si="3"/>
        <v>0</v>
      </c>
      <c r="H30" s="123">
        <f aca="true" t="shared" si="5" ref="H30:H40">G30*0.095</f>
        <v>0</v>
      </c>
      <c r="I30" s="142">
        <f t="shared" si="4"/>
        <v>0</v>
      </c>
      <c r="J30" s="72"/>
      <c r="K30" s="43"/>
    </row>
    <row r="31" spans="1:11" ht="12.75">
      <c r="A31" s="24">
        <v>31</v>
      </c>
      <c r="B31" s="108" t="s">
        <v>452</v>
      </c>
      <c r="C31" s="106">
        <v>10</v>
      </c>
      <c r="D31" s="19" t="s">
        <v>8</v>
      </c>
      <c r="E31" s="116"/>
      <c r="F31" s="117"/>
      <c r="G31" s="117">
        <f t="shared" si="3"/>
        <v>0</v>
      </c>
      <c r="H31" s="123">
        <f t="shared" si="5"/>
        <v>0</v>
      </c>
      <c r="I31" s="142">
        <f t="shared" si="4"/>
        <v>0</v>
      </c>
      <c r="J31" s="72"/>
      <c r="K31" s="43"/>
    </row>
    <row r="32" spans="1:11" ht="12.75">
      <c r="A32" s="24">
        <v>32</v>
      </c>
      <c r="B32" s="108" t="s">
        <v>453</v>
      </c>
      <c r="C32" s="106">
        <v>5</v>
      </c>
      <c r="D32" s="19" t="s">
        <v>8</v>
      </c>
      <c r="E32" s="116"/>
      <c r="F32" s="117"/>
      <c r="G32" s="117">
        <f t="shared" si="3"/>
        <v>0</v>
      </c>
      <c r="H32" s="123">
        <f t="shared" si="5"/>
        <v>0</v>
      </c>
      <c r="I32" s="142">
        <f t="shared" si="4"/>
        <v>0</v>
      </c>
      <c r="J32" s="72"/>
      <c r="K32" s="43"/>
    </row>
    <row r="33" spans="1:11" ht="24">
      <c r="A33" s="24">
        <v>38</v>
      </c>
      <c r="B33" s="112" t="s">
        <v>454</v>
      </c>
      <c r="C33" s="106">
        <v>2</v>
      </c>
      <c r="D33" s="19" t="s">
        <v>8</v>
      </c>
      <c r="E33" s="116"/>
      <c r="F33" s="117"/>
      <c r="G33" s="117">
        <f t="shared" si="3"/>
        <v>0</v>
      </c>
      <c r="H33" s="123">
        <f t="shared" si="5"/>
        <v>0</v>
      </c>
      <c r="I33" s="142">
        <f t="shared" si="4"/>
        <v>0</v>
      </c>
      <c r="J33" s="72"/>
      <c r="K33" s="43"/>
    </row>
    <row r="34" spans="1:11" ht="24">
      <c r="A34" s="24">
        <v>39</v>
      </c>
      <c r="B34" s="112" t="s">
        <v>455</v>
      </c>
      <c r="C34" s="106">
        <v>2</v>
      </c>
      <c r="D34" s="19" t="s">
        <v>8</v>
      </c>
      <c r="E34" s="116"/>
      <c r="F34" s="117"/>
      <c r="G34" s="117">
        <f t="shared" si="3"/>
        <v>0</v>
      </c>
      <c r="H34" s="123">
        <f t="shared" si="5"/>
        <v>0</v>
      </c>
      <c r="I34" s="142">
        <f t="shared" si="4"/>
        <v>0</v>
      </c>
      <c r="J34" s="72"/>
      <c r="K34" s="43"/>
    </row>
    <row r="35" spans="1:11" ht="12.75">
      <c r="A35" s="24">
        <v>40</v>
      </c>
      <c r="B35" s="112" t="s">
        <v>456</v>
      </c>
      <c r="C35" s="106">
        <v>5</v>
      </c>
      <c r="D35" s="19" t="s">
        <v>8</v>
      </c>
      <c r="E35" s="116"/>
      <c r="F35" s="117"/>
      <c r="G35" s="117">
        <f t="shared" si="3"/>
        <v>0</v>
      </c>
      <c r="H35" s="123">
        <f t="shared" si="5"/>
        <v>0</v>
      </c>
      <c r="I35" s="142">
        <f t="shared" si="4"/>
        <v>0</v>
      </c>
      <c r="J35" s="72"/>
      <c r="K35" s="43"/>
    </row>
    <row r="36" spans="1:11" ht="24">
      <c r="A36" s="24">
        <v>42</v>
      </c>
      <c r="B36" s="112" t="s">
        <v>457</v>
      </c>
      <c r="C36" s="106">
        <v>2</v>
      </c>
      <c r="D36" s="19" t="s">
        <v>8</v>
      </c>
      <c r="E36" s="116"/>
      <c r="F36" s="117"/>
      <c r="G36" s="117">
        <f t="shared" si="3"/>
        <v>0</v>
      </c>
      <c r="H36" s="123">
        <f t="shared" si="5"/>
        <v>0</v>
      </c>
      <c r="I36" s="142">
        <f t="shared" si="4"/>
        <v>0</v>
      </c>
      <c r="J36" s="72"/>
      <c r="K36" s="43"/>
    </row>
    <row r="37" spans="1:11" ht="24">
      <c r="A37" s="24">
        <v>43</v>
      </c>
      <c r="B37" s="112" t="s">
        <v>458</v>
      </c>
      <c r="C37" s="106">
        <v>5</v>
      </c>
      <c r="D37" s="19" t="s">
        <v>8</v>
      </c>
      <c r="E37" s="116"/>
      <c r="F37" s="117"/>
      <c r="G37" s="117">
        <f t="shared" si="3"/>
        <v>0</v>
      </c>
      <c r="H37" s="123">
        <f t="shared" si="5"/>
        <v>0</v>
      </c>
      <c r="I37" s="142">
        <f t="shared" si="4"/>
        <v>0</v>
      </c>
      <c r="J37" s="72"/>
      <c r="K37" s="43"/>
    </row>
    <row r="38" spans="1:11" ht="18" customHeight="1">
      <c r="A38" s="110">
        <v>51</v>
      </c>
      <c r="B38" s="112" t="s">
        <v>459</v>
      </c>
      <c r="C38" s="106">
        <v>20</v>
      </c>
      <c r="D38" s="19" t="s">
        <v>8</v>
      </c>
      <c r="E38" s="116"/>
      <c r="F38" s="117"/>
      <c r="G38" s="117">
        <f t="shared" si="3"/>
        <v>0</v>
      </c>
      <c r="H38" s="123">
        <f t="shared" si="5"/>
        <v>0</v>
      </c>
      <c r="I38" s="142">
        <f t="shared" si="4"/>
        <v>0</v>
      </c>
      <c r="J38" s="72"/>
      <c r="K38" s="43"/>
    </row>
    <row r="39" spans="1:11" ht="12.75" hidden="1">
      <c r="A39" s="24"/>
      <c r="B39" s="112" t="s">
        <v>410</v>
      </c>
      <c r="C39" s="106"/>
      <c r="D39" s="19" t="s">
        <v>8</v>
      </c>
      <c r="E39" s="116"/>
      <c r="F39" s="117"/>
      <c r="G39" s="117">
        <f t="shared" si="3"/>
        <v>0</v>
      </c>
      <c r="H39" s="123">
        <f t="shared" si="5"/>
        <v>0</v>
      </c>
      <c r="I39" s="142">
        <f t="shared" si="4"/>
        <v>0</v>
      </c>
      <c r="J39" s="72"/>
      <c r="K39" s="43"/>
    </row>
    <row r="40" spans="1:11" ht="13.5">
      <c r="A40" s="19"/>
      <c r="B40" s="111" t="s">
        <v>12</v>
      </c>
      <c r="C40" s="77" t="s">
        <v>3</v>
      </c>
      <c r="D40" s="23" t="s">
        <v>3</v>
      </c>
      <c r="E40" s="122"/>
      <c r="F40" s="122"/>
      <c r="G40" s="122">
        <f>SUM(G29:G38)</f>
        <v>0</v>
      </c>
      <c r="H40" s="123">
        <f t="shared" si="5"/>
        <v>0</v>
      </c>
      <c r="I40" s="143">
        <f t="shared" si="4"/>
        <v>0</v>
      </c>
      <c r="J40" s="72">
        <f>SUM(J29:J38)</f>
        <v>0</v>
      </c>
      <c r="K40" s="43">
        <f>SUM(K29:K38)</f>
        <v>0</v>
      </c>
    </row>
    <row r="41" spans="1:10" ht="12.75">
      <c r="A41" s="4"/>
      <c r="B41" s="5"/>
      <c r="C41" s="78"/>
      <c r="D41" s="6"/>
      <c r="E41" s="11"/>
      <c r="F41" s="11"/>
      <c r="G41" s="11"/>
      <c r="H41" s="11"/>
      <c r="I41" s="11"/>
      <c r="J41" s="1"/>
    </row>
    <row r="42" spans="1:10" ht="12.75">
      <c r="A42" s="1"/>
      <c r="B42" s="3"/>
      <c r="C42" s="76"/>
      <c r="D42" s="25"/>
      <c r="E42" s="9"/>
      <c r="F42" s="9"/>
      <c r="G42" s="9"/>
      <c r="H42" s="9"/>
      <c r="I42" s="9"/>
      <c r="J42" s="1"/>
    </row>
    <row r="44" spans="1:11" s="136" customFormat="1" ht="30.75" customHeight="1">
      <c r="A44" s="176" t="s">
        <v>486</v>
      </c>
      <c r="B44" s="177"/>
      <c r="C44" s="25"/>
      <c r="D44" s="135"/>
      <c r="E44" s="9"/>
      <c r="F44" s="9"/>
      <c r="G44" s="9"/>
      <c r="H44" s="9"/>
      <c r="I44" s="9"/>
      <c r="J44" s="9"/>
      <c r="K44" s="9"/>
    </row>
    <row r="45" spans="1:11" s="136" customFormat="1" ht="12.75">
      <c r="A45" s="167" t="s">
        <v>487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s="136" customFormat="1" ht="15.75" customHeight="1">
      <c r="A46" s="167" t="s">
        <v>488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1" s="136" customFormat="1" ht="15.75" customHeight="1">
      <c r="A47" s="167" t="s">
        <v>489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s="136" customFormat="1" ht="16.5" customHeight="1">
      <c r="A48" s="167" t="s">
        <v>490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</row>
    <row r="49" spans="1:11" s="136" customFormat="1" ht="15.75" customHeight="1">
      <c r="A49" s="167" t="s">
        <v>491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</row>
    <row r="50" spans="1:11" s="136" customFormat="1" ht="15.75" customHeight="1">
      <c r="A50" s="167" t="s">
        <v>492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s="136" customFormat="1" ht="16.5" customHeight="1">
      <c r="A51" s="167" t="s">
        <v>493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s="136" customFormat="1" ht="27" customHeight="1">
      <c r="A52" s="167" t="s">
        <v>562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s="136" customFormat="1" ht="30" customHeight="1">
      <c r="A53" s="167" t="s">
        <v>563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s="136" customFormat="1" ht="16.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55" spans="1:11" s="136" customFormat="1" ht="16.5" customHeight="1">
      <c r="A55" s="174" t="s">
        <v>494</v>
      </c>
      <c r="B55" s="174"/>
      <c r="C55" s="138" t="s">
        <v>7</v>
      </c>
      <c r="D55" s="135"/>
      <c r="E55" s="9"/>
      <c r="F55" s="139" t="s">
        <v>4</v>
      </c>
      <c r="G55" s="9"/>
      <c r="H55" s="9"/>
      <c r="I55" s="9"/>
      <c r="J55" s="9"/>
      <c r="K55" s="9"/>
    </row>
    <row r="56" spans="1:11" s="136" customFormat="1" ht="16.5" customHeight="1">
      <c r="A56" s="174"/>
      <c r="B56" s="174"/>
      <c r="C56" s="138"/>
      <c r="D56" s="135"/>
      <c r="E56" s="9"/>
      <c r="F56" s="139"/>
      <c r="G56" s="9"/>
      <c r="H56" s="9"/>
      <c r="I56" s="9"/>
      <c r="J56" s="9"/>
      <c r="K56" s="9"/>
    </row>
  </sheetData>
  <sheetProtection/>
  <mergeCells count="16">
    <mergeCell ref="A55:B55"/>
    <mergeCell ref="A56:B56"/>
    <mergeCell ref="A45:K45"/>
    <mergeCell ref="A46:K46"/>
    <mergeCell ref="A47:K47"/>
    <mergeCell ref="A49:K49"/>
    <mergeCell ref="A50:K50"/>
    <mergeCell ref="A53:K53"/>
    <mergeCell ref="A51:K51"/>
    <mergeCell ref="A52:K52"/>
    <mergeCell ref="A44:B44"/>
    <mergeCell ref="A48:K48"/>
    <mergeCell ref="A3:I3"/>
    <mergeCell ref="A7:I7"/>
    <mergeCell ref="A22:I22"/>
    <mergeCell ref="A28:I28"/>
  </mergeCells>
  <dataValidations count="1">
    <dataValidation type="whole" operator="equal" allowBlank="1" showInputMessage="1" showErrorMessage="1" sqref="J23:K26 J29:K39 J8:K20">
      <formula1>1</formula1>
    </dataValidation>
  </dataValidations>
  <printOptions/>
  <pageMargins left="0.49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K49"/>
  <sheetViews>
    <sheetView zoomScalePageLayoutView="0" workbookViewId="0" topLeftCell="A10">
      <selection activeCell="J35" sqref="J35"/>
    </sheetView>
  </sheetViews>
  <sheetFormatPr defaultColWidth="9.140625" defaultRowHeight="12.75"/>
  <cols>
    <col min="1" max="1" width="6.140625" style="0" customWidth="1"/>
    <col min="2" max="2" width="27.00390625" style="0" customWidth="1"/>
  </cols>
  <sheetData>
    <row r="2" spans="1:8" ht="12.75">
      <c r="A2" s="1" t="s">
        <v>9</v>
      </c>
      <c r="B2" s="3"/>
      <c r="C2" s="76"/>
      <c r="D2" s="25"/>
      <c r="E2" s="9"/>
      <c r="F2" s="9"/>
      <c r="G2" s="9"/>
      <c r="H2" s="9"/>
    </row>
    <row r="3" spans="1:9" ht="12.75">
      <c r="A3" s="9" t="s">
        <v>631</v>
      </c>
      <c r="B3" s="3"/>
      <c r="C3" s="76"/>
      <c r="D3" s="25"/>
      <c r="E3" s="9"/>
      <c r="F3" s="9"/>
      <c r="G3" s="9"/>
      <c r="H3" s="9"/>
      <c r="I3" s="9"/>
    </row>
    <row r="4" spans="1:9" ht="12.75">
      <c r="A4" s="9"/>
      <c r="B4" s="3"/>
      <c r="C4" s="76"/>
      <c r="D4" s="25"/>
      <c r="E4" s="9"/>
      <c r="F4" s="9"/>
      <c r="G4" s="9"/>
      <c r="H4" s="9"/>
      <c r="I4" s="9"/>
    </row>
    <row r="5" spans="1:9" ht="18">
      <c r="A5" s="168" t="s">
        <v>549</v>
      </c>
      <c r="B5" s="168"/>
      <c r="C5" s="168"/>
      <c r="D5" s="168"/>
      <c r="E5" s="168"/>
      <c r="F5" s="168"/>
      <c r="G5" s="168"/>
      <c r="H5" s="168"/>
      <c r="I5" s="168"/>
    </row>
    <row r="6" ht="12.75" customHeight="1"/>
    <row r="7" ht="12.75" customHeight="1"/>
    <row r="8" spans="1:10" ht="48">
      <c r="A8" s="8" t="s">
        <v>2</v>
      </c>
      <c r="B8" s="8" t="s">
        <v>0</v>
      </c>
      <c r="C8" s="45" t="s">
        <v>1</v>
      </c>
      <c r="D8" s="8" t="s">
        <v>6</v>
      </c>
      <c r="E8" s="10" t="s">
        <v>5</v>
      </c>
      <c r="F8" s="10" t="s">
        <v>498</v>
      </c>
      <c r="G8" s="10" t="s">
        <v>500</v>
      </c>
      <c r="H8" s="10" t="s">
        <v>499</v>
      </c>
      <c r="I8" s="10" t="s">
        <v>485</v>
      </c>
      <c r="J8" s="129" t="s">
        <v>523</v>
      </c>
    </row>
    <row r="9" spans="1:10" ht="24">
      <c r="A9" s="8">
        <v>1</v>
      </c>
      <c r="B9" s="8">
        <v>2</v>
      </c>
      <c r="C9" s="45">
        <v>3</v>
      </c>
      <c r="D9" s="8">
        <v>4</v>
      </c>
      <c r="E9" s="13">
        <v>5</v>
      </c>
      <c r="F9" s="13">
        <v>6</v>
      </c>
      <c r="G9" s="10" t="s">
        <v>505</v>
      </c>
      <c r="H9" s="13" t="s">
        <v>506</v>
      </c>
      <c r="I9" s="13" t="s">
        <v>497</v>
      </c>
      <c r="J9" s="130">
        <v>10</v>
      </c>
    </row>
    <row r="10" spans="1:10" ht="12.75">
      <c r="A10" s="208" t="s">
        <v>547</v>
      </c>
      <c r="B10" s="230"/>
      <c r="C10" s="230"/>
      <c r="D10" s="230"/>
      <c r="E10" s="230"/>
      <c r="F10" s="230"/>
      <c r="G10" s="230"/>
      <c r="H10" s="230"/>
      <c r="I10" s="231"/>
      <c r="J10" s="130"/>
    </row>
    <row r="11" spans="1:10" ht="12.75">
      <c r="A11" s="17" t="s">
        <v>509</v>
      </c>
      <c r="B11" s="160" t="s">
        <v>271</v>
      </c>
      <c r="C11" s="31">
        <v>100</v>
      </c>
      <c r="D11" s="30" t="s">
        <v>13</v>
      </c>
      <c r="E11" s="116"/>
      <c r="F11" s="117"/>
      <c r="G11" s="134">
        <f>C11*F11</f>
        <v>0</v>
      </c>
      <c r="H11" s="134">
        <f>G11*0.095</f>
        <v>0</v>
      </c>
      <c r="I11" s="144">
        <f>G11+H11</f>
        <v>0</v>
      </c>
      <c r="J11" s="43"/>
    </row>
    <row r="12" spans="1:10" ht="24">
      <c r="A12" s="17" t="s">
        <v>510</v>
      </c>
      <c r="B12" s="104" t="s">
        <v>249</v>
      </c>
      <c r="C12" s="22">
        <v>100</v>
      </c>
      <c r="D12" s="19" t="s">
        <v>13</v>
      </c>
      <c r="E12" s="116"/>
      <c r="F12" s="117"/>
      <c r="G12" s="134">
        <f aca="true" t="shared" si="0" ref="G12:G19">C12*F12</f>
        <v>0</v>
      </c>
      <c r="H12" s="134">
        <f aca="true" t="shared" si="1" ref="H12:H20">G12*0.095</f>
        <v>0</v>
      </c>
      <c r="I12" s="144">
        <f aca="true" t="shared" si="2" ref="I12:I20">G12+H12</f>
        <v>0</v>
      </c>
      <c r="J12" s="43"/>
    </row>
    <row r="13" spans="1:10" ht="12.75">
      <c r="A13" s="17" t="s">
        <v>511</v>
      </c>
      <c r="B13" s="160" t="s">
        <v>74</v>
      </c>
      <c r="C13" s="31">
        <v>50</v>
      </c>
      <c r="D13" s="30" t="s">
        <v>8</v>
      </c>
      <c r="E13" s="116"/>
      <c r="F13" s="117"/>
      <c r="G13" s="134">
        <f t="shared" si="0"/>
        <v>0</v>
      </c>
      <c r="H13" s="134">
        <f t="shared" si="1"/>
        <v>0</v>
      </c>
      <c r="I13" s="144">
        <f t="shared" si="2"/>
        <v>0</v>
      </c>
      <c r="J13" s="43"/>
    </row>
    <row r="14" spans="1:10" ht="12.75">
      <c r="A14" s="17" t="s">
        <v>512</v>
      </c>
      <c r="B14" s="160" t="s">
        <v>75</v>
      </c>
      <c r="C14" s="31">
        <v>30</v>
      </c>
      <c r="D14" s="30" t="s">
        <v>8</v>
      </c>
      <c r="E14" s="116"/>
      <c r="F14" s="117"/>
      <c r="G14" s="134">
        <f t="shared" si="0"/>
        <v>0</v>
      </c>
      <c r="H14" s="134">
        <f t="shared" si="1"/>
        <v>0</v>
      </c>
      <c r="I14" s="144">
        <f t="shared" si="2"/>
        <v>0</v>
      </c>
      <c r="J14" s="43"/>
    </row>
    <row r="15" spans="1:10" ht="12.75">
      <c r="A15" s="17" t="s">
        <v>514</v>
      </c>
      <c r="B15" s="160" t="s">
        <v>76</v>
      </c>
      <c r="C15" s="31">
        <v>20</v>
      </c>
      <c r="D15" s="30" t="s">
        <v>8</v>
      </c>
      <c r="E15" s="116"/>
      <c r="F15" s="117"/>
      <c r="G15" s="134">
        <f t="shared" si="0"/>
        <v>0</v>
      </c>
      <c r="H15" s="134">
        <f t="shared" si="1"/>
        <v>0</v>
      </c>
      <c r="I15" s="144">
        <f t="shared" si="2"/>
        <v>0</v>
      </c>
      <c r="J15" s="43"/>
    </row>
    <row r="16" spans="1:10" ht="24">
      <c r="A16" s="17" t="s">
        <v>515</v>
      </c>
      <c r="B16" s="160" t="s">
        <v>250</v>
      </c>
      <c r="C16" s="31">
        <v>20</v>
      </c>
      <c r="D16" s="30" t="s">
        <v>13</v>
      </c>
      <c r="E16" s="116"/>
      <c r="F16" s="117"/>
      <c r="G16" s="134">
        <f t="shared" si="0"/>
        <v>0</v>
      </c>
      <c r="H16" s="134">
        <f t="shared" si="1"/>
        <v>0</v>
      </c>
      <c r="I16" s="144">
        <f t="shared" si="2"/>
        <v>0</v>
      </c>
      <c r="J16" s="43"/>
    </row>
    <row r="17" spans="1:10" ht="12.75">
      <c r="A17" s="17" t="s">
        <v>516</v>
      </c>
      <c r="B17" s="160" t="s">
        <v>272</v>
      </c>
      <c r="C17" s="31">
        <v>10</v>
      </c>
      <c r="D17" s="30" t="s">
        <v>8</v>
      </c>
      <c r="E17" s="116"/>
      <c r="F17" s="117"/>
      <c r="G17" s="134">
        <f t="shared" si="0"/>
        <v>0</v>
      </c>
      <c r="H17" s="134">
        <f t="shared" si="1"/>
        <v>0</v>
      </c>
      <c r="I17" s="144">
        <f t="shared" si="2"/>
        <v>0</v>
      </c>
      <c r="J17" s="43"/>
    </row>
    <row r="18" spans="1:10" ht="12.75">
      <c r="A18" s="17" t="s">
        <v>545</v>
      </c>
      <c r="B18" s="160" t="s">
        <v>273</v>
      </c>
      <c r="C18" s="31">
        <v>5</v>
      </c>
      <c r="D18" s="30" t="s">
        <v>8</v>
      </c>
      <c r="E18" s="116"/>
      <c r="F18" s="117"/>
      <c r="G18" s="134">
        <f t="shared" si="0"/>
        <v>0</v>
      </c>
      <c r="H18" s="134">
        <f t="shared" si="1"/>
        <v>0</v>
      </c>
      <c r="I18" s="144">
        <f t="shared" si="2"/>
        <v>0</v>
      </c>
      <c r="J18" s="43"/>
    </row>
    <row r="19" spans="1:10" ht="24">
      <c r="A19" s="17" t="s">
        <v>546</v>
      </c>
      <c r="B19" s="160" t="s">
        <v>274</v>
      </c>
      <c r="C19" s="31">
        <v>10</v>
      </c>
      <c r="D19" s="30" t="s">
        <v>13</v>
      </c>
      <c r="E19" s="116"/>
      <c r="F19" s="117"/>
      <c r="G19" s="134">
        <f t="shared" si="0"/>
        <v>0</v>
      </c>
      <c r="H19" s="134">
        <f t="shared" si="1"/>
        <v>0</v>
      </c>
      <c r="I19" s="144">
        <f t="shared" si="2"/>
        <v>0</v>
      </c>
      <c r="J19" s="43"/>
    </row>
    <row r="20" spans="1:10" ht="13.5">
      <c r="A20" s="17"/>
      <c r="B20" s="83" t="s">
        <v>548</v>
      </c>
      <c r="C20" s="28" t="s">
        <v>3</v>
      </c>
      <c r="D20" s="23" t="s">
        <v>3</v>
      </c>
      <c r="E20" s="23" t="s">
        <v>3</v>
      </c>
      <c r="F20" s="23" t="s">
        <v>3</v>
      </c>
      <c r="G20" s="23">
        <f>SUM(G11:G19)</f>
        <v>0</v>
      </c>
      <c r="H20" s="134">
        <f t="shared" si="1"/>
        <v>0</v>
      </c>
      <c r="I20" s="145">
        <f t="shared" si="2"/>
        <v>0</v>
      </c>
      <c r="J20" s="43">
        <f>SUM(J11:J19)</f>
        <v>0</v>
      </c>
    </row>
    <row r="21" spans="1:10" s="127" customFormat="1" ht="16.5">
      <c r="A21" s="178" t="s">
        <v>550</v>
      </c>
      <c r="B21" s="179"/>
      <c r="C21" s="179"/>
      <c r="D21" s="179"/>
      <c r="E21" s="179"/>
      <c r="F21" s="179"/>
      <c r="G21" s="179"/>
      <c r="H21" s="179"/>
      <c r="I21" s="179"/>
      <c r="J21" s="148"/>
    </row>
    <row r="22" spans="1:10" s="127" customFormat="1" ht="32.25" customHeight="1">
      <c r="A22" s="17" t="s">
        <v>551</v>
      </c>
      <c r="B22" s="95" t="s">
        <v>261</v>
      </c>
      <c r="C22" s="22">
        <v>100</v>
      </c>
      <c r="D22" s="19" t="s">
        <v>8</v>
      </c>
      <c r="E22" s="117"/>
      <c r="F22" s="117"/>
      <c r="G22" s="117">
        <f>C22*F22</f>
        <v>0</v>
      </c>
      <c r="H22" s="119">
        <f>G22*0.095</f>
        <v>0</v>
      </c>
      <c r="I22" s="146">
        <f>G22+H23</f>
        <v>0</v>
      </c>
      <c r="J22" s="147"/>
    </row>
    <row r="23" spans="1:10" s="127" customFormat="1" ht="16.5">
      <c r="A23" s="17" t="s">
        <v>552</v>
      </c>
      <c r="B23" s="95" t="s">
        <v>36</v>
      </c>
      <c r="C23" s="22">
        <v>200</v>
      </c>
      <c r="D23" s="19" t="s">
        <v>8</v>
      </c>
      <c r="E23" s="117"/>
      <c r="F23" s="117"/>
      <c r="G23" s="117">
        <f>C23*F23</f>
        <v>0</v>
      </c>
      <c r="H23" s="119">
        <f>G23*0.095</f>
        <v>0</v>
      </c>
      <c r="I23" s="146">
        <f>G23+H24</f>
        <v>0</v>
      </c>
      <c r="J23" s="147"/>
    </row>
    <row r="24" spans="1:10" s="127" customFormat="1" ht="24">
      <c r="A24" s="17" t="s">
        <v>553</v>
      </c>
      <c r="B24" s="95" t="s">
        <v>262</v>
      </c>
      <c r="C24" s="22">
        <v>120</v>
      </c>
      <c r="D24" s="19" t="s">
        <v>8</v>
      </c>
      <c r="E24" s="117"/>
      <c r="F24" s="117"/>
      <c r="G24" s="117">
        <f>C24*F24</f>
        <v>0</v>
      </c>
      <c r="H24" s="119">
        <f>G24*0.095</f>
        <v>0</v>
      </c>
      <c r="I24" s="146">
        <f>G24+H25</f>
        <v>0</v>
      </c>
      <c r="J24" s="147"/>
    </row>
    <row r="25" spans="1:10" s="127" customFormat="1" ht="16.5">
      <c r="A25" s="17" t="s">
        <v>554</v>
      </c>
      <c r="B25" s="96" t="s">
        <v>37</v>
      </c>
      <c r="C25" s="22">
        <v>50</v>
      </c>
      <c r="D25" s="19" t="s">
        <v>8</v>
      </c>
      <c r="E25" s="117"/>
      <c r="F25" s="117"/>
      <c r="G25" s="117">
        <f>C25*F25</f>
        <v>0</v>
      </c>
      <c r="H25" s="119">
        <f>G25*0.095</f>
        <v>0</v>
      </c>
      <c r="I25" s="146">
        <f>G25+H26</f>
        <v>0</v>
      </c>
      <c r="J25" s="147"/>
    </row>
    <row r="26" spans="1:10" s="127" customFormat="1" ht="16.5">
      <c r="A26" s="17"/>
      <c r="B26" s="84" t="s">
        <v>86</v>
      </c>
      <c r="C26" s="28" t="s">
        <v>3</v>
      </c>
      <c r="D26" s="23" t="s">
        <v>3</v>
      </c>
      <c r="E26" s="122"/>
      <c r="F26" s="122"/>
      <c r="G26" s="122">
        <f>SUM(G22:G25)</f>
        <v>0</v>
      </c>
      <c r="H26" s="119">
        <f>G26*0.095</f>
        <v>0</v>
      </c>
      <c r="I26" s="143">
        <f>SUM(I22:I25)</f>
        <v>0</v>
      </c>
      <c r="J26" s="147">
        <f>SUM(J22:J25)</f>
        <v>0</v>
      </c>
    </row>
    <row r="27" spans="1:10" s="127" customFormat="1" ht="16.5">
      <c r="A27" s="229" t="s">
        <v>555</v>
      </c>
      <c r="B27" s="181"/>
      <c r="C27" s="181"/>
      <c r="D27" s="181"/>
      <c r="E27" s="181"/>
      <c r="F27" s="181"/>
      <c r="G27" s="181"/>
      <c r="H27" s="181"/>
      <c r="I27" s="181"/>
      <c r="J27" s="148"/>
    </row>
    <row r="28" spans="1:10" s="127" customFormat="1" ht="36">
      <c r="A28" s="17" t="s">
        <v>556</v>
      </c>
      <c r="B28" s="99" t="s">
        <v>130</v>
      </c>
      <c r="C28" s="19">
        <v>100</v>
      </c>
      <c r="D28" s="19" t="s">
        <v>8</v>
      </c>
      <c r="E28" s="121"/>
      <c r="F28" s="121"/>
      <c r="G28" s="117">
        <f>C28*F28</f>
        <v>0</v>
      </c>
      <c r="H28" s="123">
        <f>G28*0.095</f>
        <v>0</v>
      </c>
      <c r="I28" s="142">
        <f>G28+H28</f>
        <v>0</v>
      </c>
      <c r="J28" s="147"/>
    </row>
    <row r="29" spans="1:10" s="127" customFormat="1" ht="16.5">
      <c r="A29" s="49"/>
      <c r="B29" s="85" t="s">
        <v>16</v>
      </c>
      <c r="C29" s="28" t="s">
        <v>3</v>
      </c>
      <c r="D29" s="23" t="s">
        <v>3</v>
      </c>
      <c r="E29" s="122"/>
      <c r="F29" s="122"/>
      <c r="G29" s="122">
        <f>SUM(G28)</f>
        <v>0</v>
      </c>
      <c r="H29" s="122">
        <f>SUM(H28)</f>
        <v>0</v>
      </c>
      <c r="I29" s="143">
        <f>SUM(I28)</f>
        <v>0</v>
      </c>
      <c r="J29" s="147">
        <f>+J28</f>
        <v>0</v>
      </c>
    </row>
    <row r="30" spans="1:10" s="127" customFormat="1" ht="24" customHeight="1">
      <c r="A30" s="172" t="s">
        <v>557</v>
      </c>
      <c r="B30" s="214"/>
      <c r="C30" s="214"/>
      <c r="D30" s="214"/>
      <c r="E30" s="214"/>
      <c r="F30" s="214"/>
      <c r="G30" s="214"/>
      <c r="H30" s="214"/>
      <c r="I30" s="214"/>
      <c r="J30" s="148"/>
    </row>
    <row r="31" spans="1:10" ht="12.75">
      <c r="A31" s="56" t="s">
        <v>558</v>
      </c>
      <c r="B31" s="96" t="s">
        <v>191</v>
      </c>
      <c r="C31" s="19">
        <v>50</v>
      </c>
      <c r="D31" s="19" t="s">
        <v>8</v>
      </c>
      <c r="E31" s="122"/>
      <c r="F31" s="117"/>
      <c r="G31" s="117">
        <f>C31*F31</f>
        <v>0</v>
      </c>
      <c r="H31" s="123">
        <f>G31*0.095</f>
        <v>0</v>
      </c>
      <c r="I31" s="142">
        <f>G31+H31</f>
        <v>0</v>
      </c>
      <c r="J31" s="43"/>
    </row>
    <row r="32" spans="1:10" ht="12.75">
      <c r="A32" s="56" t="s">
        <v>559</v>
      </c>
      <c r="B32" s="96" t="s">
        <v>192</v>
      </c>
      <c r="C32" s="19">
        <v>50</v>
      </c>
      <c r="D32" s="19" t="s">
        <v>8</v>
      </c>
      <c r="E32" s="122"/>
      <c r="F32" s="117"/>
      <c r="G32" s="117">
        <f>C32*F32</f>
        <v>0</v>
      </c>
      <c r="H32" s="123">
        <f>G32*0.095</f>
        <v>0</v>
      </c>
      <c r="I32" s="142">
        <f>G32+H32</f>
        <v>0</v>
      </c>
      <c r="J32" s="43"/>
    </row>
    <row r="33" spans="1:10" ht="12.75">
      <c r="A33" s="56" t="s">
        <v>560</v>
      </c>
      <c r="B33" s="96" t="s">
        <v>193</v>
      </c>
      <c r="C33" s="19">
        <v>500</v>
      </c>
      <c r="D33" s="19" t="s">
        <v>14</v>
      </c>
      <c r="E33" s="122"/>
      <c r="F33" s="117"/>
      <c r="G33" s="117">
        <f>C33*F33</f>
        <v>0</v>
      </c>
      <c r="H33" s="123">
        <f>G33*0.095</f>
        <v>0</v>
      </c>
      <c r="I33" s="142">
        <f>G33+H33</f>
        <v>0</v>
      </c>
      <c r="J33" s="43"/>
    </row>
    <row r="34" spans="1:10" ht="24">
      <c r="A34" s="56" t="s">
        <v>561</v>
      </c>
      <c r="B34" s="96" t="s">
        <v>194</v>
      </c>
      <c r="C34" s="19">
        <v>500</v>
      </c>
      <c r="D34" s="19" t="s">
        <v>14</v>
      </c>
      <c r="E34" s="122"/>
      <c r="F34" s="117"/>
      <c r="G34" s="117">
        <f>C34*F34</f>
        <v>0</v>
      </c>
      <c r="H34" s="123">
        <f>G34*0.095</f>
        <v>0</v>
      </c>
      <c r="I34" s="142">
        <f>G34+H34</f>
        <v>0</v>
      </c>
      <c r="J34" s="43"/>
    </row>
    <row r="35" spans="1:10" ht="13.5">
      <c r="A35" s="56"/>
      <c r="B35" s="84" t="s">
        <v>127</v>
      </c>
      <c r="C35" s="28" t="s">
        <v>3</v>
      </c>
      <c r="D35" s="23" t="s">
        <v>3</v>
      </c>
      <c r="E35" s="122"/>
      <c r="F35" s="122"/>
      <c r="G35" s="122">
        <f>SUM(G31:G34)</f>
        <v>0</v>
      </c>
      <c r="H35" s="123">
        <f>G35*0.095</f>
        <v>0</v>
      </c>
      <c r="I35" s="143">
        <f>G35+H35</f>
        <v>0</v>
      </c>
      <c r="J35" s="43">
        <f>SUM(J31:J34)</f>
        <v>0</v>
      </c>
    </row>
    <row r="39" spans="1:11" s="136" customFormat="1" ht="30.75" customHeight="1">
      <c r="A39" s="176" t="s">
        <v>486</v>
      </c>
      <c r="B39" s="177"/>
      <c r="C39" s="25"/>
      <c r="D39" s="135"/>
      <c r="E39" s="9"/>
      <c r="F39" s="9"/>
      <c r="G39" s="9"/>
      <c r="H39" s="9"/>
      <c r="I39" s="9"/>
      <c r="J39" s="9"/>
      <c r="K39" s="9"/>
    </row>
    <row r="40" spans="1:11" s="136" customFormat="1" ht="12.75">
      <c r="A40" s="167" t="s">
        <v>487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s="136" customFormat="1" ht="15.75" customHeight="1">
      <c r="A41" s="167" t="s">
        <v>488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</row>
    <row r="42" spans="1:11" s="136" customFormat="1" ht="15.75" customHeight="1">
      <c r="A42" s="167" t="s">
        <v>489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s="136" customFormat="1" ht="16.5" customHeight="1">
      <c r="A43" s="167" t="s">
        <v>490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s="136" customFormat="1" ht="15.75" customHeight="1">
      <c r="A44" s="167" t="s">
        <v>491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11" s="136" customFormat="1" ht="15.75" customHeight="1">
      <c r="A45" s="167" t="s">
        <v>492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s="136" customFormat="1" ht="16.5" customHeight="1">
      <c r="A46" s="167" t="s">
        <v>493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1" s="136" customFormat="1" ht="42" customHeight="1">
      <c r="A47" s="167" t="s">
        <v>562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s="136" customFormat="1" ht="16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s="136" customFormat="1" ht="16.5" customHeight="1">
      <c r="A49" s="174" t="s">
        <v>494</v>
      </c>
      <c r="B49" s="174"/>
      <c r="C49" s="138" t="s">
        <v>7</v>
      </c>
      <c r="D49" s="135"/>
      <c r="E49" s="9"/>
      <c r="F49" s="139" t="s">
        <v>4</v>
      </c>
      <c r="G49" s="9"/>
      <c r="H49" s="9"/>
      <c r="I49" s="9"/>
      <c r="J49" s="9"/>
      <c r="K49" s="9"/>
    </row>
  </sheetData>
  <sheetProtection/>
  <mergeCells count="15">
    <mergeCell ref="A46:K46"/>
    <mergeCell ref="A47:K47"/>
    <mergeCell ref="A49:B49"/>
    <mergeCell ref="A40:K40"/>
    <mergeCell ref="A41:K41"/>
    <mergeCell ref="A42:K42"/>
    <mergeCell ref="A43:K43"/>
    <mergeCell ref="A44:K44"/>
    <mergeCell ref="A45:K45"/>
    <mergeCell ref="A30:I30"/>
    <mergeCell ref="A5:I5"/>
    <mergeCell ref="A21:I21"/>
    <mergeCell ref="A27:I27"/>
    <mergeCell ref="A10:I10"/>
    <mergeCell ref="A39:B39"/>
  </mergeCells>
  <dataValidations count="1">
    <dataValidation type="whole" operator="equal" allowBlank="1" showInputMessage="1" showErrorMessage="1" sqref="J22:J25 J28 J31:J34 J11:J19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1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67" sqref="K67"/>
    </sheetView>
  </sheetViews>
  <sheetFormatPr defaultColWidth="9.140625" defaultRowHeight="12.75"/>
  <cols>
    <col min="1" max="1" width="4.421875" style="0" customWidth="1"/>
    <col min="2" max="2" width="25.7109375" style="21" customWidth="1"/>
    <col min="3" max="3" width="12.00390625" style="26" customWidth="1"/>
    <col min="4" max="4" width="9.00390625" style="26" customWidth="1"/>
    <col min="5" max="5" width="11.8515625" style="0" customWidth="1"/>
    <col min="6" max="6" width="10.28125" style="0" customWidth="1"/>
    <col min="7" max="7" width="14.28125" style="0" customWidth="1"/>
    <col min="8" max="8" width="7.7109375" style="0" customWidth="1"/>
    <col min="9" max="9" width="16.7109375" style="0" customWidth="1"/>
  </cols>
  <sheetData>
    <row r="1" spans="1:9" ht="12.75">
      <c r="A1" s="1" t="s">
        <v>9</v>
      </c>
      <c r="B1" s="3"/>
      <c r="C1" s="25"/>
      <c r="D1" s="25"/>
      <c r="E1" s="1" t="s">
        <v>410</v>
      </c>
      <c r="F1" s="1"/>
      <c r="G1" s="1"/>
      <c r="H1" s="1"/>
      <c r="I1" s="9"/>
    </row>
    <row r="2" spans="1:9" ht="12.75">
      <c r="A2" s="1" t="s">
        <v>631</v>
      </c>
      <c r="B2" s="3"/>
      <c r="C2" s="25"/>
      <c r="D2" s="25"/>
      <c r="E2" s="1"/>
      <c r="F2" s="1"/>
      <c r="G2" s="1"/>
      <c r="H2" s="1"/>
      <c r="I2" s="1"/>
    </row>
    <row r="3" spans="1:9" ht="18">
      <c r="A3" s="168" t="s">
        <v>17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s="14" customFormat="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501</v>
      </c>
      <c r="I5" s="10" t="s">
        <v>485</v>
      </c>
      <c r="J5" s="129" t="s">
        <v>523</v>
      </c>
      <c r="K5" s="129" t="s">
        <v>524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2.75" customHeight="1">
      <c r="A7" s="183" t="s">
        <v>525</v>
      </c>
      <c r="B7" s="184"/>
      <c r="C7" s="185"/>
      <c r="D7" s="185"/>
      <c r="E7" s="185"/>
      <c r="F7" s="185"/>
      <c r="G7" s="185"/>
      <c r="H7" s="185"/>
      <c r="I7" s="186"/>
      <c r="J7" s="151"/>
      <c r="K7" s="151"/>
    </row>
    <row r="8" spans="1:11" ht="36.75" customHeight="1">
      <c r="A8" s="17">
        <v>1</v>
      </c>
      <c r="B8" s="94" t="s">
        <v>420</v>
      </c>
      <c r="C8" s="22">
        <v>900</v>
      </c>
      <c r="D8" s="19" t="s">
        <v>8</v>
      </c>
      <c r="E8" s="116"/>
      <c r="F8" s="117"/>
      <c r="G8" s="117">
        <f aca="true" t="shared" si="0" ref="G8:G15">C8*F8</f>
        <v>0</v>
      </c>
      <c r="H8" s="119">
        <f>G8*0.095</f>
        <v>0</v>
      </c>
      <c r="I8" s="119">
        <f aca="true" t="shared" si="1" ref="I8:I24">G8+H8</f>
        <v>0</v>
      </c>
      <c r="J8" s="43"/>
      <c r="K8" s="43"/>
    </row>
    <row r="9" spans="1:11" ht="36.75" customHeight="1">
      <c r="A9" s="17">
        <v>2</v>
      </c>
      <c r="B9" s="94" t="s">
        <v>463</v>
      </c>
      <c r="C9" s="22">
        <v>200</v>
      </c>
      <c r="D9" s="19" t="s">
        <v>8</v>
      </c>
      <c r="E9" s="116"/>
      <c r="F9" s="117"/>
      <c r="G9" s="117">
        <f t="shared" si="0"/>
        <v>0</v>
      </c>
      <c r="H9" s="119">
        <f aca="true" t="shared" si="2" ref="H9:H23">G9*0.095</f>
        <v>0</v>
      </c>
      <c r="I9" s="119">
        <f t="shared" si="1"/>
        <v>0</v>
      </c>
      <c r="J9" s="43"/>
      <c r="K9" s="43"/>
    </row>
    <row r="10" spans="1:11" ht="36.75" customHeight="1">
      <c r="A10" s="17">
        <v>3</v>
      </c>
      <c r="B10" s="94" t="s">
        <v>467</v>
      </c>
      <c r="C10" s="22">
        <v>500</v>
      </c>
      <c r="D10" s="19" t="s">
        <v>8</v>
      </c>
      <c r="E10" s="116"/>
      <c r="F10" s="117"/>
      <c r="G10" s="117">
        <f t="shared" si="0"/>
        <v>0</v>
      </c>
      <c r="H10" s="119">
        <f t="shared" si="2"/>
        <v>0</v>
      </c>
      <c r="I10" s="119">
        <f t="shared" si="1"/>
        <v>0</v>
      </c>
      <c r="J10" s="43"/>
      <c r="K10" s="43"/>
    </row>
    <row r="11" spans="1:11" ht="26.25" customHeight="1">
      <c r="A11" s="17">
        <v>4</v>
      </c>
      <c r="B11" s="95" t="s">
        <v>251</v>
      </c>
      <c r="C11" s="22">
        <v>300</v>
      </c>
      <c r="D11" s="19" t="s">
        <v>8</v>
      </c>
      <c r="E11" s="116"/>
      <c r="F11" s="117"/>
      <c r="G11" s="117">
        <f t="shared" si="0"/>
        <v>0</v>
      </c>
      <c r="H11" s="119">
        <f t="shared" si="2"/>
        <v>0</v>
      </c>
      <c r="I11" s="119">
        <f t="shared" si="1"/>
        <v>0</v>
      </c>
      <c r="J11" s="43"/>
      <c r="K11" s="43"/>
    </row>
    <row r="12" spans="1:11" ht="26.25" customHeight="1">
      <c r="A12" s="17">
        <v>5</v>
      </c>
      <c r="B12" s="95" t="s">
        <v>464</v>
      </c>
      <c r="C12" s="22">
        <v>100</v>
      </c>
      <c r="D12" s="19" t="s">
        <v>8</v>
      </c>
      <c r="E12" s="116"/>
      <c r="F12" s="117"/>
      <c r="G12" s="117">
        <f t="shared" si="0"/>
        <v>0</v>
      </c>
      <c r="H12" s="119">
        <f t="shared" si="2"/>
        <v>0</v>
      </c>
      <c r="I12" s="119">
        <f t="shared" si="1"/>
        <v>0</v>
      </c>
      <c r="J12" s="43"/>
      <c r="K12" s="43"/>
    </row>
    <row r="13" spans="1:11" ht="12.75">
      <c r="A13" s="17">
        <v>6</v>
      </c>
      <c r="B13" s="96" t="s">
        <v>18</v>
      </c>
      <c r="C13" s="22">
        <v>300</v>
      </c>
      <c r="D13" s="19" t="s">
        <v>8</v>
      </c>
      <c r="E13" s="116"/>
      <c r="F13" s="117"/>
      <c r="G13" s="117">
        <f t="shared" si="0"/>
        <v>0</v>
      </c>
      <c r="H13" s="119">
        <f t="shared" si="2"/>
        <v>0</v>
      </c>
      <c r="I13" s="119">
        <f t="shared" si="1"/>
        <v>0</v>
      </c>
      <c r="J13" s="43"/>
      <c r="K13" s="43"/>
    </row>
    <row r="14" spans="1:11" ht="12.75">
      <c r="A14" s="17">
        <v>7</v>
      </c>
      <c r="B14" s="96" t="s">
        <v>569</v>
      </c>
      <c r="C14" s="22">
        <v>200</v>
      </c>
      <c r="D14" s="19" t="s">
        <v>8</v>
      </c>
      <c r="E14" s="116"/>
      <c r="F14" s="117"/>
      <c r="G14" s="117">
        <f t="shared" si="0"/>
        <v>0</v>
      </c>
      <c r="H14" s="119">
        <f t="shared" si="2"/>
        <v>0</v>
      </c>
      <c r="I14" s="119">
        <f t="shared" si="1"/>
        <v>0</v>
      </c>
      <c r="J14" s="43"/>
      <c r="K14" s="43"/>
    </row>
    <row r="15" spans="1:11" ht="15" customHeight="1">
      <c r="A15" s="17">
        <v>8</v>
      </c>
      <c r="B15" s="96" t="s">
        <v>19</v>
      </c>
      <c r="C15" s="22">
        <v>1200</v>
      </c>
      <c r="D15" s="19" t="s">
        <v>8</v>
      </c>
      <c r="E15" s="116"/>
      <c r="F15" s="117"/>
      <c r="G15" s="117">
        <f t="shared" si="0"/>
        <v>0</v>
      </c>
      <c r="H15" s="119">
        <f t="shared" si="2"/>
        <v>0</v>
      </c>
      <c r="I15" s="119">
        <f t="shared" si="1"/>
        <v>0</v>
      </c>
      <c r="J15" s="43"/>
      <c r="K15" s="43"/>
    </row>
    <row r="16" spans="1:11" ht="24">
      <c r="A16" s="17">
        <v>9</v>
      </c>
      <c r="B16" s="95" t="s">
        <v>252</v>
      </c>
      <c r="C16" s="22">
        <v>600</v>
      </c>
      <c r="D16" s="19" t="s">
        <v>8</v>
      </c>
      <c r="E16" s="116"/>
      <c r="F16" s="117"/>
      <c r="G16" s="117">
        <f aca="true" t="shared" si="3" ref="G16:G23">C16*F16</f>
        <v>0</v>
      </c>
      <c r="H16" s="119">
        <f t="shared" si="2"/>
        <v>0</v>
      </c>
      <c r="I16" s="119">
        <f t="shared" si="1"/>
        <v>0</v>
      </c>
      <c r="J16" s="43"/>
      <c r="K16" s="43"/>
    </row>
    <row r="17" spans="1:11" ht="24">
      <c r="A17" s="17">
        <v>10</v>
      </c>
      <c r="B17" s="95" t="s">
        <v>418</v>
      </c>
      <c r="C17" s="22">
        <v>500</v>
      </c>
      <c r="D17" s="19" t="s">
        <v>8</v>
      </c>
      <c r="E17" s="116"/>
      <c r="F17" s="117"/>
      <c r="G17" s="117">
        <f t="shared" si="3"/>
        <v>0</v>
      </c>
      <c r="H17" s="119">
        <f t="shared" si="2"/>
        <v>0</v>
      </c>
      <c r="I17" s="119">
        <f t="shared" si="1"/>
        <v>0</v>
      </c>
      <c r="J17" s="43"/>
      <c r="K17" s="43"/>
    </row>
    <row r="18" spans="1:11" ht="24">
      <c r="A18" s="17">
        <v>11</v>
      </c>
      <c r="B18" s="95" t="s">
        <v>468</v>
      </c>
      <c r="C18" s="22">
        <v>100</v>
      </c>
      <c r="D18" s="19" t="s">
        <v>8</v>
      </c>
      <c r="E18" s="116"/>
      <c r="F18" s="117"/>
      <c r="G18" s="117">
        <f t="shared" si="3"/>
        <v>0</v>
      </c>
      <c r="H18" s="119">
        <f t="shared" si="2"/>
        <v>0</v>
      </c>
      <c r="I18" s="119">
        <f t="shared" si="1"/>
        <v>0</v>
      </c>
      <c r="J18" s="43"/>
      <c r="K18" s="43"/>
    </row>
    <row r="19" spans="1:11" ht="24">
      <c r="A19" s="17">
        <v>12</v>
      </c>
      <c r="B19" s="95" t="s">
        <v>469</v>
      </c>
      <c r="C19" s="22">
        <v>300</v>
      </c>
      <c r="D19" s="19" t="s">
        <v>8</v>
      </c>
      <c r="E19" s="116"/>
      <c r="F19" s="117"/>
      <c r="G19" s="117">
        <f t="shared" si="3"/>
        <v>0</v>
      </c>
      <c r="H19" s="119">
        <f t="shared" si="2"/>
        <v>0</v>
      </c>
      <c r="I19" s="119">
        <f t="shared" si="1"/>
        <v>0</v>
      </c>
      <c r="J19" s="43"/>
      <c r="K19" s="43"/>
    </row>
    <row r="20" spans="1:11" ht="24">
      <c r="A20" s="17">
        <v>13</v>
      </c>
      <c r="B20" s="95" t="s">
        <v>465</v>
      </c>
      <c r="C20" s="22">
        <v>100</v>
      </c>
      <c r="D20" s="19" t="s">
        <v>8</v>
      </c>
      <c r="E20" s="116"/>
      <c r="F20" s="117"/>
      <c r="G20" s="117">
        <f t="shared" si="3"/>
        <v>0</v>
      </c>
      <c r="H20" s="119">
        <f t="shared" si="2"/>
        <v>0</v>
      </c>
      <c r="I20" s="119">
        <f t="shared" si="1"/>
        <v>0</v>
      </c>
      <c r="J20" s="43"/>
      <c r="K20" s="43"/>
    </row>
    <row r="21" spans="1:11" ht="12.75">
      <c r="A21" s="17">
        <v>14</v>
      </c>
      <c r="B21" s="96" t="s">
        <v>20</v>
      </c>
      <c r="C21" s="22">
        <v>1200</v>
      </c>
      <c r="D21" s="19" t="s">
        <v>8</v>
      </c>
      <c r="E21" s="116"/>
      <c r="F21" s="117"/>
      <c r="G21" s="117">
        <f t="shared" si="3"/>
        <v>0</v>
      </c>
      <c r="H21" s="119">
        <f t="shared" si="2"/>
        <v>0</v>
      </c>
      <c r="I21" s="119">
        <f t="shared" si="1"/>
        <v>0</v>
      </c>
      <c r="J21" s="43"/>
      <c r="K21" s="43"/>
    </row>
    <row r="22" spans="1:11" ht="24">
      <c r="A22" s="17">
        <v>15</v>
      </c>
      <c r="B22" s="96" t="s">
        <v>253</v>
      </c>
      <c r="C22" s="22">
        <v>300</v>
      </c>
      <c r="D22" s="19" t="s">
        <v>8</v>
      </c>
      <c r="E22" s="121"/>
      <c r="F22" s="117"/>
      <c r="G22" s="117">
        <f t="shared" si="3"/>
        <v>0</v>
      </c>
      <c r="H22" s="119">
        <f t="shared" si="2"/>
        <v>0</v>
      </c>
      <c r="I22" s="119">
        <f t="shared" si="1"/>
        <v>0</v>
      </c>
      <c r="J22" s="43"/>
      <c r="K22" s="43"/>
    </row>
    <row r="23" spans="1:11" ht="24">
      <c r="A23" s="17">
        <v>16</v>
      </c>
      <c r="B23" s="95" t="s">
        <v>419</v>
      </c>
      <c r="C23" s="22">
        <v>160</v>
      </c>
      <c r="D23" s="19" t="s">
        <v>8</v>
      </c>
      <c r="E23" s="121"/>
      <c r="F23" s="117"/>
      <c r="G23" s="117">
        <f t="shared" si="3"/>
        <v>0</v>
      </c>
      <c r="H23" s="119">
        <f t="shared" si="2"/>
        <v>0</v>
      </c>
      <c r="I23" s="119">
        <f t="shared" si="1"/>
        <v>0</v>
      </c>
      <c r="J23" s="43"/>
      <c r="K23" s="43"/>
    </row>
    <row r="24" spans="1:11" ht="12.75" customHeight="1">
      <c r="A24" s="17"/>
      <c r="B24" s="84" t="s">
        <v>347</v>
      </c>
      <c r="C24" s="28" t="s">
        <v>3</v>
      </c>
      <c r="D24" s="23" t="s">
        <v>3</v>
      </c>
      <c r="E24" s="23" t="s">
        <v>3</v>
      </c>
      <c r="F24" s="23"/>
      <c r="G24" s="23">
        <f>SUM(G8:G23)</f>
        <v>0</v>
      </c>
      <c r="H24" s="23">
        <f>G24*0.095</f>
        <v>0</v>
      </c>
      <c r="I24" s="23">
        <f t="shared" si="1"/>
        <v>0</v>
      </c>
      <c r="J24" s="43">
        <f>SUM(J8:J23)</f>
        <v>0</v>
      </c>
      <c r="K24" s="43">
        <f>SUM(K8:K23)</f>
        <v>0</v>
      </c>
    </row>
    <row r="25" spans="1:11" ht="13.5">
      <c r="A25" s="178" t="s">
        <v>526</v>
      </c>
      <c r="B25" s="181"/>
      <c r="C25" s="181"/>
      <c r="D25" s="181"/>
      <c r="E25" s="181"/>
      <c r="F25" s="181"/>
      <c r="G25" s="181"/>
      <c r="H25" s="181"/>
      <c r="I25" s="182"/>
      <c r="J25" s="150"/>
      <c r="K25" s="150"/>
    </row>
    <row r="26" spans="1:11" ht="36">
      <c r="A26" s="17">
        <v>17</v>
      </c>
      <c r="B26" s="95" t="s">
        <v>567</v>
      </c>
      <c r="C26" s="22">
        <v>1600</v>
      </c>
      <c r="D26" s="19" t="s">
        <v>8</v>
      </c>
      <c r="E26" s="117"/>
      <c r="F26" s="117"/>
      <c r="G26" s="117">
        <f>C26*F26</f>
        <v>0</v>
      </c>
      <c r="H26" s="119">
        <f>G26*0.095</f>
        <v>0</v>
      </c>
      <c r="I26" s="119">
        <f aca="true" t="shared" si="4" ref="I26:I36">G26+H26</f>
        <v>0</v>
      </c>
      <c r="J26" s="43"/>
      <c r="K26" s="43"/>
    </row>
    <row r="27" spans="1:11" ht="24">
      <c r="A27" s="17">
        <v>18</v>
      </c>
      <c r="B27" s="95" t="s">
        <v>254</v>
      </c>
      <c r="C27" s="22">
        <v>300</v>
      </c>
      <c r="D27" s="19" t="s">
        <v>8</v>
      </c>
      <c r="E27" s="117"/>
      <c r="F27" s="117"/>
      <c r="G27" s="117">
        <f aca="true" t="shared" si="5" ref="G27:G36">C27*F27</f>
        <v>0</v>
      </c>
      <c r="H27" s="119">
        <f aca="true" t="shared" si="6" ref="H27:H36">G27*0.095</f>
        <v>0</v>
      </c>
      <c r="I27" s="119">
        <f t="shared" si="4"/>
        <v>0</v>
      </c>
      <c r="J27" s="43"/>
      <c r="K27" s="43"/>
    </row>
    <row r="28" spans="1:11" ht="36">
      <c r="A28" s="17">
        <v>19</v>
      </c>
      <c r="B28" s="95" t="s">
        <v>256</v>
      </c>
      <c r="C28" s="22">
        <v>800</v>
      </c>
      <c r="D28" s="19" t="s">
        <v>8</v>
      </c>
      <c r="E28" s="117"/>
      <c r="F28" s="117"/>
      <c r="G28" s="117">
        <f t="shared" si="5"/>
        <v>0</v>
      </c>
      <c r="H28" s="119">
        <f t="shared" si="6"/>
        <v>0</v>
      </c>
      <c r="I28" s="119">
        <f t="shared" si="4"/>
        <v>0</v>
      </c>
      <c r="J28" s="43"/>
      <c r="K28" s="43"/>
    </row>
    <row r="29" spans="1:11" ht="24">
      <c r="A29" s="17">
        <v>20</v>
      </c>
      <c r="B29" s="95" t="s">
        <v>255</v>
      </c>
      <c r="C29" s="22">
        <v>800</v>
      </c>
      <c r="D29" s="19" t="s">
        <v>8</v>
      </c>
      <c r="E29" s="117"/>
      <c r="F29" s="117"/>
      <c r="G29" s="117">
        <f t="shared" si="5"/>
        <v>0</v>
      </c>
      <c r="H29" s="119">
        <f t="shared" si="6"/>
        <v>0</v>
      </c>
      <c r="I29" s="119">
        <f t="shared" si="4"/>
        <v>0</v>
      </c>
      <c r="J29" s="43"/>
      <c r="K29" s="43"/>
    </row>
    <row r="30" spans="1:11" ht="24">
      <c r="A30" s="17">
        <v>21</v>
      </c>
      <c r="B30" s="95" t="s">
        <v>257</v>
      </c>
      <c r="C30" s="22">
        <v>360</v>
      </c>
      <c r="D30" s="19" t="s">
        <v>8</v>
      </c>
      <c r="E30" s="117"/>
      <c r="F30" s="117"/>
      <c r="G30" s="117">
        <f t="shared" si="5"/>
        <v>0</v>
      </c>
      <c r="H30" s="119">
        <f t="shared" si="6"/>
        <v>0</v>
      </c>
      <c r="I30" s="119">
        <f t="shared" si="4"/>
        <v>0</v>
      </c>
      <c r="J30" s="43"/>
      <c r="K30" s="43"/>
    </row>
    <row r="31" spans="1:11" ht="24">
      <c r="A31" s="17">
        <v>22</v>
      </c>
      <c r="B31" s="95" t="s">
        <v>21</v>
      </c>
      <c r="C31" s="22">
        <v>300</v>
      </c>
      <c r="D31" s="19" t="s">
        <v>8</v>
      </c>
      <c r="E31" s="117"/>
      <c r="F31" s="117"/>
      <c r="G31" s="117">
        <f t="shared" si="5"/>
        <v>0</v>
      </c>
      <c r="H31" s="119">
        <f t="shared" si="6"/>
        <v>0</v>
      </c>
      <c r="I31" s="119">
        <f t="shared" si="4"/>
        <v>0</v>
      </c>
      <c r="J31" s="43"/>
      <c r="K31" s="43"/>
    </row>
    <row r="32" spans="1:11" ht="24">
      <c r="A32" s="17">
        <v>23</v>
      </c>
      <c r="B32" s="95" t="s">
        <v>480</v>
      </c>
      <c r="C32" s="22">
        <v>100</v>
      </c>
      <c r="D32" s="19" t="s">
        <v>8</v>
      </c>
      <c r="E32" s="117"/>
      <c r="F32" s="117"/>
      <c r="G32" s="117">
        <f t="shared" si="5"/>
        <v>0</v>
      </c>
      <c r="H32" s="119">
        <f t="shared" si="6"/>
        <v>0</v>
      </c>
      <c r="I32" s="119">
        <f t="shared" si="4"/>
        <v>0</v>
      </c>
      <c r="J32" s="43"/>
      <c r="K32" s="43"/>
    </row>
    <row r="33" spans="1:11" ht="36">
      <c r="A33" s="17">
        <v>24</v>
      </c>
      <c r="B33" s="95" t="s">
        <v>479</v>
      </c>
      <c r="C33" s="22">
        <v>200</v>
      </c>
      <c r="D33" s="19" t="s">
        <v>481</v>
      </c>
      <c r="E33" s="117"/>
      <c r="F33" s="117"/>
      <c r="G33" s="117">
        <f t="shared" si="5"/>
        <v>0</v>
      </c>
      <c r="H33" s="119">
        <f t="shared" si="6"/>
        <v>0</v>
      </c>
      <c r="I33" s="119">
        <f t="shared" si="4"/>
        <v>0</v>
      </c>
      <c r="J33" s="43"/>
      <c r="K33" s="43"/>
    </row>
    <row r="34" spans="1:11" ht="24">
      <c r="A34" s="17">
        <v>25</v>
      </c>
      <c r="B34" s="95" t="s">
        <v>258</v>
      </c>
      <c r="C34" s="22">
        <v>800</v>
      </c>
      <c r="D34" s="19" t="s">
        <v>8</v>
      </c>
      <c r="E34" s="117"/>
      <c r="F34" s="117"/>
      <c r="G34" s="117">
        <f t="shared" si="5"/>
        <v>0</v>
      </c>
      <c r="H34" s="119">
        <f t="shared" si="6"/>
        <v>0</v>
      </c>
      <c r="I34" s="119">
        <f t="shared" si="4"/>
        <v>0</v>
      </c>
      <c r="J34" s="43"/>
      <c r="K34" s="43"/>
    </row>
    <row r="35" spans="1:11" ht="12.75">
      <c r="A35" s="17">
        <v>26</v>
      </c>
      <c r="B35" s="95" t="s">
        <v>259</v>
      </c>
      <c r="C35" s="22">
        <v>500</v>
      </c>
      <c r="D35" s="19" t="s">
        <v>8</v>
      </c>
      <c r="E35" s="117"/>
      <c r="F35" s="117"/>
      <c r="G35" s="117">
        <f t="shared" si="5"/>
        <v>0</v>
      </c>
      <c r="H35" s="119">
        <f t="shared" si="6"/>
        <v>0</v>
      </c>
      <c r="I35" s="119">
        <f t="shared" si="4"/>
        <v>0</v>
      </c>
      <c r="J35" s="43"/>
      <c r="K35" s="43"/>
    </row>
    <row r="36" spans="1:11" ht="24">
      <c r="A36" s="17">
        <v>27</v>
      </c>
      <c r="B36" s="96" t="s">
        <v>22</v>
      </c>
      <c r="C36" s="22">
        <v>80</v>
      </c>
      <c r="D36" s="19" t="s">
        <v>8</v>
      </c>
      <c r="E36" s="117"/>
      <c r="F36" s="117"/>
      <c r="G36" s="117">
        <f t="shared" si="5"/>
        <v>0</v>
      </c>
      <c r="H36" s="119">
        <f t="shared" si="6"/>
        <v>0</v>
      </c>
      <c r="I36" s="119">
        <f t="shared" si="4"/>
        <v>0</v>
      </c>
      <c r="J36" s="43"/>
      <c r="K36" s="43"/>
    </row>
    <row r="37" spans="1:11" ht="13.5">
      <c r="A37" s="17"/>
      <c r="B37" s="84" t="s">
        <v>86</v>
      </c>
      <c r="C37" s="28" t="s">
        <v>3</v>
      </c>
      <c r="D37" s="23" t="s">
        <v>3</v>
      </c>
      <c r="E37" s="122"/>
      <c r="F37" s="122"/>
      <c r="G37" s="122">
        <f>SUM(G26:G36)</f>
        <v>0</v>
      </c>
      <c r="H37" s="122">
        <f>G37*0.095</f>
        <v>0</v>
      </c>
      <c r="I37" s="122">
        <f>SUM(I26:I36)</f>
        <v>0</v>
      </c>
      <c r="J37" s="43">
        <f>SUM(J26:J36)</f>
        <v>0</v>
      </c>
      <c r="K37" s="43">
        <f>SUM(K26:K36)</f>
        <v>0</v>
      </c>
    </row>
    <row r="38" spans="1:11" ht="13.5">
      <c r="A38" s="178" t="s">
        <v>527</v>
      </c>
      <c r="B38" s="179"/>
      <c r="C38" s="179"/>
      <c r="D38" s="179"/>
      <c r="E38" s="179"/>
      <c r="F38" s="179"/>
      <c r="G38" s="179"/>
      <c r="H38" s="179"/>
      <c r="I38" s="180"/>
      <c r="J38" s="150"/>
      <c r="K38" s="150"/>
    </row>
    <row r="39" spans="1:11" ht="24">
      <c r="A39" s="17">
        <v>28</v>
      </c>
      <c r="B39" s="96" t="s">
        <v>23</v>
      </c>
      <c r="C39" s="22">
        <v>160</v>
      </c>
      <c r="D39" s="19" t="s">
        <v>8</v>
      </c>
      <c r="E39" s="117"/>
      <c r="F39" s="117"/>
      <c r="G39" s="117">
        <f>C39*F39</f>
        <v>0</v>
      </c>
      <c r="H39" s="119">
        <f>G39*0.095</f>
        <v>0</v>
      </c>
      <c r="I39" s="119">
        <f aca="true" t="shared" si="7" ref="I39:I48">G39+H39</f>
        <v>0</v>
      </c>
      <c r="J39" s="43"/>
      <c r="K39" s="43"/>
    </row>
    <row r="40" spans="1:11" ht="24">
      <c r="A40" s="17">
        <v>29</v>
      </c>
      <c r="B40" s="95" t="s">
        <v>260</v>
      </c>
      <c r="C40" s="22">
        <v>300</v>
      </c>
      <c r="D40" s="19" t="s">
        <v>8</v>
      </c>
      <c r="E40" s="117"/>
      <c r="F40" s="117"/>
      <c r="G40" s="117">
        <f aca="true" t="shared" si="8" ref="G40:G48">C40*F40</f>
        <v>0</v>
      </c>
      <c r="H40" s="119">
        <f aca="true" t="shared" si="9" ref="H40:H48">G40*0.095</f>
        <v>0</v>
      </c>
      <c r="I40" s="119">
        <f t="shared" si="7"/>
        <v>0</v>
      </c>
      <c r="J40" s="43"/>
      <c r="K40" s="43"/>
    </row>
    <row r="41" spans="1:11" ht="36">
      <c r="A41" s="17">
        <v>30</v>
      </c>
      <c r="B41" s="95" t="s">
        <v>466</v>
      </c>
      <c r="C41" s="22">
        <v>80</v>
      </c>
      <c r="D41" s="19" t="s">
        <v>8</v>
      </c>
      <c r="E41" s="117"/>
      <c r="F41" s="117"/>
      <c r="G41" s="117">
        <f t="shared" si="8"/>
        <v>0</v>
      </c>
      <c r="H41" s="119">
        <f t="shared" si="9"/>
        <v>0</v>
      </c>
      <c r="I41" s="119">
        <f t="shared" si="7"/>
        <v>0</v>
      </c>
      <c r="J41" s="43"/>
      <c r="K41" s="43"/>
    </row>
    <row r="42" spans="1:11" ht="24">
      <c r="A42" s="17">
        <v>31</v>
      </c>
      <c r="B42" s="97" t="s">
        <v>24</v>
      </c>
      <c r="C42" s="22">
        <v>30</v>
      </c>
      <c r="D42" s="19" t="s">
        <v>8</v>
      </c>
      <c r="E42" s="117"/>
      <c r="F42" s="117"/>
      <c r="G42" s="117">
        <f t="shared" si="8"/>
        <v>0</v>
      </c>
      <c r="H42" s="119">
        <f t="shared" si="9"/>
        <v>0</v>
      </c>
      <c r="I42" s="119">
        <f t="shared" si="7"/>
        <v>0</v>
      </c>
      <c r="J42" s="43"/>
      <c r="K42" s="43"/>
    </row>
    <row r="43" spans="1:11" ht="24">
      <c r="A43" s="17">
        <v>32</v>
      </c>
      <c r="B43" s="96" t="s">
        <v>568</v>
      </c>
      <c r="C43" s="22">
        <v>300</v>
      </c>
      <c r="D43" s="19" t="s">
        <v>8</v>
      </c>
      <c r="E43" s="117"/>
      <c r="F43" s="117"/>
      <c r="G43" s="117">
        <f t="shared" si="8"/>
        <v>0</v>
      </c>
      <c r="H43" s="119">
        <f t="shared" si="9"/>
        <v>0</v>
      </c>
      <c r="I43" s="119">
        <f t="shared" si="7"/>
        <v>0</v>
      </c>
      <c r="J43" s="43"/>
      <c r="K43" s="43"/>
    </row>
    <row r="44" spans="1:11" ht="12.75">
      <c r="A44" s="17">
        <v>33</v>
      </c>
      <c r="B44" s="96" t="s">
        <v>263</v>
      </c>
      <c r="C44" s="22">
        <v>100</v>
      </c>
      <c r="D44" s="19" t="s">
        <v>8</v>
      </c>
      <c r="E44" s="117"/>
      <c r="F44" s="117"/>
      <c r="G44" s="117">
        <f t="shared" si="8"/>
        <v>0</v>
      </c>
      <c r="H44" s="119">
        <f t="shared" si="9"/>
        <v>0</v>
      </c>
      <c r="I44" s="119">
        <f t="shared" si="7"/>
        <v>0</v>
      </c>
      <c r="J44" s="43"/>
      <c r="K44" s="43"/>
    </row>
    <row r="45" spans="1:11" ht="12.75">
      <c r="A45" s="17">
        <v>34</v>
      </c>
      <c r="B45" s="96" t="s">
        <v>25</v>
      </c>
      <c r="C45" s="22">
        <v>40</v>
      </c>
      <c r="D45" s="19" t="s">
        <v>8</v>
      </c>
      <c r="E45" s="117"/>
      <c r="F45" s="117"/>
      <c r="G45" s="117">
        <f t="shared" si="8"/>
        <v>0</v>
      </c>
      <c r="H45" s="119">
        <f t="shared" si="9"/>
        <v>0</v>
      </c>
      <c r="I45" s="119">
        <f t="shared" si="7"/>
        <v>0</v>
      </c>
      <c r="J45" s="43"/>
      <c r="K45" s="43"/>
    </row>
    <row r="46" spans="1:11" ht="12.75">
      <c r="A46" s="17">
        <v>35</v>
      </c>
      <c r="B46" s="95" t="s">
        <v>476</v>
      </c>
      <c r="C46" s="22">
        <v>100</v>
      </c>
      <c r="D46" s="19" t="s">
        <v>8</v>
      </c>
      <c r="E46" s="117"/>
      <c r="F46" s="117"/>
      <c r="G46" s="117">
        <f t="shared" si="8"/>
        <v>0</v>
      </c>
      <c r="H46" s="119">
        <f t="shared" si="9"/>
        <v>0</v>
      </c>
      <c r="I46" s="119">
        <f t="shared" si="7"/>
        <v>0</v>
      </c>
      <c r="J46" s="43"/>
      <c r="K46" s="43"/>
    </row>
    <row r="47" spans="1:11" ht="12.75">
      <c r="A47" s="17">
        <v>36</v>
      </c>
      <c r="B47" s="95" t="s">
        <v>477</v>
      </c>
      <c r="C47" s="22">
        <v>40</v>
      </c>
      <c r="D47" s="19" t="s">
        <v>8</v>
      </c>
      <c r="E47" s="117"/>
      <c r="F47" s="117"/>
      <c r="G47" s="117">
        <f t="shared" si="8"/>
        <v>0</v>
      </c>
      <c r="H47" s="119">
        <f t="shared" si="9"/>
        <v>0</v>
      </c>
      <c r="I47" s="119">
        <f t="shared" si="7"/>
        <v>0</v>
      </c>
      <c r="J47" s="43"/>
      <c r="K47" s="43"/>
    </row>
    <row r="48" spans="1:11" ht="12.75">
      <c r="A48" s="17">
        <v>37</v>
      </c>
      <c r="B48" s="95" t="s">
        <v>478</v>
      </c>
      <c r="C48" s="22">
        <v>120</v>
      </c>
      <c r="D48" s="19" t="s">
        <v>8</v>
      </c>
      <c r="E48" s="117"/>
      <c r="F48" s="117"/>
      <c r="G48" s="117">
        <f t="shared" si="8"/>
        <v>0</v>
      </c>
      <c r="H48" s="119">
        <f t="shared" si="9"/>
        <v>0</v>
      </c>
      <c r="I48" s="119">
        <f t="shared" si="7"/>
        <v>0</v>
      </c>
      <c r="J48" s="43"/>
      <c r="K48" s="43"/>
    </row>
    <row r="49" spans="1:11" ht="13.5">
      <c r="A49" s="17"/>
      <c r="B49" s="84" t="s">
        <v>528</v>
      </c>
      <c r="C49" s="28" t="s">
        <v>3</v>
      </c>
      <c r="D49" s="23" t="s">
        <v>3</v>
      </c>
      <c r="E49" s="122"/>
      <c r="F49" s="122"/>
      <c r="G49" s="122">
        <f>SUM(G39:G48)</f>
        <v>0</v>
      </c>
      <c r="H49" s="122">
        <f>G49*0.095</f>
        <v>0</v>
      </c>
      <c r="I49" s="122">
        <f>SUM(I39:I48)</f>
        <v>0</v>
      </c>
      <c r="J49" s="43">
        <f>SUM(J39:J48)</f>
        <v>0</v>
      </c>
      <c r="K49" s="43">
        <f>SUM(K39:K48)</f>
        <v>0</v>
      </c>
    </row>
    <row r="50" spans="1:11" ht="13.5">
      <c r="A50" s="187" t="s">
        <v>529</v>
      </c>
      <c r="B50" s="188"/>
      <c r="C50" s="188"/>
      <c r="D50" s="188"/>
      <c r="E50" s="188"/>
      <c r="F50" s="188"/>
      <c r="G50" s="188"/>
      <c r="H50" s="188"/>
      <c r="I50" s="189"/>
      <c r="J50" s="150"/>
      <c r="K50" s="150"/>
    </row>
    <row r="51" spans="1:11" ht="36">
      <c r="A51" s="17">
        <v>38</v>
      </c>
      <c r="B51" s="88" t="s">
        <v>31</v>
      </c>
      <c r="C51" s="22">
        <v>200</v>
      </c>
      <c r="D51" s="19" t="s">
        <v>8</v>
      </c>
      <c r="E51" s="117"/>
      <c r="F51" s="117"/>
      <c r="G51" s="117">
        <f>C51*F51</f>
        <v>0</v>
      </c>
      <c r="H51" s="119">
        <f>G51*0.095</f>
        <v>0</v>
      </c>
      <c r="I51" s="119">
        <f>G51+H51</f>
        <v>0</v>
      </c>
      <c r="J51" s="43"/>
      <c r="K51" s="43"/>
    </row>
    <row r="52" spans="1:11" ht="24">
      <c r="A52" s="17">
        <v>39</v>
      </c>
      <c r="B52" s="88" t="s">
        <v>26</v>
      </c>
      <c r="C52" s="22">
        <v>60</v>
      </c>
      <c r="D52" s="19" t="s">
        <v>8</v>
      </c>
      <c r="E52" s="117"/>
      <c r="F52" s="117"/>
      <c r="G52" s="117">
        <f>C52*F52</f>
        <v>0</v>
      </c>
      <c r="H52" s="119">
        <f>G52*0.095</f>
        <v>0</v>
      </c>
      <c r="I52" s="119">
        <f>G52+H52</f>
        <v>0</v>
      </c>
      <c r="J52" s="43"/>
      <c r="K52" s="43"/>
    </row>
    <row r="53" spans="1:11" ht="24">
      <c r="A53" s="17">
        <v>40</v>
      </c>
      <c r="B53" s="89" t="s">
        <v>27</v>
      </c>
      <c r="C53" s="22">
        <v>20</v>
      </c>
      <c r="D53" s="19" t="s">
        <v>8</v>
      </c>
      <c r="E53" s="117"/>
      <c r="F53" s="117"/>
      <c r="G53" s="117">
        <f>C53*F53</f>
        <v>0</v>
      </c>
      <c r="H53" s="119">
        <f>G53*0.095</f>
        <v>0</v>
      </c>
      <c r="I53" s="119">
        <f>G53+H53</f>
        <v>0</v>
      </c>
      <c r="J53" s="43"/>
      <c r="K53" s="43"/>
    </row>
    <row r="54" spans="1:11" ht="13.5">
      <c r="A54" s="17"/>
      <c r="B54" s="84" t="s">
        <v>83</v>
      </c>
      <c r="C54" s="28" t="s">
        <v>3</v>
      </c>
      <c r="D54" s="23" t="s">
        <v>3</v>
      </c>
      <c r="E54" s="122"/>
      <c r="F54" s="122"/>
      <c r="G54" s="122">
        <f>SUM(G51:G53)</f>
        <v>0</v>
      </c>
      <c r="H54" s="122">
        <f>G54*0.095</f>
        <v>0</v>
      </c>
      <c r="I54" s="122">
        <f>SUM(I51:I53)</f>
        <v>0</v>
      </c>
      <c r="J54" s="43">
        <f>SUM(J51:J53)</f>
        <v>0</v>
      </c>
      <c r="K54" s="43">
        <f>SUM(K51:K53)</f>
        <v>0</v>
      </c>
    </row>
    <row r="55" spans="1:11" ht="13.5">
      <c r="A55" s="190" t="s">
        <v>530</v>
      </c>
      <c r="B55" s="188"/>
      <c r="C55" s="188"/>
      <c r="D55" s="188"/>
      <c r="E55" s="188"/>
      <c r="F55" s="188"/>
      <c r="G55" s="188"/>
      <c r="H55" s="188"/>
      <c r="I55" s="189"/>
      <c r="J55" s="150"/>
      <c r="K55" s="150"/>
    </row>
    <row r="56" spans="1:11" ht="24">
      <c r="A56" s="17">
        <v>41</v>
      </c>
      <c r="B56" s="88" t="s">
        <v>29</v>
      </c>
      <c r="C56" s="22">
        <v>400</v>
      </c>
      <c r="D56" s="30" t="s">
        <v>8</v>
      </c>
      <c r="E56" s="117"/>
      <c r="F56" s="117"/>
      <c r="G56" s="117">
        <f>C56*F56</f>
        <v>0</v>
      </c>
      <c r="H56" s="119">
        <f>G56*0.095</f>
        <v>0</v>
      </c>
      <c r="I56" s="119">
        <f>G56+H56</f>
        <v>0</v>
      </c>
      <c r="J56" s="43"/>
      <c r="K56" s="43"/>
    </row>
    <row r="57" spans="1:11" ht="24">
      <c r="A57" s="17">
        <v>42</v>
      </c>
      <c r="B57" s="88" t="s">
        <v>28</v>
      </c>
      <c r="C57" s="22">
        <v>40</v>
      </c>
      <c r="D57" s="19" t="s">
        <v>8</v>
      </c>
      <c r="E57" s="117"/>
      <c r="F57" s="117"/>
      <c r="G57" s="117">
        <f>C57*F57</f>
        <v>0</v>
      </c>
      <c r="H57" s="119">
        <f>G57*0.095</f>
        <v>0</v>
      </c>
      <c r="I57" s="119">
        <f>G57+H57</f>
        <v>0</v>
      </c>
      <c r="J57" s="43"/>
      <c r="K57" s="43"/>
    </row>
    <row r="58" spans="1:11" ht="24">
      <c r="A58" s="17">
        <v>43</v>
      </c>
      <c r="B58" s="88" t="s">
        <v>30</v>
      </c>
      <c r="C58" s="22">
        <v>30</v>
      </c>
      <c r="D58" s="19" t="s">
        <v>8</v>
      </c>
      <c r="E58" s="117"/>
      <c r="F58" s="117"/>
      <c r="G58" s="117">
        <f>C58*F58</f>
        <v>0</v>
      </c>
      <c r="H58" s="119">
        <f>G58*0.095</f>
        <v>0</v>
      </c>
      <c r="I58" s="119">
        <f>G58+H58</f>
        <v>0</v>
      </c>
      <c r="J58" s="43"/>
      <c r="K58" s="43"/>
    </row>
    <row r="59" spans="1:11" ht="24">
      <c r="A59" s="17">
        <v>44</v>
      </c>
      <c r="B59" s="88" t="s">
        <v>32</v>
      </c>
      <c r="C59" s="22">
        <v>200</v>
      </c>
      <c r="D59" s="19" t="s">
        <v>8</v>
      </c>
      <c r="E59" s="117"/>
      <c r="F59" s="117"/>
      <c r="G59" s="117">
        <f>C59*F59</f>
        <v>0</v>
      </c>
      <c r="H59" s="119">
        <f>G59*0.095</f>
        <v>0</v>
      </c>
      <c r="I59" s="119">
        <f>G59+H59</f>
        <v>0</v>
      </c>
      <c r="J59" s="43"/>
      <c r="K59" s="43"/>
    </row>
    <row r="60" spans="1:11" ht="13.5">
      <c r="A60" s="42"/>
      <c r="B60" s="84" t="s">
        <v>84</v>
      </c>
      <c r="C60" s="28" t="s">
        <v>3</v>
      </c>
      <c r="D60" s="23" t="s">
        <v>3</v>
      </c>
      <c r="E60" s="122"/>
      <c r="F60" s="122"/>
      <c r="G60" s="122">
        <f>SUM(G56:G59)</f>
        <v>0</v>
      </c>
      <c r="H60" s="119">
        <f>G60*0.095</f>
        <v>0</v>
      </c>
      <c r="I60" s="122">
        <f>SUM(I56:I59)</f>
        <v>0</v>
      </c>
      <c r="J60" s="43">
        <f>SUM(J56:J59)</f>
        <v>0</v>
      </c>
      <c r="K60" s="43">
        <f>SUM(K56:K59)</f>
        <v>0</v>
      </c>
    </row>
    <row r="61" spans="1:11" ht="13.5">
      <c r="A61" s="178" t="s">
        <v>531</v>
      </c>
      <c r="B61" s="179"/>
      <c r="C61" s="179"/>
      <c r="D61" s="179"/>
      <c r="E61" s="179"/>
      <c r="F61" s="179"/>
      <c r="G61" s="179"/>
      <c r="H61" s="179"/>
      <c r="I61" s="180"/>
      <c r="J61" s="150"/>
      <c r="K61" s="150"/>
    </row>
    <row r="62" spans="1:11" ht="12.75">
      <c r="A62" s="36">
        <v>45</v>
      </c>
      <c r="B62" s="161" t="s">
        <v>33</v>
      </c>
      <c r="C62" s="37">
        <v>2000</v>
      </c>
      <c r="D62" s="38" t="s">
        <v>14</v>
      </c>
      <c r="E62" s="117"/>
      <c r="F62" s="117"/>
      <c r="G62" s="117">
        <f>C62*F62</f>
        <v>0</v>
      </c>
      <c r="H62" s="119">
        <f aca="true" t="shared" si="10" ref="H62:H67">G62*0.095</f>
        <v>0</v>
      </c>
      <c r="I62" s="119">
        <f>G62+H62</f>
        <v>0</v>
      </c>
      <c r="J62" s="43"/>
      <c r="K62" s="43"/>
    </row>
    <row r="63" spans="1:11" ht="12.75">
      <c r="A63" s="36">
        <v>46</v>
      </c>
      <c r="B63" s="133" t="s">
        <v>570</v>
      </c>
      <c r="C63" s="37">
        <v>3000</v>
      </c>
      <c r="D63" s="38" t="s">
        <v>14</v>
      </c>
      <c r="E63" s="117"/>
      <c r="F63" s="117"/>
      <c r="G63" s="117">
        <f>C63*F63</f>
        <v>0</v>
      </c>
      <c r="H63" s="119">
        <f t="shared" si="10"/>
        <v>0</v>
      </c>
      <c r="I63" s="119">
        <f>G63+H63</f>
        <v>0</v>
      </c>
      <c r="J63" s="43"/>
      <c r="K63" s="43"/>
    </row>
    <row r="64" spans="1:11" ht="12.75">
      <c r="A64" s="17">
        <v>47</v>
      </c>
      <c r="B64" s="96" t="s">
        <v>34</v>
      </c>
      <c r="C64" s="22">
        <v>1000</v>
      </c>
      <c r="D64" s="19" t="s">
        <v>14</v>
      </c>
      <c r="E64" s="117"/>
      <c r="F64" s="117"/>
      <c r="G64" s="117">
        <f>C64*F64</f>
        <v>0</v>
      </c>
      <c r="H64" s="119">
        <f t="shared" si="10"/>
        <v>0</v>
      </c>
      <c r="I64" s="119">
        <f>G64+H64</f>
        <v>0</v>
      </c>
      <c r="J64" s="43"/>
      <c r="K64" s="43"/>
    </row>
    <row r="65" spans="1:11" ht="12.75">
      <c r="A65" s="17">
        <v>48</v>
      </c>
      <c r="B65" s="96" t="s">
        <v>571</v>
      </c>
      <c r="C65" s="22">
        <v>1500</v>
      </c>
      <c r="D65" s="19" t="s">
        <v>14</v>
      </c>
      <c r="E65" s="117"/>
      <c r="F65" s="117"/>
      <c r="G65" s="117">
        <f>C65*F65</f>
        <v>0</v>
      </c>
      <c r="H65" s="119">
        <f t="shared" si="10"/>
        <v>0</v>
      </c>
      <c r="I65" s="119">
        <f>G65+H65</f>
        <v>0</v>
      </c>
      <c r="J65" s="43"/>
      <c r="K65" s="43"/>
    </row>
    <row r="66" spans="1:11" ht="12.75">
      <c r="A66" s="17">
        <v>49</v>
      </c>
      <c r="B66" s="96" t="s">
        <v>35</v>
      </c>
      <c r="C66" s="22">
        <v>30</v>
      </c>
      <c r="D66" s="30" t="s">
        <v>8</v>
      </c>
      <c r="E66" s="117"/>
      <c r="F66" s="117"/>
      <c r="G66" s="117">
        <f>C66*F66</f>
        <v>0</v>
      </c>
      <c r="H66" s="119">
        <f t="shared" si="10"/>
        <v>0</v>
      </c>
      <c r="I66" s="119">
        <f>G66+H66</f>
        <v>0</v>
      </c>
      <c r="J66" s="43"/>
      <c r="K66" s="43"/>
    </row>
    <row r="67" spans="1:11" ht="13.5">
      <c r="A67" s="17"/>
      <c r="B67" s="84" t="s">
        <v>85</v>
      </c>
      <c r="C67" s="28" t="s">
        <v>3</v>
      </c>
      <c r="D67" s="23" t="s">
        <v>3</v>
      </c>
      <c r="E67" s="122"/>
      <c r="F67" s="122"/>
      <c r="G67" s="122">
        <f>SUM(G62:G66)</f>
        <v>0</v>
      </c>
      <c r="H67" s="119">
        <f t="shared" si="10"/>
        <v>0</v>
      </c>
      <c r="I67" s="122">
        <f>SUM(I62:I66)</f>
        <v>0</v>
      </c>
      <c r="J67" s="43">
        <f>SUM(J62:J66)</f>
        <v>0</v>
      </c>
      <c r="K67" s="43">
        <f>SUM(K62:K66)</f>
        <v>0</v>
      </c>
    </row>
    <row r="68" spans="1:9" ht="13.5" customHeight="1">
      <c r="A68" s="4"/>
      <c r="B68" s="16"/>
      <c r="C68" s="6"/>
      <c r="D68" s="6"/>
      <c r="E68" s="6"/>
      <c r="F68" s="6"/>
      <c r="G68" s="6"/>
      <c r="H68" s="6"/>
      <c r="I68" s="6"/>
    </row>
    <row r="69" spans="1:11" s="136" customFormat="1" ht="30.75" customHeight="1">
      <c r="A69" s="176" t="s">
        <v>486</v>
      </c>
      <c r="B69" s="177"/>
      <c r="C69" s="25"/>
      <c r="D69" s="135"/>
      <c r="E69" s="9"/>
      <c r="F69" s="9"/>
      <c r="G69" s="9"/>
      <c r="H69" s="9"/>
      <c r="I69" s="9"/>
      <c r="J69" s="9"/>
      <c r="K69" s="9"/>
    </row>
    <row r="70" spans="1:11" s="136" customFormat="1" ht="12.75">
      <c r="A70" s="167" t="s">
        <v>487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</row>
    <row r="71" spans="1:11" s="136" customFormat="1" ht="15.75" customHeight="1">
      <c r="A71" s="167" t="s">
        <v>488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</row>
    <row r="72" spans="1:11" s="136" customFormat="1" ht="15.75" customHeight="1">
      <c r="A72" s="167" t="s">
        <v>489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</row>
    <row r="73" spans="1:11" s="136" customFormat="1" ht="16.5" customHeight="1">
      <c r="A73" s="167" t="s">
        <v>490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</row>
    <row r="74" spans="1:11" s="136" customFormat="1" ht="15.75" customHeight="1">
      <c r="A74" s="167" t="s">
        <v>491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</row>
    <row r="75" spans="1:11" s="136" customFormat="1" ht="15.75" customHeight="1">
      <c r="A75" s="167" t="s">
        <v>492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</row>
    <row r="76" spans="1:11" s="136" customFormat="1" ht="16.5" customHeight="1">
      <c r="A76" s="167" t="s">
        <v>493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</row>
    <row r="77" spans="1:11" s="136" customFormat="1" ht="32.25" customHeight="1">
      <c r="A77" s="167" t="s">
        <v>562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</row>
    <row r="78" spans="1:11" s="136" customFormat="1" ht="27" customHeight="1">
      <c r="A78" s="167" t="s">
        <v>563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</row>
    <row r="79" spans="1:11" s="136" customFormat="1" ht="30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1" s="136" customFormat="1" ht="16.5" customHeight="1">
      <c r="A80" s="174" t="s">
        <v>494</v>
      </c>
      <c r="B80" s="174"/>
      <c r="C80" s="138" t="s">
        <v>7</v>
      </c>
      <c r="D80" s="135"/>
      <c r="E80" s="9"/>
      <c r="F80" s="139" t="s">
        <v>4</v>
      </c>
      <c r="G80" s="9"/>
      <c r="H80" s="9"/>
      <c r="I80" s="9"/>
      <c r="J80" s="9"/>
      <c r="K80" s="9"/>
    </row>
    <row r="81" spans="2:4" ht="12.75">
      <c r="B81"/>
      <c r="C81"/>
      <c r="D81"/>
    </row>
    <row r="82" spans="2:4" ht="12.75">
      <c r="B82"/>
      <c r="C82"/>
      <c r="D82"/>
    </row>
    <row r="83" ht="6" customHeight="1"/>
    <row r="88" ht="12.75" hidden="1"/>
    <row r="89" ht="12.75" hidden="1"/>
    <row r="90" ht="12.75" hidden="1"/>
    <row r="91" ht="12.75" hidden="1"/>
    <row r="92" ht="12.75" hidden="1"/>
    <row r="93" ht="12.75" hidden="1"/>
    <row r="94" spans="1:11" ht="12.75" hidden="1">
      <c r="A94" s="176" t="s">
        <v>486</v>
      </c>
      <c r="B94" s="177"/>
      <c r="C94" s="25"/>
      <c r="D94" s="135"/>
      <c r="E94" s="9"/>
      <c r="F94" s="9"/>
      <c r="G94" s="9"/>
      <c r="H94" s="9"/>
      <c r="I94" s="9"/>
      <c r="J94" s="9"/>
      <c r="K94" s="9"/>
    </row>
    <row r="95" spans="1:11" ht="12.75" hidden="1">
      <c r="A95" s="167" t="s">
        <v>487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</row>
    <row r="96" spans="1:11" ht="12.75" hidden="1">
      <c r="A96" s="167" t="s">
        <v>488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</row>
    <row r="97" spans="1:11" ht="12.75" hidden="1">
      <c r="A97" s="167" t="s">
        <v>489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</row>
    <row r="98" spans="1:11" ht="12.75" hidden="1">
      <c r="A98" s="167" t="s">
        <v>490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</row>
    <row r="99" spans="1:11" s="136" customFormat="1" ht="15.7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1:11" s="136" customFormat="1" ht="15.75" customHeight="1">
      <c r="A100"/>
      <c r="B100" s="21"/>
      <c r="C100" s="26"/>
      <c r="D100" s="26"/>
      <c r="E100"/>
      <c r="F100"/>
      <c r="G100"/>
      <c r="H100"/>
      <c r="I100"/>
      <c r="J100"/>
      <c r="K100"/>
    </row>
    <row r="101" spans="1:11" s="136" customFormat="1" ht="15.75" customHeight="1">
      <c r="A101"/>
      <c r="B101" s="21"/>
      <c r="C101" s="26"/>
      <c r="D101" s="26"/>
      <c r="E101"/>
      <c r="F101"/>
      <c r="G101"/>
      <c r="H101"/>
      <c r="I101"/>
      <c r="J101"/>
      <c r="K101"/>
    </row>
    <row r="102" spans="1:11" s="136" customFormat="1" ht="16.5" customHeight="1">
      <c r="A102"/>
      <c r="B102" s="21"/>
      <c r="C102" s="26"/>
      <c r="D102" s="26"/>
      <c r="E102"/>
      <c r="F102"/>
      <c r="G102"/>
      <c r="H102"/>
      <c r="I102"/>
      <c r="J102"/>
      <c r="K102"/>
    </row>
    <row r="103" spans="1:11" s="136" customFormat="1" ht="30" customHeight="1">
      <c r="A103"/>
      <c r="B103" s="21"/>
      <c r="C103" s="26"/>
      <c r="D103" s="26"/>
      <c r="E103"/>
      <c r="F103"/>
      <c r="G103"/>
      <c r="H103"/>
      <c r="I103"/>
      <c r="J103"/>
      <c r="K103"/>
    </row>
    <row r="104" spans="1:11" s="136" customFormat="1" ht="27" customHeight="1">
      <c r="A104"/>
      <c r="B104" s="21"/>
      <c r="C104" s="26"/>
      <c r="D104" s="26"/>
      <c r="E104"/>
      <c r="F104"/>
      <c r="G104"/>
      <c r="H104"/>
      <c r="I104"/>
      <c r="J104"/>
      <c r="K104"/>
    </row>
    <row r="105" spans="1:11" s="136" customFormat="1" ht="16.5" customHeight="1">
      <c r="A105"/>
      <c r="B105" s="21"/>
      <c r="C105" s="26"/>
      <c r="D105" s="26"/>
      <c r="E105"/>
      <c r="F105"/>
      <c r="G105"/>
      <c r="H105"/>
      <c r="I105"/>
      <c r="J105"/>
      <c r="K105"/>
    </row>
    <row r="106" spans="1:11" s="136" customFormat="1" ht="16.5" customHeight="1">
      <c r="A106"/>
      <c r="B106" s="21"/>
      <c r="C106" s="26"/>
      <c r="D106" s="26"/>
      <c r="E106"/>
      <c r="F106"/>
      <c r="G106"/>
      <c r="H106"/>
      <c r="I106"/>
      <c r="J106"/>
      <c r="K106"/>
    </row>
  </sheetData>
  <sheetProtection/>
  <mergeCells count="23">
    <mergeCell ref="A96:K96"/>
    <mergeCell ref="A97:K97"/>
    <mergeCell ref="A98:K98"/>
    <mergeCell ref="A74:K74"/>
    <mergeCell ref="A80:B80"/>
    <mergeCell ref="A94:B94"/>
    <mergeCell ref="A95:K95"/>
    <mergeCell ref="A70:K70"/>
    <mergeCell ref="A77:K77"/>
    <mergeCell ref="A78:K78"/>
    <mergeCell ref="A71:K71"/>
    <mergeCell ref="A72:K72"/>
    <mergeCell ref="A73:K73"/>
    <mergeCell ref="A61:I61"/>
    <mergeCell ref="A75:K75"/>
    <mergeCell ref="A76:K76"/>
    <mergeCell ref="A3:I3"/>
    <mergeCell ref="A25:I25"/>
    <mergeCell ref="A38:I38"/>
    <mergeCell ref="A7:I7"/>
    <mergeCell ref="A50:I50"/>
    <mergeCell ref="A55:I55"/>
    <mergeCell ref="A69:B69"/>
  </mergeCells>
  <dataValidations count="1">
    <dataValidation type="whole" operator="equal" allowBlank="1" showInputMessage="1" showErrorMessage="1" sqref="J62:K66 J56:K59 J12:K23 J26:K36 J39:K48 J51:K53">
      <formula1>1</formula1>
    </dataValidation>
  </dataValidations>
  <printOptions/>
  <pageMargins left="0.74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8515625" style="0" customWidth="1"/>
    <col min="10" max="10" width="13.00390625" style="0" customWidth="1"/>
    <col min="11" max="11" width="11.57421875" style="0" customWidth="1"/>
  </cols>
  <sheetData>
    <row r="1" spans="1:9" ht="12.75">
      <c r="A1" s="1" t="s">
        <v>9</v>
      </c>
      <c r="I1" s="9"/>
    </row>
    <row r="2" ht="12.75">
      <c r="A2" s="9" t="s">
        <v>631</v>
      </c>
    </row>
    <row r="3" spans="1:9" ht="18" customHeight="1">
      <c r="A3" s="168" t="s">
        <v>38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36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2.75" customHeight="1">
      <c r="A7" s="172" t="s">
        <v>502</v>
      </c>
      <c r="B7" s="179"/>
      <c r="C7" s="179"/>
      <c r="D7" s="179"/>
      <c r="E7" s="179"/>
      <c r="F7" s="179"/>
      <c r="G7" s="179"/>
      <c r="H7" s="179"/>
      <c r="I7" s="179"/>
      <c r="J7" s="150"/>
      <c r="K7" s="150"/>
    </row>
    <row r="8" spans="1:11" ht="12.75">
      <c r="A8" s="17" t="s">
        <v>509</v>
      </c>
      <c r="B8" s="90" t="s">
        <v>39</v>
      </c>
      <c r="C8" s="22">
        <v>800</v>
      </c>
      <c r="D8" s="19" t="s">
        <v>8</v>
      </c>
      <c r="E8" s="117"/>
      <c r="F8" s="117"/>
      <c r="G8" s="117">
        <f>C8*F8</f>
        <v>0</v>
      </c>
      <c r="H8" s="123">
        <f>G8*0.095</f>
        <v>0</v>
      </c>
      <c r="I8" s="142">
        <f>G8+H8</f>
        <v>0</v>
      </c>
      <c r="J8" s="43"/>
      <c r="K8" s="43"/>
    </row>
    <row r="9" spans="1:11" ht="12.75">
      <c r="A9" s="17" t="s">
        <v>510</v>
      </c>
      <c r="B9" s="90" t="s">
        <v>572</v>
      </c>
      <c r="C9" s="22">
        <v>1200</v>
      </c>
      <c r="D9" s="19" t="s">
        <v>8</v>
      </c>
      <c r="E9" s="117"/>
      <c r="F9" s="117"/>
      <c r="G9" s="117">
        <f aca="true" t="shared" si="0" ref="G9:G15">C9*F9</f>
        <v>0</v>
      </c>
      <c r="H9" s="123">
        <f aca="true" t="shared" si="1" ref="H9:H16">G9*0.095</f>
        <v>0</v>
      </c>
      <c r="I9" s="142">
        <f aca="true" t="shared" si="2" ref="I9:I16">G9+H9</f>
        <v>0</v>
      </c>
      <c r="J9" s="43"/>
      <c r="K9" s="43"/>
    </row>
    <row r="10" spans="1:11" ht="12.75">
      <c r="A10" s="17" t="s">
        <v>511</v>
      </c>
      <c r="B10" s="90" t="s">
        <v>40</v>
      </c>
      <c r="C10" s="22">
        <v>100</v>
      </c>
      <c r="D10" s="19" t="s">
        <v>8</v>
      </c>
      <c r="E10" s="117"/>
      <c r="F10" s="117"/>
      <c r="G10" s="117">
        <f t="shared" si="0"/>
        <v>0</v>
      </c>
      <c r="H10" s="123">
        <f t="shared" si="1"/>
        <v>0</v>
      </c>
      <c r="I10" s="142">
        <f t="shared" si="2"/>
        <v>0</v>
      </c>
      <c r="J10" s="43"/>
      <c r="K10" s="43"/>
    </row>
    <row r="11" spans="1:11" ht="12.75">
      <c r="A11" s="17" t="s">
        <v>512</v>
      </c>
      <c r="B11" s="90" t="s">
        <v>41</v>
      </c>
      <c r="C11" s="22">
        <v>100</v>
      </c>
      <c r="D11" s="19" t="s">
        <v>8</v>
      </c>
      <c r="E11" s="117"/>
      <c r="F11" s="117"/>
      <c r="G11" s="117">
        <f t="shared" si="0"/>
        <v>0</v>
      </c>
      <c r="H11" s="123">
        <f t="shared" si="1"/>
        <v>0</v>
      </c>
      <c r="I11" s="142">
        <f t="shared" si="2"/>
        <v>0</v>
      </c>
      <c r="J11" s="43"/>
      <c r="K11" s="43"/>
    </row>
    <row r="12" spans="1:11" ht="24">
      <c r="A12" s="17" t="s">
        <v>513</v>
      </c>
      <c r="B12" s="90" t="s">
        <v>42</v>
      </c>
      <c r="C12" s="22">
        <v>100</v>
      </c>
      <c r="D12" s="19" t="s">
        <v>8</v>
      </c>
      <c r="E12" s="117"/>
      <c r="F12" s="117"/>
      <c r="G12" s="117">
        <f t="shared" si="0"/>
        <v>0</v>
      </c>
      <c r="H12" s="123">
        <f t="shared" si="1"/>
        <v>0</v>
      </c>
      <c r="I12" s="142">
        <f t="shared" si="2"/>
        <v>0</v>
      </c>
      <c r="J12" s="43"/>
      <c r="K12" s="43"/>
    </row>
    <row r="13" spans="1:11" ht="24">
      <c r="A13" s="17" t="s">
        <v>514</v>
      </c>
      <c r="B13" s="90" t="s">
        <v>43</v>
      </c>
      <c r="C13" s="22">
        <v>50</v>
      </c>
      <c r="D13" s="19" t="s">
        <v>8</v>
      </c>
      <c r="E13" s="117"/>
      <c r="F13" s="117"/>
      <c r="G13" s="117">
        <f t="shared" si="0"/>
        <v>0</v>
      </c>
      <c r="H13" s="123">
        <f t="shared" si="1"/>
        <v>0</v>
      </c>
      <c r="I13" s="142">
        <f t="shared" si="2"/>
        <v>0</v>
      </c>
      <c r="J13" s="43"/>
      <c r="K13" s="43"/>
    </row>
    <row r="14" spans="1:11" ht="12.75">
      <c r="A14" s="17" t="s">
        <v>515</v>
      </c>
      <c r="B14" s="90" t="s">
        <v>508</v>
      </c>
      <c r="C14" s="22">
        <v>100</v>
      </c>
      <c r="D14" s="19" t="s">
        <v>8</v>
      </c>
      <c r="E14" s="117"/>
      <c r="F14" s="117"/>
      <c r="G14" s="117">
        <f t="shared" si="0"/>
        <v>0</v>
      </c>
      <c r="H14" s="123">
        <f t="shared" si="1"/>
        <v>0</v>
      </c>
      <c r="I14" s="142">
        <f t="shared" si="2"/>
        <v>0</v>
      </c>
      <c r="J14" s="43"/>
      <c r="K14" s="43"/>
    </row>
    <row r="15" spans="1:11" ht="12.75">
      <c r="A15" s="17" t="s">
        <v>516</v>
      </c>
      <c r="B15" s="90" t="s">
        <v>470</v>
      </c>
      <c r="C15" s="22">
        <v>40</v>
      </c>
      <c r="D15" s="19" t="s">
        <v>8</v>
      </c>
      <c r="E15" s="117"/>
      <c r="F15" s="117"/>
      <c r="G15" s="117">
        <f t="shared" si="0"/>
        <v>0</v>
      </c>
      <c r="H15" s="123">
        <f t="shared" si="1"/>
        <v>0</v>
      </c>
      <c r="I15" s="142">
        <f t="shared" si="2"/>
        <v>0</v>
      </c>
      <c r="J15" s="43"/>
      <c r="K15" s="43"/>
    </row>
    <row r="16" spans="1:11" ht="13.5">
      <c r="A16" s="17"/>
      <c r="B16" s="84" t="s">
        <v>82</v>
      </c>
      <c r="C16" s="28" t="s">
        <v>3</v>
      </c>
      <c r="D16" s="23" t="s">
        <v>3</v>
      </c>
      <c r="E16" s="23"/>
      <c r="F16" s="23"/>
      <c r="G16" s="23">
        <f>SUM(G8:G15)</f>
        <v>0</v>
      </c>
      <c r="H16" s="123">
        <f t="shared" si="1"/>
        <v>0</v>
      </c>
      <c r="I16" s="145">
        <f t="shared" si="2"/>
        <v>0</v>
      </c>
      <c r="J16" s="43">
        <f>SUM(J8:J15)</f>
        <v>0</v>
      </c>
      <c r="K16" s="43">
        <f>SUM(K8:K15)</f>
        <v>0</v>
      </c>
    </row>
    <row r="17" spans="1:11" ht="12.75" customHeight="1">
      <c r="A17" s="192" t="s">
        <v>503</v>
      </c>
      <c r="B17" s="193"/>
      <c r="C17" s="193"/>
      <c r="D17" s="193"/>
      <c r="E17" s="193"/>
      <c r="F17" s="193"/>
      <c r="G17" s="193"/>
      <c r="H17" s="193"/>
      <c r="I17" s="193"/>
      <c r="J17" s="150"/>
      <c r="K17" s="150"/>
    </row>
    <row r="18" spans="1:11" ht="36">
      <c r="A18" s="39" t="s">
        <v>509</v>
      </c>
      <c r="B18" s="90" t="s">
        <v>45</v>
      </c>
      <c r="C18" s="31">
        <v>250</v>
      </c>
      <c r="D18" s="30" t="s">
        <v>14</v>
      </c>
      <c r="E18" s="117"/>
      <c r="F18" s="117"/>
      <c r="G18" s="117">
        <f>C18*F18</f>
        <v>0</v>
      </c>
      <c r="H18" s="123">
        <f>G18*0.095</f>
        <v>0</v>
      </c>
      <c r="I18" s="142">
        <f>G18+H18</f>
        <v>0</v>
      </c>
      <c r="J18" s="43"/>
      <c r="K18" s="43"/>
    </row>
    <row r="19" spans="1:11" ht="48">
      <c r="A19" s="39" t="s">
        <v>510</v>
      </c>
      <c r="B19" s="90" t="s">
        <v>44</v>
      </c>
      <c r="C19" s="31">
        <v>250</v>
      </c>
      <c r="D19" s="30" t="s">
        <v>14</v>
      </c>
      <c r="E19" s="117"/>
      <c r="F19" s="117"/>
      <c r="G19" s="117">
        <f aca="true" t="shared" si="3" ref="G19:G24">C19*F19</f>
        <v>0</v>
      </c>
      <c r="H19" s="123">
        <f aca="true" t="shared" si="4" ref="H19:H25">G19*0.095</f>
        <v>0</v>
      </c>
      <c r="I19" s="142">
        <f aca="true" t="shared" si="5" ref="I19:I25">G19+H19</f>
        <v>0</v>
      </c>
      <c r="J19" s="43"/>
      <c r="K19" s="43"/>
    </row>
    <row r="20" spans="1:11" ht="24">
      <c r="A20" s="39" t="s">
        <v>511</v>
      </c>
      <c r="B20" s="90" t="s">
        <v>46</v>
      </c>
      <c r="C20" s="40">
        <v>20</v>
      </c>
      <c r="D20" s="60" t="s">
        <v>8</v>
      </c>
      <c r="E20" s="117"/>
      <c r="F20" s="117"/>
      <c r="G20" s="117">
        <f t="shared" si="3"/>
        <v>0</v>
      </c>
      <c r="H20" s="123">
        <f t="shared" si="4"/>
        <v>0</v>
      </c>
      <c r="I20" s="142">
        <f t="shared" si="5"/>
        <v>0</v>
      </c>
      <c r="J20" s="43"/>
      <c r="K20" s="43"/>
    </row>
    <row r="21" spans="1:11" ht="24">
      <c r="A21" s="39" t="s">
        <v>512</v>
      </c>
      <c r="B21" s="90" t="s">
        <v>47</v>
      </c>
      <c r="C21" s="40">
        <v>80</v>
      </c>
      <c r="D21" s="60" t="s">
        <v>8</v>
      </c>
      <c r="E21" s="117"/>
      <c r="F21" s="117"/>
      <c r="G21" s="117">
        <f t="shared" si="3"/>
        <v>0</v>
      </c>
      <c r="H21" s="123">
        <f t="shared" si="4"/>
        <v>0</v>
      </c>
      <c r="I21" s="142">
        <f t="shared" si="5"/>
        <v>0</v>
      </c>
      <c r="J21" s="43"/>
      <c r="K21" s="43"/>
    </row>
    <row r="22" spans="1:11" ht="24">
      <c r="A22" s="39" t="s">
        <v>513</v>
      </c>
      <c r="B22" s="91" t="s">
        <v>48</v>
      </c>
      <c r="C22" s="40">
        <v>80</v>
      </c>
      <c r="D22" s="60" t="s">
        <v>8</v>
      </c>
      <c r="E22" s="117"/>
      <c r="F22" s="117"/>
      <c r="G22" s="117">
        <f t="shared" si="3"/>
        <v>0</v>
      </c>
      <c r="H22" s="123">
        <f t="shared" si="4"/>
        <v>0</v>
      </c>
      <c r="I22" s="142">
        <f t="shared" si="5"/>
        <v>0</v>
      </c>
      <c r="J22" s="43"/>
      <c r="K22" s="43"/>
    </row>
    <row r="23" spans="1:11" ht="36">
      <c r="A23" s="39">
        <v>6</v>
      </c>
      <c r="B23" s="91" t="s">
        <v>49</v>
      </c>
      <c r="C23" s="41">
        <v>20</v>
      </c>
      <c r="D23" s="60" t="s">
        <v>8</v>
      </c>
      <c r="E23" s="117"/>
      <c r="F23" s="117"/>
      <c r="G23" s="117">
        <f t="shared" si="3"/>
        <v>0</v>
      </c>
      <c r="H23" s="123">
        <f t="shared" si="4"/>
        <v>0</v>
      </c>
      <c r="I23" s="142">
        <f t="shared" si="5"/>
        <v>0</v>
      </c>
      <c r="J23" s="43"/>
      <c r="K23" s="43"/>
    </row>
    <row r="24" spans="1:11" ht="36">
      <c r="A24" s="39">
        <v>7</v>
      </c>
      <c r="B24" s="93" t="s">
        <v>50</v>
      </c>
      <c r="C24" s="37">
        <v>20</v>
      </c>
      <c r="D24" s="61" t="s">
        <v>8</v>
      </c>
      <c r="E24" s="117"/>
      <c r="F24" s="117"/>
      <c r="G24" s="117">
        <f t="shared" si="3"/>
        <v>0</v>
      </c>
      <c r="H24" s="123">
        <f t="shared" si="4"/>
        <v>0</v>
      </c>
      <c r="I24" s="142">
        <f t="shared" si="5"/>
        <v>0</v>
      </c>
      <c r="J24" s="43"/>
      <c r="K24" s="43"/>
    </row>
    <row r="25" spans="1:11" ht="13.5">
      <c r="A25" s="43"/>
      <c r="B25" s="84" t="s">
        <v>86</v>
      </c>
      <c r="C25" s="28" t="s">
        <v>3</v>
      </c>
      <c r="D25" s="23" t="s">
        <v>3</v>
      </c>
      <c r="E25" s="122"/>
      <c r="F25" s="122"/>
      <c r="G25" s="122">
        <f>SUM(G18:G24)</f>
        <v>0</v>
      </c>
      <c r="H25" s="123">
        <f t="shared" si="4"/>
        <v>0</v>
      </c>
      <c r="I25" s="143">
        <f t="shared" si="5"/>
        <v>0</v>
      </c>
      <c r="J25" s="43">
        <f>SUM(J18:J24)</f>
        <v>0</v>
      </c>
      <c r="K25" s="43">
        <f>SUM(K18:K24)</f>
        <v>0</v>
      </c>
    </row>
    <row r="28" spans="1:11" s="136" customFormat="1" ht="30.75" customHeight="1">
      <c r="A28" s="176" t="s">
        <v>486</v>
      </c>
      <c r="B28" s="177"/>
      <c r="C28" s="25"/>
      <c r="D28" s="135"/>
      <c r="E28" s="9"/>
      <c r="F28" s="9"/>
      <c r="G28" s="9"/>
      <c r="H28" s="9"/>
      <c r="I28" s="9"/>
      <c r="J28" s="9"/>
      <c r="K28" s="9"/>
    </row>
    <row r="29" spans="1:11" s="136" customFormat="1" ht="12.75">
      <c r="A29" s="167" t="s">
        <v>487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11" s="136" customFormat="1" ht="15.75" customHeight="1">
      <c r="A30" s="167" t="s">
        <v>488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s="136" customFormat="1" ht="15.75" customHeight="1">
      <c r="A31" s="167" t="s">
        <v>489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s="136" customFormat="1" ht="16.5" customHeight="1">
      <c r="A32" s="167" t="s">
        <v>490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</row>
    <row r="33" spans="1:11" s="136" customFormat="1" ht="15.75" customHeight="1">
      <c r="A33" s="167" t="s">
        <v>491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1:11" s="136" customFormat="1" ht="15.75" customHeight="1">
      <c r="A34" s="167" t="s">
        <v>492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</row>
    <row r="35" spans="1:11" s="136" customFormat="1" ht="16.5" customHeight="1">
      <c r="A35" s="167" t="s">
        <v>493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1" s="136" customFormat="1" ht="43.5" customHeight="1">
      <c r="A36" s="167" t="s">
        <v>562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</row>
    <row r="37" spans="1:11" s="136" customFormat="1" ht="44.25" customHeight="1">
      <c r="A37" s="167" t="s">
        <v>563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s="136" customFormat="1" ht="30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s="136" customFormat="1" ht="16.5" customHeight="1">
      <c r="A39" s="174" t="s">
        <v>494</v>
      </c>
      <c r="B39" s="174"/>
      <c r="C39" s="138" t="s">
        <v>7</v>
      </c>
      <c r="D39" s="135"/>
      <c r="E39" s="9"/>
      <c r="F39" s="139" t="s">
        <v>4</v>
      </c>
      <c r="G39" s="9"/>
      <c r="H39" s="9"/>
      <c r="I39" s="9"/>
      <c r="J39" s="9"/>
      <c r="K39" s="9"/>
    </row>
    <row r="40" spans="1:11" s="136" customFormat="1" ht="16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s="136" customFormat="1" ht="30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</row>
    <row r="42" spans="1:11" s="136" customFormat="1" ht="27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s="136" customFormat="1" ht="30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1:11" s="136" customFormat="1" ht="16.5" customHeight="1">
      <c r="A44" s="174"/>
      <c r="B44" s="174"/>
      <c r="C44" s="138"/>
      <c r="D44" s="135"/>
      <c r="E44" s="9"/>
      <c r="F44" s="139"/>
      <c r="G44" s="9"/>
      <c r="H44" s="9"/>
      <c r="I44" s="9"/>
      <c r="J44" s="9"/>
      <c r="K44" s="9"/>
    </row>
    <row r="51" spans="2:9" ht="12.75">
      <c r="B51" s="191"/>
      <c r="C51" s="191"/>
      <c r="D51" s="191"/>
      <c r="E51" s="191"/>
      <c r="F51" s="191"/>
      <c r="G51" s="191"/>
      <c r="H51" s="191"/>
      <c r="I51" s="191"/>
    </row>
  </sheetData>
  <sheetProtection/>
  <mergeCells count="19">
    <mergeCell ref="B51:I51"/>
    <mergeCell ref="A36:K36"/>
    <mergeCell ref="A37:K37"/>
    <mergeCell ref="A3:I3"/>
    <mergeCell ref="A7:I7"/>
    <mergeCell ref="A17:I17"/>
    <mergeCell ref="A30:K30"/>
    <mergeCell ref="A31:K31"/>
    <mergeCell ref="A32:K32"/>
    <mergeCell ref="A42:K42"/>
    <mergeCell ref="A44:B44"/>
    <mergeCell ref="A40:K40"/>
    <mergeCell ref="A28:B28"/>
    <mergeCell ref="A29:K29"/>
    <mergeCell ref="A39:B39"/>
    <mergeCell ref="A41:K41"/>
    <mergeCell ref="A33:K33"/>
    <mergeCell ref="A34:K34"/>
    <mergeCell ref="A35:K35"/>
  </mergeCells>
  <dataValidations count="1">
    <dataValidation type="whole" operator="equal" allowBlank="1" showInputMessage="1" showErrorMessage="1" sqref="J8:K15 J18:K24">
      <formula1>1</formula1>
    </dataValidation>
  </dataValidations>
  <printOptions horizontalCentered="1"/>
  <pageMargins left="0.31496062992125984" right="0.3937007874015748" top="0.6692913385826772" bottom="0.35433070866141736" header="0.5905511811023623" footer="0.31496062992125984"/>
  <pageSetup horizontalDpi="600" verticalDpi="600" orientation="landscape" paperSize="9" scale="10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K2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6.7109375" style="0" customWidth="1"/>
    <col min="4" max="4" width="6.57421875" style="0" customWidth="1"/>
    <col min="5" max="5" width="14.57421875" style="0" customWidth="1"/>
    <col min="6" max="6" width="12.8515625" style="0" customWidth="1"/>
    <col min="7" max="7" width="15.7109375" style="0" customWidth="1"/>
    <col min="8" max="8" width="11.8515625" style="0" customWidth="1"/>
    <col min="9" max="9" width="18.28125" style="0" customWidth="1"/>
  </cols>
  <sheetData>
    <row r="1" spans="1:8" ht="12.75">
      <c r="A1" s="1" t="s">
        <v>9</v>
      </c>
      <c r="B1" s="44"/>
      <c r="C1" s="25"/>
      <c r="D1" s="25"/>
      <c r="E1" s="1"/>
      <c r="F1" s="1"/>
      <c r="G1" s="1"/>
      <c r="H1" s="1"/>
    </row>
    <row r="2" spans="1:9" ht="12.75">
      <c r="A2" s="9" t="s">
        <v>631</v>
      </c>
      <c r="B2" s="44"/>
      <c r="C2" s="25"/>
      <c r="D2" s="25"/>
      <c r="E2" s="1"/>
      <c r="F2" s="1"/>
      <c r="G2" s="1"/>
      <c r="H2" s="1"/>
      <c r="I2" s="1"/>
    </row>
    <row r="3" spans="1:9" ht="12.75">
      <c r="A3" s="1"/>
      <c r="B3" s="3"/>
      <c r="C3" s="25"/>
      <c r="D3" s="25"/>
      <c r="E3" s="1"/>
      <c r="F3" s="1"/>
      <c r="G3" s="1"/>
      <c r="H3" s="1"/>
      <c r="I3" s="1"/>
    </row>
    <row r="4" spans="1:9" ht="18">
      <c r="A4" s="168" t="s">
        <v>51</v>
      </c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"/>
      <c r="B5" s="3"/>
      <c r="C5" s="25"/>
      <c r="D5" s="25"/>
      <c r="E5" s="1"/>
      <c r="F5" s="1"/>
      <c r="G5" s="1"/>
      <c r="H5" s="1"/>
      <c r="I5" s="1"/>
    </row>
    <row r="6" spans="1:11" ht="48">
      <c r="A6" s="8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498</v>
      </c>
      <c r="G6" s="10" t="s">
        <v>500</v>
      </c>
      <c r="H6" s="10" t="s">
        <v>499</v>
      </c>
      <c r="I6" s="10" t="s">
        <v>485</v>
      </c>
      <c r="J6" s="129" t="s">
        <v>523</v>
      </c>
      <c r="K6" s="129" t="s">
        <v>524</v>
      </c>
    </row>
    <row r="7" spans="1:11" ht="21" customHeight="1">
      <c r="A7" s="8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505</v>
      </c>
      <c r="H7" s="13" t="s">
        <v>506</v>
      </c>
      <c r="I7" s="13" t="s">
        <v>497</v>
      </c>
      <c r="J7" s="130">
        <v>10</v>
      </c>
      <c r="K7" s="130">
        <v>11</v>
      </c>
    </row>
    <row r="8" spans="1:11" ht="12.75">
      <c r="A8" s="183" t="s">
        <v>52</v>
      </c>
      <c r="B8" s="184"/>
      <c r="C8" s="185"/>
      <c r="D8" s="185"/>
      <c r="E8" s="185"/>
      <c r="F8" s="185"/>
      <c r="G8" s="185"/>
      <c r="H8" s="185"/>
      <c r="I8" s="185"/>
      <c r="J8" s="150"/>
      <c r="K8" s="150"/>
    </row>
    <row r="9" spans="1:11" ht="31.5" customHeight="1">
      <c r="A9" s="17">
        <v>1</v>
      </c>
      <c r="B9" s="96" t="s">
        <v>53</v>
      </c>
      <c r="C9" s="22">
        <v>18000</v>
      </c>
      <c r="D9" s="19" t="s">
        <v>14</v>
      </c>
      <c r="E9" s="117"/>
      <c r="F9" s="117"/>
      <c r="G9" s="117">
        <f>C9*F9</f>
        <v>0</v>
      </c>
      <c r="H9" s="123">
        <f>G9*0.095</f>
        <v>0</v>
      </c>
      <c r="I9" s="117">
        <f>G9+H9</f>
        <v>0</v>
      </c>
      <c r="J9" s="43"/>
      <c r="K9" s="43"/>
    </row>
    <row r="10" spans="1:11" ht="13.5">
      <c r="A10" s="17"/>
      <c r="B10" s="84" t="s">
        <v>77</v>
      </c>
      <c r="C10" s="22" t="s">
        <v>3</v>
      </c>
      <c r="D10" s="22" t="s">
        <v>3</v>
      </c>
      <c r="E10" s="31"/>
      <c r="F10" s="31"/>
      <c r="G10" s="117">
        <f>SUM(G9)</f>
        <v>0</v>
      </c>
      <c r="H10" s="123">
        <f>SUM(H9)</f>
        <v>0</v>
      </c>
      <c r="I10" s="117">
        <f>SUM(I9)</f>
        <v>0</v>
      </c>
      <c r="J10" s="43"/>
      <c r="K10" s="43"/>
    </row>
    <row r="14" spans="1:11" s="136" customFormat="1" ht="30.75" customHeight="1">
      <c r="A14" s="176" t="s">
        <v>486</v>
      </c>
      <c r="B14" s="177"/>
      <c r="C14" s="25"/>
      <c r="D14" s="135"/>
      <c r="E14" s="9"/>
      <c r="F14" s="9"/>
      <c r="G14" s="9"/>
      <c r="H14" s="9"/>
      <c r="I14" s="9"/>
      <c r="J14" s="9"/>
      <c r="K14" s="9"/>
    </row>
    <row r="15" spans="1:11" s="136" customFormat="1" ht="12.75">
      <c r="A15" s="167" t="s">
        <v>487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s="136" customFormat="1" ht="15.75" customHeight="1">
      <c r="A16" s="167" t="s">
        <v>488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s="136" customFormat="1" ht="15.75" customHeight="1">
      <c r="A17" s="167" t="s">
        <v>489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s="136" customFormat="1" ht="16.5" customHeight="1">
      <c r="A18" s="167" t="s">
        <v>490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136" customFormat="1" ht="15.75" customHeight="1">
      <c r="A19" s="167" t="s">
        <v>491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s="136" customFormat="1" ht="15.75" customHeight="1">
      <c r="A20" s="167" t="s">
        <v>492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s="136" customFormat="1" ht="16.5" customHeight="1">
      <c r="A21" s="167" t="s">
        <v>493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s="136" customFormat="1" ht="27" customHeight="1">
      <c r="A22" s="167" t="s">
        <v>562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s="136" customFormat="1" ht="30" customHeight="1">
      <c r="A23" s="167" t="s">
        <v>563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s="136" customFormat="1" ht="16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1" s="136" customFormat="1" ht="16.5" customHeight="1">
      <c r="A25" s="174" t="s">
        <v>494</v>
      </c>
      <c r="B25" s="174"/>
      <c r="C25" s="138" t="s">
        <v>7</v>
      </c>
      <c r="D25" s="135"/>
      <c r="E25" s="9"/>
      <c r="F25" s="139" t="s">
        <v>4</v>
      </c>
      <c r="G25" s="9"/>
      <c r="H25" s="9"/>
      <c r="I25" s="9"/>
      <c r="J25" s="9"/>
      <c r="K25" s="9"/>
    </row>
  </sheetData>
  <sheetProtection/>
  <mergeCells count="13">
    <mergeCell ref="A20:K20"/>
    <mergeCell ref="A21:K21"/>
    <mergeCell ref="A22:K22"/>
    <mergeCell ref="A25:B25"/>
    <mergeCell ref="A23:K23"/>
    <mergeCell ref="A18:K18"/>
    <mergeCell ref="A4:I4"/>
    <mergeCell ref="A8:I8"/>
    <mergeCell ref="A19:K19"/>
    <mergeCell ref="A14:B14"/>
    <mergeCell ref="A15:K15"/>
    <mergeCell ref="A16:K16"/>
    <mergeCell ref="A17:K17"/>
  </mergeCells>
  <dataValidations count="1">
    <dataValidation type="whole" operator="equal" allowBlank="1" showInputMessage="1" showErrorMessage="1" sqref="J9:K9">
      <formula1>1</formula1>
    </dataValidation>
  </dataValidation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28125" style="0" customWidth="1"/>
    <col min="2" max="2" width="17.7109375" style="47" customWidth="1"/>
    <col min="3" max="3" width="7.421875" style="0" customWidth="1"/>
    <col min="4" max="4" width="6.57421875" style="0" customWidth="1"/>
    <col min="5" max="5" width="15.8515625" style="0" customWidth="1"/>
    <col min="6" max="6" width="12.8515625" style="0" customWidth="1"/>
    <col min="7" max="7" width="16.421875" style="0" customWidth="1"/>
    <col min="8" max="8" width="13.421875" style="0" customWidth="1"/>
    <col min="9" max="9" width="16.28125" style="0" customWidth="1"/>
  </cols>
  <sheetData>
    <row r="1" spans="1:8" ht="12.75">
      <c r="A1" s="1" t="s">
        <v>9</v>
      </c>
      <c r="B1" s="44"/>
      <c r="C1" s="25"/>
      <c r="D1" s="25"/>
      <c r="E1" s="1"/>
      <c r="F1" s="1"/>
      <c r="G1" s="1"/>
      <c r="H1" s="1"/>
    </row>
    <row r="2" spans="1:9" ht="12.75">
      <c r="A2" s="9" t="s">
        <v>631</v>
      </c>
      <c r="B2" s="44"/>
      <c r="C2" s="25"/>
      <c r="D2" s="25"/>
      <c r="E2" s="1"/>
      <c r="F2" s="1"/>
      <c r="G2" s="1"/>
      <c r="H2" s="1"/>
      <c r="I2" s="1"/>
    </row>
    <row r="3" spans="1:9" ht="18">
      <c r="A3" s="168" t="s">
        <v>87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1"/>
      <c r="B4" s="44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45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504</v>
      </c>
      <c r="J5" s="129" t="s">
        <v>523</v>
      </c>
      <c r="K5" s="129" t="s">
        <v>524</v>
      </c>
    </row>
    <row r="6" spans="1:11" ht="12.75">
      <c r="A6" s="8">
        <v>1</v>
      </c>
      <c r="B6" s="45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2.75">
      <c r="A7" s="172" t="s">
        <v>88</v>
      </c>
      <c r="B7" s="175"/>
      <c r="C7" s="175"/>
      <c r="D7" s="175"/>
      <c r="E7" s="175"/>
      <c r="F7" s="175"/>
      <c r="G7" s="175"/>
      <c r="H7" s="175"/>
      <c r="I7" s="175"/>
      <c r="J7" s="150"/>
      <c r="K7" s="150"/>
    </row>
    <row r="8" spans="1:11" ht="36">
      <c r="A8" s="17">
        <v>1</v>
      </c>
      <c r="B8" s="98" t="s">
        <v>577</v>
      </c>
      <c r="C8" s="22">
        <v>1000</v>
      </c>
      <c r="D8" s="19" t="s">
        <v>89</v>
      </c>
      <c r="E8" s="117"/>
      <c r="F8" s="117"/>
      <c r="G8" s="117">
        <f aca="true" t="shared" si="0" ref="G8:G13">C8*F8</f>
        <v>0</v>
      </c>
      <c r="H8" s="123">
        <f>G8*0.095</f>
        <v>0</v>
      </c>
      <c r="I8" s="142">
        <f>G8+H8</f>
        <v>0</v>
      </c>
      <c r="J8" s="43"/>
      <c r="K8" s="43"/>
    </row>
    <row r="9" spans="1:11" ht="49.5" customHeight="1">
      <c r="A9" s="17">
        <v>2</v>
      </c>
      <c r="B9" s="98" t="s">
        <v>578</v>
      </c>
      <c r="C9" s="22">
        <v>200</v>
      </c>
      <c r="D9" s="19" t="s">
        <v>89</v>
      </c>
      <c r="E9" s="117"/>
      <c r="F9" s="117"/>
      <c r="G9" s="117">
        <f t="shared" si="0"/>
        <v>0</v>
      </c>
      <c r="H9" s="123">
        <f aca="true" t="shared" si="1" ref="H9:H14">G9*0.095</f>
        <v>0</v>
      </c>
      <c r="I9" s="142">
        <f aca="true" t="shared" si="2" ref="I9:I14">G9+H9</f>
        <v>0</v>
      </c>
      <c r="J9" s="43"/>
      <c r="K9" s="43"/>
    </row>
    <row r="10" spans="1:11" ht="49.5" customHeight="1">
      <c r="A10" s="17">
        <v>3</v>
      </c>
      <c r="B10" s="98" t="s">
        <v>414</v>
      </c>
      <c r="C10" s="22">
        <v>20</v>
      </c>
      <c r="D10" s="19" t="s">
        <v>89</v>
      </c>
      <c r="E10" s="117"/>
      <c r="F10" s="117"/>
      <c r="G10" s="117">
        <f t="shared" si="0"/>
        <v>0</v>
      </c>
      <c r="H10" s="123">
        <f t="shared" si="1"/>
        <v>0</v>
      </c>
      <c r="I10" s="142">
        <f t="shared" si="2"/>
        <v>0</v>
      </c>
      <c r="J10" s="43"/>
      <c r="K10" s="43"/>
    </row>
    <row r="11" spans="1:11" ht="24">
      <c r="A11" s="17">
        <v>4</v>
      </c>
      <c r="B11" s="98" t="s">
        <v>90</v>
      </c>
      <c r="C11" s="22">
        <v>20</v>
      </c>
      <c r="D11" s="19" t="s">
        <v>89</v>
      </c>
      <c r="E11" s="117"/>
      <c r="F11" s="117"/>
      <c r="G11" s="117">
        <f t="shared" si="0"/>
        <v>0</v>
      </c>
      <c r="H11" s="123">
        <f t="shared" si="1"/>
        <v>0</v>
      </c>
      <c r="I11" s="142">
        <f t="shared" si="2"/>
        <v>0</v>
      </c>
      <c r="J11" s="43"/>
      <c r="K11" s="43"/>
    </row>
    <row r="12" spans="1:11" ht="24">
      <c r="A12" s="17">
        <v>5</v>
      </c>
      <c r="B12" s="98" t="s">
        <v>415</v>
      </c>
      <c r="C12" s="22">
        <v>40</v>
      </c>
      <c r="D12" s="19" t="s">
        <v>89</v>
      </c>
      <c r="E12" s="117"/>
      <c r="F12" s="117"/>
      <c r="G12" s="117">
        <f t="shared" si="0"/>
        <v>0</v>
      </c>
      <c r="H12" s="123">
        <f t="shared" si="1"/>
        <v>0</v>
      </c>
      <c r="I12" s="142">
        <f t="shared" si="2"/>
        <v>0</v>
      </c>
      <c r="J12" s="43"/>
      <c r="K12" s="43"/>
    </row>
    <row r="13" spans="1:11" ht="24">
      <c r="A13" s="17">
        <v>6</v>
      </c>
      <c r="B13" s="98" t="s">
        <v>91</v>
      </c>
      <c r="C13" s="22">
        <v>800</v>
      </c>
      <c r="D13" s="19" t="s">
        <v>89</v>
      </c>
      <c r="E13" s="117"/>
      <c r="F13" s="117"/>
      <c r="G13" s="117">
        <f t="shared" si="0"/>
        <v>0</v>
      </c>
      <c r="H13" s="123">
        <f t="shared" si="1"/>
        <v>0</v>
      </c>
      <c r="I13" s="142">
        <f t="shared" si="2"/>
        <v>0</v>
      </c>
      <c r="J13" s="43"/>
      <c r="K13" s="43"/>
    </row>
    <row r="14" spans="1:11" ht="13.5">
      <c r="A14" s="17"/>
      <c r="B14" s="92" t="s">
        <v>347</v>
      </c>
      <c r="C14" s="28" t="s">
        <v>3</v>
      </c>
      <c r="D14" s="23" t="s">
        <v>3</v>
      </c>
      <c r="E14" s="122"/>
      <c r="F14" s="122"/>
      <c r="G14" s="122">
        <f>SUM(G8:G13)</f>
        <v>0</v>
      </c>
      <c r="H14" s="123">
        <f t="shared" si="1"/>
        <v>0</v>
      </c>
      <c r="I14" s="143">
        <f t="shared" si="2"/>
        <v>0</v>
      </c>
      <c r="J14" s="43">
        <f>SUM(J8:J13)</f>
        <v>0</v>
      </c>
      <c r="K14" s="43">
        <f>SUM(K8:K13)</f>
        <v>0</v>
      </c>
    </row>
    <row r="15" spans="1:11" ht="13.5">
      <c r="A15" s="172" t="s">
        <v>93</v>
      </c>
      <c r="B15" s="179"/>
      <c r="C15" s="194"/>
      <c r="D15" s="194"/>
      <c r="E15" s="194"/>
      <c r="F15" s="194"/>
      <c r="G15" s="194"/>
      <c r="H15" s="194"/>
      <c r="I15" s="194"/>
      <c r="J15" s="150"/>
      <c r="K15" s="150"/>
    </row>
    <row r="16" spans="1:11" ht="24">
      <c r="A16" s="17">
        <v>7</v>
      </c>
      <c r="B16" s="98" t="s">
        <v>94</v>
      </c>
      <c r="C16" s="22">
        <v>200</v>
      </c>
      <c r="D16" s="19" t="s">
        <v>8</v>
      </c>
      <c r="E16" s="121"/>
      <c r="F16" s="121"/>
      <c r="G16" s="117">
        <f>C16*F16</f>
        <v>0</v>
      </c>
      <c r="H16" s="123">
        <f>G16*0.095</f>
        <v>0</v>
      </c>
      <c r="I16" s="142">
        <f>G16+H16</f>
        <v>0</v>
      </c>
      <c r="J16" s="43"/>
      <c r="K16" s="43"/>
    </row>
    <row r="17" spans="1:11" ht="13.5">
      <c r="A17" s="17"/>
      <c r="B17" s="92" t="s">
        <v>15</v>
      </c>
      <c r="C17" s="28" t="s">
        <v>3</v>
      </c>
      <c r="D17" s="23" t="s">
        <v>3</v>
      </c>
      <c r="E17" s="122"/>
      <c r="F17" s="122"/>
      <c r="G17" s="122">
        <f>SUM(G16)</f>
        <v>0</v>
      </c>
      <c r="H17" s="122">
        <f>SUM(H16)</f>
        <v>0</v>
      </c>
      <c r="I17" s="143">
        <f>G17+H17</f>
        <v>0</v>
      </c>
      <c r="J17" s="43">
        <f>+J16</f>
        <v>0</v>
      </c>
      <c r="K17" s="43">
        <f>+K16</f>
        <v>0</v>
      </c>
    </row>
    <row r="18" spans="1:9" ht="15.75">
      <c r="A18" s="4"/>
      <c r="B18" s="46"/>
      <c r="C18" s="6"/>
      <c r="D18" s="6"/>
      <c r="E18" s="6"/>
      <c r="F18" s="6"/>
      <c r="G18" s="6"/>
      <c r="H18" s="6"/>
      <c r="I18" s="6"/>
    </row>
    <row r="19" spans="1:9" ht="13.5">
      <c r="A19" s="2"/>
      <c r="B19" s="191"/>
      <c r="C19" s="195"/>
      <c r="D19" s="195"/>
      <c r="E19" s="195"/>
      <c r="F19" s="195"/>
      <c r="G19" s="195"/>
      <c r="H19" s="195"/>
      <c r="I19" s="195"/>
    </row>
    <row r="20" spans="1:11" s="136" customFormat="1" ht="30.75" customHeight="1">
      <c r="A20" s="176" t="s">
        <v>486</v>
      </c>
      <c r="B20" s="177"/>
      <c r="C20" s="25"/>
      <c r="D20" s="135"/>
      <c r="E20" s="9"/>
      <c r="F20" s="9"/>
      <c r="G20" s="9"/>
      <c r="H20" s="9"/>
      <c r="I20" s="9"/>
      <c r="J20" s="9"/>
      <c r="K20" s="9"/>
    </row>
    <row r="21" spans="1:11" s="136" customFormat="1" ht="12.75">
      <c r="A21" s="167" t="s">
        <v>487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s="136" customFormat="1" ht="15.75" customHeight="1">
      <c r="A22" s="167" t="s">
        <v>488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s="136" customFormat="1" ht="15.75" customHeight="1">
      <c r="A23" s="167" t="s">
        <v>489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s="136" customFormat="1" ht="16.5" customHeight="1">
      <c r="A24" s="167" t="s">
        <v>490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s="136" customFormat="1" ht="15.75" customHeight="1">
      <c r="A25" s="167" t="s">
        <v>491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s="136" customFormat="1" ht="15.75" customHeight="1">
      <c r="A26" s="167" t="s">
        <v>492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s="136" customFormat="1" ht="16.5" customHeight="1">
      <c r="A27" s="167" t="s">
        <v>493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s="136" customFormat="1" ht="27" customHeight="1">
      <c r="A28" s="167" t="s">
        <v>562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136" customFormat="1" ht="30" customHeight="1">
      <c r="A29" s="167" t="s">
        <v>563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11" s="136" customFormat="1" ht="16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s="136" customFormat="1" ht="16.5" customHeight="1">
      <c r="A31" s="174" t="s">
        <v>494</v>
      </c>
      <c r="B31" s="174"/>
      <c r="C31" s="138" t="s">
        <v>7</v>
      </c>
      <c r="D31" s="135"/>
      <c r="E31" s="9"/>
      <c r="F31" s="139" t="s">
        <v>4</v>
      </c>
      <c r="G31" s="9"/>
      <c r="H31" s="9"/>
      <c r="I31" s="9"/>
      <c r="J31" s="9"/>
      <c r="K31" s="9"/>
    </row>
  </sheetData>
  <sheetProtection/>
  <mergeCells count="15">
    <mergeCell ref="A28:K28"/>
    <mergeCell ref="A22:K22"/>
    <mergeCell ref="A23:K23"/>
    <mergeCell ref="A26:K26"/>
    <mergeCell ref="A27:K27"/>
    <mergeCell ref="A31:B31"/>
    <mergeCell ref="A29:K29"/>
    <mergeCell ref="A3:I3"/>
    <mergeCell ref="A7:I7"/>
    <mergeCell ref="A15:I15"/>
    <mergeCell ref="B19:I19"/>
    <mergeCell ref="A24:K24"/>
    <mergeCell ref="A25:K25"/>
    <mergeCell ref="A20:B20"/>
    <mergeCell ref="A21:K21"/>
  </mergeCells>
  <dataValidations count="1">
    <dataValidation type="whole" operator="equal" allowBlank="1" showInputMessage="1" showErrorMessage="1" sqref="J8:K13 J16:K16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9"/>
  <sheetViews>
    <sheetView zoomScalePageLayoutView="0" workbookViewId="0" topLeftCell="A73">
      <selection activeCell="K104" sqref="K104"/>
    </sheetView>
  </sheetViews>
  <sheetFormatPr defaultColWidth="9.140625" defaultRowHeight="12.75"/>
  <cols>
    <col min="1" max="1" width="3.421875" style="53" customWidth="1"/>
    <col min="2" max="2" width="21.140625" style="54" customWidth="1"/>
    <col min="3" max="3" width="8.421875" style="53" customWidth="1"/>
    <col min="4" max="4" width="6.00390625" style="53" customWidth="1"/>
    <col min="5" max="5" width="14.00390625" style="53" customWidth="1"/>
    <col min="6" max="6" width="15.57421875" style="53" customWidth="1"/>
    <col min="7" max="7" width="13.140625" style="53" customWidth="1"/>
    <col min="8" max="8" width="13.57421875" style="53" customWidth="1"/>
    <col min="9" max="9" width="17.7109375" style="53" customWidth="1"/>
    <col min="10" max="10" width="13.7109375" style="53" customWidth="1"/>
    <col min="11" max="16384" width="9.140625" style="53" customWidth="1"/>
  </cols>
  <sheetData>
    <row r="1" spans="1:10" ht="14.25">
      <c r="A1" s="1" t="s">
        <v>9</v>
      </c>
      <c r="C1" s="55"/>
      <c r="D1" s="55"/>
      <c r="J1" s="9"/>
    </row>
    <row r="2" spans="1:4" ht="14.25">
      <c r="A2" s="9" t="s">
        <v>631</v>
      </c>
      <c r="C2" s="55"/>
      <c r="D2" s="55"/>
    </row>
    <row r="3" spans="1:10" ht="18.75">
      <c r="A3" s="168" t="s">
        <v>95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3:4" ht="12">
      <c r="C4" s="55"/>
      <c r="D4" s="55"/>
    </row>
    <row r="5" spans="1:11" ht="48">
      <c r="A5" s="8" t="s">
        <v>2</v>
      </c>
      <c r="B5" s="51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12">
      <c r="A6" s="8">
        <v>1</v>
      </c>
      <c r="B6" s="52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4.25">
      <c r="A7" s="201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54"/>
    </row>
    <row r="8" spans="1:11" ht="25.5" customHeight="1">
      <c r="A8" s="17">
        <v>1</v>
      </c>
      <c r="B8" s="99" t="s">
        <v>275</v>
      </c>
      <c r="C8" s="22">
        <v>400</v>
      </c>
      <c r="D8" s="19" t="s">
        <v>8</v>
      </c>
      <c r="E8" s="121"/>
      <c r="F8" s="121"/>
      <c r="G8" s="117">
        <f>C8*F8</f>
        <v>0</v>
      </c>
      <c r="H8" s="123">
        <f>G8*0.095</f>
        <v>0</v>
      </c>
      <c r="I8" s="117">
        <f>G8+H8</f>
        <v>0</v>
      </c>
      <c r="J8" s="39"/>
      <c r="K8" s="153"/>
    </row>
    <row r="9" spans="1:11" ht="27" customHeight="1">
      <c r="A9" s="17">
        <v>2</v>
      </c>
      <c r="B9" s="99" t="s">
        <v>276</v>
      </c>
      <c r="C9" s="22">
        <v>100</v>
      </c>
      <c r="D9" s="19" t="s">
        <v>8</v>
      </c>
      <c r="E9" s="121"/>
      <c r="F9" s="121"/>
      <c r="G9" s="117">
        <f aca="true" t="shared" si="0" ref="G9:G14">C9*F9</f>
        <v>0</v>
      </c>
      <c r="H9" s="123">
        <f aca="true" t="shared" si="1" ref="H9:H15">G9*0.095</f>
        <v>0</v>
      </c>
      <c r="I9" s="117">
        <f aca="true" t="shared" si="2" ref="I9:I15">G9+H9</f>
        <v>0</v>
      </c>
      <c r="J9" s="39"/>
      <c r="K9" s="153"/>
    </row>
    <row r="10" spans="1:11" ht="27" customHeight="1">
      <c r="A10" s="17">
        <v>3</v>
      </c>
      <c r="B10" s="99" t="s">
        <v>277</v>
      </c>
      <c r="C10" s="22">
        <v>200</v>
      </c>
      <c r="D10" s="19" t="s">
        <v>8</v>
      </c>
      <c r="E10" s="121"/>
      <c r="F10" s="121"/>
      <c r="G10" s="117">
        <f t="shared" si="0"/>
        <v>0</v>
      </c>
      <c r="H10" s="123">
        <f t="shared" si="1"/>
        <v>0</v>
      </c>
      <c r="I10" s="117">
        <f t="shared" si="2"/>
        <v>0</v>
      </c>
      <c r="J10" s="39"/>
      <c r="K10" s="153"/>
    </row>
    <row r="11" spans="1:11" ht="27" customHeight="1">
      <c r="A11" s="17">
        <v>4</v>
      </c>
      <c r="B11" s="99" t="s">
        <v>278</v>
      </c>
      <c r="C11" s="22">
        <v>700</v>
      </c>
      <c r="D11" s="19" t="s">
        <v>8</v>
      </c>
      <c r="E11" s="121"/>
      <c r="F11" s="121"/>
      <c r="G11" s="117">
        <f t="shared" si="0"/>
        <v>0</v>
      </c>
      <c r="H11" s="123">
        <f t="shared" si="1"/>
        <v>0</v>
      </c>
      <c r="I11" s="117">
        <f t="shared" si="2"/>
        <v>0</v>
      </c>
      <c r="J11" s="39"/>
      <c r="K11" s="153"/>
    </row>
    <row r="12" spans="1:11" ht="14.25" customHeight="1">
      <c r="A12" s="17">
        <v>5</v>
      </c>
      <c r="B12" s="99" t="s">
        <v>279</v>
      </c>
      <c r="C12" s="22">
        <v>50</v>
      </c>
      <c r="D12" s="19" t="s">
        <v>8</v>
      </c>
      <c r="E12" s="121"/>
      <c r="F12" s="121"/>
      <c r="G12" s="117">
        <f t="shared" si="0"/>
        <v>0</v>
      </c>
      <c r="H12" s="123">
        <f t="shared" si="1"/>
        <v>0</v>
      </c>
      <c r="I12" s="117">
        <f t="shared" si="2"/>
        <v>0</v>
      </c>
      <c r="J12" s="39"/>
      <c r="K12" s="153"/>
    </row>
    <row r="13" spans="1:11" ht="12">
      <c r="A13" s="17">
        <v>6</v>
      </c>
      <c r="B13" s="99" t="s">
        <v>280</v>
      </c>
      <c r="C13" s="22">
        <v>50</v>
      </c>
      <c r="D13" s="19" t="s">
        <v>8</v>
      </c>
      <c r="E13" s="121"/>
      <c r="F13" s="121"/>
      <c r="G13" s="117">
        <f t="shared" si="0"/>
        <v>0</v>
      </c>
      <c r="H13" s="123">
        <f t="shared" si="1"/>
        <v>0</v>
      </c>
      <c r="I13" s="117">
        <f t="shared" si="2"/>
        <v>0</v>
      </c>
      <c r="J13" s="39"/>
      <c r="K13" s="153"/>
    </row>
    <row r="14" spans="1:11" ht="14.25" customHeight="1">
      <c r="A14" s="17">
        <v>7</v>
      </c>
      <c r="B14" s="99" t="s">
        <v>283</v>
      </c>
      <c r="C14" s="22">
        <v>30</v>
      </c>
      <c r="D14" s="19" t="s">
        <v>8</v>
      </c>
      <c r="E14" s="121"/>
      <c r="F14" s="121"/>
      <c r="G14" s="117">
        <f t="shared" si="0"/>
        <v>0</v>
      </c>
      <c r="H14" s="123">
        <f t="shared" si="1"/>
        <v>0</v>
      </c>
      <c r="I14" s="117">
        <f t="shared" si="2"/>
        <v>0</v>
      </c>
      <c r="J14" s="39"/>
      <c r="K14" s="153"/>
    </row>
    <row r="15" spans="1:11" ht="18.75" customHeight="1">
      <c r="A15" s="17"/>
      <c r="B15" s="85" t="s">
        <v>92</v>
      </c>
      <c r="C15" s="28" t="s">
        <v>3</v>
      </c>
      <c r="D15" s="23" t="s">
        <v>3</v>
      </c>
      <c r="E15" s="23" t="s">
        <v>3</v>
      </c>
      <c r="F15" s="23" t="s">
        <v>3</v>
      </c>
      <c r="G15" s="23">
        <f>SUM(G8:G14)</f>
        <v>0</v>
      </c>
      <c r="H15" s="123">
        <f t="shared" si="1"/>
        <v>0</v>
      </c>
      <c r="I15" s="23">
        <f t="shared" si="2"/>
        <v>0</v>
      </c>
      <c r="J15" s="28">
        <f>SUM(J8:J14)</f>
        <v>0</v>
      </c>
      <c r="K15" s="153">
        <f>SUM(K8:K14)</f>
        <v>0</v>
      </c>
    </row>
    <row r="16" spans="1:11" ht="15.75" customHeight="1">
      <c r="A16" s="198" t="s">
        <v>97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54"/>
    </row>
    <row r="17" spans="1:11" ht="12">
      <c r="A17" s="17">
        <v>8</v>
      </c>
      <c r="B17" s="99" t="s">
        <v>281</v>
      </c>
      <c r="C17" s="22">
        <v>200</v>
      </c>
      <c r="D17" s="19" t="s">
        <v>8</v>
      </c>
      <c r="E17" s="121"/>
      <c r="F17" s="121"/>
      <c r="G17" s="117">
        <f>C17*F17</f>
        <v>0</v>
      </c>
      <c r="H17" s="123">
        <f>G17*0.095</f>
        <v>0</v>
      </c>
      <c r="I17" s="117">
        <f>G17+H17</f>
        <v>0</v>
      </c>
      <c r="J17" s="39"/>
      <c r="K17" s="153"/>
    </row>
    <row r="18" spans="1:11" ht="12">
      <c r="A18" s="17">
        <v>9</v>
      </c>
      <c r="B18" s="99" t="s">
        <v>282</v>
      </c>
      <c r="C18" s="22">
        <v>10</v>
      </c>
      <c r="D18" s="19" t="s">
        <v>8</v>
      </c>
      <c r="E18" s="121"/>
      <c r="F18" s="121"/>
      <c r="G18" s="117">
        <f aca="true" t="shared" si="3" ref="G18:G40">C18*F18</f>
        <v>0</v>
      </c>
      <c r="H18" s="123">
        <f aca="true" t="shared" si="4" ref="H18:H41">G18*0.095</f>
        <v>0</v>
      </c>
      <c r="I18" s="117">
        <f aca="true" t="shared" si="5" ref="I18:I41">G18+H18</f>
        <v>0</v>
      </c>
      <c r="J18" s="39"/>
      <c r="K18" s="153"/>
    </row>
    <row r="19" spans="1:11" ht="12">
      <c r="A19" s="17">
        <v>10</v>
      </c>
      <c r="B19" s="99" t="s">
        <v>284</v>
      </c>
      <c r="C19" s="22">
        <v>50</v>
      </c>
      <c r="D19" s="19" t="s">
        <v>8</v>
      </c>
      <c r="E19" s="121"/>
      <c r="F19" s="121"/>
      <c r="G19" s="117">
        <f t="shared" si="3"/>
        <v>0</v>
      </c>
      <c r="H19" s="123">
        <f t="shared" si="4"/>
        <v>0</v>
      </c>
      <c r="I19" s="117">
        <f t="shared" si="5"/>
        <v>0</v>
      </c>
      <c r="J19" s="39"/>
      <c r="K19" s="153"/>
    </row>
    <row r="20" spans="1:11" ht="28.5" customHeight="1">
      <c r="A20" s="17">
        <v>11</v>
      </c>
      <c r="B20" s="99" t="s">
        <v>285</v>
      </c>
      <c r="C20" s="22">
        <v>1600</v>
      </c>
      <c r="D20" s="19" t="s">
        <v>8</v>
      </c>
      <c r="E20" s="121"/>
      <c r="F20" s="121"/>
      <c r="G20" s="117">
        <f t="shared" si="3"/>
        <v>0</v>
      </c>
      <c r="H20" s="123">
        <f t="shared" si="4"/>
        <v>0</v>
      </c>
      <c r="I20" s="117">
        <f t="shared" si="5"/>
        <v>0</v>
      </c>
      <c r="J20" s="39"/>
      <c r="K20" s="153"/>
    </row>
    <row r="21" spans="1:11" ht="12">
      <c r="A21" s="17">
        <v>12</v>
      </c>
      <c r="B21" s="99" t="s">
        <v>286</v>
      </c>
      <c r="C21" s="22">
        <v>40</v>
      </c>
      <c r="D21" s="19" t="s">
        <v>8</v>
      </c>
      <c r="E21" s="121"/>
      <c r="F21" s="121"/>
      <c r="G21" s="117">
        <f t="shared" si="3"/>
        <v>0</v>
      </c>
      <c r="H21" s="123">
        <f t="shared" si="4"/>
        <v>0</v>
      </c>
      <c r="I21" s="117">
        <f t="shared" si="5"/>
        <v>0</v>
      </c>
      <c r="J21" s="39"/>
      <c r="K21" s="153"/>
    </row>
    <row r="22" spans="1:11" ht="12">
      <c r="A22" s="17">
        <v>13</v>
      </c>
      <c r="B22" s="99" t="s">
        <v>287</v>
      </c>
      <c r="C22" s="22">
        <v>1400</v>
      </c>
      <c r="D22" s="19" t="s">
        <v>8</v>
      </c>
      <c r="E22" s="121"/>
      <c r="F22" s="121"/>
      <c r="G22" s="117">
        <f t="shared" si="3"/>
        <v>0</v>
      </c>
      <c r="H22" s="123">
        <f t="shared" si="4"/>
        <v>0</v>
      </c>
      <c r="I22" s="117">
        <f t="shared" si="5"/>
        <v>0</v>
      </c>
      <c r="J22" s="39"/>
      <c r="K22" s="153"/>
    </row>
    <row r="23" spans="1:11" ht="12">
      <c r="A23" s="17">
        <v>14</v>
      </c>
      <c r="B23" s="99" t="s">
        <v>288</v>
      </c>
      <c r="C23" s="22">
        <v>40</v>
      </c>
      <c r="D23" s="19" t="s">
        <v>8</v>
      </c>
      <c r="E23" s="121"/>
      <c r="F23" s="121"/>
      <c r="G23" s="117">
        <f t="shared" si="3"/>
        <v>0</v>
      </c>
      <c r="H23" s="123">
        <f t="shared" si="4"/>
        <v>0</v>
      </c>
      <c r="I23" s="117">
        <f t="shared" si="5"/>
        <v>0</v>
      </c>
      <c r="J23" s="39"/>
      <c r="K23" s="153"/>
    </row>
    <row r="24" spans="1:11" ht="12">
      <c r="A24" s="17">
        <v>15</v>
      </c>
      <c r="B24" s="99" t="s">
        <v>289</v>
      </c>
      <c r="C24" s="22">
        <v>40</v>
      </c>
      <c r="D24" s="19" t="s">
        <v>8</v>
      </c>
      <c r="E24" s="121"/>
      <c r="F24" s="121"/>
      <c r="G24" s="117">
        <f t="shared" si="3"/>
        <v>0</v>
      </c>
      <c r="H24" s="123">
        <f t="shared" si="4"/>
        <v>0</v>
      </c>
      <c r="I24" s="117">
        <f t="shared" si="5"/>
        <v>0</v>
      </c>
      <c r="J24" s="39"/>
      <c r="K24" s="153"/>
    </row>
    <row r="25" spans="1:11" ht="29.25" customHeight="1">
      <c r="A25" s="17">
        <v>16</v>
      </c>
      <c r="B25" s="99" t="s">
        <v>290</v>
      </c>
      <c r="C25" s="22">
        <v>600</v>
      </c>
      <c r="D25" s="19" t="s">
        <v>8</v>
      </c>
      <c r="E25" s="121"/>
      <c r="F25" s="121"/>
      <c r="G25" s="117">
        <f t="shared" si="3"/>
        <v>0</v>
      </c>
      <c r="H25" s="123">
        <f t="shared" si="4"/>
        <v>0</v>
      </c>
      <c r="I25" s="117">
        <f t="shared" si="5"/>
        <v>0</v>
      </c>
      <c r="J25" s="39"/>
      <c r="K25" s="153"/>
    </row>
    <row r="26" spans="1:11" ht="12">
      <c r="A26" s="17">
        <v>17</v>
      </c>
      <c r="B26" s="99" t="s">
        <v>291</v>
      </c>
      <c r="C26" s="22">
        <v>5</v>
      </c>
      <c r="D26" s="19" t="s">
        <v>8</v>
      </c>
      <c r="E26" s="121"/>
      <c r="F26" s="121"/>
      <c r="G26" s="117">
        <f t="shared" si="3"/>
        <v>0</v>
      </c>
      <c r="H26" s="123">
        <f t="shared" si="4"/>
        <v>0</v>
      </c>
      <c r="I26" s="117">
        <f t="shared" si="5"/>
        <v>0</v>
      </c>
      <c r="J26" s="39"/>
      <c r="K26" s="153"/>
    </row>
    <row r="27" spans="1:11" ht="12">
      <c r="A27" s="17">
        <v>18</v>
      </c>
      <c r="B27" s="99" t="s">
        <v>292</v>
      </c>
      <c r="C27" s="22">
        <v>20</v>
      </c>
      <c r="D27" s="19" t="s">
        <v>8</v>
      </c>
      <c r="E27" s="121"/>
      <c r="F27" s="121"/>
      <c r="G27" s="117">
        <f t="shared" si="3"/>
        <v>0</v>
      </c>
      <c r="H27" s="123">
        <f t="shared" si="4"/>
        <v>0</v>
      </c>
      <c r="I27" s="117">
        <f t="shared" si="5"/>
        <v>0</v>
      </c>
      <c r="J27" s="39"/>
      <c r="K27" s="153"/>
    </row>
    <row r="28" spans="1:11" ht="12">
      <c r="A28" s="17">
        <v>19</v>
      </c>
      <c r="B28" s="99" t="s">
        <v>293</v>
      </c>
      <c r="C28" s="22">
        <v>30</v>
      </c>
      <c r="D28" s="19" t="s">
        <v>8</v>
      </c>
      <c r="E28" s="121"/>
      <c r="F28" s="121"/>
      <c r="G28" s="117">
        <f t="shared" si="3"/>
        <v>0</v>
      </c>
      <c r="H28" s="123">
        <f t="shared" si="4"/>
        <v>0</v>
      </c>
      <c r="I28" s="117">
        <f t="shared" si="5"/>
        <v>0</v>
      </c>
      <c r="J28" s="39"/>
      <c r="K28" s="153"/>
    </row>
    <row r="29" spans="1:11" ht="12">
      <c r="A29" s="17">
        <v>20</v>
      </c>
      <c r="B29" s="99" t="s">
        <v>294</v>
      </c>
      <c r="C29" s="22">
        <v>20</v>
      </c>
      <c r="D29" s="19" t="s">
        <v>8</v>
      </c>
      <c r="E29" s="121"/>
      <c r="F29" s="121"/>
      <c r="G29" s="117">
        <f t="shared" si="3"/>
        <v>0</v>
      </c>
      <c r="H29" s="123">
        <f t="shared" si="4"/>
        <v>0</v>
      </c>
      <c r="I29" s="117">
        <f t="shared" si="5"/>
        <v>0</v>
      </c>
      <c r="J29" s="39"/>
      <c r="K29" s="153"/>
    </row>
    <row r="30" spans="1:11" ht="27" customHeight="1">
      <c r="A30" s="17">
        <v>21</v>
      </c>
      <c r="B30" s="99" t="s">
        <v>295</v>
      </c>
      <c r="C30" s="22">
        <v>400</v>
      </c>
      <c r="D30" s="19" t="s">
        <v>8</v>
      </c>
      <c r="E30" s="121"/>
      <c r="F30" s="121"/>
      <c r="G30" s="117">
        <f t="shared" si="3"/>
        <v>0</v>
      </c>
      <c r="H30" s="123">
        <f t="shared" si="4"/>
        <v>0</v>
      </c>
      <c r="I30" s="117">
        <f t="shared" si="5"/>
        <v>0</v>
      </c>
      <c r="J30" s="39"/>
      <c r="K30" s="153"/>
    </row>
    <row r="31" spans="1:11" ht="12">
      <c r="A31" s="17">
        <v>22</v>
      </c>
      <c r="B31" s="99" t="s">
        <v>99</v>
      </c>
      <c r="C31" s="22">
        <v>80</v>
      </c>
      <c r="D31" s="19" t="s">
        <v>8</v>
      </c>
      <c r="E31" s="121"/>
      <c r="F31" s="121"/>
      <c r="G31" s="117">
        <f t="shared" si="3"/>
        <v>0</v>
      </c>
      <c r="H31" s="123">
        <f t="shared" si="4"/>
        <v>0</v>
      </c>
      <c r="I31" s="117">
        <f t="shared" si="5"/>
        <v>0</v>
      </c>
      <c r="J31" s="39"/>
      <c r="K31" s="153"/>
    </row>
    <row r="32" spans="1:11" ht="24">
      <c r="A32" s="17">
        <v>23</v>
      </c>
      <c r="B32" s="99" t="s">
        <v>100</v>
      </c>
      <c r="C32" s="22">
        <v>160</v>
      </c>
      <c r="D32" s="19" t="s">
        <v>8</v>
      </c>
      <c r="E32" s="121"/>
      <c r="F32" s="121"/>
      <c r="G32" s="117">
        <f t="shared" si="3"/>
        <v>0</v>
      </c>
      <c r="H32" s="123">
        <f t="shared" si="4"/>
        <v>0</v>
      </c>
      <c r="I32" s="117">
        <f t="shared" si="5"/>
        <v>0</v>
      </c>
      <c r="J32" s="39"/>
      <c r="K32" s="153"/>
    </row>
    <row r="33" spans="1:11" ht="12">
      <c r="A33" s="17">
        <v>24</v>
      </c>
      <c r="B33" s="99" t="s">
        <v>101</v>
      </c>
      <c r="C33" s="22">
        <v>80</v>
      </c>
      <c r="D33" s="19" t="s">
        <v>8</v>
      </c>
      <c r="E33" s="121"/>
      <c r="F33" s="121"/>
      <c r="G33" s="117">
        <f t="shared" si="3"/>
        <v>0</v>
      </c>
      <c r="H33" s="123">
        <f t="shared" si="4"/>
        <v>0</v>
      </c>
      <c r="I33" s="117">
        <f t="shared" si="5"/>
        <v>0</v>
      </c>
      <c r="J33" s="39"/>
      <c r="K33" s="153"/>
    </row>
    <row r="34" spans="1:11" ht="12">
      <c r="A34" s="17">
        <v>25</v>
      </c>
      <c r="B34" s="99" t="s">
        <v>296</v>
      </c>
      <c r="C34" s="22">
        <v>500</v>
      </c>
      <c r="D34" s="19" t="s">
        <v>8</v>
      </c>
      <c r="E34" s="121"/>
      <c r="F34" s="121"/>
      <c r="G34" s="117">
        <f t="shared" si="3"/>
        <v>0</v>
      </c>
      <c r="H34" s="123">
        <f t="shared" si="4"/>
        <v>0</v>
      </c>
      <c r="I34" s="117">
        <f t="shared" si="5"/>
        <v>0</v>
      </c>
      <c r="J34" s="39"/>
      <c r="K34" s="153"/>
    </row>
    <row r="35" spans="1:11" ht="12">
      <c r="A35" s="17">
        <v>26</v>
      </c>
      <c r="B35" s="99" t="s">
        <v>297</v>
      </c>
      <c r="C35" s="22">
        <v>260</v>
      </c>
      <c r="D35" s="19" t="s">
        <v>8</v>
      </c>
      <c r="E35" s="121"/>
      <c r="F35" s="121"/>
      <c r="G35" s="117">
        <f t="shared" si="3"/>
        <v>0</v>
      </c>
      <c r="H35" s="123">
        <f t="shared" si="4"/>
        <v>0</v>
      </c>
      <c r="I35" s="117">
        <f t="shared" si="5"/>
        <v>0</v>
      </c>
      <c r="J35" s="39"/>
      <c r="K35" s="153"/>
    </row>
    <row r="36" spans="1:11" ht="28.5" customHeight="1">
      <c r="A36" s="17">
        <v>27</v>
      </c>
      <c r="B36" s="99" t="s">
        <v>298</v>
      </c>
      <c r="C36" s="22">
        <v>600</v>
      </c>
      <c r="D36" s="19" t="s">
        <v>8</v>
      </c>
      <c r="E36" s="121"/>
      <c r="F36" s="121"/>
      <c r="G36" s="117">
        <f t="shared" si="3"/>
        <v>0</v>
      </c>
      <c r="H36" s="123">
        <f t="shared" si="4"/>
        <v>0</v>
      </c>
      <c r="I36" s="117">
        <f t="shared" si="5"/>
        <v>0</v>
      </c>
      <c r="J36" s="39"/>
      <c r="K36" s="153"/>
    </row>
    <row r="37" spans="1:11" ht="26.25" customHeight="1">
      <c r="A37" s="17">
        <v>28</v>
      </c>
      <c r="B37" s="99" t="s">
        <v>299</v>
      </c>
      <c r="C37" s="22">
        <v>400</v>
      </c>
      <c r="D37" s="19" t="s">
        <v>8</v>
      </c>
      <c r="E37" s="121"/>
      <c r="F37" s="121"/>
      <c r="G37" s="117">
        <f t="shared" si="3"/>
        <v>0</v>
      </c>
      <c r="H37" s="123">
        <f t="shared" si="4"/>
        <v>0</v>
      </c>
      <c r="I37" s="117">
        <f t="shared" si="5"/>
        <v>0</v>
      </c>
      <c r="J37" s="39"/>
      <c r="K37" s="153"/>
    </row>
    <row r="38" spans="1:11" ht="12">
      <c r="A38" s="17">
        <v>29</v>
      </c>
      <c r="B38" s="99" t="s">
        <v>300</v>
      </c>
      <c r="C38" s="22">
        <v>40</v>
      </c>
      <c r="D38" s="19" t="s">
        <v>8</v>
      </c>
      <c r="E38" s="121"/>
      <c r="F38" s="121"/>
      <c r="G38" s="117">
        <f t="shared" si="3"/>
        <v>0</v>
      </c>
      <c r="H38" s="123">
        <f t="shared" si="4"/>
        <v>0</v>
      </c>
      <c r="I38" s="117">
        <f t="shared" si="5"/>
        <v>0</v>
      </c>
      <c r="J38" s="39"/>
      <c r="K38" s="153"/>
    </row>
    <row r="39" spans="1:11" ht="12">
      <c r="A39" s="17">
        <v>30</v>
      </c>
      <c r="B39" s="99" t="s">
        <v>301</v>
      </c>
      <c r="C39" s="22">
        <v>300</v>
      </c>
      <c r="D39" s="19" t="s">
        <v>8</v>
      </c>
      <c r="E39" s="121"/>
      <c r="F39" s="121"/>
      <c r="G39" s="117">
        <f t="shared" si="3"/>
        <v>0</v>
      </c>
      <c r="H39" s="123">
        <f t="shared" si="4"/>
        <v>0</v>
      </c>
      <c r="I39" s="117">
        <f t="shared" si="5"/>
        <v>0</v>
      </c>
      <c r="J39" s="39"/>
      <c r="K39" s="153"/>
    </row>
    <row r="40" spans="1:11" ht="12">
      <c r="A40" s="17">
        <v>31</v>
      </c>
      <c r="B40" s="99" t="s">
        <v>302</v>
      </c>
      <c r="C40" s="22">
        <v>120</v>
      </c>
      <c r="D40" s="19" t="s">
        <v>8</v>
      </c>
      <c r="E40" s="121"/>
      <c r="F40" s="121"/>
      <c r="G40" s="117">
        <f t="shared" si="3"/>
        <v>0</v>
      </c>
      <c r="H40" s="123">
        <f t="shared" si="4"/>
        <v>0</v>
      </c>
      <c r="I40" s="117">
        <f t="shared" si="5"/>
        <v>0</v>
      </c>
      <c r="J40" s="39"/>
      <c r="K40" s="153"/>
    </row>
    <row r="41" spans="1:11" ht="13.5">
      <c r="A41" s="17"/>
      <c r="B41" s="85" t="s">
        <v>15</v>
      </c>
      <c r="C41" s="28" t="s">
        <v>3</v>
      </c>
      <c r="D41" s="23" t="s">
        <v>3</v>
      </c>
      <c r="E41" s="23" t="s">
        <v>3</v>
      </c>
      <c r="F41" s="23" t="s">
        <v>3</v>
      </c>
      <c r="G41" s="23">
        <f>SUM(G17:G40)</f>
        <v>0</v>
      </c>
      <c r="H41" s="123">
        <f t="shared" si="4"/>
        <v>0</v>
      </c>
      <c r="I41" s="23">
        <f t="shared" si="5"/>
        <v>0</v>
      </c>
      <c r="J41" s="28">
        <f>SUM(J17:J40)</f>
        <v>0</v>
      </c>
      <c r="K41" s="153">
        <f>SUM(K17:K40)</f>
        <v>0</v>
      </c>
    </row>
    <row r="42" spans="1:11" ht="14.25">
      <c r="A42" s="198" t="s">
        <v>330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54"/>
    </row>
    <row r="43" spans="1:11" ht="24">
      <c r="A43" s="39">
        <v>32</v>
      </c>
      <c r="B43" s="100" t="s">
        <v>98</v>
      </c>
      <c r="C43" s="31">
        <v>140</v>
      </c>
      <c r="D43" s="30" t="s">
        <v>8</v>
      </c>
      <c r="E43" s="121"/>
      <c r="F43" s="121"/>
      <c r="G43" s="117">
        <f>C43*F43</f>
        <v>0</v>
      </c>
      <c r="H43" s="123">
        <f>G43*0.095</f>
        <v>0</v>
      </c>
      <c r="I43" s="117">
        <f>G43+H43</f>
        <v>0</v>
      </c>
      <c r="J43" s="153"/>
      <c r="K43" s="153"/>
    </row>
    <row r="44" spans="1:11" ht="13.5">
      <c r="A44" s="39"/>
      <c r="B44" s="85" t="s">
        <v>16</v>
      </c>
      <c r="C44" s="28" t="s">
        <v>3</v>
      </c>
      <c r="D44" s="23" t="s">
        <v>3</v>
      </c>
      <c r="E44" s="23" t="s">
        <v>3</v>
      </c>
      <c r="F44" s="23" t="s">
        <v>3</v>
      </c>
      <c r="G44" s="23">
        <f>SUM(G43:G43)</f>
        <v>0</v>
      </c>
      <c r="H44" s="23">
        <f>SUM(H43:H43)</f>
        <v>0</v>
      </c>
      <c r="I44" s="23">
        <f>SUM(I43:I43)</f>
        <v>0</v>
      </c>
      <c r="J44" s="39">
        <f>SUM(J43:J43)</f>
        <v>0</v>
      </c>
      <c r="K44" s="153">
        <f>SUM(K43:K43)</f>
        <v>0</v>
      </c>
    </row>
    <row r="45" spans="1:11" ht="14.25">
      <c r="A45" s="198" t="s">
        <v>331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54"/>
    </row>
    <row r="46" spans="1:11" ht="12">
      <c r="A46" s="17">
        <v>33</v>
      </c>
      <c r="B46" s="99" t="s">
        <v>303</v>
      </c>
      <c r="C46" s="22">
        <v>2000</v>
      </c>
      <c r="D46" s="19" t="s">
        <v>8</v>
      </c>
      <c r="E46" s="121"/>
      <c r="F46" s="121"/>
      <c r="G46" s="117">
        <f>C46*F46</f>
        <v>0</v>
      </c>
      <c r="H46" s="123">
        <f>G46*0.095</f>
        <v>0</v>
      </c>
      <c r="I46" s="117">
        <f>G46+H46</f>
        <v>0</v>
      </c>
      <c r="J46" s="39"/>
      <c r="K46" s="153"/>
    </row>
    <row r="47" spans="1:11" ht="12">
      <c r="A47" s="17">
        <v>34</v>
      </c>
      <c r="B47" s="99" t="s">
        <v>304</v>
      </c>
      <c r="C47" s="22">
        <v>600</v>
      </c>
      <c r="D47" s="19" t="s">
        <v>8</v>
      </c>
      <c r="E47" s="121"/>
      <c r="F47" s="121"/>
      <c r="G47" s="117">
        <f>C47*F47</f>
        <v>0</v>
      </c>
      <c r="H47" s="123">
        <f>G47*0.095</f>
        <v>0</v>
      </c>
      <c r="I47" s="117">
        <f>G47+H47</f>
        <v>0</v>
      </c>
      <c r="J47" s="39"/>
      <c r="K47" s="153"/>
    </row>
    <row r="48" spans="1:11" ht="13.5">
      <c r="A48" s="17"/>
      <c r="B48" s="85" t="s">
        <v>127</v>
      </c>
      <c r="C48" s="28" t="s">
        <v>3</v>
      </c>
      <c r="D48" s="23" t="s">
        <v>3</v>
      </c>
      <c r="E48" s="23"/>
      <c r="F48" s="23"/>
      <c r="G48" s="23">
        <f>SUM(G46:G47)</f>
        <v>0</v>
      </c>
      <c r="H48" s="23">
        <f>SUM(H46:H47)</f>
        <v>0</v>
      </c>
      <c r="I48" s="23">
        <f>SUM(I46:I47)</f>
        <v>0</v>
      </c>
      <c r="J48" s="28">
        <f>SUM(J46:J47)</f>
        <v>0</v>
      </c>
      <c r="K48" s="153">
        <f>SUM(K46:K47)</f>
        <v>0</v>
      </c>
    </row>
    <row r="49" spans="1:11" ht="13.5">
      <c r="A49" s="196" t="s">
        <v>332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54"/>
    </row>
    <row r="50" spans="1:11" ht="28.5" customHeight="1">
      <c r="A50" s="17">
        <v>35</v>
      </c>
      <c r="B50" s="99" t="s">
        <v>305</v>
      </c>
      <c r="C50" s="62">
        <v>200</v>
      </c>
      <c r="D50" s="63" t="s">
        <v>8</v>
      </c>
      <c r="E50" s="121"/>
      <c r="F50" s="121"/>
      <c r="G50" s="117">
        <f>C50*F50</f>
        <v>0</v>
      </c>
      <c r="H50" s="123">
        <f>G50*0.095</f>
        <v>0</v>
      </c>
      <c r="I50" s="117">
        <f>G50+H50</f>
        <v>0</v>
      </c>
      <c r="J50" s="39"/>
      <c r="K50" s="153"/>
    </row>
    <row r="51" spans="1:11" ht="30.75" customHeight="1">
      <c r="A51" s="17">
        <v>36</v>
      </c>
      <c r="B51" s="99" t="s">
        <v>306</v>
      </c>
      <c r="C51" s="62">
        <v>140</v>
      </c>
      <c r="D51" s="63" t="s">
        <v>8</v>
      </c>
      <c r="E51" s="121"/>
      <c r="F51" s="121"/>
      <c r="G51" s="117">
        <f>C51*F51</f>
        <v>0</v>
      </c>
      <c r="H51" s="123">
        <f>G51*0.095</f>
        <v>0</v>
      </c>
      <c r="I51" s="117">
        <f>G51+H51</f>
        <v>0</v>
      </c>
      <c r="J51" s="39"/>
      <c r="K51" s="153"/>
    </row>
    <row r="52" spans="1:11" ht="15.75" customHeight="1">
      <c r="A52" s="17">
        <v>37</v>
      </c>
      <c r="B52" s="99" t="s">
        <v>307</v>
      </c>
      <c r="C52" s="62">
        <v>60</v>
      </c>
      <c r="D52" s="63" t="s">
        <v>8</v>
      </c>
      <c r="E52" s="121"/>
      <c r="F52" s="121"/>
      <c r="G52" s="117">
        <f>C52*F52</f>
        <v>0</v>
      </c>
      <c r="H52" s="123">
        <f>G52*0.095</f>
        <v>0</v>
      </c>
      <c r="I52" s="117">
        <f>G52+H52</f>
        <v>0</v>
      </c>
      <c r="J52" s="39"/>
      <c r="K52" s="153"/>
    </row>
    <row r="53" spans="1:11" ht="30.75" customHeight="1">
      <c r="A53" s="17">
        <v>38</v>
      </c>
      <c r="B53" s="99" t="s">
        <v>308</v>
      </c>
      <c r="C53" s="62">
        <v>40</v>
      </c>
      <c r="D53" s="63" t="s">
        <v>8</v>
      </c>
      <c r="E53" s="121"/>
      <c r="F53" s="121"/>
      <c r="G53" s="117">
        <f>C53*F53</f>
        <v>0</v>
      </c>
      <c r="H53" s="123">
        <f>G53*0.095</f>
        <v>0</v>
      </c>
      <c r="I53" s="117">
        <f>G53+H53</f>
        <v>0</v>
      </c>
      <c r="J53" s="39"/>
      <c r="K53" s="153"/>
    </row>
    <row r="54" spans="1:11" ht="13.5">
      <c r="A54" s="17"/>
      <c r="B54" s="85" t="s">
        <v>128</v>
      </c>
      <c r="C54" s="28" t="s">
        <v>3</v>
      </c>
      <c r="D54" s="23" t="s">
        <v>3</v>
      </c>
      <c r="E54" s="122"/>
      <c r="F54" s="122"/>
      <c r="G54" s="122">
        <f>SUM(G50:G53)</f>
        <v>0</v>
      </c>
      <c r="H54" s="123">
        <f>G54*0.095</f>
        <v>0</v>
      </c>
      <c r="I54" s="122">
        <f>G54+H54</f>
        <v>0</v>
      </c>
      <c r="J54" s="155">
        <f>SUM(J50:J53)</f>
        <v>0</v>
      </c>
      <c r="K54" s="153">
        <f>SUM(K50:K53)</f>
        <v>0</v>
      </c>
    </row>
    <row r="55" spans="1:11" ht="13.5">
      <c r="A55" s="198" t="s">
        <v>333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54"/>
    </row>
    <row r="56" spans="1:11" ht="12">
      <c r="A56" s="17">
        <v>39</v>
      </c>
      <c r="B56" s="99" t="s">
        <v>309</v>
      </c>
      <c r="C56" s="62">
        <v>40</v>
      </c>
      <c r="D56" s="63" t="s">
        <v>8</v>
      </c>
      <c r="E56" s="121"/>
      <c r="F56" s="121"/>
      <c r="G56" s="117">
        <f>C56*F56</f>
        <v>0</v>
      </c>
      <c r="H56" s="123">
        <f>G56*0.095</f>
        <v>0</v>
      </c>
      <c r="I56" s="117">
        <f>G56+H56</f>
        <v>0</v>
      </c>
      <c r="J56" s="39"/>
      <c r="K56" s="153"/>
    </row>
    <row r="57" spans="1:11" ht="12">
      <c r="A57" s="17">
        <v>40</v>
      </c>
      <c r="B57" s="99" t="s">
        <v>310</v>
      </c>
      <c r="C57" s="62">
        <v>40</v>
      </c>
      <c r="D57" s="63" t="s">
        <v>8</v>
      </c>
      <c r="E57" s="121"/>
      <c r="F57" s="121"/>
      <c r="G57" s="117">
        <f aca="true" t="shared" si="6" ref="G57:G68">C57*F57</f>
        <v>0</v>
      </c>
      <c r="H57" s="123">
        <f aca="true" t="shared" si="7" ref="H57:H69">G57*0.095</f>
        <v>0</v>
      </c>
      <c r="I57" s="117">
        <f aca="true" t="shared" si="8" ref="I57:I69">G57+H57</f>
        <v>0</v>
      </c>
      <c r="J57" s="39"/>
      <c r="K57" s="153"/>
    </row>
    <row r="58" spans="1:11" ht="12">
      <c r="A58" s="17">
        <v>41</v>
      </c>
      <c r="B58" s="99" t="s">
        <v>311</v>
      </c>
      <c r="C58" s="62">
        <v>20</v>
      </c>
      <c r="D58" s="63" t="s">
        <v>8</v>
      </c>
      <c r="E58" s="121"/>
      <c r="F58" s="121"/>
      <c r="G58" s="117">
        <f t="shared" si="6"/>
        <v>0</v>
      </c>
      <c r="H58" s="123">
        <f t="shared" si="7"/>
        <v>0</v>
      </c>
      <c r="I58" s="117">
        <f t="shared" si="8"/>
        <v>0</v>
      </c>
      <c r="J58" s="39"/>
      <c r="K58" s="153"/>
    </row>
    <row r="59" spans="1:11" ht="12">
      <c r="A59" s="17">
        <v>42</v>
      </c>
      <c r="B59" s="99" t="s">
        <v>312</v>
      </c>
      <c r="C59" s="62">
        <v>160</v>
      </c>
      <c r="D59" s="63" t="s">
        <v>8</v>
      </c>
      <c r="E59" s="121"/>
      <c r="F59" s="121"/>
      <c r="G59" s="117">
        <f t="shared" si="6"/>
        <v>0</v>
      </c>
      <c r="H59" s="123">
        <f t="shared" si="7"/>
        <v>0</v>
      </c>
      <c r="I59" s="117">
        <f t="shared" si="8"/>
        <v>0</v>
      </c>
      <c r="J59" s="39"/>
      <c r="K59" s="153"/>
    </row>
    <row r="60" spans="1:11" ht="29.25" customHeight="1">
      <c r="A60" s="17">
        <v>43</v>
      </c>
      <c r="B60" s="99" t="s">
        <v>326</v>
      </c>
      <c r="C60" s="62">
        <v>60</v>
      </c>
      <c r="D60" s="63" t="s">
        <v>8</v>
      </c>
      <c r="E60" s="121"/>
      <c r="F60" s="121"/>
      <c r="G60" s="117">
        <f t="shared" si="6"/>
        <v>0</v>
      </c>
      <c r="H60" s="123">
        <f t="shared" si="7"/>
        <v>0</v>
      </c>
      <c r="I60" s="117">
        <f t="shared" si="8"/>
        <v>0</v>
      </c>
      <c r="J60" s="39"/>
      <c r="K60" s="153"/>
    </row>
    <row r="61" spans="1:11" ht="12">
      <c r="A61" s="17">
        <v>44</v>
      </c>
      <c r="B61" s="99" t="s">
        <v>325</v>
      </c>
      <c r="C61" s="62">
        <v>80</v>
      </c>
      <c r="D61" s="63" t="s">
        <v>8</v>
      </c>
      <c r="E61" s="121"/>
      <c r="F61" s="121"/>
      <c r="G61" s="117">
        <f t="shared" si="6"/>
        <v>0</v>
      </c>
      <c r="H61" s="123">
        <f t="shared" si="7"/>
        <v>0</v>
      </c>
      <c r="I61" s="117">
        <f t="shared" si="8"/>
        <v>0</v>
      </c>
      <c r="J61" s="39"/>
      <c r="K61" s="153"/>
    </row>
    <row r="62" spans="1:11" ht="12">
      <c r="A62" s="17">
        <v>45</v>
      </c>
      <c r="B62" s="99" t="s">
        <v>313</v>
      </c>
      <c r="C62" s="62">
        <v>80</v>
      </c>
      <c r="D62" s="63" t="s">
        <v>8</v>
      </c>
      <c r="E62" s="121"/>
      <c r="F62" s="121"/>
      <c r="G62" s="117">
        <f t="shared" si="6"/>
        <v>0</v>
      </c>
      <c r="H62" s="123">
        <f t="shared" si="7"/>
        <v>0</v>
      </c>
      <c r="I62" s="117">
        <f t="shared" si="8"/>
        <v>0</v>
      </c>
      <c r="J62" s="39"/>
      <c r="K62" s="153"/>
    </row>
    <row r="63" spans="1:11" ht="12">
      <c r="A63" s="17">
        <v>46</v>
      </c>
      <c r="B63" s="99" t="s">
        <v>328</v>
      </c>
      <c r="C63" s="62">
        <v>60</v>
      </c>
      <c r="D63" s="63" t="s">
        <v>8</v>
      </c>
      <c r="E63" s="121"/>
      <c r="F63" s="121"/>
      <c r="G63" s="117">
        <f t="shared" si="6"/>
        <v>0</v>
      </c>
      <c r="H63" s="123">
        <f t="shared" si="7"/>
        <v>0</v>
      </c>
      <c r="I63" s="117">
        <f t="shared" si="8"/>
        <v>0</v>
      </c>
      <c r="J63" s="39"/>
      <c r="K63" s="153"/>
    </row>
    <row r="64" spans="1:11" ht="12">
      <c r="A64" s="17">
        <v>47</v>
      </c>
      <c r="B64" s="99" t="s">
        <v>329</v>
      </c>
      <c r="C64" s="62">
        <v>60</v>
      </c>
      <c r="D64" s="63" t="s">
        <v>8</v>
      </c>
      <c r="E64" s="121"/>
      <c r="F64" s="121"/>
      <c r="G64" s="117">
        <f t="shared" si="6"/>
        <v>0</v>
      </c>
      <c r="H64" s="123">
        <f t="shared" si="7"/>
        <v>0</v>
      </c>
      <c r="I64" s="117">
        <f t="shared" si="8"/>
        <v>0</v>
      </c>
      <c r="J64" s="39"/>
      <c r="K64" s="153"/>
    </row>
    <row r="65" spans="1:11" ht="12">
      <c r="A65" s="17">
        <v>48</v>
      </c>
      <c r="B65" s="99" t="s">
        <v>314</v>
      </c>
      <c r="C65" s="50">
        <v>10</v>
      </c>
      <c r="D65" s="50" t="s">
        <v>8</v>
      </c>
      <c r="E65" s="121"/>
      <c r="F65" s="121"/>
      <c r="G65" s="117">
        <f t="shared" si="6"/>
        <v>0</v>
      </c>
      <c r="H65" s="123">
        <f t="shared" si="7"/>
        <v>0</v>
      </c>
      <c r="I65" s="117">
        <f t="shared" si="8"/>
        <v>0</v>
      </c>
      <c r="J65" s="39"/>
      <c r="K65" s="153"/>
    </row>
    <row r="66" spans="1:11" ht="12">
      <c r="A66" s="17">
        <v>49</v>
      </c>
      <c r="B66" s="99" t="s">
        <v>315</v>
      </c>
      <c r="C66" s="50">
        <v>80</v>
      </c>
      <c r="D66" s="50" t="s">
        <v>8</v>
      </c>
      <c r="E66" s="121"/>
      <c r="F66" s="121"/>
      <c r="G66" s="117">
        <f t="shared" si="6"/>
        <v>0</v>
      </c>
      <c r="H66" s="123">
        <f t="shared" si="7"/>
        <v>0</v>
      </c>
      <c r="I66" s="117">
        <f t="shared" si="8"/>
        <v>0</v>
      </c>
      <c r="J66" s="39"/>
      <c r="K66" s="153"/>
    </row>
    <row r="67" spans="1:11" ht="12">
      <c r="A67" s="17">
        <v>50</v>
      </c>
      <c r="B67" s="99" t="s">
        <v>327</v>
      </c>
      <c r="C67" s="50">
        <v>80</v>
      </c>
      <c r="D67" s="50" t="s">
        <v>8</v>
      </c>
      <c r="E67" s="121"/>
      <c r="F67" s="121"/>
      <c r="G67" s="117">
        <f t="shared" si="6"/>
        <v>0</v>
      </c>
      <c r="H67" s="123">
        <f t="shared" si="7"/>
        <v>0</v>
      </c>
      <c r="I67" s="117">
        <f t="shared" si="8"/>
        <v>0</v>
      </c>
      <c r="J67" s="39"/>
      <c r="K67" s="153"/>
    </row>
    <row r="68" spans="1:11" ht="27" customHeight="1">
      <c r="A68" s="17">
        <v>51</v>
      </c>
      <c r="B68" s="99" t="s">
        <v>102</v>
      </c>
      <c r="C68" s="50">
        <v>200</v>
      </c>
      <c r="D68" s="50" t="s">
        <v>8</v>
      </c>
      <c r="E68" s="121"/>
      <c r="F68" s="121"/>
      <c r="G68" s="117">
        <f t="shared" si="6"/>
        <v>0</v>
      </c>
      <c r="H68" s="123">
        <f t="shared" si="7"/>
        <v>0</v>
      </c>
      <c r="I68" s="117">
        <f t="shared" si="8"/>
        <v>0</v>
      </c>
      <c r="J68" s="39"/>
      <c r="K68" s="153"/>
    </row>
    <row r="69" spans="1:11" ht="13.5">
      <c r="A69" s="17"/>
      <c r="B69" s="85" t="s">
        <v>129</v>
      </c>
      <c r="C69" s="28" t="s">
        <v>3</v>
      </c>
      <c r="D69" s="23" t="s">
        <v>3</v>
      </c>
      <c r="E69" s="122"/>
      <c r="F69" s="122"/>
      <c r="G69" s="122">
        <f>SUM(G56:G68)</f>
        <v>0</v>
      </c>
      <c r="H69" s="123">
        <f t="shared" si="7"/>
        <v>0</v>
      </c>
      <c r="I69" s="122">
        <f t="shared" si="8"/>
        <v>0</v>
      </c>
      <c r="J69" s="155">
        <f>SUM(J56:J68)</f>
        <v>0</v>
      </c>
      <c r="K69" s="153">
        <f>SUM(K56:K68)</f>
        <v>0</v>
      </c>
    </row>
    <row r="70" spans="1:11" ht="13.5">
      <c r="A70" s="198" t="s">
        <v>334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54"/>
    </row>
    <row r="71" spans="1:11" ht="43.5" customHeight="1">
      <c r="A71" s="17">
        <v>52</v>
      </c>
      <c r="B71" s="99" t="s">
        <v>130</v>
      </c>
      <c r="C71" s="19"/>
      <c r="D71" s="19" t="s">
        <v>8</v>
      </c>
      <c r="E71" s="121"/>
      <c r="F71" s="121"/>
      <c r="G71" s="117">
        <f>C71*F71</f>
        <v>0</v>
      </c>
      <c r="H71" s="123">
        <f>G71*0.095</f>
        <v>0</v>
      </c>
      <c r="I71" s="117">
        <f>G71+H71</f>
        <v>0</v>
      </c>
      <c r="J71" s="39"/>
      <c r="K71" s="153"/>
    </row>
    <row r="72" spans="1:11" ht="13.5">
      <c r="A72" s="49"/>
      <c r="B72" s="85" t="s">
        <v>131</v>
      </c>
      <c r="C72" s="28" t="s">
        <v>3</v>
      </c>
      <c r="D72" s="23" t="s">
        <v>3</v>
      </c>
      <c r="E72" s="122"/>
      <c r="F72" s="122"/>
      <c r="G72" s="122">
        <f>SUM(G71)</f>
        <v>0</v>
      </c>
      <c r="H72" s="122">
        <f>SUM(H71)</f>
        <v>0</v>
      </c>
      <c r="I72" s="122">
        <f>SUM(I71)</f>
        <v>0</v>
      </c>
      <c r="J72" s="155">
        <f>+J71</f>
        <v>0</v>
      </c>
      <c r="K72" s="153">
        <f>+K71</f>
        <v>0</v>
      </c>
    </row>
    <row r="73" spans="1:11" ht="14.25" customHeight="1">
      <c r="A73" s="198" t="s">
        <v>335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54"/>
    </row>
    <row r="74" spans="1:11" ht="12">
      <c r="A74" s="49">
        <v>53</v>
      </c>
      <c r="B74" s="99" t="s">
        <v>316</v>
      </c>
      <c r="C74" s="50"/>
      <c r="D74" s="50" t="s">
        <v>8</v>
      </c>
      <c r="E74" s="121"/>
      <c r="F74" s="121"/>
      <c r="G74" s="117">
        <f>C74*F74</f>
        <v>0</v>
      </c>
      <c r="H74" s="123">
        <f>G74*0.095</f>
        <v>0</v>
      </c>
      <c r="I74" s="117">
        <f>G74+H74</f>
        <v>0</v>
      </c>
      <c r="J74" s="39"/>
      <c r="K74" s="153"/>
    </row>
    <row r="75" spans="1:11" ht="12">
      <c r="A75" s="49">
        <v>54</v>
      </c>
      <c r="B75" s="99" t="s">
        <v>317</v>
      </c>
      <c r="C75" s="50"/>
      <c r="D75" s="50" t="s">
        <v>8</v>
      </c>
      <c r="E75" s="121"/>
      <c r="F75" s="121"/>
      <c r="G75" s="117">
        <f>C75*F75</f>
        <v>0</v>
      </c>
      <c r="H75" s="123">
        <f>G75*0.095</f>
        <v>0</v>
      </c>
      <c r="I75" s="117">
        <f>G75+H75</f>
        <v>0</v>
      </c>
      <c r="J75" s="39"/>
      <c r="K75" s="153"/>
    </row>
    <row r="76" spans="1:11" ht="13.5">
      <c r="A76" s="49"/>
      <c r="B76" s="85" t="s">
        <v>132</v>
      </c>
      <c r="C76" s="28" t="s">
        <v>3</v>
      </c>
      <c r="D76" s="23" t="s">
        <v>3</v>
      </c>
      <c r="E76" s="122"/>
      <c r="F76" s="122"/>
      <c r="G76" s="122">
        <f>SUM(G74:G75)</f>
        <v>0</v>
      </c>
      <c r="H76" s="122">
        <f>SUM(H74:H75)</f>
        <v>0</v>
      </c>
      <c r="I76" s="122">
        <f>SUM(I74:I75)</f>
        <v>0</v>
      </c>
      <c r="J76" s="155">
        <f>SUM(J74:J75)</f>
        <v>0</v>
      </c>
      <c r="K76" s="153">
        <f>SUM(K74:K75)</f>
        <v>0</v>
      </c>
    </row>
    <row r="77" spans="1:11" ht="13.5">
      <c r="A77" s="204" t="s">
        <v>336</v>
      </c>
      <c r="B77" s="205"/>
      <c r="C77" s="205"/>
      <c r="D77" s="205"/>
      <c r="E77" s="205"/>
      <c r="F77" s="205"/>
      <c r="G77" s="205"/>
      <c r="H77" s="205"/>
      <c r="I77" s="205"/>
      <c r="J77" s="205"/>
      <c r="K77" s="154"/>
    </row>
    <row r="78" spans="1:11" ht="12">
      <c r="A78" s="49">
        <v>55</v>
      </c>
      <c r="B78" s="99" t="s">
        <v>318</v>
      </c>
      <c r="C78" s="50"/>
      <c r="D78" s="50" t="s">
        <v>8</v>
      </c>
      <c r="E78" s="121"/>
      <c r="F78" s="121"/>
      <c r="G78" s="117">
        <f>C78*F78</f>
        <v>0</v>
      </c>
      <c r="H78" s="123">
        <f>G78*0.095</f>
        <v>0</v>
      </c>
      <c r="I78" s="117">
        <f>G78+H78</f>
        <v>0</v>
      </c>
      <c r="J78" s="39"/>
      <c r="K78" s="153"/>
    </row>
    <row r="79" spans="1:11" ht="12">
      <c r="A79" s="49">
        <v>56</v>
      </c>
      <c r="B79" s="99" t="s">
        <v>319</v>
      </c>
      <c r="C79" s="50"/>
      <c r="D79" s="50" t="s">
        <v>8</v>
      </c>
      <c r="E79" s="121"/>
      <c r="F79" s="121"/>
      <c r="G79" s="117">
        <f>C79*F79</f>
        <v>0</v>
      </c>
      <c r="H79" s="123">
        <f>G79*0.095</f>
        <v>0</v>
      </c>
      <c r="I79" s="117">
        <f>G79+H79</f>
        <v>0</v>
      </c>
      <c r="J79" s="39"/>
      <c r="K79" s="153"/>
    </row>
    <row r="80" spans="1:11" ht="13.5">
      <c r="A80" s="49"/>
      <c r="B80" s="85" t="s">
        <v>133</v>
      </c>
      <c r="C80" s="28" t="s">
        <v>3</v>
      </c>
      <c r="D80" s="23" t="s">
        <v>3</v>
      </c>
      <c r="E80" s="122"/>
      <c r="F80" s="122"/>
      <c r="G80" s="122">
        <f>SUM(G78:G79)</f>
        <v>0</v>
      </c>
      <c r="H80" s="122">
        <f>SUM(H78:H79)</f>
        <v>0</v>
      </c>
      <c r="I80" s="122">
        <f>SUM(I78:I79)</f>
        <v>0</v>
      </c>
      <c r="J80" s="155">
        <f>SUM(J78:J79)</f>
        <v>0</v>
      </c>
      <c r="K80" s="153">
        <f>SUM(K78:K79)</f>
        <v>0</v>
      </c>
    </row>
    <row r="81" spans="1:11" ht="13.5">
      <c r="A81" s="198" t="s">
        <v>337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54"/>
    </row>
    <row r="82" spans="1:11" ht="25.5" customHeight="1">
      <c r="A82" s="49">
        <v>57</v>
      </c>
      <c r="B82" s="99" t="s">
        <v>342</v>
      </c>
      <c r="C82" s="50">
        <v>40</v>
      </c>
      <c r="D82" s="50" t="s">
        <v>8</v>
      </c>
      <c r="E82" s="121"/>
      <c r="F82" s="121"/>
      <c r="G82" s="117">
        <f>C82*F82</f>
        <v>0</v>
      </c>
      <c r="H82" s="123">
        <f>G82*0.095</f>
        <v>0</v>
      </c>
      <c r="I82" s="117">
        <f>G82+H82</f>
        <v>0</v>
      </c>
      <c r="J82" s="39"/>
      <c r="K82" s="153"/>
    </row>
    <row r="83" spans="1:11" ht="13.5">
      <c r="A83" s="49"/>
      <c r="B83" s="85" t="s">
        <v>134</v>
      </c>
      <c r="C83" s="28" t="s">
        <v>3</v>
      </c>
      <c r="D83" s="23" t="s">
        <v>3</v>
      </c>
      <c r="E83" s="122"/>
      <c r="F83" s="122"/>
      <c r="G83" s="122">
        <f>SUM(G82)</f>
        <v>0</v>
      </c>
      <c r="H83" s="122">
        <f>SUM(H82)</f>
        <v>0</v>
      </c>
      <c r="I83" s="122">
        <f>SUM(I82)</f>
        <v>0</v>
      </c>
      <c r="J83" s="155">
        <f>+J82</f>
        <v>0</v>
      </c>
      <c r="K83" s="153">
        <f>+K82</f>
        <v>0</v>
      </c>
    </row>
    <row r="84" spans="1:11" ht="13.5">
      <c r="A84" s="206" t="s">
        <v>338</v>
      </c>
      <c r="B84" s="205"/>
      <c r="C84" s="205"/>
      <c r="D84" s="205"/>
      <c r="E84" s="205"/>
      <c r="F84" s="205"/>
      <c r="G84" s="205"/>
      <c r="H84" s="205"/>
      <c r="I84" s="205"/>
      <c r="J84" s="205"/>
      <c r="K84" s="154"/>
    </row>
    <row r="85" spans="1:11" ht="18.75" customHeight="1">
      <c r="A85" s="49">
        <v>58</v>
      </c>
      <c r="B85" s="99" t="s">
        <v>103</v>
      </c>
      <c r="C85" s="50">
        <v>40</v>
      </c>
      <c r="D85" s="50" t="s">
        <v>8</v>
      </c>
      <c r="E85" s="121"/>
      <c r="F85" s="121"/>
      <c r="G85" s="117">
        <f>C85*F85</f>
        <v>0</v>
      </c>
      <c r="H85" s="123">
        <f>G85*0.095</f>
        <v>0</v>
      </c>
      <c r="I85" s="117">
        <f>G85+H85</f>
        <v>0</v>
      </c>
      <c r="J85" s="39"/>
      <c r="K85" s="153"/>
    </row>
    <row r="86" spans="1:11" ht="13.5">
      <c r="A86" s="49"/>
      <c r="B86" s="85" t="s">
        <v>135</v>
      </c>
      <c r="C86" s="28" t="s">
        <v>3</v>
      </c>
      <c r="D86" s="23" t="s">
        <v>3</v>
      </c>
      <c r="E86" s="122"/>
      <c r="F86" s="122"/>
      <c r="G86" s="122">
        <f>SUM(G85)</f>
        <v>0</v>
      </c>
      <c r="H86" s="122">
        <f>SUM(H85)</f>
        <v>0</v>
      </c>
      <c r="I86" s="122">
        <f>SUM(I85)</f>
        <v>0</v>
      </c>
      <c r="J86" s="155">
        <f>+J85</f>
        <v>0</v>
      </c>
      <c r="K86" s="153">
        <f>+K85</f>
        <v>0</v>
      </c>
    </row>
    <row r="87" spans="1:11" ht="13.5">
      <c r="A87" s="204" t="s">
        <v>339</v>
      </c>
      <c r="B87" s="207"/>
      <c r="C87" s="207"/>
      <c r="D87" s="207"/>
      <c r="E87" s="207"/>
      <c r="F87" s="207"/>
      <c r="G87" s="207"/>
      <c r="H87" s="207"/>
      <c r="I87" s="207"/>
      <c r="J87" s="207"/>
      <c r="K87" s="154"/>
    </row>
    <row r="88" spans="1:11" ht="12">
      <c r="A88" s="49">
        <v>59</v>
      </c>
      <c r="B88" s="99" t="s">
        <v>321</v>
      </c>
      <c r="C88" s="50">
        <v>20</v>
      </c>
      <c r="D88" s="50" t="s">
        <v>8</v>
      </c>
      <c r="E88" s="121"/>
      <c r="F88" s="121"/>
      <c r="G88" s="117">
        <f>C88*F88</f>
        <v>0</v>
      </c>
      <c r="H88" s="123">
        <f aca="true" t="shared" si="9" ref="H88:H93">G88*0.095</f>
        <v>0</v>
      </c>
      <c r="I88" s="117">
        <f aca="true" t="shared" si="10" ref="I88:I93">G88+H88</f>
        <v>0</v>
      </c>
      <c r="J88" s="39"/>
      <c r="K88" s="153"/>
    </row>
    <row r="89" spans="1:11" ht="12">
      <c r="A89" s="49">
        <v>60</v>
      </c>
      <c r="B89" s="99" t="s">
        <v>320</v>
      </c>
      <c r="C89" s="50">
        <v>20</v>
      </c>
      <c r="D89" s="50" t="s">
        <v>8</v>
      </c>
      <c r="E89" s="121"/>
      <c r="F89" s="121"/>
      <c r="G89" s="117">
        <f>C89*F89</f>
        <v>0</v>
      </c>
      <c r="H89" s="123">
        <f t="shared" si="9"/>
        <v>0</v>
      </c>
      <c r="I89" s="117">
        <f t="shared" si="10"/>
        <v>0</v>
      </c>
      <c r="J89" s="39"/>
      <c r="K89" s="153"/>
    </row>
    <row r="90" spans="1:11" ht="24">
      <c r="A90" s="49">
        <v>61</v>
      </c>
      <c r="B90" s="99" t="s">
        <v>322</v>
      </c>
      <c r="C90" s="50">
        <v>60</v>
      </c>
      <c r="D90" s="50" t="s">
        <v>8</v>
      </c>
      <c r="E90" s="121"/>
      <c r="F90" s="121"/>
      <c r="G90" s="117">
        <f>C90*F90</f>
        <v>0</v>
      </c>
      <c r="H90" s="123">
        <f t="shared" si="9"/>
        <v>0</v>
      </c>
      <c r="I90" s="117">
        <f t="shared" si="10"/>
        <v>0</v>
      </c>
      <c r="J90" s="39"/>
      <c r="K90" s="153"/>
    </row>
    <row r="91" spans="1:11" ht="12">
      <c r="A91" s="49">
        <v>62</v>
      </c>
      <c r="B91" s="99" t="s">
        <v>323</v>
      </c>
      <c r="C91" s="50">
        <v>60</v>
      </c>
      <c r="D91" s="50" t="s">
        <v>8</v>
      </c>
      <c r="E91" s="121"/>
      <c r="F91" s="121"/>
      <c r="G91" s="117">
        <f>C91*F91</f>
        <v>0</v>
      </c>
      <c r="H91" s="123">
        <f t="shared" si="9"/>
        <v>0</v>
      </c>
      <c r="I91" s="117">
        <f t="shared" si="10"/>
        <v>0</v>
      </c>
      <c r="J91" s="39"/>
      <c r="K91" s="153"/>
    </row>
    <row r="92" spans="1:11" ht="12">
      <c r="A92" s="49">
        <v>63</v>
      </c>
      <c r="B92" s="99" t="s">
        <v>324</v>
      </c>
      <c r="C92" s="50">
        <v>40</v>
      </c>
      <c r="D92" s="50" t="s">
        <v>8</v>
      </c>
      <c r="E92" s="121"/>
      <c r="F92" s="121"/>
      <c r="G92" s="117">
        <f>C92*F92</f>
        <v>0</v>
      </c>
      <c r="H92" s="123">
        <f t="shared" si="9"/>
        <v>0</v>
      </c>
      <c r="I92" s="117">
        <f t="shared" si="10"/>
        <v>0</v>
      </c>
      <c r="J92" s="39"/>
      <c r="K92" s="153"/>
    </row>
    <row r="93" spans="1:11" ht="13.5">
      <c r="A93" s="49"/>
      <c r="B93" s="85" t="s">
        <v>136</v>
      </c>
      <c r="C93" s="28" t="s">
        <v>3</v>
      </c>
      <c r="D93" s="23" t="s">
        <v>3</v>
      </c>
      <c r="E93" s="122"/>
      <c r="F93" s="122"/>
      <c r="G93" s="122">
        <f>SUM(G88:G92)</f>
        <v>0</v>
      </c>
      <c r="H93" s="123">
        <f t="shared" si="9"/>
        <v>0</v>
      </c>
      <c r="I93" s="122">
        <f t="shared" si="10"/>
        <v>0</v>
      </c>
      <c r="J93" s="155">
        <f>SUM(J88:J92)</f>
        <v>0</v>
      </c>
      <c r="K93" s="153">
        <f>SUM(K88:K92)</f>
        <v>0</v>
      </c>
    </row>
    <row r="94" spans="1:11" ht="14.25" customHeight="1">
      <c r="A94" s="198" t="s">
        <v>340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54"/>
    </row>
    <row r="95" spans="1:11" ht="24">
      <c r="A95" s="49">
        <v>64</v>
      </c>
      <c r="B95" s="99" t="s">
        <v>104</v>
      </c>
      <c r="C95" s="50">
        <v>10</v>
      </c>
      <c r="D95" s="50" t="s">
        <v>8</v>
      </c>
      <c r="E95" s="121"/>
      <c r="F95" s="121"/>
      <c r="G95" s="117">
        <f>C95*F95</f>
        <v>0</v>
      </c>
      <c r="H95" s="123">
        <f>G95*0.095</f>
        <v>0</v>
      </c>
      <c r="I95" s="117">
        <f>G95+H95</f>
        <v>0</v>
      </c>
      <c r="J95" s="39"/>
      <c r="K95" s="153"/>
    </row>
    <row r="96" spans="1:11" ht="12">
      <c r="A96" s="49">
        <v>65</v>
      </c>
      <c r="B96" s="99" t="s">
        <v>105</v>
      </c>
      <c r="C96" s="50">
        <v>10</v>
      </c>
      <c r="D96" s="50" t="s">
        <v>8</v>
      </c>
      <c r="E96" s="121"/>
      <c r="F96" s="121"/>
      <c r="G96" s="117">
        <f aca="true" t="shared" si="11" ref="G96:G103">C96*F96</f>
        <v>0</v>
      </c>
      <c r="H96" s="123">
        <f aca="true" t="shared" si="12" ref="H96:H104">G96*0.095</f>
        <v>0</v>
      </c>
      <c r="I96" s="117">
        <f aca="true" t="shared" si="13" ref="I96:I104">G96+H96</f>
        <v>0</v>
      </c>
      <c r="J96" s="39"/>
      <c r="K96" s="153"/>
    </row>
    <row r="97" spans="1:11" ht="12">
      <c r="A97" s="49">
        <v>66</v>
      </c>
      <c r="B97" s="99" t="s">
        <v>106</v>
      </c>
      <c r="C97" s="50">
        <v>10</v>
      </c>
      <c r="D97" s="50" t="s">
        <v>8</v>
      </c>
      <c r="E97" s="121"/>
      <c r="F97" s="121"/>
      <c r="G97" s="117">
        <f t="shared" si="11"/>
        <v>0</v>
      </c>
      <c r="H97" s="123">
        <f t="shared" si="12"/>
        <v>0</v>
      </c>
      <c r="I97" s="117">
        <f t="shared" si="13"/>
        <v>0</v>
      </c>
      <c r="J97" s="39"/>
      <c r="K97" s="153"/>
    </row>
    <row r="98" spans="1:11" ht="12">
      <c r="A98" s="49">
        <v>67</v>
      </c>
      <c r="B98" s="99" t="s">
        <v>107</v>
      </c>
      <c r="C98" s="50">
        <v>10</v>
      </c>
      <c r="D98" s="50" t="s">
        <v>8</v>
      </c>
      <c r="E98" s="121"/>
      <c r="F98" s="121"/>
      <c r="G98" s="117">
        <f t="shared" si="11"/>
        <v>0</v>
      </c>
      <c r="H98" s="123">
        <f t="shared" si="12"/>
        <v>0</v>
      </c>
      <c r="I98" s="117">
        <f t="shared" si="13"/>
        <v>0</v>
      </c>
      <c r="J98" s="39"/>
      <c r="K98" s="153"/>
    </row>
    <row r="99" spans="1:11" ht="27.75" customHeight="1">
      <c r="A99" s="49">
        <v>68</v>
      </c>
      <c r="B99" s="99" t="s">
        <v>108</v>
      </c>
      <c r="C99" s="50">
        <v>20</v>
      </c>
      <c r="D99" s="50" t="s">
        <v>8</v>
      </c>
      <c r="E99" s="121"/>
      <c r="F99" s="121"/>
      <c r="G99" s="117">
        <f t="shared" si="11"/>
        <v>0</v>
      </c>
      <c r="H99" s="123">
        <f t="shared" si="12"/>
        <v>0</v>
      </c>
      <c r="I99" s="117">
        <f t="shared" si="13"/>
        <v>0</v>
      </c>
      <c r="J99" s="39"/>
      <c r="K99" s="153"/>
    </row>
    <row r="100" spans="1:11" ht="17.25" customHeight="1">
      <c r="A100" s="49">
        <v>69</v>
      </c>
      <c r="B100" s="99" t="s">
        <v>109</v>
      </c>
      <c r="C100" s="50">
        <v>10</v>
      </c>
      <c r="D100" s="50" t="s">
        <v>8</v>
      </c>
      <c r="E100" s="121"/>
      <c r="F100" s="121"/>
      <c r="G100" s="117">
        <f t="shared" si="11"/>
        <v>0</v>
      </c>
      <c r="H100" s="123">
        <f t="shared" si="12"/>
        <v>0</v>
      </c>
      <c r="I100" s="117">
        <f t="shared" si="13"/>
        <v>0</v>
      </c>
      <c r="J100" s="39"/>
      <c r="K100" s="153"/>
    </row>
    <row r="101" spans="1:11" ht="24" customHeight="1">
      <c r="A101" s="49">
        <v>70</v>
      </c>
      <c r="B101" s="99" t="s">
        <v>110</v>
      </c>
      <c r="C101" s="50">
        <v>10</v>
      </c>
      <c r="D101" s="50" t="s">
        <v>8</v>
      </c>
      <c r="E101" s="121"/>
      <c r="F101" s="121"/>
      <c r="G101" s="117">
        <f t="shared" si="11"/>
        <v>0</v>
      </c>
      <c r="H101" s="123">
        <f t="shared" si="12"/>
        <v>0</v>
      </c>
      <c r="I101" s="117">
        <f t="shared" si="13"/>
        <v>0</v>
      </c>
      <c r="J101" s="39"/>
      <c r="K101" s="153"/>
    </row>
    <row r="102" spans="1:11" ht="24">
      <c r="A102" s="49">
        <v>71</v>
      </c>
      <c r="B102" s="99" t="s">
        <v>111</v>
      </c>
      <c r="C102" s="50">
        <v>10</v>
      </c>
      <c r="D102" s="50" t="s">
        <v>8</v>
      </c>
      <c r="E102" s="121"/>
      <c r="F102" s="121"/>
      <c r="G102" s="117">
        <f t="shared" si="11"/>
        <v>0</v>
      </c>
      <c r="H102" s="123">
        <f t="shared" si="12"/>
        <v>0</v>
      </c>
      <c r="I102" s="117">
        <f t="shared" si="13"/>
        <v>0</v>
      </c>
      <c r="J102" s="39"/>
      <c r="K102" s="153"/>
    </row>
    <row r="103" spans="1:11" ht="28.5" customHeight="1">
      <c r="A103" s="49">
        <v>72</v>
      </c>
      <c r="B103" s="99" t="s">
        <v>112</v>
      </c>
      <c r="C103" s="50">
        <v>10</v>
      </c>
      <c r="D103" s="50" t="s">
        <v>8</v>
      </c>
      <c r="E103" s="121"/>
      <c r="F103" s="121"/>
      <c r="G103" s="117">
        <f t="shared" si="11"/>
        <v>0</v>
      </c>
      <c r="H103" s="123">
        <f t="shared" si="12"/>
        <v>0</v>
      </c>
      <c r="I103" s="117">
        <f t="shared" si="13"/>
        <v>0</v>
      </c>
      <c r="J103" s="39"/>
      <c r="K103" s="153"/>
    </row>
    <row r="104" spans="1:11" ht="14.25" customHeight="1">
      <c r="A104" s="49"/>
      <c r="B104" s="85" t="s">
        <v>341</v>
      </c>
      <c r="C104" s="28" t="s">
        <v>3</v>
      </c>
      <c r="D104" s="23" t="s">
        <v>3</v>
      </c>
      <c r="E104" s="122"/>
      <c r="F104" s="122"/>
      <c r="G104" s="122">
        <f>SUM(G95:G103)</f>
        <v>0</v>
      </c>
      <c r="H104" s="123">
        <f t="shared" si="12"/>
        <v>0</v>
      </c>
      <c r="I104" s="122">
        <f t="shared" si="13"/>
        <v>0</v>
      </c>
      <c r="J104" s="155">
        <f>SUM(J95:J103)</f>
        <v>0</v>
      </c>
      <c r="K104" s="153">
        <f>SUM(K95:K103)</f>
        <v>0</v>
      </c>
    </row>
    <row r="105" ht="12">
      <c r="A105" s="4"/>
    </row>
    <row r="106" spans="2:10" ht="12">
      <c r="B106" s="202"/>
      <c r="C106" s="203"/>
      <c r="D106" s="203"/>
      <c r="E106" s="203"/>
      <c r="F106" s="203"/>
      <c r="G106" s="203"/>
      <c r="H106" s="203"/>
      <c r="I106" s="203"/>
      <c r="J106" s="203"/>
    </row>
    <row r="108" spans="1:11" s="136" customFormat="1" ht="30.75" customHeight="1">
      <c r="A108" s="176" t="s">
        <v>486</v>
      </c>
      <c r="B108" s="177"/>
      <c r="C108" s="25"/>
      <c r="D108" s="135"/>
      <c r="E108" s="9"/>
      <c r="F108" s="9"/>
      <c r="G108" s="9"/>
      <c r="H108" s="9"/>
      <c r="I108" s="9"/>
      <c r="J108" s="9"/>
      <c r="K108" s="9"/>
    </row>
    <row r="109" spans="1:11" s="136" customFormat="1" ht="12.75">
      <c r="A109" s="167" t="s">
        <v>487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</row>
    <row r="110" spans="1:11" s="136" customFormat="1" ht="15.75" customHeight="1">
      <c r="A110" s="167" t="s">
        <v>488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</row>
    <row r="111" spans="1:11" s="136" customFormat="1" ht="15.75" customHeight="1">
      <c r="A111" s="167" t="s">
        <v>489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</row>
    <row r="112" spans="1:11" s="136" customFormat="1" ht="16.5" customHeight="1">
      <c r="A112" s="167" t="s">
        <v>490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</row>
    <row r="113" spans="1:11" s="136" customFormat="1" ht="15.75" customHeight="1">
      <c r="A113" s="167" t="s">
        <v>491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</row>
    <row r="114" spans="1:11" s="136" customFormat="1" ht="15.75" customHeight="1">
      <c r="A114" s="167" t="s">
        <v>492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</row>
    <row r="115" spans="1:11" s="136" customFormat="1" ht="16.5" customHeight="1">
      <c r="A115" s="167" t="s">
        <v>493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</row>
    <row r="116" spans="1:11" s="136" customFormat="1" ht="27" customHeight="1">
      <c r="A116" s="167" t="s">
        <v>562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</row>
    <row r="117" spans="1:11" s="136" customFormat="1" ht="30" customHeight="1">
      <c r="A117" s="167" t="s">
        <v>563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</row>
    <row r="118" spans="1:11" s="136" customFormat="1" ht="16.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</row>
    <row r="119" spans="1:11" s="136" customFormat="1" ht="16.5" customHeight="1">
      <c r="A119" s="174" t="s">
        <v>494</v>
      </c>
      <c r="B119" s="174"/>
      <c r="C119" s="138" t="s">
        <v>7</v>
      </c>
      <c r="D119" s="135"/>
      <c r="E119" s="9"/>
      <c r="F119" s="139" t="s">
        <v>4</v>
      </c>
      <c r="G119" s="9"/>
      <c r="H119" s="9"/>
      <c r="I119" s="9"/>
      <c r="J119" s="9"/>
      <c r="K119" s="9"/>
    </row>
  </sheetData>
  <sheetProtection/>
  <mergeCells count="26">
    <mergeCell ref="A119:B119"/>
    <mergeCell ref="A110:K110"/>
    <mergeCell ref="A111:K111"/>
    <mergeCell ref="A112:K112"/>
    <mergeCell ref="A113:K113"/>
    <mergeCell ref="A114:K114"/>
    <mergeCell ref="A115:K115"/>
    <mergeCell ref="A117:K117"/>
    <mergeCell ref="B106:J106"/>
    <mergeCell ref="A73:J73"/>
    <mergeCell ref="A108:B108"/>
    <mergeCell ref="A116:K116"/>
    <mergeCell ref="A77:J77"/>
    <mergeCell ref="A81:J81"/>
    <mergeCell ref="A84:J84"/>
    <mergeCell ref="A87:J87"/>
    <mergeCell ref="A109:K109"/>
    <mergeCell ref="A49:J49"/>
    <mergeCell ref="A42:J42"/>
    <mergeCell ref="A55:J55"/>
    <mergeCell ref="A94:J94"/>
    <mergeCell ref="A70:J70"/>
    <mergeCell ref="A3:J3"/>
    <mergeCell ref="A7:J7"/>
    <mergeCell ref="A16:J16"/>
    <mergeCell ref="A45:J45"/>
  </mergeCells>
  <dataValidations count="1">
    <dataValidation type="whole" operator="equal" allowBlank="1" showInputMessage="1" showErrorMessage="1" sqref="J95:K103 J88:K92 J85:K85 J82:K82 J78:K79 J74:K75 J71:K71 J50:K53 J46:K47 J43:K43 J8:K14 J56:K68 J17:K40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PageLayoutView="0" workbookViewId="0" topLeftCell="A34">
      <selection activeCell="K45" sqref="K45"/>
    </sheetView>
  </sheetViews>
  <sheetFormatPr defaultColWidth="9.140625" defaultRowHeight="12.75"/>
  <cols>
    <col min="1" max="1" width="4.8515625" style="0" customWidth="1"/>
    <col min="2" max="2" width="17.28125" style="0" customWidth="1"/>
    <col min="3" max="3" width="7.421875" style="0" customWidth="1"/>
    <col min="4" max="4" width="6.28125" style="0" customWidth="1"/>
    <col min="5" max="5" width="13.8515625" style="0" customWidth="1"/>
    <col min="6" max="6" width="14.42187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spans="1:8" ht="16.5">
      <c r="A1" s="128" t="s">
        <v>9</v>
      </c>
      <c r="B1" s="54"/>
      <c r="C1" s="55"/>
      <c r="D1" s="55"/>
      <c r="E1" s="53"/>
      <c r="F1" s="53"/>
      <c r="G1" s="53"/>
      <c r="H1" s="53"/>
    </row>
    <row r="2" spans="1:9" ht="14.25">
      <c r="A2" s="9" t="s">
        <v>631</v>
      </c>
      <c r="B2" s="54"/>
      <c r="C2" s="55"/>
      <c r="D2" s="55"/>
      <c r="E2" s="53"/>
      <c r="F2" s="53"/>
      <c r="G2" s="53"/>
      <c r="H2" s="53"/>
      <c r="I2" s="53"/>
    </row>
    <row r="3" spans="1:9" ht="18">
      <c r="A3" s="168" t="s">
        <v>358</v>
      </c>
      <c r="B3" s="200"/>
      <c r="C3" s="200"/>
      <c r="D3" s="200"/>
      <c r="E3" s="200"/>
      <c r="F3" s="200"/>
      <c r="G3" s="200"/>
      <c r="H3" s="200"/>
      <c r="I3" s="200"/>
    </row>
    <row r="4" spans="1:9" ht="14.25">
      <c r="A4" s="53"/>
      <c r="B4" s="54"/>
      <c r="C4" s="55"/>
      <c r="D4" s="55"/>
      <c r="E4" s="53"/>
      <c r="F4" s="53"/>
      <c r="G4" s="53"/>
      <c r="H4" s="53"/>
      <c r="I4" s="53"/>
    </row>
    <row r="5" spans="1:11" ht="48">
      <c r="A5" s="8" t="s">
        <v>2</v>
      </c>
      <c r="B5" s="51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12.75">
      <c r="A6" s="8">
        <v>1</v>
      </c>
      <c r="B6" s="52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507</v>
      </c>
      <c r="I6" s="13" t="s">
        <v>497</v>
      </c>
      <c r="J6" s="130">
        <v>10</v>
      </c>
      <c r="K6" s="130">
        <v>11</v>
      </c>
    </row>
    <row r="7" spans="1:11" ht="13.5">
      <c r="A7" s="208" t="s">
        <v>343</v>
      </c>
      <c r="B7" s="209"/>
      <c r="C7" s="209"/>
      <c r="D7" s="209"/>
      <c r="E7" s="209"/>
      <c r="F7" s="209"/>
      <c r="G7" s="209"/>
      <c r="H7" s="209"/>
      <c r="I7" s="209"/>
      <c r="J7" s="150"/>
      <c r="K7" s="150"/>
    </row>
    <row r="8" spans="1:11" ht="24">
      <c r="A8" s="56">
        <v>1</v>
      </c>
      <c r="B8" s="99" t="s">
        <v>113</v>
      </c>
      <c r="C8" s="50">
        <v>200</v>
      </c>
      <c r="D8" s="50" t="s">
        <v>8</v>
      </c>
      <c r="E8" s="121"/>
      <c r="F8" s="121"/>
      <c r="G8" s="117">
        <f aca="true" t="shared" si="0" ref="G8:G16">C8*F8</f>
        <v>0</v>
      </c>
      <c r="H8" s="123">
        <f>G8*0.095</f>
        <v>0</v>
      </c>
      <c r="I8" s="142">
        <f aca="true" t="shared" si="1" ref="I8:I17">G8+H8</f>
        <v>0</v>
      </c>
      <c r="J8" s="43"/>
      <c r="K8" s="43"/>
    </row>
    <row r="9" spans="1:11" ht="24">
      <c r="A9" s="56">
        <v>2</v>
      </c>
      <c r="B9" s="99" t="s">
        <v>114</v>
      </c>
      <c r="C9" s="50">
        <v>280</v>
      </c>
      <c r="D9" s="50" t="s">
        <v>8</v>
      </c>
      <c r="E9" s="121"/>
      <c r="F9" s="121"/>
      <c r="G9" s="117">
        <f t="shared" si="0"/>
        <v>0</v>
      </c>
      <c r="H9" s="123">
        <f aca="true" t="shared" si="2" ref="H9:H17">G9*0.095</f>
        <v>0</v>
      </c>
      <c r="I9" s="142">
        <f t="shared" si="1"/>
        <v>0</v>
      </c>
      <c r="J9" s="43"/>
      <c r="K9" s="43"/>
    </row>
    <row r="10" spans="1:11" ht="24">
      <c r="A10" s="56">
        <v>3</v>
      </c>
      <c r="B10" s="99" t="s">
        <v>115</v>
      </c>
      <c r="C10" s="50">
        <v>60</v>
      </c>
      <c r="D10" s="50" t="s">
        <v>8</v>
      </c>
      <c r="E10" s="121"/>
      <c r="F10" s="121"/>
      <c r="G10" s="117">
        <f t="shared" si="0"/>
        <v>0</v>
      </c>
      <c r="H10" s="123">
        <f t="shared" si="2"/>
        <v>0</v>
      </c>
      <c r="I10" s="142">
        <f t="shared" si="1"/>
        <v>0</v>
      </c>
      <c r="J10" s="43"/>
      <c r="K10" s="43"/>
    </row>
    <row r="11" spans="1:11" ht="24">
      <c r="A11" s="56">
        <v>4</v>
      </c>
      <c r="B11" s="99" t="s">
        <v>116</v>
      </c>
      <c r="C11" s="50">
        <v>300</v>
      </c>
      <c r="D11" s="50" t="s">
        <v>8</v>
      </c>
      <c r="E11" s="121"/>
      <c r="F11" s="121"/>
      <c r="G11" s="117">
        <f t="shared" si="0"/>
        <v>0</v>
      </c>
      <c r="H11" s="123">
        <f t="shared" si="2"/>
        <v>0</v>
      </c>
      <c r="I11" s="142">
        <f t="shared" si="1"/>
        <v>0</v>
      </c>
      <c r="J11" s="43"/>
      <c r="K11" s="43"/>
    </row>
    <row r="12" spans="1:11" ht="51" customHeight="1">
      <c r="A12" s="56">
        <v>5</v>
      </c>
      <c r="B12" s="96" t="s">
        <v>344</v>
      </c>
      <c r="C12" s="50">
        <v>40</v>
      </c>
      <c r="D12" s="50" t="s">
        <v>8</v>
      </c>
      <c r="E12" s="121"/>
      <c r="F12" s="121"/>
      <c r="G12" s="117">
        <f t="shared" si="0"/>
        <v>0</v>
      </c>
      <c r="H12" s="123">
        <f t="shared" si="2"/>
        <v>0</v>
      </c>
      <c r="I12" s="142">
        <f t="shared" si="1"/>
        <v>0</v>
      </c>
      <c r="J12" s="43"/>
      <c r="K12" s="43"/>
    </row>
    <row r="13" spans="1:11" ht="12.75">
      <c r="A13" s="56">
        <v>6</v>
      </c>
      <c r="B13" s="99" t="s">
        <v>117</v>
      </c>
      <c r="C13" s="50">
        <v>120</v>
      </c>
      <c r="D13" s="50" t="s">
        <v>8</v>
      </c>
      <c r="E13" s="121"/>
      <c r="F13" s="121"/>
      <c r="G13" s="117">
        <f t="shared" si="0"/>
        <v>0</v>
      </c>
      <c r="H13" s="123">
        <f t="shared" si="2"/>
        <v>0</v>
      </c>
      <c r="I13" s="142">
        <f t="shared" si="1"/>
        <v>0</v>
      </c>
      <c r="J13" s="43"/>
      <c r="K13" s="43"/>
    </row>
    <row r="14" spans="1:11" ht="24">
      <c r="A14" s="56">
        <v>7</v>
      </c>
      <c r="B14" s="99" t="s">
        <v>345</v>
      </c>
      <c r="C14" s="50">
        <v>260</v>
      </c>
      <c r="D14" s="50" t="s">
        <v>8</v>
      </c>
      <c r="E14" s="121"/>
      <c r="F14" s="121"/>
      <c r="G14" s="117">
        <f t="shared" si="0"/>
        <v>0</v>
      </c>
      <c r="H14" s="123">
        <f t="shared" si="2"/>
        <v>0</v>
      </c>
      <c r="I14" s="142">
        <f t="shared" si="1"/>
        <v>0</v>
      </c>
      <c r="J14" s="43"/>
      <c r="K14" s="43"/>
    </row>
    <row r="15" spans="1:11" ht="24">
      <c r="A15" s="56">
        <v>8</v>
      </c>
      <c r="B15" s="99" t="s">
        <v>118</v>
      </c>
      <c r="C15" s="50">
        <v>500</v>
      </c>
      <c r="D15" s="50" t="s">
        <v>8</v>
      </c>
      <c r="E15" s="121"/>
      <c r="F15" s="121"/>
      <c r="G15" s="117">
        <f t="shared" si="0"/>
        <v>0</v>
      </c>
      <c r="H15" s="123">
        <f t="shared" si="2"/>
        <v>0</v>
      </c>
      <c r="I15" s="142">
        <f t="shared" si="1"/>
        <v>0</v>
      </c>
      <c r="J15" s="43"/>
      <c r="K15" s="43"/>
    </row>
    <row r="16" spans="1:11" ht="12.75">
      <c r="A16" s="56">
        <v>9</v>
      </c>
      <c r="B16" s="99" t="s">
        <v>346</v>
      </c>
      <c r="C16" s="50">
        <v>140</v>
      </c>
      <c r="D16" s="50" t="s">
        <v>8</v>
      </c>
      <c r="E16" s="121"/>
      <c r="F16" s="121"/>
      <c r="G16" s="117">
        <f t="shared" si="0"/>
        <v>0</v>
      </c>
      <c r="H16" s="123">
        <f t="shared" si="2"/>
        <v>0</v>
      </c>
      <c r="I16" s="142">
        <f t="shared" si="1"/>
        <v>0</v>
      </c>
      <c r="J16" s="43"/>
      <c r="K16" s="43"/>
    </row>
    <row r="17" spans="1:11" ht="13.5">
      <c r="A17" s="17"/>
      <c r="B17" s="85" t="s">
        <v>347</v>
      </c>
      <c r="C17" s="28" t="s">
        <v>3</v>
      </c>
      <c r="D17" s="23" t="s">
        <v>3</v>
      </c>
      <c r="E17" s="23"/>
      <c r="F17" s="23"/>
      <c r="G17" s="23">
        <f>SUM(G8:G16)</f>
        <v>0</v>
      </c>
      <c r="H17" s="123">
        <f t="shared" si="2"/>
        <v>0</v>
      </c>
      <c r="I17" s="145">
        <f t="shared" si="1"/>
        <v>0</v>
      </c>
      <c r="J17" s="43">
        <f>SUM(J8:J16)</f>
        <v>0</v>
      </c>
      <c r="K17" s="43">
        <f>SUM(K8:K16)</f>
        <v>0</v>
      </c>
    </row>
    <row r="18" spans="1:11" ht="13.5">
      <c r="A18" s="208" t="s">
        <v>471</v>
      </c>
      <c r="B18" s="209"/>
      <c r="C18" s="209"/>
      <c r="D18" s="209"/>
      <c r="E18" s="209"/>
      <c r="F18" s="209"/>
      <c r="G18" s="209"/>
      <c r="H18" s="209"/>
      <c r="I18" s="209"/>
      <c r="J18" s="150"/>
      <c r="K18" s="150"/>
    </row>
    <row r="19" spans="1:11" ht="36">
      <c r="A19" s="56">
        <v>10</v>
      </c>
      <c r="B19" s="99" t="s">
        <v>472</v>
      </c>
      <c r="C19" s="19">
        <v>60</v>
      </c>
      <c r="D19" s="19" t="s">
        <v>8</v>
      </c>
      <c r="E19" s="121"/>
      <c r="F19" s="121"/>
      <c r="G19" s="117">
        <f aca="true" t="shared" si="3" ref="G19:G27">C19*F19</f>
        <v>0</v>
      </c>
      <c r="H19" s="123">
        <f>G19*0.095</f>
        <v>0</v>
      </c>
      <c r="I19" s="142">
        <f aca="true" t="shared" si="4" ref="I19:I28">G19+H19</f>
        <v>0</v>
      </c>
      <c r="J19" s="43"/>
      <c r="K19" s="43"/>
    </row>
    <row r="20" spans="1:11" ht="24">
      <c r="A20" s="56">
        <v>11</v>
      </c>
      <c r="B20" s="99" t="s">
        <v>473</v>
      </c>
      <c r="C20" s="19">
        <v>1200</v>
      </c>
      <c r="D20" s="19" t="s">
        <v>8</v>
      </c>
      <c r="E20" s="121"/>
      <c r="F20" s="121"/>
      <c r="G20" s="117">
        <f t="shared" si="3"/>
        <v>0</v>
      </c>
      <c r="H20" s="123">
        <f aca="true" t="shared" si="5" ref="H20:H28">G20*0.095</f>
        <v>0</v>
      </c>
      <c r="I20" s="142">
        <f t="shared" si="4"/>
        <v>0</v>
      </c>
      <c r="J20" s="43"/>
      <c r="K20" s="43"/>
    </row>
    <row r="21" spans="1:11" ht="51" customHeight="1">
      <c r="A21" s="56">
        <v>12</v>
      </c>
      <c r="B21" s="99" t="s">
        <v>474</v>
      </c>
      <c r="C21" s="19">
        <v>200</v>
      </c>
      <c r="D21" s="19" t="s">
        <v>8</v>
      </c>
      <c r="E21" s="121"/>
      <c r="F21" s="121"/>
      <c r="G21" s="117">
        <f t="shared" si="3"/>
        <v>0</v>
      </c>
      <c r="H21" s="123">
        <f t="shared" si="5"/>
        <v>0</v>
      </c>
      <c r="I21" s="142">
        <f t="shared" si="4"/>
        <v>0</v>
      </c>
      <c r="J21" s="43"/>
      <c r="K21" s="43"/>
    </row>
    <row r="22" spans="1:11" ht="36">
      <c r="A22" s="56">
        <v>13</v>
      </c>
      <c r="B22" s="99" t="s">
        <v>475</v>
      </c>
      <c r="C22" s="19">
        <v>440</v>
      </c>
      <c r="D22" s="19" t="s">
        <v>8</v>
      </c>
      <c r="E22" s="121"/>
      <c r="F22" s="121"/>
      <c r="G22" s="117">
        <f t="shared" si="3"/>
        <v>0</v>
      </c>
      <c r="H22" s="123">
        <f t="shared" si="5"/>
        <v>0</v>
      </c>
      <c r="I22" s="142">
        <f t="shared" si="4"/>
        <v>0</v>
      </c>
      <c r="J22" s="43"/>
      <c r="K22" s="43"/>
    </row>
    <row r="23" spans="1:11" ht="24">
      <c r="A23" s="56">
        <v>14</v>
      </c>
      <c r="B23" s="99" t="s">
        <v>137</v>
      </c>
      <c r="C23" s="19">
        <v>70</v>
      </c>
      <c r="D23" s="19" t="s">
        <v>8</v>
      </c>
      <c r="E23" s="121"/>
      <c r="F23" s="121"/>
      <c r="G23" s="117">
        <f t="shared" si="3"/>
        <v>0</v>
      </c>
      <c r="H23" s="123">
        <f t="shared" si="5"/>
        <v>0</v>
      </c>
      <c r="I23" s="142">
        <f t="shared" si="4"/>
        <v>0</v>
      </c>
      <c r="J23" s="43"/>
      <c r="K23" s="43"/>
    </row>
    <row r="24" spans="1:11" ht="24">
      <c r="A24" s="56">
        <v>15</v>
      </c>
      <c r="B24" s="99" t="s">
        <v>579</v>
      </c>
      <c r="C24" s="19">
        <v>60</v>
      </c>
      <c r="D24" s="19" t="s">
        <v>8</v>
      </c>
      <c r="E24" s="121"/>
      <c r="F24" s="121"/>
      <c r="G24" s="117">
        <f t="shared" si="3"/>
        <v>0</v>
      </c>
      <c r="H24" s="123">
        <f t="shared" si="5"/>
        <v>0</v>
      </c>
      <c r="I24" s="142">
        <f t="shared" si="4"/>
        <v>0</v>
      </c>
      <c r="J24" s="43"/>
      <c r="K24" s="43"/>
    </row>
    <row r="25" spans="1:11" ht="24">
      <c r="A25" s="56">
        <v>16</v>
      </c>
      <c r="B25" s="99" t="s">
        <v>119</v>
      </c>
      <c r="C25" s="19">
        <v>150</v>
      </c>
      <c r="D25" s="19" t="s">
        <v>8</v>
      </c>
      <c r="E25" s="121"/>
      <c r="F25" s="121"/>
      <c r="G25" s="117">
        <f t="shared" si="3"/>
        <v>0</v>
      </c>
      <c r="H25" s="123">
        <f t="shared" si="5"/>
        <v>0</v>
      </c>
      <c r="I25" s="142">
        <f t="shared" si="4"/>
        <v>0</v>
      </c>
      <c r="J25" s="43"/>
      <c r="K25" s="43"/>
    </row>
    <row r="26" spans="1:11" ht="24">
      <c r="A26" s="56">
        <v>17</v>
      </c>
      <c r="B26" s="99" t="s">
        <v>617</v>
      </c>
      <c r="C26" s="19">
        <v>20</v>
      </c>
      <c r="D26" s="19" t="s">
        <v>8</v>
      </c>
      <c r="E26" s="121"/>
      <c r="F26" s="121"/>
      <c r="G26" s="117">
        <f t="shared" si="3"/>
        <v>0</v>
      </c>
      <c r="H26" s="123">
        <f t="shared" si="5"/>
        <v>0</v>
      </c>
      <c r="I26" s="142">
        <f t="shared" si="4"/>
        <v>0</v>
      </c>
      <c r="J26" s="43"/>
      <c r="K26" s="43"/>
    </row>
    <row r="27" spans="1:11" ht="12.75">
      <c r="A27" s="56">
        <v>18</v>
      </c>
      <c r="B27" s="99" t="s">
        <v>120</v>
      </c>
      <c r="C27" s="19">
        <v>60</v>
      </c>
      <c r="D27" s="19" t="s">
        <v>8</v>
      </c>
      <c r="E27" s="121"/>
      <c r="F27" s="121"/>
      <c r="G27" s="117">
        <f t="shared" si="3"/>
        <v>0</v>
      </c>
      <c r="H27" s="123">
        <f t="shared" si="5"/>
        <v>0</v>
      </c>
      <c r="I27" s="142">
        <f t="shared" si="4"/>
        <v>0</v>
      </c>
      <c r="J27" s="43"/>
      <c r="K27" s="43"/>
    </row>
    <row r="28" spans="1:11" ht="13.5">
      <c r="A28" s="17"/>
      <c r="B28" s="85" t="s">
        <v>15</v>
      </c>
      <c r="C28" s="28" t="s">
        <v>3</v>
      </c>
      <c r="D28" s="23" t="s">
        <v>3</v>
      </c>
      <c r="E28" s="122"/>
      <c r="F28" s="122"/>
      <c r="G28" s="122">
        <f>SUM(G19:G27)</f>
        <v>0</v>
      </c>
      <c r="H28" s="123">
        <f t="shared" si="5"/>
        <v>0</v>
      </c>
      <c r="I28" s="143">
        <f t="shared" si="4"/>
        <v>0</v>
      </c>
      <c r="J28" s="43">
        <f>SUM(J19:J27)</f>
        <v>0</v>
      </c>
      <c r="K28" s="43">
        <f>SUM(K19:K27)</f>
        <v>0</v>
      </c>
    </row>
    <row r="29" spans="1:11" ht="13.5">
      <c r="A29" s="208" t="s">
        <v>349</v>
      </c>
      <c r="B29" s="209"/>
      <c r="C29" s="209"/>
      <c r="D29" s="209"/>
      <c r="E29" s="209"/>
      <c r="F29" s="209"/>
      <c r="G29" s="209"/>
      <c r="H29" s="209"/>
      <c r="I29" s="209"/>
      <c r="J29" s="150"/>
      <c r="K29" s="150"/>
    </row>
    <row r="30" spans="1:11" ht="12.75">
      <c r="A30" s="56">
        <v>19</v>
      </c>
      <c r="B30" s="99" t="s">
        <v>581</v>
      </c>
      <c r="C30" s="19">
        <v>80</v>
      </c>
      <c r="D30" s="19" t="s">
        <v>8</v>
      </c>
      <c r="E30" s="121"/>
      <c r="F30" s="121"/>
      <c r="G30" s="117">
        <f>C30*F30</f>
        <v>0</v>
      </c>
      <c r="H30" s="123">
        <f>G30*0.095</f>
        <v>0</v>
      </c>
      <c r="I30" s="142">
        <f>G30+H30</f>
        <v>0</v>
      </c>
      <c r="J30" s="43"/>
      <c r="K30" s="43"/>
    </row>
    <row r="31" spans="1:11" ht="24">
      <c r="A31" s="56">
        <v>20</v>
      </c>
      <c r="B31" s="99" t="s">
        <v>428</v>
      </c>
      <c r="C31" s="19">
        <v>50</v>
      </c>
      <c r="D31" s="19" t="s">
        <v>8</v>
      </c>
      <c r="E31" s="121"/>
      <c r="F31" s="121"/>
      <c r="G31" s="117">
        <f aca="true" t="shared" si="6" ref="G31:G38">C31*F31</f>
        <v>0</v>
      </c>
      <c r="H31" s="123">
        <f aca="true" t="shared" si="7" ref="H31:H39">G31*0.095</f>
        <v>0</v>
      </c>
      <c r="I31" s="142">
        <f aca="true" t="shared" si="8" ref="I31:I39">G31+H31</f>
        <v>0</v>
      </c>
      <c r="J31" s="43"/>
      <c r="K31" s="43"/>
    </row>
    <row r="32" spans="1:11" ht="24">
      <c r="A32" s="56">
        <v>21</v>
      </c>
      <c r="B32" s="99" t="s">
        <v>580</v>
      </c>
      <c r="C32" s="19">
        <v>40</v>
      </c>
      <c r="D32" s="19" t="s">
        <v>8</v>
      </c>
      <c r="E32" s="121"/>
      <c r="F32" s="121"/>
      <c r="G32" s="117">
        <f t="shared" si="6"/>
        <v>0</v>
      </c>
      <c r="H32" s="123">
        <f t="shared" si="7"/>
        <v>0</v>
      </c>
      <c r="I32" s="142">
        <f t="shared" si="8"/>
        <v>0</v>
      </c>
      <c r="J32" s="43"/>
      <c r="K32" s="43"/>
    </row>
    <row r="33" spans="1:11" ht="24">
      <c r="A33" s="56">
        <v>22</v>
      </c>
      <c r="B33" s="99" t="s">
        <v>429</v>
      </c>
      <c r="C33" s="19">
        <v>40</v>
      </c>
      <c r="D33" s="19" t="s">
        <v>8</v>
      </c>
      <c r="E33" s="121"/>
      <c r="F33" s="121"/>
      <c r="G33" s="117">
        <f t="shared" si="6"/>
        <v>0</v>
      </c>
      <c r="H33" s="123">
        <f t="shared" si="7"/>
        <v>0</v>
      </c>
      <c r="I33" s="142">
        <f t="shared" si="8"/>
        <v>0</v>
      </c>
      <c r="J33" s="43"/>
      <c r="K33" s="43"/>
    </row>
    <row r="34" spans="1:11" ht="36">
      <c r="A34" s="56">
        <v>23</v>
      </c>
      <c r="B34" s="99" t="s">
        <v>121</v>
      </c>
      <c r="C34" s="19">
        <v>12</v>
      </c>
      <c r="D34" s="19" t="s">
        <v>8</v>
      </c>
      <c r="E34" s="121"/>
      <c r="F34" s="121"/>
      <c r="G34" s="117">
        <f t="shared" si="6"/>
        <v>0</v>
      </c>
      <c r="H34" s="123">
        <f t="shared" si="7"/>
        <v>0</v>
      </c>
      <c r="I34" s="142">
        <f t="shared" si="8"/>
        <v>0</v>
      </c>
      <c r="J34" s="43"/>
      <c r="K34" s="43"/>
    </row>
    <row r="35" spans="1:11" ht="36">
      <c r="A35" s="56">
        <v>24</v>
      </c>
      <c r="B35" s="99" t="s">
        <v>350</v>
      </c>
      <c r="C35" s="19">
        <v>80</v>
      </c>
      <c r="D35" s="19" t="s">
        <v>8</v>
      </c>
      <c r="E35" s="121"/>
      <c r="F35" s="121"/>
      <c r="G35" s="117">
        <f t="shared" si="6"/>
        <v>0</v>
      </c>
      <c r="H35" s="123">
        <f t="shared" si="7"/>
        <v>0</v>
      </c>
      <c r="I35" s="142">
        <f t="shared" si="8"/>
        <v>0</v>
      </c>
      <c r="J35" s="43"/>
      <c r="K35" s="43"/>
    </row>
    <row r="36" spans="1:11" ht="36">
      <c r="A36" s="56">
        <v>25</v>
      </c>
      <c r="B36" s="99" t="s">
        <v>122</v>
      </c>
      <c r="C36" s="19">
        <v>20</v>
      </c>
      <c r="D36" s="19" t="s">
        <v>8</v>
      </c>
      <c r="E36" s="121"/>
      <c r="F36" s="121"/>
      <c r="G36" s="117">
        <f t="shared" si="6"/>
        <v>0</v>
      </c>
      <c r="H36" s="123">
        <f t="shared" si="7"/>
        <v>0</v>
      </c>
      <c r="I36" s="142">
        <f t="shared" si="8"/>
        <v>0</v>
      </c>
      <c r="J36" s="43"/>
      <c r="K36" s="43"/>
    </row>
    <row r="37" spans="1:11" ht="24">
      <c r="A37" s="56">
        <v>26</v>
      </c>
      <c r="B37" s="99" t="s">
        <v>430</v>
      </c>
      <c r="C37" s="19">
        <v>900</v>
      </c>
      <c r="D37" s="19" t="s">
        <v>8</v>
      </c>
      <c r="E37" s="121"/>
      <c r="F37" s="121"/>
      <c r="G37" s="117">
        <f t="shared" si="6"/>
        <v>0</v>
      </c>
      <c r="H37" s="123">
        <f t="shared" si="7"/>
        <v>0</v>
      </c>
      <c r="I37" s="142">
        <f t="shared" si="8"/>
        <v>0</v>
      </c>
      <c r="J37" s="43"/>
      <c r="K37" s="43"/>
    </row>
    <row r="38" spans="1:11" ht="24">
      <c r="A38" s="56">
        <v>27</v>
      </c>
      <c r="B38" s="99" t="s">
        <v>351</v>
      </c>
      <c r="C38" s="19">
        <v>80</v>
      </c>
      <c r="D38" s="19" t="s">
        <v>8</v>
      </c>
      <c r="E38" s="121"/>
      <c r="F38" s="121"/>
      <c r="G38" s="117">
        <f t="shared" si="6"/>
        <v>0</v>
      </c>
      <c r="H38" s="123">
        <f t="shared" si="7"/>
        <v>0</v>
      </c>
      <c r="I38" s="142">
        <f t="shared" si="8"/>
        <v>0</v>
      </c>
      <c r="J38" s="43"/>
      <c r="K38" s="43"/>
    </row>
    <row r="39" spans="1:11" ht="13.5">
      <c r="A39" s="17"/>
      <c r="B39" s="85" t="s">
        <v>348</v>
      </c>
      <c r="C39" s="28" t="s">
        <v>3</v>
      </c>
      <c r="D39" s="23" t="s">
        <v>3</v>
      </c>
      <c r="E39" s="122"/>
      <c r="F39" s="122"/>
      <c r="G39" s="122">
        <f>SUM(G30:G38)</f>
        <v>0</v>
      </c>
      <c r="H39" s="123">
        <f t="shared" si="7"/>
        <v>0</v>
      </c>
      <c r="I39" s="143">
        <f t="shared" si="8"/>
        <v>0</v>
      </c>
      <c r="J39" s="43">
        <f>SUM(J30:J38)</f>
        <v>0</v>
      </c>
      <c r="K39" s="43">
        <f>SUM(K30:K38)</f>
        <v>0</v>
      </c>
    </row>
    <row r="40" spans="1:11" ht="13.5">
      <c r="A40" s="172" t="s">
        <v>359</v>
      </c>
      <c r="B40" s="210"/>
      <c r="C40" s="210"/>
      <c r="D40" s="210"/>
      <c r="E40" s="210"/>
      <c r="F40" s="210"/>
      <c r="G40" s="210"/>
      <c r="H40" s="210"/>
      <c r="I40" s="210"/>
      <c r="J40" s="150"/>
      <c r="K40" s="150"/>
    </row>
    <row r="41" spans="1:11" ht="36">
      <c r="A41" s="56">
        <v>28</v>
      </c>
      <c r="B41" s="99" t="s">
        <v>123</v>
      </c>
      <c r="C41" s="62">
        <v>10</v>
      </c>
      <c r="D41" s="63" t="s">
        <v>8</v>
      </c>
      <c r="E41" s="121"/>
      <c r="F41" s="121"/>
      <c r="G41" s="117">
        <f>C41*F41</f>
        <v>0</v>
      </c>
      <c r="H41" s="123">
        <f>G41*0.095</f>
        <v>0</v>
      </c>
      <c r="I41" s="142">
        <f>G41+H41</f>
        <v>0</v>
      </c>
      <c r="J41" s="43"/>
      <c r="K41" s="43"/>
    </row>
    <row r="42" spans="1:11" ht="36">
      <c r="A42" s="56">
        <v>29</v>
      </c>
      <c r="B42" s="99" t="s">
        <v>124</v>
      </c>
      <c r="C42" s="62">
        <v>240</v>
      </c>
      <c r="D42" s="63" t="s">
        <v>8</v>
      </c>
      <c r="E42" s="121"/>
      <c r="F42" s="121"/>
      <c r="G42" s="117">
        <f>C42*F42</f>
        <v>0</v>
      </c>
      <c r="H42" s="123">
        <f>G42*0.095</f>
        <v>0</v>
      </c>
      <c r="I42" s="142">
        <f>G42+H42</f>
        <v>0</v>
      </c>
      <c r="J42" s="43"/>
      <c r="K42" s="43"/>
    </row>
    <row r="43" spans="1:11" ht="48">
      <c r="A43" s="56">
        <v>30</v>
      </c>
      <c r="B43" s="99" t="s">
        <v>125</v>
      </c>
      <c r="C43" s="62">
        <v>10</v>
      </c>
      <c r="D43" s="63" t="s">
        <v>8</v>
      </c>
      <c r="E43" s="121"/>
      <c r="F43" s="121"/>
      <c r="G43" s="117">
        <f>C43*F43</f>
        <v>0</v>
      </c>
      <c r="H43" s="123">
        <f>G43*0.095</f>
        <v>0</v>
      </c>
      <c r="I43" s="142">
        <f>G43+H43</f>
        <v>0</v>
      </c>
      <c r="J43" s="43"/>
      <c r="K43" s="43"/>
    </row>
    <row r="44" spans="1:11" ht="60">
      <c r="A44" s="56">
        <v>31</v>
      </c>
      <c r="B44" s="99" t="s">
        <v>126</v>
      </c>
      <c r="C44" s="62">
        <v>240</v>
      </c>
      <c r="D44" s="63" t="s">
        <v>8</v>
      </c>
      <c r="E44" s="121"/>
      <c r="F44" s="121"/>
      <c r="G44" s="117">
        <f>C44*F44</f>
        <v>0</v>
      </c>
      <c r="H44" s="123">
        <f>G44*0.095</f>
        <v>0</v>
      </c>
      <c r="I44" s="142">
        <f>G44+H44</f>
        <v>0</v>
      </c>
      <c r="J44" s="43"/>
      <c r="K44" s="43"/>
    </row>
    <row r="45" spans="1:11" ht="13.5">
      <c r="A45" s="43"/>
      <c r="B45" s="85" t="s">
        <v>83</v>
      </c>
      <c r="C45" s="28" t="s">
        <v>3</v>
      </c>
      <c r="D45" s="23" t="s">
        <v>3</v>
      </c>
      <c r="E45" s="122"/>
      <c r="F45" s="122"/>
      <c r="G45" s="122">
        <f>SUM(G41:G44)</f>
        <v>0</v>
      </c>
      <c r="H45" s="123">
        <f>G45*0.095</f>
        <v>0</v>
      </c>
      <c r="I45" s="143">
        <f>G45+H45</f>
        <v>0</v>
      </c>
      <c r="J45" s="43">
        <f>SUM(J41:J44)</f>
        <v>0</v>
      </c>
      <c r="K45" s="43">
        <f>SUM(K41:K44)</f>
        <v>0</v>
      </c>
    </row>
    <row r="49" spans="1:11" s="136" customFormat="1" ht="30.75" customHeight="1">
      <c r="A49" s="176" t="s">
        <v>486</v>
      </c>
      <c r="B49" s="177"/>
      <c r="C49" s="25"/>
      <c r="D49" s="135"/>
      <c r="E49" s="9"/>
      <c r="F49" s="9"/>
      <c r="G49" s="9"/>
      <c r="H49" s="9"/>
      <c r="I49" s="9"/>
      <c r="J49" s="9"/>
      <c r="K49" s="9"/>
    </row>
    <row r="50" spans="1:11" s="136" customFormat="1" ht="12.75">
      <c r="A50" s="167" t="s">
        <v>487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s="136" customFormat="1" ht="15.75" customHeight="1">
      <c r="A51" s="167" t="s">
        <v>488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s="136" customFormat="1" ht="15.75" customHeight="1">
      <c r="A52" s="167" t="s">
        <v>489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s="136" customFormat="1" ht="16.5" customHeight="1">
      <c r="A53" s="167" t="s">
        <v>490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s="136" customFormat="1" ht="15.75" customHeight="1">
      <c r="A54" s="167" t="s">
        <v>491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s="136" customFormat="1" ht="15.75" customHeight="1">
      <c r="A55" s="167" t="s">
        <v>492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s="136" customFormat="1" ht="16.5" customHeight="1">
      <c r="A56" s="167" t="s">
        <v>493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s="136" customFormat="1" ht="27" customHeight="1">
      <c r="A57" s="167" t="s">
        <v>562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1" s="136" customFormat="1" ht="30" customHeight="1">
      <c r="A58" s="167" t="s">
        <v>563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s="136" customFormat="1" ht="16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1" s="136" customFormat="1" ht="16.5" customHeight="1">
      <c r="A60" s="174" t="s">
        <v>494</v>
      </c>
      <c r="B60" s="174"/>
      <c r="C60" s="138" t="s">
        <v>7</v>
      </c>
      <c r="D60" s="135"/>
      <c r="E60" s="9"/>
      <c r="F60" s="139" t="s">
        <v>4</v>
      </c>
      <c r="G60" s="9"/>
      <c r="H60" s="9"/>
      <c r="I60" s="9"/>
      <c r="J60" s="9"/>
      <c r="K60" s="9"/>
    </row>
  </sheetData>
  <sheetProtection/>
  <mergeCells count="16">
    <mergeCell ref="A50:K50"/>
    <mergeCell ref="A51:K51"/>
    <mergeCell ref="A56:K56"/>
    <mergeCell ref="A57:K57"/>
    <mergeCell ref="A54:K54"/>
    <mergeCell ref="A55:K55"/>
    <mergeCell ref="A60:B60"/>
    <mergeCell ref="A3:I3"/>
    <mergeCell ref="A7:I7"/>
    <mergeCell ref="A40:I40"/>
    <mergeCell ref="A18:I18"/>
    <mergeCell ref="A29:I29"/>
    <mergeCell ref="A58:K58"/>
    <mergeCell ref="A49:B49"/>
    <mergeCell ref="A52:K52"/>
    <mergeCell ref="A53:K53"/>
  </mergeCells>
  <dataValidations count="1">
    <dataValidation type="whole" operator="equal" allowBlank="1" showInputMessage="1" showErrorMessage="1" sqref="J41:K44 J8:K16 J19:K27 J30:K38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PageLayoutView="0" workbookViewId="0" topLeftCell="A25">
      <selection activeCell="K46" sqref="K46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8.7109375" style="0" customWidth="1"/>
  </cols>
  <sheetData>
    <row r="1" spans="1:8" ht="12.75">
      <c r="A1" s="1" t="s">
        <v>9</v>
      </c>
      <c r="B1" s="3"/>
      <c r="C1" s="25"/>
      <c r="D1" s="25"/>
      <c r="E1" s="1"/>
      <c r="F1" s="1"/>
      <c r="G1" s="1"/>
      <c r="H1" s="1"/>
    </row>
    <row r="2" spans="1:9" ht="12.75">
      <c r="A2" s="9" t="s">
        <v>631</v>
      </c>
      <c r="B2" s="3"/>
      <c r="C2" s="25"/>
      <c r="D2" s="25"/>
      <c r="E2" s="1"/>
      <c r="F2" s="1"/>
      <c r="G2" s="1"/>
      <c r="H2" s="1"/>
      <c r="I2" s="1"/>
    </row>
    <row r="3" spans="1:9" ht="18">
      <c r="A3" s="168" t="s">
        <v>407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496</v>
      </c>
      <c r="I6" s="13" t="s">
        <v>497</v>
      </c>
      <c r="J6" s="130">
        <v>10</v>
      </c>
      <c r="K6" s="130">
        <v>11</v>
      </c>
    </row>
    <row r="7" spans="1:11" ht="12.75">
      <c r="A7" s="183" t="s">
        <v>532</v>
      </c>
      <c r="B7" s="184"/>
      <c r="C7" s="185"/>
      <c r="D7" s="185"/>
      <c r="E7" s="185"/>
      <c r="F7" s="185"/>
      <c r="G7" s="185"/>
      <c r="H7" s="185"/>
      <c r="I7" s="211"/>
      <c r="J7" s="150"/>
      <c r="K7" s="150"/>
    </row>
    <row r="8" spans="1:11" ht="24">
      <c r="A8" s="17">
        <v>1</v>
      </c>
      <c r="B8" s="96" t="s">
        <v>196</v>
      </c>
      <c r="C8" s="22">
        <v>1000</v>
      </c>
      <c r="D8" s="19" t="s">
        <v>14</v>
      </c>
      <c r="E8" s="122"/>
      <c r="F8" s="117"/>
      <c r="G8" s="117">
        <f aca="true" t="shared" si="0" ref="G8:G13">C8*F8</f>
        <v>0</v>
      </c>
      <c r="H8" s="123">
        <f>G8*0.095</f>
        <v>0</v>
      </c>
      <c r="I8" s="142">
        <f aca="true" t="shared" si="1" ref="I8:I14">G8+H8</f>
        <v>0</v>
      </c>
      <c r="J8" s="43"/>
      <c r="K8" s="43"/>
    </row>
    <row r="9" spans="1:11" ht="24">
      <c r="A9" s="17">
        <v>2</v>
      </c>
      <c r="B9" s="96" t="s">
        <v>197</v>
      </c>
      <c r="C9" s="22">
        <v>1000</v>
      </c>
      <c r="D9" s="19" t="s">
        <v>14</v>
      </c>
      <c r="E9" s="122"/>
      <c r="F9" s="117"/>
      <c r="G9" s="117">
        <f t="shared" si="0"/>
        <v>0</v>
      </c>
      <c r="H9" s="123">
        <f aca="true" t="shared" si="2" ref="H9:H23">G9*0.095</f>
        <v>0</v>
      </c>
      <c r="I9" s="142">
        <f t="shared" si="1"/>
        <v>0</v>
      </c>
      <c r="J9" s="43"/>
      <c r="K9" s="43"/>
    </row>
    <row r="10" spans="1:11" ht="50.25" customHeight="1">
      <c r="A10" s="17">
        <v>3</v>
      </c>
      <c r="B10" s="96" t="s">
        <v>582</v>
      </c>
      <c r="C10" s="22">
        <v>100</v>
      </c>
      <c r="D10" s="19" t="s">
        <v>14</v>
      </c>
      <c r="E10" s="122"/>
      <c r="F10" s="117"/>
      <c r="G10" s="117">
        <f t="shared" si="0"/>
        <v>0</v>
      </c>
      <c r="H10" s="123">
        <f t="shared" si="2"/>
        <v>0</v>
      </c>
      <c r="I10" s="142">
        <f t="shared" si="1"/>
        <v>0</v>
      </c>
      <c r="J10" s="43"/>
      <c r="K10" s="43"/>
    </row>
    <row r="11" spans="1:11" ht="63" customHeight="1">
      <c r="A11" s="17">
        <v>4</v>
      </c>
      <c r="B11" s="96" t="s">
        <v>583</v>
      </c>
      <c r="C11" s="22">
        <v>100</v>
      </c>
      <c r="D11" s="19" t="s">
        <v>14</v>
      </c>
      <c r="E11" s="122"/>
      <c r="F11" s="117"/>
      <c r="G11" s="117">
        <f t="shared" si="0"/>
        <v>0</v>
      </c>
      <c r="H11" s="123">
        <f t="shared" si="2"/>
        <v>0</v>
      </c>
      <c r="I11" s="142">
        <f t="shared" si="1"/>
        <v>0</v>
      </c>
      <c r="J11" s="43"/>
      <c r="K11" s="43"/>
    </row>
    <row r="12" spans="1:11" ht="24">
      <c r="A12" s="17">
        <v>5</v>
      </c>
      <c r="B12" s="96" t="s">
        <v>584</v>
      </c>
      <c r="C12" s="22">
        <v>50</v>
      </c>
      <c r="D12" s="19" t="s">
        <v>14</v>
      </c>
      <c r="E12" s="122"/>
      <c r="F12" s="117"/>
      <c r="G12" s="117">
        <f t="shared" si="0"/>
        <v>0</v>
      </c>
      <c r="H12" s="123">
        <f t="shared" si="2"/>
        <v>0</v>
      </c>
      <c r="I12" s="142">
        <f t="shared" si="1"/>
        <v>0</v>
      </c>
      <c r="J12" s="43"/>
      <c r="K12" s="43"/>
    </row>
    <row r="13" spans="1:11" ht="57.75" customHeight="1">
      <c r="A13" s="17">
        <v>6</v>
      </c>
      <c r="B13" s="96" t="s">
        <v>585</v>
      </c>
      <c r="C13" s="22">
        <v>50</v>
      </c>
      <c r="D13" s="19" t="s">
        <v>14</v>
      </c>
      <c r="E13" s="122"/>
      <c r="F13" s="117"/>
      <c r="G13" s="117">
        <f t="shared" si="0"/>
        <v>0</v>
      </c>
      <c r="H13" s="123">
        <f t="shared" si="2"/>
        <v>0</v>
      </c>
      <c r="I13" s="142">
        <f t="shared" si="1"/>
        <v>0</v>
      </c>
      <c r="J13" s="43"/>
      <c r="K13" s="43"/>
    </row>
    <row r="14" spans="1:11" ht="12.75">
      <c r="A14" s="17">
        <v>7</v>
      </c>
      <c r="B14" s="96" t="s">
        <v>198</v>
      </c>
      <c r="C14" s="22">
        <v>50</v>
      </c>
      <c r="D14" s="19" t="s">
        <v>14</v>
      </c>
      <c r="E14" s="121"/>
      <c r="F14" s="121"/>
      <c r="G14" s="117">
        <f>C14*F14</f>
        <v>0</v>
      </c>
      <c r="H14" s="123">
        <f t="shared" si="2"/>
        <v>0</v>
      </c>
      <c r="I14" s="142">
        <f t="shared" si="1"/>
        <v>0</v>
      </c>
      <c r="J14" s="43"/>
      <c r="K14" s="43"/>
    </row>
    <row r="15" spans="1:11" ht="34.5" customHeight="1">
      <c r="A15" s="17">
        <v>8</v>
      </c>
      <c r="B15" s="96" t="s">
        <v>199</v>
      </c>
      <c r="C15" s="22">
        <v>50</v>
      </c>
      <c r="D15" s="19" t="s">
        <v>14</v>
      </c>
      <c r="E15" s="121"/>
      <c r="F15" s="121"/>
      <c r="G15" s="117">
        <f aca="true" t="shared" si="3" ref="G15:G22">C15*F15</f>
        <v>0</v>
      </c>
      <c r="H15" s="123">
        <f t="shared" si="2"/>
        <v>0</v>
      </c>
      <c r="I15" s="142">
        <f aca="true" t="shared" si="4" ref="I15:I23">G15+H15</f>
        <v>0</v>
      </c>
      <c r="J15" s="43"/>
      <c r="K15" s="43"/>
    </row>
    <row r="16" spans="1:11" ht="12.75">
      <c r="A16" s="17">
        <v>9</v>
      </c>
      <c r="B16" s="96" t="s">
        <v>200</v>
      </c>
      <c r="C16" s="22">
        <v>50</v>
      </c>
      <c r="D16" s="19" t="s">
        <v>14</v>
      </c>
      <c r="E16" s="121"/>
      <c r="F16" s="121"/>
      <c r="G16" s="117">
        <f t="shared" si="3"/>
        <v>0</v>
      </c>
      <c r="H16" s="123">
        <f t="shared" si="2"/>
        <v>0</v>
      </c>
      <c r="I16" s="142">
        <f t="shared" si="4"/>
        <v>0</v>
      </c>
      <c r="J16" s="43"/>
      <c r="K16" s="43"/>
    </row>
    <row r="17" spans="1:11" ht="12.75">
      <c r="A17" s="17">
        <v>10</v>
      </c>
      <c r="B17" s="96" t="s">
        <v>201</v>
      </c>
      <c r="C17" s="22">
        <v>20</v>
      </c>
      <c r="D17" s="19" t="s">
        <v>14</v>
      </c>
      <c r="E17" s="121"/>
      <c r="F17" s="121"/>
      <c r="G17" s="117">
        <f t="shared" si="3"/>
        <v>0</v>
      </c>
      <c r="H17" s="123">
        <f t="shared" si="2"/>
        <v>0</v>
      </c>
      <c r="I17" s="142">
        <f t="shared" si="4"/>
        <v>0</v>
      </c>
      <c r="J17" s="43"/>
      <c r="K17" s="43"/>
    </row>
    <row r="18" spans="1:11" ht="12.75">
      <c r="A18" s="17">
        <v>11</v>
      </c>
      <c r="B18" s="96" t="s">
        <v>202</v>
      </c>
      <c r="C18" s="22">
        <v>50</v>
      </c>
      <c r="D18" s="19" t="s">
        <v>14</v>
      </c>
      <c r="E18" s="121"/>
      <c r="F18" s="121"/>
      <c r="G18" s="117">
        <f t="shared" si="3"/>
        <v>0</v>
      </c>
      <c r="H18" s="123">
        <f t="shared" si="2"/>
        <v>0</v>
      </c>
      <c r="I18" s="142">
        <f t="shared" si="4"/>
        <v>0</v>
      </c>
      <c r="J18" s="43"/>
      <c r="K18" s="43"/>
    </row>
    <row r="19" spans="1:11" ht="12.75">
      <c r="A19" s="17">
        <v>12</v>
      </c>
      <c r="B19" s="96" t="s">
        <v>203</v>
      </c>
      <c r="C19" s="22">
        <v>1000</v>
      </c>
      <c r="D19" s="19" t="s">
        <v>14</v>
      </c>
      <c r="E19" s="121"/>
      <c r="F19" s="121"/>
      <c r="G19" s="117">
        <f t="shared" si="3"/>
        <v>0</v>
      </c>
      <c r="H19" s="123">
        <f t="shared" si="2"/>
        <v>0</v>
      </c>
      <c r="I19" s="142">
        <f t="shared" si="4"/>
        <v>0</v>
      </c>
      <c r="J19" s="43"/>
      <c r="K19" s="43"/>
    </row>
    <row r="20" spans="1:11" ht="12.75">
      <c r="A20" s="17">
        <v>13</v>
      </c>
      <c r="B20" s="96" t="s">
        <v>204</v>
      </c>
      <c r="C20" s="22">
        <v>1000</v>
      </c>
      <c r="D20" s="19" t="s">
        <v>14</v>
      </c>
      <c r="E20" s="121"/>
      <c r="F20" s="121"/>
      <c r="G20" s="117">
        <f t="shared" si="3"/>
        <v>0</v>
      </c>
      <c r="H20" s="123">
        <f t="shared" si="2"/>
        <v>0</v>
      </c>
      <c r="I20" s="142">
        <f t="shared" si="4"/>
        <v>0</v>
      </c>
      <c r="J20" s="43"/>
      <c r="K20" s="43"/>
    </row>
    <row r="21" spans="1:11" ht="24">
      <c r="A21" s="17">
        <v>14</v>
      </c>
      <c r="B21" s="96" t="s">
        <v>205</v>
      </c>
      <c r="C21" s="22">
        <v>500</v>
      </c>
      <c r="D21" s="19" t="s">
        <v>14</v>
      </c>
      <c r="E21" s="121"/>
      <c r="F21" s="121"/>
      <c r="G21" s="117">
        <f t="shared" si="3"/>
        <v>0</v>
      </c>
      <c r="H21" s="123">
        <f t="shared" si="2"/>
        <v>0</v>
      </c>
      <c r="I21" s="142">
        <f t="shared" si="4"/>
        <v>0</v>
      </c>
      <c r="J21" s="43"/>
      <c r="K21" s="43"/>
    </row>
    <row r="22" spans="1:11" ht="21" customHeight="1">
      <c r="A22" s="17">
        <v>15</v>
      </c>
      <c r="B22" s="96" t="s">
        <v>206</v>
      </c>
      <c r="C22" s="22">
        <v>500</v>
      </c>
      <c r="D22" s="19" t="s">
        <v>14</v>
      </c>
      <c r="E22" s="121"/>
      <c r="F22" s="121"/>
      <c r="G22" s="117">
        <f t="shared" si="3"/>
        <v>0</v>
      </c>
      <c r="H22" s="123">
        <f t="shared" si="2"/>
        <v>0</v>
      </c>
      <c r="I22" s="142">
        <f t="shared" si="4"/>
        <v>0</v>
      </c>
      <c r="J22" s="43"/>
      <c r="K22" s="43"/>
    </row>
    <row r="23" spans="1:11" ht="13.5">
      <c r="A23" s="17"/>
      <c r="B23" s="84" t="s">
        <v>347</v>
      </c>
      <c r="C23" s="28" t="s">
        <v>3</v>
      </c>
      <c r="D23" s="23" t="s">
        <v>3</v>
      </c>
      <c r="E23" s="122"/>
      <c r="F23" s="122"/>
      <c r="G23" s="122">
        <f>SUM(G8:G22)</f>
        <v>0</v>
      </c>
      <c r="H23" s="123">
        <f t="shared" si="2"/>
        <v>0</v>
      </c>
      <c r="I23" s="143">
        <f t="shared" si="4"/>
        <v>0</v>
      </c>
      <c r="J23" s="43">
        <f>SUM(J8:J22)</f>
        <v>0</v>
      </c>
      <c r="K23" s="43">
        <f>SUM(K8:K22)</f>
        <v>0</v>
      </c>
    </row>
    <row r="24" spans="1:11" ht="13.5">
      <c r="A24" s="172" t="s">
        <v>533</v>
      </c>
      <c r="B24" s="179"/>
      <c r="C24" s="194"/>
      <c r="D24" s="194"/>
      <c r="E24" s="194"/>
      <c r="F24" s="194"/>
      <c r="G24" s="194"/>
      <c r="H24" s="194"/>
      <c r="I24" s="194"/>
      <c r="J24" s="150"/>
      <c r="K24" s="150"/>
    </row>
    <row r="25" spans="1:11" ht="42" customHeight="1">
      <c r="A25" s="17">
        <v>16</v>
      </c>
      <c r="B25" s="96" t="s">
        <v>409</v>
      </c>
      <c r="C25" s="22">
        <v>200</v>
      </c>
      <c r="D25" s="19" t="s">
        <v>8</v>
      </c>
      <c r="E25" s="121"/>
      <c r="F25" s="121"/>
      <c r="G25" s="117">
        <f>C25*F25</f>
        <v>0</v>
      </c>
      <c r="H25" s="123">
        <f>G25*0.095</f>
        <v>0</v>
      </c>
      <c r="I25" s="142">
        <f>G25+H25</f>
        <v>0</v>
      </c>
      <c r="J25" s="43"/>
      <c r="K25" s="43"/>
    </row>
    <row r="26" spans="1:11" ht="13.5">
      <c r="A26" s="17"/>
      <c r="B26" s="84" t="s">
        <v>15</v>
      </c>
      <c r="C26" s="28" t="s">
        <v>3</v>
      </c>
      <c r="D26" s="23" t="s">
        <v>3</v>
      </c>
      <c r="E26" s="122"/>
      <c r="F26" s="122"/>
      <c r="G26" s="122">
        <f>SUM(G25)</f>
        <v>0</v>
      </c>
      <c r="H26" s="122">
        <f>SUM(H25)</f>
        <v>0</v>
      </c>
      <c r="I26" s="143">
        <f>G26+H26</f>
        <v>0</v>
      </c>
      <c r="J26" s="43">
        <f>+J25</f>
        <v>0</v>
      </c>
      <c r="K26" s="43">
        <f>+K25</f>
        <v>0</v>
      </c>
    </row>
    <row r="27" spans="1:11" ht="12.75">
      <c r="A27" s="172" t="s">
        <v>534</v>
      </c>
      <c r="B27" s="194"/>
      <c r="C27" s="194"/>
      <c r="D27" s="194"/>
      <c r="E27" s="194"/>
      <c r="F27" s="194"/>
      <c r="G27" s="194"/>
      <c r="H27" s="194"/>
      <c r="I27" s="194"/>
      <c r="J27" s="150"/>
      <c r="K27" s="150"/>
    </row>
    <row r="28" spans="1:11" ht="12.75">
      <c r="A28" s="17">
        <v>17</v>
      </c>
      <c r="B28" s="96" t="s">
        <v>352</v>
      </c>
      <c r="C28" s="62">
        <v>40</v>
      </c>
      <c r="D28" s="63" t="s">
        <v>14</v>
      </c>
      <c r="E28" s="122"/>
      <c r="F28" s="117"/>
      <c r="G28" s="117">
        <f>C28*F28</f>
        <v>0</v>
      </c>
      <c r="H28" s="123">
        <f>G28*0.095</f>
        <v>0</v>
      </c>
      <c r="I28" s="142">
        <f>G28+H28</f>
        <v>0</v>
      </c>
      <c r="J28" s="43"/>
      <c r="K28" s="43"/>
    </row>
    <row r="29" spans="1:11" ht="13.5">
      <c r="A29" s="17"/>
      <c r="B29" s="84" t="s">
        <v>16</v>
      </c>
      <c r="C29" s="28" t="s">
        <v>3</v>
      </c>
      <c r="D29" s="23" t="s">
        <v>3</v>
      </c>
      <c r="E29" s="122"/>
      <c r="F29" s="122"/>
      <c r="G29" s="122">
        <f>SUM(G28:G28)</f>
        <v>0</v>
      </c>
      <c r="H29" s="122">
        <f>SUM(H28:H28)</f>
        <v>0</v>
      </c>
      <c r="I29" s="143">
        <f>SUM(I28:I28)</f>
        <v>0</v>
      </c>
      <c r="J29" s="43">
        <f>SUM(J28:J28)</f>
        <v>0</v>
      </c>
      <c r="K29" s="43">
        <f>SUM(K28:K28)</f>
        <v>0</v>
      </c>
    </row>
    <row r="30" spans="1:11" ht="12.75">
      <c r="A30" s="172" t="s">
        <v>535</v>
      </c>
      <c r="B30" s="194"/>
      <c r="C30" s="194"/>
      <c r="D30" s="194"/>
      <c r="E30" s="194"/>
      <c r="F30" s="194"/>
      <c r="G30" s="194"/>
      <c r="H30" s="194"/>
      <c r="I30" s="194"/>
      <c r="J30" s="150"/>
      <c r="K30" s="150"/>
    </row>
    <row r="31" spans="1:11" ht="24.75" customHeight="1">
      <c r="A31" s="17">
        <v>18</v>
      </c>
      <c r="B31" s="101" t="s">
        <v>207</v>
      </c>
      <c r="C31" s="62">
        <v>100</v>
      </c>
      <c r="D31" s="63" t="s">
        <v>14</v>
      </c>
      <c r="E31" s="122"/>
      <c r="F31" s="117"/>
      <c r="G31" s="117">
        <f>C31*F31</f>
        <v>0</v>
      </c>
      <c r="H31" s="123">
        <f>G31*0.095</f>
        <v>0</v>
      </c>
      <c r="I31" s="142">
        <f>G31+H31</f>
        <v>0</v>
      </c>
      <c r="J31" s="43"/>
      <c r="K31" s="43"/>
    </row>
    <row r="32" spans="1:11" ht="28.5" customHeight="1">
      <c r="A32" s="17">
        <v>19</v>
      </c>
      <c r="B32" s="96" t="s">
        <v>208</v>
      </c>
      <c r="C32" s="62">
        <v>100</v>
      </c>
      <c r="D32" s="63" t="s">
        <v>14</v>
      </c>
      <c r="E32" s="122"/>
      <c r="F32" s="117"/>
      <c r="G32" s="117">
        <f>C32*F32</f>
        <v>0</v>
      </c>
      <c r="H32" s="123">
        <f>G32*0.095</f>
        <v>0</v>
      </c>
      <c r="I32" s="142">
        <f>G32+H32</f>
        <v>0</v>
      </c>
      <c r="J32" s="43"/>
      <c r="K32" s="43"/>
    </row>
    <row r="33" spans="1:11" ht="16.5" customHeight="1">
      <c r="A33" s="17">
        <v>20</v>
      </c>
      <c r="B33" s="96" t="s">
        <v>209</v>
      </c>
      <c r="C33" s="62">
        <v>100</v>
      </c>
      <c r="D33" s="63" t="s">
        <v>14</v>
      </c>
      <c r="E33" s="122"/>
      <c r="F33" s="117"/>
      <c r="G33" s="117">
        <f>C33*F33</f>
        <v>0</v>
      </c>
      <c r="H33" s="123">
        <f>G33*0.095</f>
        <v>0</v>
      </c>
      <c r="I33" s="142">
        <f>G33+H33</f>
        <v>0</v>
      </c>
      <c r="J33" s="43"/>
      <c r="K33" s="43"/>
    </row>
    <row r="34" spans="1:11" ht="12.75">
      <c r="A34" s="17">
        <v>21</v>
      </c>
      <c r="B34" s="96" t="s">
        <v>210</v>
      </c>
      <c r="C34" s="62">
        <v>250</v>
      </c>
      <c r="D34" s="63" t="s">
        <v>14</v>
      </c>
      <c r="E34" s="122"/>
      <c r="F34" s="117"/>
      <c r="G34" s="117">
        <f>C34*F34</f>
        <v>0</v>
      </c>
      <c r="H34" s="123">
        <f>G34*0.095</f>
        <v>0</v>
      </c>
      <c r="I34" s="142">
        <f>G34+H34</f>
        <v>0</v>
      </c>
      <c r="J34" s="43"/>
      <c r="K34" s="43"/>
    </row>
    <row r="35" spans="1:11" ht="13.5">
      <c r="A35" s="17"/>
      <c r="B35" s="84" t="s">
        <v>127</v>
      </c>
      <c r="C35" s="28" t="s">
        <v>3</v>
      </c>
      <c r="D35" s="23" t="s">
        <v>3</v>
      </c>
      <c r="E35" s="122"/>
      <c r="F35" s="122"/>
      <c r="G35" s="122">
        <f>SUM(G31:G34)</f>
        <v>0</v>
      </c>
      <c r="H35" s="123">
        <f>G35*0.095</f>
        <v>0</v>
      </c>
      <c r="I35" s="143">
        <f>G35+H35</f>
        <v>0</v>
      </c>
      <c r="J35" s="43">
        <f>SUM(J31:J34)</f>
        <v>0</v>
      </c>
      <c r="K35" s="43">
        <f>SUM(K31:K34)</f>
        <v>0</v>
      </c>
    </row>
    <row r="36" spans="1:11" ht="13.5">
      <c r="A36" s="212" t="s">
        <v>536</v>
      </c>
      <c r="B36" s="213"/>
      <c r="C36" s="213"/>
      <c r="D36" s="213"/>
      <c r="E36" s="213"/>
      <c r="F36" s="213"/>
      <c r="G36" s="213"/>
      <c r="H36" s="213"/>
      <c r="I36" s="213"/>
      <c r="J36" s="150"/>
      <c r="K36" s="150"/>
    </row>
    <row r="37" spans="1:11" ht="47.25" customHeight="1">
      <c r="A37" s="49">
        <v>22</v>
      </c>
      <c r="B37" s="102" t="s">
        <v>353</v>
      </c>
      <c r="C37" s="19">
        <v>400</v>
      </c>
      <c r="D37" s="19" t="s">
        <v>13</v>
      </c>
      <c r="E37" s="122"/>
      <c r="F37" s="117"/>
      <c r="G37" s="117">
        <f>C37*F37</f>
        <v>0</v>
      </c>
      <c r="H37" s="123">
        <f aca="true" t="shared" si="5" ref="H37:H42">G37*0.095</f>
        <v>0</v>
      </c>
      <c r="I37" s="142">
        <f aca="true" t="shared" si="6" ref="I37:I42">G37+H37</f>
        <v>0</v>
      </c>
      <c r="J37" s="43"/>
      <c r="K37" s="43"/>
    </row>
    <row r="38" spans="1:11" ht="36">
      <c r="A38" s="49">
        <v>23</v>
      </c>
      <c r="B38" s="102" t="s">
        <v>586</v>
      </c>
      <c r="C38" s="19">
        <v>500</v>
      </c>
      <c r="D38" s="19" t="s">
        <v>13</v>
      </c>
      <c r="E38" s="122"/>
      <c r="F38" s="117"/>
      <c r="G38" s="117">
        <f>C38*F38</f>
        <v>0</v>
      </c>
      <c r="H38" s="123">
        <f t="shared" si="5"/>
        <v>0</v>
      </c>
      <c r="I38" s="142">
        <f t="shared" si="6"/>
        <v>0</v>
      </c>
      <c r="J38" s="43"/>
      <c r="K38" s="43"/>
    </row>
    <row r="39" spans="1:11" ht="36">
      <c r="A39" s="49">
        <v>24</v>
      </c>
      <c r="B39" s="102" t="s">
        <v>587</v>
      </c>
      <c r="C39" s="19">
        <v>100</v>
      </c>
      <c r="D39" s="19" t="s">
        <v>13</v>
      </c>
      <c r="E39" s="122"/>
      <c r="F39" s="117"/>
      <c r="G39" s="117">
        <f>C39*F39</f>
        <v>0</v>
      </c>
      <c r="H39" s="123">
        <f t="shared" si="5"/>
        <v>0</v>
      </c>
      <c r="I39" s="142">
        <f t="shared" si="6"/>
        <v>0</v>
      </c>
      <c r="J39" s="43"/>
      <c r="K39" s="43"/>
    </row>
    <row r="40" spans="1:11" ht="36">
      <c r="A40" s="49">
        <v>25</v>
      </c>
      <c r="B40" s="102" t="s">
        <v>354</v>
      </c>
      <c r="C40" s="19">
        <v>50</v>
      </c>
      <c r="D40" s="19" t="s">
        <v>13</v>
      </c>
      <c r="E40" s="122"/>
      <c r="F40" s="117"/>
      <c r="G40" s="117">
        <f>C40*F40</f>
        <v>0</v>
      </c>
      <c r="H40" s="123">
        <f t="shared" si="5"/>
        <v>0</v>
      </c>
      <c r="I40" s="142">
        <f t="shared" si="6"/>
        <v>0</v>
      </c>
      <c r="J40" s="43"/>
      <c r="K40" s="43"/>
    </row>
    <row r="41" spans="1:11" ht="36">
      <c r="A41" s="49">
        <v>26</v>
      </c>
      <c r="B41" s="102" t="s">
        <v>355</v>
      </c>
      <c r="C41" s="19">
        <v>300</v>
      </c>
      <c r="D41" s="19" t="s">
        <v>13</v>
      </c>
      <c r="E41" s="122"/>
      <c r="F41" s="117"/>
      <c r="G41" s="117">
        <f>C41*F41</f>
        <v>0</v>
      </c>
      <c r="H41" s="123">
        <f t="shared" si="5"/>
        <v>0</v>
      </c>
      <c r="I41" s="142">
        <f t="shared" si="6"/>
        <v>0</v>
      </c>
      <c r="J41" s="43"/>
      <c r="K41" s="43"/>
    </row>
    <row r="42" spans="1:11" ht="13.5">
      <c r="A42" s="17"/>
      <c r="B42" s="84" t="s">
        <v>128</v>
      </c>
      <c r="C42" s="28" t="s">
        <v>3</v>
      </c>
      <c r="D42" s="23" t="s">
        <v>3</v>
      </c>
      <c r="E42" s="122"/>
      <c r="F42" s="122"/>
      <c r="G42" s="122">
        <f>SUM(G37:G41)</f>
        <v>0</v>
      </c>
      <c r="H42" s="123">
        <f t="shared" si="5"/>
        <v>0</v>
      </c>
      <c r="I42" s="143">
        <f t="shared" si="6"/>
        <v>0</v>
      </c>
      <c r="J42" s="43">
        <f>SUM(J37:J41)</f>
        <v>0</v>
      </c>
      <c r="K42" s="43">
        <f>SUM(K37:K41)</f>
        <v>0</v>
      </c>
    </row>
    <row r="43" spans="1:11" ht="12.75">
      <c r="A43" s="212" t="s">
        <v>537</v>
      </c>
      <c r="B43" s="214"/>
      <c r="C43" s="214"/>
      <c r="D43" s="214"/>
      <c r="E43" s="214"/>
      <c r="F43" s="214"/>
      <c r="G43" s="214"/>
      <c r="H43" s="214"/>
      <c r="I43" s="214"/>
      <c r="J43" s="150"/>
      <c r="K43" s="150"/>
    </row>
    <row r="44" spans="1:11" ht="24">
      <c r="A44" s="19">
        <v>27</v>
      </c>
      <c r="B44" s="102" t="s">
        <v>211</v>
      </c>
      <c r="C44" s="19">
        <v>100</v>
      </c>
      <c r="D44" s="19" t="s">
        <v>14</v>
      </c>
      <c r="E44" s="122"/>
      <c r="F44" s="117"/>
      <c r="G44" s="117">
        <f>C44*F44</f>
        <v>0</v>
      </c>
      <c r="H44" s="123">
        <f>G44*0.095</f>
        <v>0</v>
      </c>
      <c r="I44" s="142">
        <f>G44+H44</f>
        <v>0</v>
      </c>
      <c r="J44" s="43"/>
      <c r="K44" s="43"/>
    </row>
    <row r="45" spans="1:11" ht="13.5">
      <c r="A45" s="17"/>
      <c r="B45" s="84" t="s">
        <v>129</v>
      </c>
      <c r="C45" s="28" t="s">
        <v>3</v>
      </c>
      <c r="D45" s="23" t="s">
        <v>3</v>
      </c>
      <c r="E45" s="122"/>
      <c r="F45" s="122"/>
      <c r="G45" s="122">
        <f>SUM(G44)</f>
        <v>0</v>
      </c>
      <c r="H45" s="122">
        <f>SUM(H44)</f>
        <v>0</v>
      </c>
      <c r="I45" s="143">
        <f>G45+H45</f>
        <v>0</v>
      </c>
      <c r="J45" s="43">
        <f>+J44</f>
        <v>0</v>
      </c>
      <c r="K45" s="43">
        <f>+K44</f>
        <v>0</v>
      </c>
    </row>
    <row r="46" spans="1:9" ht="12.75">
      <c r="A46" s="58"/>
      <c r="B46" s="70"/>
      <c r="C46" s="71"/>
      <c r="D46" s="71"/>
      <c r="E46" s="71"/>
      <c r="F46" s="71"/>
      <c r="G46" s="71"/>
      <c r="H46" s="71"/>
      <c r="I46" s="71"/>
    </row>
    <row r="47" spans="1:9" ht="13.5">
      <c r="A47" s="2"/>
      <c r="B47" s="191"/>
      <c r="C47" s="195"/>
      <c r="D47" s="195"/>
      <c r="E47" s="195"/>
      <c r="F47" s="195"/>
      <c r="G47" s="195"/>
      <c r="H47" s="195"/>
      <c r="I47" s="195"/>
    </row>
    <row r="48" spans="1:9" ht="12.75">
      <c r="A48" s="1"/>
      <c r="B48" s="191"/>
      <c r="C48" s="195"/>
      <c r="D48" s="195"/>
      <c r="E48" s="195"/>
      <c r="F48" s="195"/>
      <c r="G48" s="195"/>
      <c r="H48" s="195"/>
      <c r="I48" s="195"/>
    </row>
    <row r="49" spans="1:11" s="136" customFormat="1" ht="30.75" customHeight="1">
      <c r="A49" s="176" t="s">
        <v>486</v>
      </c>
      <c r="B49" s="177"/>
      <c r="C49" s="25"/>
      <c r="D49" s="135"/>
      <c r="E49" s="9"/>
      <c r="F49" s="9"/>
      <c r="G49" s="9"/>
      <c r="H49" s="9"/>
      <c r="I49" s="9"/>
      <c r="J49" s="9"/>
      <c r="K49" s="9"/>
    </row>
    <row r="50" spans="1:11" s="136" customFormat="1" ht="12.75">
      <c r="A50" s="167" t="s">
        <v>487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s="136" customFormat="1" ht="15.75" customHeight="1">
      <c r="A51" s="167" t="s">
        <v>488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s="136" customFormat="1" ht="15.75" customHeight="1">
      <c r="A52" s="167" t="s">
        <v>489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s="136" customFormat="1" ht="16.5" customHeight="1">
      <c r="A53" s="167" t="s">
        <v>490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s="136" customFormat="1" ht="15.75" customHeight="1">
      <c r="A54" s="167" t="s">
        <v>491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s="136" customFormat="1" ht="15.75" customHeight="1">
      <c r="A55" s="167" t="s">
        <v>492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s="136" customFormat="1" ht="16.5" customHeight="1">
      <c r="A56" s="167" t="s">
        <v>493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s="136" customFormat="1" ht="27" customHeight="1">
      <c r="A57" s="167" t="s">
        <v>562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1" s="136" customFormat="1" ht="30" customHeight="1">
      <c r="A58" s="167" t="s">
        <v>563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s="136" customFormat="1" ht="16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1" s="136" customFormat="1" ht="16.5" customHeight="1">
      <c r="A60" s="174" t="s">
        <v>494</v>
      </c>
      <c r="B60" s="174"/>
      <c r="C60" s="138" t="s">
        <v>7</v>
      </c>
      <c r="D60" s="135"/>
      <c r="E60" s="9"/>
      <c r="F60" s="139" t="s">
        <v>4</v>
      </c>
      <c r="G60" s="9"/>
      <c r="H60" s="9"/>
      <c r="I60" s="9"/>
      <c r="J60" s="9"/>
      <c r="K60" s="9"/>
    </row>
  </sheetData>
  <sheetProtection/>
  <mergeCells count="20">
    <mergeCell ref="A60:B60"/>
    <mergeCell ref="A51:K51"/>
    <mergeCell ref="A52:K52"/>
    <mergeCell ref="A53:K53"/>
    <mergeCell ref="A54:K54"/>
    <mergeCell ref="A55:K55"/>
    <mergeCell ref="A56:K56"/>
    <mergeCell ref="A58:K58"/>
    <mergeCell ref="A43:I43"/>
    <mergeCell ref="A57:K57"/>
    <mergeCell ref="A49:B49"/>
    <mergeCell ref="A50:K50"/>
    <mergeCell ref="B47:I47"/>
    <mergeCell ref="B48:I48"/>
    <mergeCell ref="A3:I3"/>
    <mergeCell ref="A7:I7"/>
    <mergeCell ref="A24:I24"/>
    <mergeCell ref="A27:I27"/>
    <mergeCell ref="A30:I30"/>
    <mergeCell ref="A36:I36"/>
  </mergeCells>
  <dataValidations count="1">
    <dataValidation type="whole" operator="equal" allowBlank="1" showInputMessage="1" showErrorMessage="1" sqref="J8:K22 J44:K44 J37:K41 J31:K34 J25:K25 J28:K28">
      <formula1>1</formula1>
    </dataValidation>
  </dataValidations>
  <printOptions/>
  <pageMargins left="0.7086614173228347" right="0.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"/>
  <sheetViews>
    <sheetView zoomScalePageLayoutView="0" workbookViewId="0" topLeftCell="A25">
      <selection activeCell="K54" sqref="K54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631</v>
      </c>
      <c r="B2" s="3"/>
      <c r="C2" s="25"/>
      <c r="D2" s="25"/>
    </row>
    <row r="3" spans="1:9" ht="18">
      <c r="A3" s="168" t="s">
        <v>360</v>
      </c>
      <c r="B3" s="168"/>
      <c r="C3" s="168"/>
      <c r="D3" s="168"/>
      <c r="E3" s="168"/>
      <c r="F3" s="168"/>
      <c r="G3" s="168"/>
      <c r="H3" s="168"/>
      <c r="I3" s="168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498</v>
      </c>
      <c r="G5" s="10" t="s">
        <v>500</v>
      </c>
      <c r="H5" s="10" t="s">
        <v>499</v>
      </c>
      <c r="I5" s="10" t="s">
        <v>485</v>
      </c>
      <c r="J5" s="129" t="s">
        <v>523</v>
      </c>
      <c r="K5" s="129" t="s">
        <v>524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505</v>
      </c>
      <c r="H6" s="13" t="s">
        <v>506</v>
      </c>
      <c r="I6" s="13" t="s">
        <v>497</v>
      </c>
      <c r="J6" s="130">
        <v>10</v>
      </c>
      <c r="K6" s="130">
        <v>11</v>
      </c>
    </row>
    <row r="7" spans="1:11" ht="13.5">
      <c r="A7" s="183" t="s">
        <v>538</v>
      </c>
      <c r="B7" s="216"/>
      <c r="C7" s="217"/>
      <c r="D7" s="217"/>
      <c r="E7" s="217"/>
      <c r="F7" s="217"/>
      <c r="G7" s="217"/>
      <c r="H7" s="217"/>
      <c r="I7" s="218"/>
      <c r="J7" s="149"/>
      <c r="K7" s="149"/>
    </row>
    <row r="8" spans="1:11" ht="36">
      <c r="A8" s="19">
        <v>1</v>
      </c>
      <c r="B8" s="97" t="s">
        <v>592</v>
      </c>
      <c r="C8" s="22">
        <v>900</v>
      </c>
      <c r="D8" s="19" t="s">
        <v>8</v>
      </c>
      <c r="E8" s="122"/>
      <c r="F8" s="117"/>
      <c r="G8" s="117">
        <f aca="true" t="shared" si="0" ref="G8:G14">C8*F8</f>
        <v>0</v>
      </c>
      <c r="H8" s="123">
        <f>G8*0.095</f>
        <v>0</v>
      </c>
      <c r="I8" s="142">
        <f aca="true" t="shared" si="1" ref="I8:I14">G8+H8</f>
        <v>0</v>
      </c>
      <c r="J8" s="72"/>
      <c r="K8" s="72"/>
    </row>
    <row r="9" spans="1:11" ht="12.75">
      <c r="A9" s="19">
        <v>2</v>
      </c>
      <c r="B9" s="96" t="s">
        <v>361</v>
      </c>
      <c r="C9" s="22">
        <v>200</v>
      </c>
      <c r="D9" s="19" t="s">
        <v>8</v>
      </c>
      <c r="E9" s="122"/>
      <c r="F9" s="117"/>
      <c r="G9" s="117">
        <f t="shared" si="0"/>
        <v>0</v>
      </c>
      <c r="H9" s="123">
        <f aca="true" t="shared" si="2" ref="H9:H22">G9*0.095</f>
        <v>0</v>
      </c>
      <c r="I9" s="142">
        <f t="shared" si="1"/>
        <v>0</v>
      </c>
      <c r="J9" s="72"/>
      <c r="K9" s="72"/>
    </row>
    <row r="10" spans="1:11" ht="36">
      <c r="A10" s="19">
        <v>3</v>
      </c>
      <c r="B10" s="96" t="s">
        <v>362</v>
      </c>
      <c r="C10" s="22">
        <v>300</v>
      </c>
      <c r="D10" s="19" t="s">
        <v>8</v>
      </c>
      <c r="E10" s="122"/>
      <c r="F10" s="117"/>
      <c r="G10" s="117">
        <f t="shared" si="0"/>
        <v>0</v>
      </c>
      <c r="H10" s="123">
        <f t="shared" si="2"/>
        <v>0</v>
      </c>
      <c r="I10" s="142">
        <f t="shared" si="1"/>
        <v>0</v>
      </c>
      <c r="J10" s="72"/>
      <c r="K10" s="72"/>
    </row>
    <row r="11" spans="1:11" ht="12.75">
      <c r="A11" s="19">
        <v>4</v>
      </c>
      <c r="B11" s="96" t="s">
        <v>591</v>
      </c>
      <c r="C11" s="22">
        <v>150</v>
      </c>
      <c r="D11" s="19" t="s">
        <v>8</v>
      </c>
      <c r="E11" s="122"/>
      <c r="F11" s="117"/>
      <c r="G11" s="117">
        <f t="shared" si="0"/>
        <v>0</v>
      </c>
      <c r="H11" s="123">
        <f t="shared" si="2"/>
        <v>0</v>
      </c>
      <c r="I11" s="142">
        <f t="shared" si="1"/>
        <v>0</v>
      </c>
      <c r="J11" s="72"/>
      <c r="K11" s="72"/>
    </row>
    <row r="12" spans="1:11" ht="12.75">
      <c r="A12" s="19">
        <v>5</v>
      </c>
      <c r="B12" s="96" t="s">
        <v>363</v>
      </c>
      <c r="C12" s="22">
        <v>10</v>
      </c>
      <c r="D12" s="19" t="s">
        <v>8</v>
      </c>
      <c r="E12" s="122"/>
      <c r="F12" s="117"/>
      <c r="G12" s="117">
        <f t="shared" si="0"/>
        <v>0</v>
      </c>
      <c r="H12" s="123">
        <f t="shared" si="2"/>
        <v>0</v>
      </c>
      <c r="I12" s="142">
        <f t="shared" si="1"/>
        <v>0</v>
      </c>
      <c r="J12" s="72"/>
      <c r="K12" s="72"/>
    </row>
    <row r="13" spans="1:11" ht="12.75">
      <c r="A13" s="19">
        <v>6</v>
      </c>
      <c r="B13" s="96" t="s">
        <v>364</v>
      </c>
      <c r="C13" s="22">
        <v>30</v>
      </c>
      <c r="D13" s="19" t="s">
        <v>8</v>
      </c>
      <c r="E13" s="122"/>
      <c r="F13" s="117"/>
      <c r="G13" s="117">
        <f t="shared" si="0"/>
        <v>0</v>
      </c>
      <c r="H13" s="123">
        <f t="shared" si="2"/>
        <v>0</v>
      </c>
      <c r="I13" s="142">
        <f t="shared" si="1"/>
        <v>0</v>
      </c>
      <c r="J13" s="72"/>
      <c r="K13" s="72"/>
    </row>
    <row r="14" spans="1:11" ht="24.75" customHeight="1">
      <c r="A14" s="19">
        <v>7</v>
      </c>
      <c r="B14" s="96" t="s">
        <v>588</v>
      </c>
      <c r="C14" s="22">
        <v>50</v>
      </c>
      <c r="D14" s="19" t="s">
        <v>8</v>
      </c>
      <c r="E14" s="122"/>
      <c r="F14" s="117"/>
      <c r="G14" s="117">
        <f t="shared" si="0"/>
        <v>0</v>
      </c>
      <c r="H14" s="123">
        <f t="shared" si="2"/>
        <v>0</v>
      </c>
      <c r="I14" s="142">
        <f t="shared" si="1"/>
        <v>0</v>
      </c>
      <c r="J14" s="72"/>
      <c r="K14" s="72"/>
    </row>
    <row r="15" spans="1:11" ht="12.75">
      <c r="A15" s="19">
        <v>8</v>
      </c>
      <c r="B15" s="96" t="s">
        <v>589</v>
      </c>
      <c r="C15" s="22">
        <v>50</v>
      </c>
      <c r="D15" s="19" t="s">
        <v>8</v>
      </c>
      <c r="E15" s="122"/>
      <c r="F15" s="117"/>
      <c r="G15" s="117">
        <f aca="true" t="shared" si="3" ref="G15:G21">C15*F15</f>
        <v>0</v>
      </c>
      <c r="H15" s="123">
        <f t="shared" si="2"/>
        <v>0</v>
      </c>
      <c r="I15" s="142">
        <f aca="true" t="shared" si="4" ref="I15:I22">G15+H15</f>
        <v>0</v>
      </c>
      <c r="J15" s="72"/>
      <c r="K15" s="72"/>
    </row>
    <row r="16" spans="1:11" ht="12.75">
      <c r="A16" s="19">
        <v>9</v>
      </c>
      <c r="B16" s="96" t="s">
        <v>590</v>
      </c>
      <c r="C16" s="22">
        <v>30</v>
      </c>
      <c r="D16" s="19" t="s">
        <v>8</v>
      </c>
      <c r="E16" s="122"/>
      <c r="F16" s="117"/>
      <c r="G16" s="117">
        <f t="shared" si="3"/>
        <v>0</v>
      </c>
      <c r="H16" s="123">
        <f t="shared" si="2"/>
        <v>0</v>
      </c>
      <c r="I16" s="142">
        <f t="shared" si="4"/>
        <v>0</v>
      </c>
      <c r="J16" s="72"/>
      <c r="K16" s="72"/>
    </row>
    <row r="17" spans="1:11" ht="12.75">
      <c r="A17" s="19">
        <v>10</v>
      </c>
      <c r="B17" s="96" t="s">
        <v>224</v>
      </c>
      <c r="C17" s="22">
        <v>100</v>
      </c>
      <c r="D17" s="19" t="s">
        <v>8</v>
      </c>
      <c r="E17" s="122"/>
      <c r="F17" s="117"/>
      <c r="G17" s="117">
        <f t="shared" si="3"/>
        <v>0</v>
      </c>
      <c r="H17" s="123">
        <f t="shared" si="2"/>
        <v>0</v>
      </c>
      <c r="I17" s="142">
        <f t="shared" si="4"/>
        <v>0</v>
      </c>
      <c r="J17" s="72"/>
      <c r="K17" s="72"/>
    </row>
    <row r="18" spans="1:11" ht="12.75">
      <c r="A18" s="19">
        <v>11</v>
      </c>
      <c r="B18" s="96" t="s">
        <v>225</v>
      </c>
      <c r="C18" s="22">
        <v>800</v>
      </c>
      <c r="D18" s="19" t="s">
        <v>8</v>
      </c>
      <c r="E18" s="122"/>
      <c r="F18" s="117"/>
      <c r="G18" s="117">
        <f t="shared" si="3"/>
        <v>0</v>
      </c>
      <c r="H18" s="123">
        <f t="shared" si="2"/>
        <v>0</v>
      </c>
      <c r="I18" s="142">
        <f t="shared" si="4"/>
        <v>0</v>
      </c>
      <c r="J18" s="72"/>
      <c r="K18" s="72"/>
    </row>
    <row r="19" spans="1:11" ht="12.75">
      <c r="A19" s="19">
        <v>12</v>
      </c>
      <c r="B19" s="96" t="s">
        <v>226</v>
      </c>
      <c r="C19" s="22">
        <v>10</v>
      </c>
      <c r="D19" s="19" t="s">
        <v>8</v>
      </c>
      <c r="E19" s="122"/>
      <c r="F19" s="117"/>
      <c r="G19" s="117">
        <f t="shared" si="3"/>
        <v>0</v>
      </c>
      <c r="H19" s="123">
        <f t="shared" si="2"/>
        <v>0</v>
      </c>
      <c r="I19" s="142">
        <f t="shared" si="4"/>
        <v>0</v>
      </c>
      <c r="J19" s="72"/>
      <c r="K19" s="72"/>
    </row>
    <row r="20" spans="1:11" ht="12.75">
      <c r="A20" s="19">
        <v>13</v>
      </c>
      <c r="B20" s="96" t="s">
        <v>227</v>
      </c>
      <c r="C20" s="22">
        <v>100</v>
      </c>
      <c r="D20" s="19" t="s">
        <v>8</v>
      </c>
      <c r="E20" s="122"/>
      <c r="F20" s="117"/>
      <c r="G20" s="117">
        <f t="shared" si="3"/>
        <v>0</v>
      </c>
      <c r="H20" s="123">
        <f t="shared" si="2"/>
        <v>0</v>
      </c>
      <c r="I20" s="142">
        <f t="shared" si="4"/>
        <v>0</v>
      </c>
      <c r="J20" s="72"/>
      <c r="K20" s="72"/>
    </row>
    <row r="21" spans="1:11" ht="12.75">
      <c r="A21" s="19">
        <v>14</v>
      </c>
      <c r="B21" s="96" t="s">
        <v>228</v>
      </c>
      <c r="C21" s="22">
        <v>40</v>
      </c>
      <c r="D21" s="19" t="s">
        <v>8</v>
      </c>
      <c r="E21" s="122"/>
      <c r="F21" s="117"/>
      <c r="G21" s="117">
        <f t="shared" si="3"/>
        <v>0</v>
      </c>
      <c r="H21" s="123">
        <f t="shared" si="2"/>
        <v>0</v>
      </c>
      <c r="I21" s="142">
        <f t="shared" si="4"/>
        <v>0</v>
      </c>
      <c r="J21" s="72"/>
      <c r="K21" s="72"/>
    </row>
    <row r="22" spans="1:11" ht="13.5">
      <c r="A22" s="17"/>
      <c r="B22" s="84" t="s">
        <v>347</v>
      </c>
      <c r="C22" s="28" t="s">
        <v>3</v>
      </c>
      <c r="D22" s="23" t="s">
        <v>3</v>
      </c>
      <c r="E22" s="122"/>
      <c r="F22" s="122"/>
      <c r="G22" s="122">
        <f>SUM(G8:G21)</f>
        <v>0</v>
      </c>
      <c r="H22" s="123">
        <f t="shared" si="2"/>
        <v>0</v>
      </c>
      <c r="I22" s="143">
        <f t="shared" si="4"/>
        <v>0</v>
      </c>
      <c r="J22" s="72">
        <f>SUM(J8:J21)</f>
        <v>0</v>
      </c>
      <c r="K22" s="72">
        <f>SUM(K8:K21)</f>
        <v>0</v>
      </c>
    </row>
    <row r="23" spans="1:11" ht="13.5">
      <c r="A23" s="172" t="s">
        <v>539</v>
      </c>
      <c r="B23" s="179"/>
      <c r="C23" s="219"/>
      <c r="D23" s="219"/>
      <c r="E23" s="219"/>
      <c r="F23" s="219"/>
      <c r="G23" s="219"/>
      <c r="H23" s="219"/>
      <c r="I23" s="219"/>
      <c r="J23" s="149"/>
      <c r="K23" s="149"/>
    </row>
    <row r="24" spans="1:11" ht="24">
      <c r="A24" s="19">
        <v>15</v>
      </c>
      <c r="B24" s="96" t="s">
        <v>365</v>
      </c>
      <c r="C24" s="22">
        <v>200</v>
      </c>
      <c r="D24" s="19" t="s">
        <v>8</v>
      </c>
      <c r="E24" s="122"/>
      <c r="F24" s="117"/>
      <c r="G24" s="117">
        <f aca="true" t="shared" si="5" ref="G24:G29">C24*F24</f>
        <v>0</v>
      </c>
      <c r="H24" s="123">
        <f>G24*0.095</f>
        <v>0</v>
      </c>
      <c r="I24" s="142">
        <f>G24+H24</f>
        <v>0</v>
      </c>
      <c r="J24" s="72"/>
      <c r="K24" s="72"/>
    </row>
    <row r="25" spans="1:11" ht="12.75">
      <c r="A25" s="19">
        <v>16</v>
      </c>
      <c r="B25" s="96" t="s">
        <v>366</v>
      </c>
      <c r="C25" s="62">
        <v>30</v>
      </c>
      <c r="D25" s="63" t="s">
        <v>8</v>
      </c>
      <c r="E25" s="122"/>
      <c r="F25" s="117"/>
      <c r="G25" s="117">
        <f t="shared" si="5"/>
        <v>0</v>
      </c>
      <c r="H25" s="123">
        <f aca="true" t="shared" si="6" ref="H25:H30">G25*0.095</f>
        <v>0</v>
      </c>
      <c r="I25" s="142">
        <f aca="true" t="shared" si="7" ref="I25:I30">G25+H25</f>
        <v>0</v>
      </c>
      <c r="J25" s="72"/>
      <c r="K25" s="72"/>
    </row>
    <row r="26" spans="1:11" ht="24">
      <c r="A26" s="19">
        <v>17</v>
      </c>
      <c r="B26" s="96" t="s">
        <v>367</v>
      </c>
      <c r="C26" s="62">
        <v>1000</v>
      </c>
      <c r="D26" s="63" t="s">
        <v>8</v>
      </c>
      <c r="E26" s="122"/>
      <c r="F26" s="117"/>
      <c r="G26" s="117">
        <f t="shared" si="5"/>
        <v>0</v>
      </c>
      <c r="H26" s="123">
        <f t="shared" si="6"/>
        <v>0</v>
      </c>
      <c r="I26" s="142">
        <f t="shared" si="7"/>
        <v>0</v>
      </c>
      <c r="J26" s="72"/>
      <c r="K26" s="72"/>
    </row>
    <row r="27" spans="1:11" ht="12.75">
      <c r="A27" s="19">
        <v>18</v>
      </c>
      <c r="B27" s="96" t="s">
        <v>368</v>
      </c>
      <c r="C27" s="62">
        <v>20</v>
      </c>
      <c r="D27" s="63" t="s">
        <v>8</v>
      </c>
      <c r="E27" s="122"/>
      <c r="F27" s="117"/>
      <c r="G27" s="117">
        <f t="shared" si="5"/>
        <v>0</v>
      </c>
      <c r="H27" s="123">
        <f t="shared" si="6"/>
        <v>0</v>
      </c>
      <c r="I27" s="142">
        <f t="shared" si="7"/>
        <v>0</v>
      </c>
      <c r="J27" s="72"/>
      <c r="K27" s="72"/>
    </row>
    <row r="28" spans="1:11" ht="24">
      <c r="A28" s="19">
        <v>19</v>
      </c>
      <c r="B28" s="96" t="s">
        <v>369</v>
      </c>
      <c r="C28" s="62">
        <v>20</v>
      </c>
      <c r="D28" s="63" t="s">
        <v>8</v>
      </c>
      <c r="E28" s="122"/>
      <c r="F28" s="117"/>
      <c r="G28" s="117">
        <f t="shared" si="5"/>
        <v>0</v>
      </c>
      <c r="H28" s="123">
        <f t="shared" si="6"/>
        <v>0</v>
      </c>
      <c r="I28" s="142">
        <f t="shared" si="7"/>
        <v>0</v>
      </c>
      <c r="J28" s="72"/>
      <c r="K28" s="72"/>
    </row>
    <row r="29" spans="1:11" ht="24">
      <c r="A29" s="19">
        <v>20</v>
      </c>
      <c r="B29" s="96" t="s">
        <v>370</v>
      </c>
      <c r="C29" s="62">
        <v>10</v>
      </c>
      <c r="D29" s="63" t="s">
        <v>8</v>
      </c>
      <c r="E29" s="122"/>
      <c r="F29" s="117"/>
      <c r="G29" s="117">
        <f t="shared" si="5"/>
        <v>0</v>
      </c>
      <c r="H29" s="123">
        <f t="shared" si="6"/>
        <v>0</v>
      </c>
      <c r="I29" s="142">
        <f t="shared" si="7"/>
        <v>0</v>
      </c>
      <c r="J29" s="72"/>
      <c r="K29" s="72"/>
    </row>
    <row r="30" spans="1:11" ht="13.5">
      <c r="A30" s="50"/>
      <c r="B30" s="84" t="s">
        <v>15</v>
      </c>
      <c r="C30" s="28" t="s">
        <v>3</v>
      </c>
      <c r="D30" s="23" t="s">
        <v>3</v>
      </c>
      <c r="E30" s="122"/>
      <c r="F30" s="122"/>
      <c r="G30" s="122">
        <f>SUM(G24:G29)</f>
        <v>0</v>
      </c>
      <c r="H30" s="123">
        <f t="shared" si="6"/>
        <v>0</v>
      </c>
      <c r="I30" s="143">
        <f t="shared" si="7"/>
        <v>0</v>
      </c>
      <c r="J30" s="72">
        <f>SUM(J24:J29)</f>
        <v>0</v>
      </c>
      <c r="K30" s="72">
        <f>SUM(K24:K29)</f>
        <v>0</v>
      </c>
    </row>
    <row r="31" spans="1:11" ht="14.25" customHeight="1">
      <c r="A31" s="220" t="s">
        <v>540</v>
      </c>
      <c r="B31" s="220"/>
      <c r="C31" s="220"/>
      <c r="D31" s="220"/>
      <c r="E31" s="220"/>
      <c r="F31" s="220"/>
      <c r="G31" s="220"/>
      <c r="H31" s="220"/>
      <c r="I31" s="212"/>
      <c r="J31" s="149"/>
      <c r="K31" s="149"/>
    </row>
    <row r="32" spans="1:11" ht="24">
      <c r="A32" s="19">
        <v>21</v>
      </c>
      <c r="B32" s="96" t="s">
        <v>379</v>
      </c>
      <c r="C32" s="19">
        <v>20</v>
      </c>
      <c r="D32" s="17" t="s">
        <v>8</v>
      </c>
      <c r="E32" s="122"/>
      <c r="F32" s="117"/>
      <c r="G32" s="117">
        <f>C32*F32</f>
        <v>0</v>
      </c>
      <c r="H32" s="123">
        <f>G32*0.095</f>
        <v>0</v>
      </c>
      <c r="I32" s="142">
        <f>G32+H32</f>
        <v>0</v>
      </c>
      <c r="J32" s="72"/>
      <c r="K32" s="72"/>
    </row>
    <row r="33" spans="1:11" ht="12.75">
      <c r="A33" s="19">
        <v>22</v>
      </c>
      <c r="B33" s="96" t="s">
        <v>380</v>
      </c>
      <c r="C33" s="19">
        <v>10</v>
      </c>
      <c r="D33" s="17" t="s">
        <v>8</v>
      </c>
      <c r="E33" s="122"/>
      <c r="F33" s="117"/>
      <c r="G33" s="117">
        <f aca="true" t="shared" si="8" ref="G33:G44">C33*F33</f>
        <v>0</v>
      </c>
      <c r="H33" s="123">
        <f aca="true" t="shared" si="9" ref="H33:H45">G33*0.095</f>
        <v>0</v>
      </c>
      <c r="I33" s="142">
        <f aca="true" t="shared" si="10" ref="I33:I45">G33+H33</f>
        <v>0</v>
      </c>
      <c r="J33" s="72"/>
      <c r="K33" s="72"/>
    </row>
    <row r="34" spans="1:11" ht="12.75">
      <c r="A34" s="19">
        <v>23</v>
      </c>
      <c r="B34" s="96" t="s">
        <v>371</v>
      </c>
      <c r="C34" s="19">
        <v>30</v>
      </c>
      <c r="D34" s="19" t="s">
        <v>8</v>
      </c>
      <c r="E34" s="122"/>
      <c r="F34" s="117"/>
      <c r="G34" s="117">
        <f t="shared" si="8"/>
        <v>0</v>
      </c>
      <c r="H34" s="123">
        <f t="shared" si="9"/>
        <v>0</v>
      </c>
      <c r="I34" s="142">
        <f t="shared" si="10"/>
        <v>0</v>
      </c>
      <c r="J34" s="72"/>
      <c r="K34" s="72"/>
    </row>
    <row r="35" spans="1:11" ht="38.25" customHeight="1">
      <c r="A35" s="19">
        <v>24</v>
      </c>
      <c r="B35" s="96" t="s">
        <v>372</v>
      </c>
      <c r="C35" s="19">
        <v>20</v>
      </c>
      <c r="D35" s="19" t="s">
        <v>8</v>
      </c>
      <c r="E35" s="122"/>
      <c r="F35" s="117"/>
      <c r="G35" s="117">
        <f t="shared" si="8"/>
        <v>0</v>
      </c>
      <c r="H35" s="123">
        <f t="shared" si="9"/>
        <v>0</v>
      </c>
      <c r="I35" s="142">
        <f t="shared" si="10"/>
        <v>0</v>
      </c>
      <c r="J35" s="72"/>
      <c r="K35" s="72"/>
    </row>
    <row r="36" spans="1:11" ht="24">
      <c r="A36" s="19">
        <v>25</v>
      </c>
      <c r="B36" s="96" t="s">
        <v>373</v>
      </c>
      <c r="C36" s="19">
        <v>80</v>
      </c>
      <c r="D36" s="19" t="s">
        <v>8</v>
      </c>
      <c r="E36" s="122"/>
      <c r="F36" s="117"/>
      <c r="G36" s="117">
        <f t="shared" si="8"/>
        <v>0</v>
      </c>
      <c r="H36" s="123">
        <f t="shared" si="9"/>
        <v>0</v>
      </c>
      <c r="I36" s="142">
        <f t="shared" si="10"/>
        <v>0</v>
      </c>
      <c r="J36" s="72"/>
      <c r="K36" s="72"/>
    </row>
    <row r="37" spans="1:11" ht="24">
      <c r="A37" s="19">
        <v>26</v>
      </c>
      <c r="B37" s="96" t="s">
        <v>374</v>
      </c>
      <c r="C37" s="19">
        <v>900</v>
      </c>
      <c r="D37" s="19" t="s">
        <v>8</v>
      </c>
      <c r="E37" s="122"/>
      <c r="F37" s="117"/>
      <c r="G37" s="117">
        <f t="shared" si="8"/>
        <v>0</v>
      </c>
      <c r="H37" s="123">
        <f t="shared" si="9"/>
        <v>0</v>
      </c>
      <c r="I37" s="142">
        <f t="shared" si="10"/>
        <v>0</v>
      </c>
      <c r="J37" s="72"/>
      <c r="K37" s="72"/>
    </row>
    <row r="38" spans="1:11" ht="24">
      <c r="A38" s="19">
        <v>27</v>
      </c>
      <c r="B38" s="96" t="s">
        <v>375</v>
      </c>
      <c r="C38" s="19">
        <v>200</v>
      </c>
      <c r="D38" s="19" t="s">
        <v>8</v>
      </c>
      <c r="E38" s="122"/>
      <c r="F38" s="117"/>
      <c r="G38" s="117">
        <f t="shared" si="8"/>
        <v>0</v>
      </c>
      <c r="H38" s="123">
        <f t="shared" si="9"/>
        <v>0</v>
      </c>
      <c r="I38" s="142">
        <f t="shared" si="10"/>
        <v>0</v>
      </c>
      <c r="J38" s="72"/>
      <c r="K38" s="72"/>
    </row>
    <row r="39" spans="1:11" ht="24">
      <c r="A39" s="19">
        <v>28</v>
      </c>
      <c r="B39" s="96" t="s">
        <v>376</v>
      </c>
      <c r="C39" s="19">
        <v>300</v>
      </c>
      <c r="D39" s="19" t="s">
        <v>8</v>
      </c>
      <c r="E39" s="122"/>
      <c r="F39" s="117"/>
      <c r="G39" s="117">
        <f t="shared" si="8"/>
        <v>0</v>
      </c>
      <c r="H39" s="123">
        <f t="shared" si="9"/>
        <v>0</v>
      </c>
      <c r="I39" s="142">
        <f t="shared" si="10"/>
        <v>0</v>
      </c>
      <c r="J39" s="72"/>
      <c r="K39" s="72"/>
    </row>
    <row r="40" spans="1:11" ht="24">
      <c r="A40" s="19">
        <v>29</v>
      </c>
      <c r="B40" s="96" t="s">
        <v>381</v>
      </c>
      <c r="C40" s="19">
        <v>600</v>
      </c>
      <c r="D40" s="19" t="s">
        <v>8</v>
      </c>
      <c r="E40" s="122"/>
      <c r="F40" s="117"/>
      <c r="G40" s="117">
        <f t="shared" si="8"/>
        <v>0</v>
      </c>
      <c r="H40" s="123">
        <f t="shared" si="9"/>
        <v>0</v>
      </c>
      <c r="I40" s="142">
        <f t="shared" si="10"/>
        <v>0</v>
      </c>
      <c r="J40" s="72"/>
      <c r="K40" s="72"/>
    </row>
    <row r="41" spans="1:11" ht="12.75">
      <c r="A41" s="19">
        <v>30</v>
      </c>
      <c r="B41" s="96" t="s">
        <v>382</v>
      </c>
      <c r="C41" s="19">
        <v>200</v>
      </c>
      <c r="D41" s="19" t="s">
        <v>8</v>
      </c>
      <c r="E41" s="122"/>
      <c r="F41" s="117"/>
      <c r="G41" s="117">
        <f t="shared" si="8"/>
        <v>0</v>
      </c>
      <c r="H41" s="123">
        <f t="shared" si="9"/>
        <v>0</v>
      </c>
      <c r="I41" s="142">
        <f t="shared" si="10"/>
        <v>0</v>
      </c>
      <c r="J41" s="72"/>
      <c r="K41" s="72"/>
    </row>
    <row r="42" spans="1:11" ht="12.75">
      <c r="A42" s="19">
        <v>31</v>
      </c>
      <c r="B42" s="96" t="s">
        <v>383</v>
      </c>
      <c r="C42" s="19">
        <v>200</v>
      </c>
      <c r="D42" s="19" t="s">
        <v>8</v>
      </c>
      <c r="E42" s="122"/>
      <c r="F42" s="117"/>
      <c r="G42" s="117">
        <f t="shared" si="8"/>
        <v>0</v>
      </c>
      <c r="H42" s="123">
        <f t="shared" si="9"/>
        <v>0</v>
      </c>
      <c r="I42" s="142">
        <f t="shared" si="10"/>
        <v>0</v>
      </c>
      <c r="J42" s="72"/>
      <c r="K42" s="72"/>
    </row>
    <row r="43" spans="1:11" ht="24">
      <c r="A43" s="19">
        <v>32</v>
      </c>
      <c r="B43" s="96" t="s">
        <v>384</v>
      </c>
      <c r="C43" s="19">
        <v>50</v>
      </c>
      <c r="D43" s="19" t="s">
        <v>8</v>
      </c>
      <c r="E43" s="122"/>
      <c r="F43" s="117"/>
      <c r="G43" s="117">
        <f t="shared" si="8"/>
        <v>0</v>
      </c>
      <c r="H43" s="123">
        <f t="shared" si="9"/>
        <v>0</v>
      </c>
      <c r="I43" s="142">
        <f t="shared" si="10"/>
        <v>0</v>
      </c>
      <c r="J43" s="72"/>
      <c r="K43" s="72"/>
    </row>
    <row r="44" spans="1:11" ht="12.75">
      <c r="A44" s="19">
        <v>33</v>
      </c>
      <c r="B44" s="96" t="s">
        <v>385</v>
      </c>
      <c r="C44" s="19">
        <v>50</v>
      </c>
      <c r="D44" s="19" t="s">
        <v>8</v>
      </c>
      <c r="E44" s="122"/>
      <c r="F44" s="117"/>
      <c r="G44" s="117">
        <f t="shared" si="8"/>
        <v>0</v>
      </c>
      <c r="H44" s="123">
        <f t="shared" si="9"/>
        <v>0</v>
      </c>
      <c r="I44" s="142">
        <f t="shared" si="10"/>
        <v>0</v>
      </c>
      <c r="J44" s="72"/>
      <c r="K44" s="72"/>
    </row>
    <row r="45" spans="1:11" ht="13.5">
      <c r="A45" s="19"/>
      <c r="B45" s="84" t="s">
        <v>16</v>
      </c>
      <c r="C45" s="28" t="s">
        <v>3</v>
      </c>
      <c r="D45" s="23" t="s">
        <v>3</v>
      </c>
      <c r="E45" s="122"/>
      <c r="F45" s="122"/>
      <c r="G45" s="122">
        <f>SUM(G32:G44)</f>
        <v>0</v>
      </c>
      <c r="H45" s="123">
        <f t="shared" si="9"/>
        <v>0</v>
      </c>
      <c r="I45" s="143">
        <f t="shared" si="10"/>
        <v>0</v>
      </c>
      <c r="J45" s="72">
        <f>SUM(J32:J44)</f>
        <v>0</v>
      </c>
      <c r="K45" s="72">
        <f>SUM(K32:K44)</f>
        <v>0</v>
      </c>
    </row>
    <row r="46" spans="1:11" ht="14.25" customHeight="1">
      <c r="A46" s="220" t="s">
        <v>357</v>
      </c>
      <c r="B46" s="220"/>
      <c r="C46" s="220"/>
      <c r="D46" s="220"/>
      <c r="E46" s="220"/>
      <c r="F46" s="220"/>
      <c r="G46" s="220"/>
      <c r="H46" s="220"/>
      <c r="I46" s="212"/>
      <c r="J46" s="149"/>
      <c r="K46" s="149"/>
    </row>
    <row r="47" spans="1:11" ht="12.75">
      <c r="A47" s="19">
        <v>34</v>
      </c>
      <c r="B47" s="102" t="s">
        <v>386</v>
      </c>
      <c r="C47" s="50">
        <v>160</v>
      </c>
      <c r="D47" s="50" t="s">
        <v>8</v>
      </c>
      <c r="E47" s="122"/>
      <c r="F47" s="117"/>
      <c r="G47" s="117">
        <f>C47*F47</f>
        <v>0</v>
      </c>
      <c r="H47" s="123">
        <f>G47*0.095</f>
        <v>0</v>
      </c>
      <c r="I47" s="142">
        <f>G47+H47</f>
        <v>0</v>
      </c>
      <c r="J47" s="72"/>
      <c r="K47" s="72"/>
    </row>
    <row r="48" spans="1:11" ht="13.5">
      <c r="A48" s="19"/>
      <c r="B48" s="84" t="s">
        <v>127</v>
      </c>
      <c r="C48" s="28" t="s">
        <v>3</v>
      </c>
      <c r="D48" s="23" t="s">
        <v>3</v>
      </c>
      <c r="E48" s="122"/>
      <c r="F48" s="122"/>
      <c r="G48" s="122">
        <f>SUM(G47:G47)</f>
        <v>0</v>
      </c>
      <c r="H48" s="122">
        <f>SUM(H47:H47)</f>
        <v>0</v>
      </c>
      <c r="I48" s="143">
        <f>G48+H48</f>
        <v>0</v>
      </c>
      <c r="J48" s="72">
        <f>SUM(J47:J47)</f>
        <v>0</v>
      </c>
      <c r="K48" s="72">
        <f>SUM(K47:K47)</f>
        <v>0</v>
      </c>
    </row>
    <row r="49" spans="1:11" ht="13.5">
      <c r="A49" s="220" t="s">
        <v>541</v>
      </c>
      <c r="B49" s="220"/>
      <c r="C49" s="220"/>
      <c r="D49" s="220"/>
      <c r="E49" s="220"/>
      <c r="F49" s="220"/>
      <c r="G49" s="220"/>
      <c r="H49" s="220"/>
      <c r="I49" s="212"/>
      <c r="J49" s="149"/>
      <c r="K49" s="149"/>
    </row>
    <row r="50" spans="1:11" ht="24">
      <c r="A50" s="19">
        <v>35</v>
      </c>
      <c r="B50" s="102" t="s">
        <v>377</v>
      </c>
      <c r="C50" s="19">
        <v>15</v>
      </c>
      <c r="D50" s="19" t="s">
        <v>8</v>
      </c>
      <c r="E50" s="122"/>
      <c r="F50" s="117"/>
      <c r="G50" s="117">
        <f>C50*F50</f>
        <v>0</v>
      </c>
      <c r="H50" s="123">
        <f>G50*0.095</f>
        <v>0</v>
      </c>
      <c r="I50" s="142">
        <f>G50+H50</f>
        <v>0</v>
      </c>
      <c r="J50" s="72"/>
      <c r="K50" s="72"/>
    </row>
    <row r="51" spans="1:11" ht="13.5">
      <c r="A51" s="19"/>
      <c r="B51" s="84" t="s">
        <v>128</v>
      </c>
      <c r="C51" s="28" t="s">
        <v>3</v>
      </c>
      <c r="D51" s="23" t="s">
        <v>3</v>
      </c>
      <c r="E51" s="122"/>
      <c r="F51" s="122"/>
      <c r="G51" s="122">
        <f>SUM(G50)</f>
        <v>0</v>
      </c>
      <c r="H51" s="122">
        <f>SUM(H50)</f>
        <v>0</v>
      </c>
      <c r="I51" s="143">
        <f>SUM(I50)</f>
        <v>0</v>
      </c>
      <c r="J51" s="72">
        <f>+J50</f>
        <v>0</v>
      </c>
      <c r="K51" s="72">
        <f>+K50</f>
        <v>0</v>
      </c>
    </row>
    <row r="52" spans="1:11" ht="14.25" customHeight="1">
      <c r="A52" s="220" t="s">
        <v>542</v>
      </c>
      <c r="B52" s="220"/>
      <c r="C52" s="220"/>
      <c r="D52" s="220"/>
      <c r="E52" s="220"/>
      <c r="F52" s="220"/>
      <c r="G52" s="220"/>
      <c r="H52" s="220"/>
      <c r="I52" s="212"/>
      <c r="J52" s="149"/>
      <c r="K52" s="149"/>
    </row>
    <row r="53" spans="1:11" ht="18.75" customHeight="1">
      <c r="A53" s="19">
        <v>36</v>
      </c>
      <c r="B53" s="96" t="s">
        <v>378</v>
      </c>
      <c r="C53" s="50">
        <v>240</v>
      </c>
      <c r="D53" s="50" t="s">
        <v>8</v>
      </c>
      <c r="E53" s="122"/>
      <c r="F53" s="117"/>
      <c r="G53" s="117">
        <f>C53*F53</f>
        <v>0</v>
      </c>
      <c r="H53" s="123">
        <f>G53*0.095</f>
        <v>0</v>
      </c>
      <c r="I53" s="142">
        <f>G53+H53</f>
        <v>0</v>
      </c>
      <c r="J53" s="72"/>
      <c r="K53" s="72"/>
    </row>
    <row r="54" spans="1:11" ht="13.5">
      <c r="A54" s="72"/>
      <c r="B54" s="84" t="s">
        <v>129</v>
      </c>
      <c r="C54" s="28" t="s">
        <v>3</v>
      </c>
      <c r="D54" s="23" t="s">
        <v>3</v>
      </c>
      <c r="E54" s="122"/>
      <c r="F54" s="122"/>
      <c r="G54" s="122">
        <f>SUM(G53:G53)</f>
        <v>0</v>
      </c>
      <c r="H54" s="122">
        <f>SUM(H53:H53)</f>
        <v>0</v>
      </c>
      <c r="I54" s="143">
        <f>SUM(I53:I53)</f>
        <v>0</v>
      </c>
      <c r="J54" s="72">
        <f>SUM(J53:J53)</f>
        <v>0</v>
      </c>
      <c r="K54" s="72">
        <f>SUM(K53:K53)</f>
        <v>0</v>
      </c>
    </row>
    <row r="57" spans="2:9" ht="12.75">
      <c r="B57" s="191"/>
      <c r="C57" s="215"/>
      <c r="D57" s="215"/>
      <c r="E57" s="215"/>
      <c r="F57" s="215"/>
      <c r="G57" s="215"/>
      <c r="H57" s="215"/>
      <c r="I57" s="215"/>
    </row>
    <row r="58" spans="1:11" s="136" customFormat="1" ht="30.75" customHeight="1">
      <c r="A58" s="176" t="s">
        <v>486</v>
      </c>
      <c r="B58" s="177"/>
      <c r="C58" s="25"/>
      <c r="D58" s="135"/>
      <c r="E58" s="9"/>
      <c r="F58" s="9"/>
      <c r="G58" s="9"/>
      <c r="H58" s="9"/>
      <c r="I58" s="9"/>
      <c r="J58" s="9"/>
      <c r="K58" s="9"/>
    </row>
    <row r="59" spans="1:11" s="136" customFormat="1" ht="12.75">
      <c r="A59" s="167" t="s">
        <v>487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</row>
    <row r="60" spans="1:11" s="136" customFormat="1" ht="15.75" customHeight="1">
      <c r="A60" s="167" t="s">
        <v>488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s="136" customFormat="1" ht="15.75" customHeight="1">
      <c r="A61" s="167" t="s">
        <v>489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  <row r="62" spans="1:11" s="136" customFormat="1" ht="16.5" customHeight="1">
      <c r="A62" s="167" t="s">
        <v>490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 s="136" customFormat="1" ht="15.75" customHeight="1">
      <c r="A63" s="167" t="s">
        <v>491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</row>
    <row r="64" spans="1:11" s="136" customFormat="1" ht="15.75" customHeight="1">
      <c r="A64" s="167" t="s">
        <v>492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</row>
    <row r="65" spans="1:11" s="136" customFormat="1" ht="16.5" customHeight="1">
      <c r="A65" s="167" t="s">
        <v>493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</row>
    <row r="66" spans="1:11" s="136" customFormat="1" ht="27" customHeight="1">
      <c r="A66" s="167" t="s">
        <v>562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</row>
    <row r="67" spans="1:11" s="136" customFormat="1" ht="30" customHeight="1">
      <c r="A67" s="167" t="s">
        <v>563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</row>
    <row r="68" spans="1:11" s="136" customFormat="1" ht="16.5" customHeight="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</row>
    <row r="69" spans="1:11" s="136" customFormat="1" ht="16.5" customHeight="1">
      <c r="A69" s="174" t="s">
        <v>494</v>
      </c>
      <c r="B69" s="174"/>
      <c r="C69" s="138" t="s">
        <v>7</v>
      </c>
      <c r="D69" s="135"/>
      <c r="E69" s="9"/>
      <c r="F69" s="139" t="s">
        <v>4</v>
      </c>
      <c r="G69" s="9"/>
      <c r="H69" s="9"/>
      <c r="I69" s="9"/>
      <c r="J69" s="9"/>
      <c r="K69" s="9"/>
    </row>
  </sheetData>
  <sheetProtection/>
  <mergeCells count="19">
    <mergeCell ref="A64:K64"/>
    <mergeCell ref="A65:K65"/>
    <mergeCell ref="A66:K66"/>
    <mergeCell ref="A69:B69"/>
    <mergeCell ref="A67:K67"/>
    <mergeCell ref="A59:K59"/>
    <mergeCell ref="A60:K60"/>
    <mergeCell ref="A61:K61"/>
    <mergeCell ref="A62:K62"/>
    <mergeCell ref="A63:K63"/>
    <mergeCell ref="B57:I57"/>
    <mergeCell ref="A58:B58"/>
    <mergeCell ref="A3:I3"/>
    <mergeCell ref="A7:I7"/>
    <mergeCell ref="A23:I23"/>
    <mergeCell ref="A49:I49"/>
    <mergeCell ref="A52:I52"/>
    <mergeCell ref="A46:I46"/>
    <mergeCell ref="A31:I31"/>
  </mergeCells>
  <dataValidations count="1">
    <dataValidation type="whole" operator="equal" allowBlank="1" showInputMessage="1" showErrorMessage="1" sqref="J53:K53 J50:K50 J47:K47 J8:K21 J24:K29 J32:K44">
      <formula1>1</formula1>
    </dataValidation>
  </dataValidation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Meta Bizjak</cp:lastModifiedBy>
  <cp:lastPrinted>2013-10-01T11:20:46Z</cp:lastPrinted>
  <dcterms:created xsi:type="dcterms:W3CDTF">2011-09-19T19:31:00Z</dcterms:created>
  <dcterms:modified xsi:type="dcterms:W3CDTF">2013-10-01T11:21:02Z</dcterms:modified>
  <cp:category/>
  <cp:version/>
  <cp:contentType/>
  <cp:contentStatus/>
</cp:coreProperties>
</file>