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tabRatio="693"/>
  </bookViews>
  <sheets>
    <sheet name="MLEKO IN MLEČNI IZDELKI" sheetId="2" r:id="rId1"/>
    <sheet name="RIBE" sheetId="4" r:id="rId2"/>
    <sheet name="JAJCE" sheetId="5" r:id="rId3"/>
    <sheet name="SVEŽE SADJE, ZEL., SUHO S." sheetId="6" r:id="rId4"/>
    <sheet name="ZAM. IN KONZERV. SADJE IN ZEL." sheetId="7" r:id="rId5"/>
    <sheet name="KRUH, PEKOVSKO P., KEKSI,SLAŠČ" sheetId="11" r:id="rId6"/>
    <sheet name="SPLOŠNO PREHR. BLAGO" sheetId="13" r:id="rId7"/>
  </sheets>
  <calcPr calcId="125725"/>
</workbook>
</file>

<file path=xl/calcChain.xml><?xml version="1.0" encoding="utf-8"?>
<calcChain xmlns="http://schemas.openxmlformats.org/spreadsheetml/2006/main">
  <c r="M11" i="13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8"/>
  <c r="M9"/>
  <c r="K11"/>
  <c r="N11" s="1"/>
  <c r="K12"/>
  <c r="N12" s="1"/>
  <c r="K13"/>
  <c r="N13" s="1"/>
  <c r="K14"/>
  <c r="N14" s="1"/>
  <c r="K15"/>
  <c r="N15" s="1"/>
  <c r="O15" s="1"/>
  <c r="K16"/>
  <c r="N16" s="1"/>
  <c r="K17"/>
  <c r="N17" s="1"/>
  <c r="O17" s="1"/>
  <c r="K18"/>
  <c r="N18" s="1"/>
  <c r="O18" s="1"/>
  <c r="K19"/>
  <c r="N19" s="1"/>
  <c r="O19" s="1"/>
  <c r="K20"/>
  <c r="N20" s="1"/>
  <c r="K21"/>
  <c r="N21" s="1"/>
  <c r="K22"/>
  <c r="N22" s="1"/>
  <c r="K23"/>
  <c r="N23" s="1"/>
  <c r="O23" s="1"/>
  <c r="K24"/>
  <c r="N24" s="1"/>
  <c r="O24" s="1"/>
  <c r="K25"/>
  <c r="N25" s="1"/>
  <c r="O25" s="1"/>
  <c r="K26"/>
  <c r="N26" s="1"/>
  <c r="O26" s="1"/>
  <c r="K27"/>
  <c r="N27" s="1"/>
  <c r="O27" s="1"/>
  <c r="K28"/>
  <c r="N28" s="1"/>
  <c r="K29"/>
  <c r="N29" s="1"/>
  <c r="K8"/>
  <c r="N8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8"/>
  <c r="G8" s="1"/>
  <c r="M8" i="11"/>
  <c r="M9"/>
  <c r="M10" s="1"/>
  <c r="K8"/>
  <c r="N8" s="1"/>
  <c r="K9"/>
  <c r="N9" s="1"/>
  <c r="F8"/>
  <c r="G8" s="1"/>
  <c r="F9"/>
  <c r="G9" s="1"/>
  <c r="M9" i="7"/>
  <c r="M10"/>
  <c r="M11"/>
  <c r="M12"/>
  <c r="M13"/>
  <c r="M14"/>
  <c r="M15"/>
  <c r="M16"/>
  <c r="M17"/>
  <c r="M18"/>
  <c r="M19"/>
  <c r="M20"/>
  <c r="M21"/>
  <c r="M24"/>
  <c r="M25"/>
  <c r="M26"/>
  <c r="M27" s="1"/>
  <c r="M29"/>
  <c r="M30"/>
  <c r="M8"/>
  <c r="M22" s="1"/>
  <c r="K9"/>
  <c r="N9" s="1"/>
  <c r="O9" s="1"/>
  <c r="K10"/>
  <c r="N10" s="1"/>
  <c r="O10" s="1"/>
  <c r="K11"/>
  <c r="N11" s="1"/>
  <c r="O11" s="1"/>
  <c r="K12"/>
  <c r="N12" s="1"/>
  <c r="O12" s="1"/>
  <c r="K13"/>
  <c r="N13" s="1"/>
  <c r="O13" s="1"/>
  <c r="K14"/>
  <c r="N14" s="1"/>
  <c r="O14" s="1"/>
  <c r="K15"/>
  <c r="N15" s="1"/>
  <c r="O15" s="1"/>
  <c r="K16"/>
  <c r="N16" s="1"/>
  <c r="O16" s="1"/>
  <c r="K17"/>
  <c r="N17" s="1"/>
  <c r="O17" s="1"/>
  <c r="K18"/>
  <c r="N18" s="1"/>
  <c r="O18" s="1"/>
  <c r="K19"/>
  <c r="N19" s="1"/>
  <c r="O19" s="1"/>
  <c r="K20"/>
  <c r="N20" s="1"/>
  <c r="O20" s="1"/>
  <c r="K21"/>
  <c r="N21" s="1"/>
  <c r="O21" s="1"/>
  <c r="K24"/>
  <c r="N24" s="1"/>
  <c r="O24" s="1"/>
  <c r="K25"/>
  <c r="N25" s="1"/>
  <c r="K26"/>
  <c r="N26" s="1"/>
  <c r="O26" s="1"/>
  <c r="K29"/>
  <c r="N29" s="1"/>
  <c r="K30"/>
  <c r="N30" s="1"/>
  <c r="O30" s="1"/>
  <c r="K8"/>
  <c r="N8" s="1"/>
  <c r="O8" s="1"/>
  <c r="F30"/>
  <c r="G30" s="1"/>
  <c r="F29"/>
  <c r="G29" s="1"/>
  <c r="F25"/>
  <c r="G25" s="1"/>
  <c r="F26"/>
  <c r="G26" s="1"/>
  <c r="F24"/>
  <c r="G24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8"/>
  <c r="G8" s="1"/>
  <c r="M8" i="6"/>
  <c r="M9"/>
  <c r="M11"/>
  <c r="M13"/>
  <c r="M14"/>
  <c r="M15"/>
  <c r="M16"/>
  <c r="M10"/>
  <c r="M12"/>
  <c r="M17" s="1"/>
  <c r="K8"/>
  <c r="N8" s="1"/>
  <c r="K9"/>
  <c r="N9" s="1"/>
  <c r="O9" s="1"/>
  <c r="K10"/>
  <c r="N10" s="1"/>
  <c r="O10" s="1"/>
  <c r="K11"/>
  <c r="N11" s="1"/>
  <c r="O11" s="1"/>
  <c r="K12"/>
  <c r="N12" s="1"/>
  <c r="O12" s="1"/>
  <c r="K13"/>
  <c r="N13" s="1"/>
  <c r="O13" s="1"/>
  <c r="K14"/>
  <c r="N14" s="1"/>
  <c r="O14" s="1"/>
  <c r="K15"/>
  <c r="N15" s="1"/>
  <c r="O15" s="1"/>
  <c r="K16"/>
  <c r="N16" s="1"/>
  <c r="O16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M8" i="5"/>
  <c r="M9" s="1"/>
  <c r="K8"/>
  <c r="N8" s="1"/>
  <c r="N9" s="1"/>
  <c r="F8"/>
  <c r="G8"/>
  <c r="M8" i="4"/>
  <c r="M9"/>
  <c r="K8"/>
  <c r="N8" s="1"/>
  <c r="K9"/>
  <c r="N9" s="1"/>
  <c r="O9" s="1"/>
  <c r="F8"/>
  <c r="G8"/>
  <c r="F9"/>
  <c r="G9"/>
  <c r="L8" i="5"/>
  <c r="L16" i="6"/>
  <c r="L15"/>
  <c r="L14"/>
  <c r="L13"/>
  <c r="L12"/>
  <c r="L11"/>
  <c r="L10"/>
  <c r="L9"/>
  <c r="L8"/>
  <c r="O28" i="13"/>
  <c r="O22"/>
  <c r="O20"/>
  <c r="O14"/>
  <c r="O12"/>
  <c r="O29"/>
  <c r="O21"/>
  <c r="O13"/>
  <c r="L28"/>
  <c r="L26"/>
  <c r="L24"/>
  <c r="L22"/>
  <c r="L20"/>
  <c r="L18"/>
  <c r="L16"/>
  <c r="L14"/>
  <c r="L12"/>
  <c r="L8"/>
  <c r="L29"/>
  <c r="L27"/>
  <c r="L25"/>
  <c r="L23"/>
  <c r="L21"/>
  <c r="L19"/>
  <c r="L17"/>
  <c r="L15"/>
  <c r="L13"/>
  <c r="L11"/>
  <c r="O8" i="11"/>
  <c r="L8"/>
  <c r="L9"/>
  <c r="L30" i="7"/>
  <c r="L25"/>
  <c r="L21"/>
  <c r="L19"/>
  <c r="L17"/>
  <c r="L15"/>
  <c r="L13"/>
  <c r="L11"/>
  <c r="L9"/>
  <c r="L8"/>
  <c r="L29"/>
  <c r="L26"/>
  <c r="L24"/>
  <c r="L20"/>
  <c r="L18"/>
  <c r="L16"/>
  <c r="L14"/>
  <c r="L12"/>
  <c r="L10"/>
  <c r="L8" i="4"/>
  <c r="L9"/>
  <c r="M8" i="2"/>
  <c r="M9" s="1"/>
  <c r="M11"/>
  <c r="M12"/>
  <c r="M13"/>
  <c r="M14"/>
  <c r="M15"/>
  <c r="M16"/>
  <c r="M19"/>
  <c r="M20"/>
  <c r="M21"/>
  <c r="M24"/>
  <c r="M25"/>
  <c r="M28"/>
  <c r="M29" s="1"/>
  <c r="M31"/>
  <c r="M32"/>
  <c r="M35"/>
  <c r="M36" s="1"/>
  <c r="K8"/>
  <c r="N8"/>
  <c r="N9" s="1"/>
  <c r="K11"/>
  <c r="N11" s="1"/>
  <c r="O11" s="1"/>
  <c r="K12"/>
  <c r="N12" s="1"/>
  <c r="O12" s="1"/>
  <c r="K13"/>
  <c r="N13" s="1"/>
  <c r="O13" s="1"/>
  <c r="K14"/>
  <c r="N14" s="1"/>
  <c r="O14" s="1"/>
  <c r="K15"/>
  <c r="N15" s="1"/>
  <c r="O15" s="1"/>
  <c r="K16"/>
  <c r="N16" s="1"/>
  <c r="O16" s="1"/>
  <c r="K19"/>
  <c r="N19" s="1"/>
  <c r="K20"/>
  <c r="N20" s="1"/>
  <c r="O20" s="1"/>
  <c r="K21"/>
  <c r="N21" s="1"/>
  <c r="K24"/>
  <c r="N24" s="1"/>
  <c r="O24" s="1"/>
  <c r="K25"/>
  <c r="N25" s="1"/>
  <c r="O25" s="1"/>
  <c r="O26" s="1"/>
  <c r="K28"/>
  <c r="N28" s="1"/>
  <c r="N29" s="1"/>
  <c r="K31"/>
  <c r="N31" s="1"/>
  <c r="K32"/>
  <c r="N32" s="1"/>
  <c r="O32" s="1"/>
  <c r="K35"/>
  <c r="N35" s="1"/>
  <c r="N36" s="1"/>
  <c r="F8"/>
  <c r="G8" s="1"/>
  <c r="F11"/>
  <c r="G11" s="1"/>
  <c r="F12"/>
  <c r="G12" s="1"/>
  <c r="F13"/>
  <c r="G13" s="1"/>
  <c r="F14"/>
  <c r="G14" s="1"/>
  <c r="F15"/>
  <c r="G15" s="1"/>
  <c r="F16"/>
  <c r="G16" s="1"/>
  <c r="F19"/>
  <c r="G19" s="1"/>
  <c r="F20"/>
  <c r="G20" s="1"/>
  <c r="F21"/>
  <c r="G21" s="1"/>
  <c r="F24"/>
  <c r="G24" s="1"/>
  <c r="F25"/>
  <c r="G25" s="1"/>
  <c r="F28"/>
  <c r="G28" s="1"/>
  <c r="F31"/>
  <c r="G31" s="1"/>
  <c r="F32"/>
  <c r="G32" s="1"/>
  <c r="F35"/>
  <c r="G35" s="1"/>
  <c r="M33"/>
  <c r="M26"/>
  <c r="M22"/>
  <c r="M17"/>
  <c r="O35"/>
  <c r="O36" s="1"/>
  <c r="O21"/>
  <c r="L28"/>
  <c r="L24"/>
  <c r="L20"/>
  <c r="L16"/>
  <c r="L14"/>
  <c r="L12"/>
  <c r="L35"/>
  <c r="L31"/>
  <c r="L25"/>
  <c r="L21"/>
  <c r="L19"/>
  <c r="L15"/>
  <c r="L13"/>
  <c r="L11"/>
  <c r="L8"/>
  <c r="M10" i="4"/>
  <c r="O8"/>
  <c r="O10" s="1"/>
  <c r="N27" i="7"/>
  <c r="O25"/>
  <c r="O27" s="1"/>
  <c r="N10" i="11"/>
  <c r="O9"/>
  <c r="O10" s="1"/>
  <c r="O11" i="13"/>
  <c r="N10" i="4"/>
  <c r="L32" i="2"/>
  <c r="O28"/>
  <c r="O29" s="1"/>
  <c r="O8"/>
  <c r="O9"/>
  <c r="O8" i="5"/>
  <c r="O9"/>
  <c r="O16" i="13" l="1"/>
  <c r="O30" s="1"/>
  <c r="N30"/>
  <c r="N9"/>
  <c r="O8"/>
  <c r="O9" s="1"/>
  <c r="N31" i="7"/>
  <c r="O29"/>
  <c r="O31" s="1"/>
  <c r="O22"/>
  <c r="M31"/>
  <c r="N22"/>
  <c r="O19" i="2"/>
  <c r="O22" s="1"/>
  <c r="N22"/>
  <c r="O17"/>
  <c r="N26"/>
  <c r="N33"/>
  <c r="O31"/>
  <c r="O33" s="1"/>
  <c r="O8" i="6"/>
  <c r="O17" s="1"/>
  <c r="N17"/>
  <c r="N17" i="2"/>
</calcChain>
</file>

<file path=xl/sharedStrings.xml><?xml version="1.0" encoding="utf-8"?>
<sst xmlns="http://schemas.openxmlformats.org/spreadsheetml/2006/main" count="653" uniqueCount="175">
  <si>
    <t>SKUPAJ VREDNOST 6.12. SKLOPA</t>
  </si>
  <si>
    <t>36.   </t>
  </si>
  <si>
    <t xml:space="preserve">1. SKUPINA: MLEKO IN MLEČNI IZDELKI </t>
  </si>
  <si>
    <t>Marmelada – slivova brez konzervansa, do 1 kg</t>
  </si>
  <si>
    <t>SKUPAJ  VREDNOST 7.1.SKLOPA</t>
  </si>
  <si>
    <t>SKUPAJ  VREDNOST 7.2. SKLOPA</t>
  </si>
  <si>
    <t>SKUPAJ  VREDNOST 7.5.SKLOPA</t>
  </si>
  <si>
    <t>LEGENDA</t>
  </si>
  <si>
    <t>Stolpec 2: "Vrsta blaga" - natančen opis živila. Ponudnik mora poleg splošnih pogoje in posebnih pogojev za sklop, upoštevati tudi vse zahteve iz opisa.</t>
  </si>
  <si>
    <t>Stolpec 3: "Ocenjena količina": podana je na enoto mere, za dvoletno obdobje</t>
  </si>
  <si>
    <t>Stolpec 4: "Enota mere": Kg pomeni 1 kilogram, lit pomeni 1 liter</t>
  </si>
  <si>
    <t>Stolpec 5: "Cena / enoto brez DDV (EUR)": Ponudnik navede ceno na enoto. Po navedeni ceni bo naročnik, v primeru izbire ponudnika, kupoval živilo.</t>
  </si>
  <si>
    <t>Stolpec 6: "DDV / enoto (EUR)": Ponudnik navede DDV na enoto.</t>
  </si>
  <si>
    <t>Stolpec 7: "Končna cena / enoto (EUR)": Ponudnik sešteje Ceno / enoto brez DDV in DDV / enoto.</t>
  </si>
  <si>
    <t>Naročnik: Vrtec Kolezija, Rezijanska 22, 1000 Ljubljana</t>
  </si>
  <si>
    <r>
      <t xml:space="preserve">Stolpec 8: "Blagovna znamka": OBVEZNA naveba blagovne ali trgovske znamke živila ali vsaj proizvajalca. </t>
    </r>
    <r>
      <rPr>
        <b/>
        <sz val="10"/>
        <rFont val="Arial Narrow"/>
        <family val="2"/>
        <charset val="238"/>
      </rPr>
      <t>Izjema velja LE za sveže meso, sadje in zelenjavo.</t>
    </r>
  </si>
  <si>
    <t xml:space="preserve">Stoplec 9: "Gramatura, volumen ponujenega živila": Ponudnik navede težo oz. volumen pakiranja ponujenega živila. Obvezno je upoštevanje naročnikovih zahtev iz opisa. </t>
  </si>
  <si>
    <t xml:space="preserve">Stolpec 10: "Preračunana cena na enoto mere brez DDV (EUR)": Ponudnik ceno na  enoto iz stolpca 5 preračuna na ceno na enoto mere po naslednji formuli (Enota mere / gramatura, volumen ponujenega živila) * Cena na enoto brez DDV </t>
  </si>
  <si>
    <t>Stolpec 11: "DDV / enoto mere (EUR)": DDV za vrednost cene na enoto mere</t>
  </si>
  <si>
    <t>Stolpec 12: "Preračunana cena / enoto mere (EUR)": Vsota vrednosti iz stolpca 10 in 11.</t>
  </si>
  <si>
    <t>Stolpec 13: "Preračunana cena brez DDV za ocenjeno količino (EUR)": Zmnožek vrednosti iz stolpca 10 in ocenjene vrednosti iz stolpca 4.</t>
  </si>
  <si>
    <t>Stolpec 14: "Preračunan DDV za ocenjeno količino": Zmnožek vrednosti iz stolpca 11 in 4.</t>
  </si>
  <si>
    <t>Stolpec 15: "Preračunana cena z DDV za ocenjeno količino": Seštevek vrednosti iz stolpca 13 in 14.</t>
  </si>
  <si>
    <t>Ponudnik mora v skladu z zahtevami izpolniti vsa sivo obarvana polja.</t>
  </si>
  <si>
    <t>Za zahtevana bio / integrirana živila za predračun ponudnik vloži še kopije veljavnih certifikatov/potrdil, in naje zapiše zap. št. živila iz predračuna, na katerega se nanaša.</t>
  </si>
  <si>
    <t xml:space="preserve">Žig: </t>
  </si>
  <si>
    <t>sklop: BIO KOKOŠJA JAJCA</t>
  </si>
  <si>
    <t>SKUPAJ VREDNOST 11.9. SKLOPA</t>
  </si>
  <si>
    <t>SKUPAJ VREDNOST 12.6. SKLOPA</t>
  </si>
  <si>
    <t>SKUPAJ VREDNOST 12.11. SKLOPA</t>
  </si>
  <si>
    <t>kg</t>
  </si>
  <si>
    <t>kom</t>
  </si>
  <si>
    <t>Postrv – file (max 10% odstopanje od naročene teže zrezka), 1. kval., brez kosti</t>
  </si>
  <si>
    <t>Lit</t>
  </si>
  <si>
    <t>Kefir – sadni 3,5%mm 160-180g</t>
  </si>
  <si>
    <t>Riban trdi sir, tričetrt mastni 35-40%mm v SS, brez konz. in aditivov, do 1kg</t>
  </si>
  <si>
    <t>Sveži sir polnomastni v slanici, v kosu 250-500g</t>
  </si>
  <si>
    <t>Topljeni sir za mazanje, prekomastni, 55% mm v SS, brez konz., trikotniki, 140 g</t>
  </si>
  <si>
    <t>5.</t>
  </si>
  <si>
    <t>Bio jogurt navadni, 3,5%mm, 150-180g</t>
  </si>
  <si>
    <t>Bio kislo mleko, iz pasteriziranega mleka, 3,5%mm, 150-180g</t>
  </si>
  <si>
    <t>Bio kefir navadni, 3,5%mm, izdelan s kefirnimi zrni, 150-180g</t>
  </si>
  <si>
    <t>Bio kefir sadni, 3,5%mm, izdelan s kefirnimi zrni, 150-180g</t>
  </si>
  <si>
    <t>35.</t>
  </si>
  <si>
    <t>Bio surovo maslo 1.vrste, min 82% mm, 125-250g</t>
  </si>
  <si>
    <t>Mleko, 3,5%mm, 150-200ml</t>
  </si>
  <si>
    <t>Datum:</t>
  </si>
  <si>
    <t>Podpis:</t>
  </si>
  <si>
    <t>Zamrznjena špinača (briketi), do 2,5kg</t>
  </si>
  <si>
    <t>Zamrznjeno korenje – kockice, do 2,5kg</t>
  </si>
  <si>
    <t>Zamrznjeno baby korenje, do 2,5kg</t>
  </si>
  <si>
    <t>Zamrznjen stročji fižol, do 2,5kg</t>
  </si>
  <si>
    <t>Zamrznjen grah, do 2,5kg</t>
  </si>
  <si>
    <t>Zamrznjen brokoli, do 2,5kg</t>
  </si>
  <si>
    <t>Zamrznjena cvetača, do 2,5kg</t>
  </si>
  <si>
    <t>Zamrznjena koruza v zrnju, do 2,5kg</t>
  </si>
  <si>
    <t>Zamrznjene bučke (kocke), do 2,5kg</t>
  </si>
  <si>
    <t>Zamrznjen por (rezan na lističe), do 2,5kg</t>
  </si>
  <si>
    <t>Zamrznjena čebula (rezana na lističe), do 2,5kg</t>
  </si>
  <si>
    <t>Zamrznjena paprika (rdeča, zelena) – kocke, do 2,5kg</t>
  </si>
  <si>
    <t>Mešana zamrznjena zelenjava kvalitete Kaizer mix ipd., do 2,5kg</t>
  </si>
  <si>
    <t>Kisla repa, rezana, do 2kg</t>
  </si>
  <si>
    <t>Kislo zelje, rezano, do 2kg</t>
  </si>
  <si>
    <t>Keksi z marmelado</t>
  </si>
  <si>
    <t>Keksi z medom</t>
  </si>
  <si>
    <t>Sojino mleko 1L</t>
  </si>
  <si>
    <t>Riževo mleko 1L</t>
  </si>
  <si>
    <t>Piškoti brez jajc, mleka, ml. sestavin, oreščkov, slajeni z jabolčnim sokom, 150g</t>
  </si>
  <si>
    <t>lit</t>
  </si>
  <si>
    <t>Mleko brez laktoze 1l</t>
  </si>
  <si>
    <t>Sojin napitek – vanilijev do 0,25L</t>
  </si>
  <si>
    <t>Zelenjavna pašteta, brez jajc, mleka, ml. sestavin 5x25g (Tarterks ali podobno)</t>
  </si>
  <si>
    <t>Tunin namaz brez jajc, mleka, ml. sestavin in konzervansov do 100g</t>
  </si>
  <si>
    <t>Testenine brez jajc, različne oblike do 500g</t>
  </si>
  <si>
    <t>Koruzni kruhki, vaflji do 100g</t>
  </si>
  <si>
    <t>Margarina 40% maščobe,brez mleka in ml. sestavin do 500g</t>
  </si>
  <si>
    <t>Mleko, 3,5%mm, vanilija, 150-200ml</t>
  </si>
  <si>
    <t>Bio jogurt sadni, iz pasteriziranega mleka, 10% sadja, 3,5%mm, 150-180g</t>
  </si>
  <si>
    <t>Mleko 3,5%mm, 5-10L</t>
  </si>
  <si>
    <t>Bio kokošja jajca A razred, velikost M</t>
  </si>
  <si>
    <t>Sardela, očiščena, brez glave</t>
  </si>
  <si>
    <t>1.       </t>
  </si>
  <si>
    <t>2.       </t>
  </si>
  <si>
    <t>3.       </t>
  </si>
  <si>
    <t>4.       </t>
  </si>
  <si>
    <t>6.       </t>
  </si>
  <si>
    <t>7.       </t>
  </si>
  <si>
    <t>8.       </t>
  </si>
  <si>
    <t>9.       </t>
  </si>
  <si>
    <t>10.   </t>
  </si>
  <si>
    <t>11.   </t>
  </si>
  <si>
    <t>12.   </t>
  </si>
  <si>
    <t>13.   </t>
  </si>
  <si>
    <t>14.   </t>
  </si>
  <si>
    <t>15.   </t>
  </si>
  <si>
    <t>16.   </t>
  </si>
  <si>
    <t>17.   </t>
  </si>
  <si>
    <t xml:space="preserve">Naziv ponudnika: </t>
  </si>
  <si>
    <t xml:space="preserve">ZAP. ŠT. </t>
  </si>
  <si>
    <t xml:space="preserve">VRSTA BLAGA                                             </t>
  </si>
  <si>
    <t>OCENJENA KOLIČINA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</si>
  <si>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</si>
  <si>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t>CENA / ENOTO BREZ DDV (EUR)</t>
  </si>
  <si>
    <t>DDV / ENOTO (EUR)</t>
  </si>
  <si>
    <t>KONČNA CENA / ENOTO (EUR)</t>
  </si>
  <si>
    <t>BLAGOVNA ZNAMKA</t>
  </si>
  <si>
    <t>GRAMATURA, VOLUMEN PONUJENEGA ŽIVILA</t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</si>
  <si>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</si>
  <si>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r>
      <t xml:space="preserve">DDV /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</si>
  <si>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r>
      <t xml:space="preserve">PRERAČUNANA CENA /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</si>
  <si>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>PRERAČUNANA CENA BREZ DDV ZA OCENJENO KOLIČINO (EUR)</t>
  </si>
  <si>
    <t xml:space="preserve">PRERAČUNAN DDV ZA OCENJENO KOLIČINO (EUR) </t>
  </si>
  <si>
    <t>PRERAČUNANA CENA Z DDV ZA OCENJENO KOLIČINO (EUR)</t>
  </si>
  <si>
    <t>7 = 5+6</t>
  </si>
  <si>
    <t>12 = 10+11</t>
  </si>
  <si>
    <t>15 = 13+14</t>
  </si>
  <si>
    <t>SKUPAJ  VREDNOST 1.4. SKLOPA</t>
  </si>
  <si>
    <t>SKUPAJ  VREDNOST 1.7. SKLOPA</t>
  </si>
  <si>
    <t>SKUPAJ VREDNOST 1.12. SKLOPA</t>
  </si>
  <si>
    <t>SKUPAJ VREDNOST 1.13. SKLOPA</t>
  </si>
  <si>
    <t>SKUPAJ VREDNOST 1.14. SKLOPA</t>
  </si>
  <si>
    <t>SKUPAJ VREDNOST 1.15. SKLOPA</t>
  </si>
  <si>
    <t>13 = 10*4</t>
  </si>
  <si>
    <t>14 = 11*4</t>
  </si>
  <si>
    <t>SKUPAJ VREDNOST 1.16. SKLOPA</t>
  </si>
  <si>
    <t>/</t>
  </si>
  <si>
    <t>SKUPAJ  VREDNOST 3.2.SKLOPA</t>
  </si>
  <si>
    <t xml:space="preserve">SKUPAJ VREDNOST 4.2.SKLOPA </t>
  </si>
  <si>
    <t>Sojin jogurt navaden, 125-160g</t>
  </si>
  <si>
    <t>Sojin jogurt sadni, 125-160g</t>
  </si>
  <si>
    <t>Sojin puding, vanilija, čokolada 115-140g</t>
  </si>
  <si>
    <t xml:space="preserve">Rižev puding, vanilija, čokolada 100-160g </t>
  </si>
  <si>
    <t>Riževa smetana za kuhanje do 250ml</t>
  </si>
  <si>
    <t>Riževa smetana, sladka do 250ml</t>
  </si>
  <si>
    <t>Riževi kruhki, vaflji do 120g</t>
  </si>
  <si>
    <t>1.1. sklop: SADNI KEFIR</t>
  </si>
  <si>
    <t>1.2. sklop: SIRI</t>
  </si>
  <si>
    <t>1.3. sklop: BIO MLEKO</t>
  </si>
  <si>
    <t>1.4. sklop: BIO JOGURTI</t>
  </si>
  <si>
    <t>1.5. sklop: BIO KISLO MLEKO</t>
  </si>
  <si>
    <t xml:space="preserve">1.6. sklop: BIO KEFIR </t>
  </si>
  <si>
    <t>1.7. sklop: BIO MASLO</t>
  </si>
  <si>
    <t>2.1. sklop : SVEŽE RIBE</t>
  </si>
  <si>
    <t xml:space="preserve">2. SKUPINA: RIBE IN KONZERVIRANE RIBE </t>
  </si>
  <si>
    <t xml:space="preserve">3. SKUPINA: JAJCA </t>
  </si>
  <si>
    <t>3.1.</t>
  </si>
  <si>
    <t xml:space="preserve">4. SKUPINA: SVEŽE SADJE IN ZELENJAVA TER SUHO SADJE </t>
  </si>
  <si>
    <t>4.1. sklop: SUHO SADJE</t>
  </si>
  <si>
    <t xml:space="preserve">5. SKUPINA: ZMRZNJENA IN KONZERVIRANA ZELENJAVA IN SADJE </t>
  </si>
  <si>
    <t xml:space="preserve">5.1.. sklop:  ZAMRZNJENA ZELENJAVA </t>
  </si>
  <si>
    <t>5.2. sklop: ZAMRZNJENO SADJE</t>
  </si>
  <si>
    <t>5.3. sklop:  BIO KISLA REPA IN ZELJE</t>
  </si>
  <si>
    <t xml:space="preserve">6.SKUPINA: KRUH, PEKOVSKO PECIVO, KEKSI, SLAŠČIČARSKI IZDELKI </t>
  </si>
  <si>
    <t>6.1. sklop: BIO KEKSI</t>
  </si>
  <si>
    <t xml:space="preserve">7. SKUPINA: SPLOŠNO PREHRAMBENO BLAGO </t>
  </si>
  <si>
    <t>7.1.sklop: BIO KIS</t>
  </si>
  <si>
    <t>7.2. sklop: DIETNA ŽIVILA</t>
  </si>
  <si>
    <t>Poltrdi mastni sir, 45% mm v SS, brez konz. in aditivov, do 5kg</t>
  </si>
  <si>
    <t>Riban poltrdi mastni sir, 45%mm v SS, brez konz. in aditivov do 5 kg</t>
  </si>
  <si>
    <t>Riban trdi sir, tričetrt mastni 35-40%mm v SS do 1 kg</t>
  </si>
  <si>
    <t>Lešniki praženi, do 1 kg</t>
  </si>
  <si>
    <t>Indijski oreščki, do 1 kg</t>
  </si>
  <si>
    <t>Rozine, brez konz., do 1 kg</t>
  </si>
  <si>
    <t>Suhe fige, brez konz, do 1 kg</t>
  </si>
  <si>
    <t>Suhe hruške krhlji brez konz., do 1 kg</t>
  </si>
  <si>
    <t>Suha jabolka krhlji brez konz,. do 1 kg</t>
  </si>
  <si>
    <t>Suhe marelice brez konz, do 1kg</t>
  </si>
  <si>
    <t>Suhe slive brez koščic in konz., do 1kg</t>
  </si>
  <si>
    <t>Orehova jedrca - polovice, do 1kg</t>
  </si>
  <si>
    <r>
      <t xml:space="preserve">Zamrznjen brstični ohrovt, </t>
    </r>
    <r>
      <rPr>
        <sz val="6"/>
        <rFont val="Arial Narrow"/>
        <family val="2"/>
        <charset val="238"/>
      </rPr>
      <t>do 2,5 kg</t>
    </r>
  </si>
  <si>
    <t>Zamrznjene borovnice, do 1 kg</t>
  </si>
  <si>
    <t>Zamrznjene jagode, do 1 kg</t>
  </si>
  <si>
    <t>Zamrznjena maline, do 1 kg</t>
  </si>
  <si>
    <t>Bio jabolčni kis 4% do 1L</t>
  </si>
  <si>
    <t>Jušna zakuha brez jajc, različne oblike do 375 g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</si>
</sst>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color indexed="8"/>
      <name val="Calibri"/>
      <family val="2"/>
      <charset val="238"/>
    </font>
    <font>
      <sz val="6"/>
      <color indexed="8"/>
      <name val="Arial Narrow"/>
      <family val="2"/>
      <charset val="238"/>
    </font>
    <font>
      <b/>
      <sz val="6"/>
      <color indexed="8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6"/>
      <name val="Arial Narrow"/>
      <family val="2"/>
      <charset val="238"/>
    </font>
    <font>
      <b/>
      <u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3" fontId="6" fillId="2" borderId="1" xfId="1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3" fontId="6" fillId="0" borderId="1" xfId="0" quotePrefix="1" applyNumberFormat="1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3" fontId="8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top" wrapText="1"/>
    </xf>
    <xf numFmtId="3" fontId="6" fillId="2" borderId="2" xfId="1" applyNumberFormat="1" applyFont="1" applyFill="1" applyBorder="1" applyAlignment="1">
      <alignment horizontal="center" vertical="top" wrapText="1"/>
    </xf>
    <xf numFmtId="4" fontId="6" fillId="2" borderId="2" xfId="1" applyNumberFormat="1" applyFont="1" applyFill="1" applyBorder="1" applyAlignment="1">
      <alignment horizontal="center" vertical="top" wrapText="1"/>
    </xf>
    <xf numFmtId="3" fontId="8" fillId="0" borderId="0" xfId="0" applyNumberFormat="1" applyFont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3" fontId="6" fillId="6" borderId="1" xfId="0" quotePrefix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4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/>
    <xf numFmtId="0" fontId="11" fillId="0" borderId="0" xfId="0" applyFont="1" applyAlignment="1">
      <alignment horizontal="left" wrapText="1"/>
    </xf>
    <xf numFmtId="0" fontId="9" fillId="2" borderId="0" xfId="0" applyFont="1" applyFill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0" fillId="0" borderId="0" xfId="0" applyFill="1" applyAlignment="1"/>
  </cellXfs>
  <cellStyles count="2">
    <cellStyle name="Navadno" xfId="0" builtinId="0"/>
    <cellStyle name="Navad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zoomScaleNormal="100" workbookViewId="0">
      <pane ySplit="6" topLeftCell="A7" activePane="bottomLeft" state="frozen"/>
      <selection activeCell="B8" sqref="B8"/>
      <selection pane="bottomLeft" activeCell="B11" sqref="B11:B13"/>
    </sheetView>
  </sheetViews>
  <sheetFormatPr defaultRowHeight="15.75"/>
  <cols>
    <col min="1" max="1" width="4.140625" style="2" customWidth="1"/>
    <col min="2" max="2" width="25.42578125" style="2" customWidth="1"/>
    <col min="3" max="3" width="4.42578125" style="9" customWidth="1"/>
    <col min="4" max="4" width="5.85546875" style="9" customWidth="1"/>
    <col min="5" max="5" width="6.42578125" style="2" customWidth="1"/>
    <col min="6" max="6" width="6.140625" style="2" customWidth="1"/>
    <col min="7" max="7" width="5.7109375" style="2" customWidth="1"/>
    <col min="8" max="8" width="11" style="2" customWidth="1"/>
    <col min="9" max="9" width="9.42578125" style="2" customWidth="1"/>
    <col min="10" max="10" width="7.28515625" style="2" customWidth="1"/>
    <col min="11" max="11" width="6.85546875" style="2" customWidth="1"/>
    <col min="12" max="12" width="7.5703125" style="2" customWidth="1"/>
    <col min="13" max="15" width="9.140625" style="2"/>
  </cols>
  <sheetData>
    <row r="1" spans="1:15" ht="15">
      <c r="A1" s="18" t="s">
        <v>97</v>
      </c>
      <c r="B1" s="18"/>
      <c r="C1" s="19"/>
      <c r="D1" s="19"/>
      <c r="E1" s="18"/>
      <c r="F1" s="18"/>
      <c r="G1" s="18"/>
      <c r="H1" s="18"/>
      <c r="I1" s="18"/>
      <c r="J1" s="18"/>
      <c r="K1" s="18" t="s">
        <v>14</v>
      </c>
      <c r="L1" s="18"/>
      <c r="M1" s="18"/>
      <c r="N1" s="18"/>
      <c r="O1" s="18"/>
    </row>
    <row r="3" spans="1:1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5" ht="60">
      <c r="A5" s="3" t="s">
        <v>98</v>
      </c>
      <c r="B5" s="3" t="s">
        <v>99</v>
      </c>
      <c r="C5" s="5" t="s">
        <v>101</v>
      </c>
      <c r="D5" s="5" t="s">
        <v>100</v>
      </c>
      <c r="E5" s="4" t="s">
        <v>102</v>
      </c>
      <c r="F5" s="4" t="s">
        <v>103</v>
      </c>
      <c r="G5" s="4" t="s">
        <v>104</v>
      </c>
      <c r="H5" s="4" t="s">
        <v>105</v>
      </c>
      <c r="I5" s="4" t="s">
        <v>106</v>
      </c>
      <c r="J5" s="4" t="s">
        <v>107</v>
      </c>
      <c r="K5" s="4" t="s">
        <v>108</v>
      </c>
      <c r="L5" s="4" t="s">
        <v>109</v>
      </c>
      <c r="M5" s="4" t="s">
        <v>110</v>
      </c>
      <c r="N5" s="4" t="s">
        <v>111</v>
      </c>
      <c r="O5" s="4" t="s">
        <v>112</v>
      </c>
    </row>
    <row r="6" spans="1:15" ht="15">
      <c r="A6" s="3">
        <v>1</v>
      </c>
      <c r="B6" s="3">
        <v>2</v>
      </c>
      <c r="C6" s="5">
        <v>3</v>
      </c>
      <c r="D6" s="5">
        <v>4</v>
      </c>
      <c r="E6" s="5">
        <v>5</v>
      </c>
      <c r="F6" s="5">
        <v>6</v>
      </c>
      <c r="G6" s="4" t="s">
        <v>113</v>
      </c>
      <c r="H6" s="5">
        <v>8</v>
      </c>
      <c r="I6" s="5">
        <v>9</v>
      </c>
      <c r="J6" s="5">
        <v>10</v>
      </c>
      <c r="K6" s="5">
        <v>11</v>
      </c>
      <c r="L6" s="4" t="s">
        <v>114</v>
      </c>
      <c r="M6" s="4" t="s">
        <v>122</v>
      </c>
      <c r="N6" s="4" t="s">
        <v>123</v>
      </c>
      <c r="O6" s="4" t="s">
        <v>115</v>
      </c>
    </row>
    <row r="7" spans="1:15" ht="15.75" customHeight="1">
      <c r="A7" s="48" t="s">
        <v>135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</row>
    <row r="8" spans="1:15" ht="15">
      <c r="A8" s="6">
        <v>1</v>
      </c>
      <c r="B8" s="55" t="s">
        <v>34</v>
      </c>
      <c r="C8" s="10" t="s">
        <v>30</v>
      </c>
      <c r="D8" s="11">
        <v>100</v>
      </c>
      <c r="E8" s="13"/>
      <c r="F8" s="13">
        <f t="shared" ref="F8:F24" si="0">E8*0.085</f>
        <v>0</v>
      </c>
      <c r="G8" s="13">
        <f t="shared" ref="G8:G24" si="1">+E8+F8</f>
        <v>0</v>
      </c>
      <c r="H8" s="13"/>
      <c r="I8" s="13"/>
      <c r="J8" s="13"/>
      <c r="K8" s="13">
        <f t="shared" ref="K8:K24" si="2">J8*0.085</f>
        <v>0</v>
      </c>
      <c r="L8" s="13">
        <f t="shared" ref="L8:L24" si="3">+J8+K8</f>
        <v>0</v>
      </c>
      <c r="M8" s="14">
        <f t="shared" ref="M8:M24" si="4">J8*D8</f>
        <v>0</v>
      </c>
      <c r="N8" s="14">
        <f t="shared" ref="N8:N24" si="5">K8*D8</f>
        <v>0</v>
      </c>
      <c r="O8" s="14">
        <f t="shared" ref="O8:O24" si="6">+M8+N8</f>
        <v>0</v>
      </c>
    </row>
    <row r="9" spans="1:15" ht="15">
      <c r="A9" s="6"/>
      <c r="B9" s="6" t="s">
        <v>116</v>
      </c>
      <c r="C9" s="16" t="s">
        <v>125</v>
      </c>
      <c r="D9" s="16" t="s">
        <v>125</v>
      </c>
      <c r="E9" s="16" t="s">
        <v>125</v>
      </c>
      <c r="F9" s="16" t="s">
        <v>125</v>
      </c>
      <c r="G9" s="16" t="s">
        <v>125</v>
      </c>
      <c r="H9" s="16" t="s">
        <v>125</v>
      </c>
      <c r="I9" s="16" t="s">
        <v>125</v>
      </c>
      <c r="J9" s="16" t="s">
        <v>125</v>
      </c>
      <c r="K9" s="16" t="s">
        <v>125</v>
      </c>
      <c r="L9" s="16" t="s">
        <v>125</v>
      </c>
      <c r="M9" s="17">
        <f>+M8</f>
        <v>0</v>
      </c>
      <c r="N9" s="17">
        <f>+N8</f>
        <v>0</v>
      </c>
      <c r="O9" s="17">
        <f>+O8</f>
        <v>0</v>
      </c>
    </row>
    <row r="10" spans="1:15" ht="15.75" customHeight="1">
      <c r="A10" s="48" t="s">
        <v>136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</row>
    <row r="11" spans="1:15" ht="24">
      <c r="A11" s="20">
        <v>2</v>
      </c>
      <c r="B11" s="55" t="s">
        <v>157</v>
      </c>
      <c r="C11" s="10" t="s">
        <v>30</v>
      </c>
      <c r="D11" s="11">
        <v>600</v>
      </c>
      <c r="E11" s="13"/>
      <c r="F11" s="13">
        <f t="shared" si="0"/>
        <v>0</v>
      </c>
      <c r="G11" s="13">
        <f t="shared" si="1"/>
        <v>0</v>
      </c>
      <c r="H11" s="13"/>
      <c r="I11" s="13"/>
      <c r="J11" s="13"/>
      <c r="K11" s="13">
        <f t="shared" si="2"/>
        <v>0</v>
      </c>
      <c r="L11" s="13">
        <f t="shared" si="3"/>
        <v>0</v>
      </c>
      <c r="M11" s="14">
        <f t="shared" si="4"/>
        <v>0</v>
      </c>
      <c r="N11" s="14">
        <f t="shared" si="5"/>
        <v>0</v>
      </c>
      <c r="O11" s="14">
        <f t="shared" si="6"/>
        <v>0</v>
      </c>
    </row>
    <row r="12" spans="1:15" ht="24">
      <c r="A12" s="20">
        <v>3</v>
      </c>
      <c r="B12" s="55" t="s">
        <v>158</v>
      </c>
      <c r="C12" s="10" t="s">
        <v>30</v>
      </c>
      <c r="D12" s="11">
        <v>50</v>
      </c>
      <c r="E12" s="13"/>
      <c r="F12" s="13">
        <f t="shared" si="0"/>
        <v>0</v>
      </c>
      <c r="G12" s="13">
        <f t="shared" si="1"/>
        <v>0</v>
      </c>
      <c r="H12" s="13"/>
      <c r="I12" s="13"/>
      <c r="J12" s="13"/>
      <c r="K12" s="13">
        <f t="shared" si="2"/>
        <v>0</v>
      </c>
      <c r="L12" s="13">
        <f t="shared" si="3"/>
        <v>0</v>
      </c>
      <c r="M12" s="14">
        <f t="shared" si="4"/>
        <v>0</v>
      </c>
      <c r="N12" s="14">
        <f t="shared" si="5"/>
        <v>0</v>
      </c>
      <c r="O12" s="14">
        <f t="shared" si="6"/>
        <v>0</v>
      </c>
    </row>
    <row r="13" spans="1:15" ht="15">
      <c r="A13" s="20">
        <v>4</v>
      </c>
      <c r="B13" s="55" t="s">
        <v>159</v>
      </c>
      <c r="C13" s="10" t="s">
        <v>30</v>
      </c>
      <c r="D13" s="11">
        <v>5</v>
      </c>
      <c r="E13" s="13"/>
      <c r="F13" s="13">
        <f t="shared" si="0"/>
        <v>0</v>
      </c>
      <c r="G13" s="13">
        <f t="shared" si="1"/>
        <v>0</v>
      </c>
      <c r="H13" s="13"/>
      <c r="I13" s="13"/>
      <c r="J13" s="13"/>
      <c r="K13" s="13">
        <f t="shared" si="2"/>
        <v>0</v>
      </c>
      <c r="L13" s="13">
        <f t="shared" si="3"/>
        <v>0</v>
      </c>
      <c r="M13" s="14">
        <f t="shared" si="4"/>
        <v>0</v>
      </c>
      <c r="N13" s="14">
        <f t="shared" si="5"/>
        <v>0</v>
      </c>
      <c r="O13" s="14">
        <f t="shared" si="6"/>
        <v>0</v>
      </c>
    </row>
    <row r="14" spans="1:15" ht="24">
      <c r="A14" s="20">
        <v>5</v>
      </c>
      <c r="B14" s="6" t="s">
        <v>35</v>
      </c>
      <c r="C14" s="10" t="s">
        <v>30</v>
      </c>
      <c r="D14" s="11">
        <v>5</v>
      </c>
      <c r="E14" s="13"/>
      <c r="F14" s="13">
        <f t="shared" si="0"/>
        <v>0</v>
      </c>
      <c r="G14" s="13">
        <f t="shared" si="1"/>
        <v>0</v>
      </c>
      <c r="H14" s="13"/>
      <c r="I14" s="13"/>
      <c r="J14" s="13"/>
      <c r="K14" s="13">
        <f t="shared" si="2"/>
        <v>0</v>
      </c>
      <c r="L14" s="13">
        <f t="shared" si="3"/>
        <v>0</v>
      </c>
      <c r="M14" s="14">
        <f t="shared" si="4"/>
        <v>0</v>
      </c>
      <c r="N14" s="14">
        <f t="shared" si="5"/>
        <v>0</v>
      </c>
      <c r="O14" s="14">
        <f t="shared" si="6"/>
        <v>0</v>
      </c>
    </row>
    <row r="15" spans="1:15" ht="15">
      <c r="A15" s="20">
        <v>5</v>
      </c>
      <c r="B15" s="6" t="s">
        <v>36</v>
      </c>
      <c r="C15" s="10" t="s">
        <v>30</v>
      </c>
      <c r="D15" s="11">
        <v>170</v>
      </c>
      <c r="E15" s="13"/>
      <c r="F15" s="13">
        <f t="shared" si="0"/>
        <v>0</v>
      </c>
      <c r="G15" s="13">
        <f t="shared" si="1"/>
        <v>0</v>
      </c>
      <c r="H15" s="13"/>
      <c r="I15" s="13"/>
      <c r="J15" s="13"/>
      <c r="K15" s="13">
        <f t="shared" si="2"/>
        <v>0</v>
      </c>
      <c r="L15" s="13">
        <f t="shared" si="3"/>
        <v>0</v>
      </c>
      <c r="M15" s="14">
        <f t="shared" si="4"/>
        <v>0</v>
      </c>
      <c r="N15" s="14">
        <f t="shared" si="5"/>
        <v>0</v>
      </c>
      <c r="O15" s="14">
        <f t="shared" si="6"/>
        <v>0</v>
      </c>
    </row>
    <row r="16" spans="1:15" ht="24">
      <c r="A16" s="20">
        <v>7</v>
      </c>
      <c r="B16" s="6" t="s">
        <v>37</v>
      </c>
      <c r="C16" s="10" t="s">
        <v>30</v>
      </c>
      <c r="D16" s="11">
        <v>200</v>
      </c>
      <c r="E16" s="13"/>
      <c r="F16" s="13">
        <f t="shared" si="0"/>
        <v>0</v>
      </c>
      <c r="G16" s="13">
        <f t="shared" si="1"/>
        <v>0</v>
      </c>
      <c r="H16" s="13"/>
      <c r="I16" s="13"/>
      <c r="J16" s="13"/>
      <c r="K16" s="13">
        <f t="shared" si="2"/>
        <v>0</v>
      </c>
      <c r="L16" s="13">
        <f t="shared" si="3"/>
        <v>0</v>
      </c>
      <c r="M16" s="14">
        <f t="shared" si="4"/>
        <v>0</v>
      </c>
      <c r="N16" s="14">
        <f t="shared" si="5"/>
        <v>0</v>
      </c>
      <c r="O16" s="14">
        <f t="shared" si="6"/>
        <v>0</v>
      </c>
    </row>
    <row r="17" spans="1:15" ht="15">
      <c r="A17" s="6"/>
      <c r="B17" s="6" t="s">
        <v>117</v>
      </c>
      <c r="C17" s="16" t="s">
        <v>125</v>
      </c>
      <c r="D17" s="16" t="s">
        <v>125</v>
      </c>
      <c r="E17" s="16" t="s">
        <v>125</v>
      </c>
      <c r="F17" s="16" t="s">
        <v>125</v>
      </c>
      <c r="G17" s="16" t="s">
        <v>125</v>
      </c>
      <c r="H17" s="16" t="s">
        <v>125</v>
      </c>
      <c r="I17" s="16" t="s">
        <v>125</v>
      </c>
      <c r="J17" s="16" t="s">
        <v>125</v>
      </c>
      <c r="K17" s="16" t="s">
        <v>125</v>
      </c>
      <c r="L17" s="16" t="s">
        <v>125</v>
      </c>
      <c r="M17" s="17">
        <f>SUM(M11:M16)</f>
        <v>0</v>
      </c>
      <c r="N17" s="17">
        <f>SUM(N11:N16)</f>
        <v>0</v>
      </c>
      <c r="O17" s="17">
        <f>SUM(O11:O16)</f>
        <v>0</v>
      </c>
    </row>
    <row r="18" spans="1:15" ht="15.75" customHeight="1">
      <c r="A18" s="48" t="s">
        <v>137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</row>
    <row r="19" spans="1:15" ht="15">
      <c r="A19" s="6">
        <v>8</v>
      </c>
      <c r="B19" s="6" t="s">
        <v>45</v>
      </c>
      <c r="C19" s="10" t="s">
        <v>33</v>
      </c>
      <c r="D19" s="11">
        <v>1200</v>
      </c>
      <c r="E19" s="13"/>
      <c r="F19" s="13">
        <f t="shared" si="0"/>
        <v>0</v>
      </c>
      <c r="G19" s="13">
        <f t="shared" si="1"/>
        <v>0</v>
      </c>
      <c r="H19" s="13"/>
      <c r="I19" s="13"/>
      <c r="J19" s="13"/>
      <c r="K19" s="13">
        <f t="shared" si="2"/>
        <v>0</v>
      </c>
      <c r="L19" s="13">
        <f t="shared" si="3"/>
        <v>0</v>
      </c>
      <c r="M19" s="14">
        <f t="shared" si="4"/>
        <v>0</v>
      </c>
      <c r="N19" s="14">
        <f t="shared" si="5"/>
        <v>0</v>
      </c>
      <c r="O19" s="14">
        <f t="shared" si="6"/>
        <v>0</v>
      </c>
    </row>
    <row r="20" spans="1:15" ht="15">
      <c r="A20" s="6">
        <v>9</v>
      </c>
      <c r="B20" s="6" t="s">
        <v>76</v>
      </c>
      <c r="C20" s="10" t="s">
        <v>33</v>
      </c>
      <c r="D20" s="11">
        <v>300</v>
      </c>
      <c r="E20" s="13"/>
      <c r="F20" s="13">
        <f t="shared" si="0"/>
        <v>0</v>
      </c>
      <c r="G20" s="13">
        <f t="shared" si="1"/>
        <v>0</v>
      </c>
      <c r="H20" s="13"/>
      <c r="I20" s="13"/>
      <c r="J20" s="13"/>
      <c r="K20" s="13">
        <f t="shared" si="2"/>
        <v>0</v>
      </c>
      <c r="L20" s="13">
        <f t="shared" si="3"/>
        <v>0</v>
      </c>
      <c r="M20" s="14">
        <f t="shared" si="4"/>
        <v>0</v>
      </c>
      <c r="N20" s="14">
        <f t="shared" si="5"/>
        <v>0</v>
      </c>
      <c r="O20" s="14">
        <f t="shared" si="6"/>
        <v>0</v>
      </c>
    </row>
    <row r="21" spans="1:15" ht="15">
      <c r="A21" s="6">
        <v>10</v>
      </c>
      <c r="B21" s="6" t="s">
        <v>78</v>
      </c>
      <c r="C21" s="10" t="s">
        <v>33</v>
      </c>
      <c r="D21" s="11">
        <v>1600</v>
      </c>
      <c r="E21" s="13"/>
      <c r="F21" s="13">
        <f t="shared" si="0"/>
        <v>0</v>
      </c>
      <c r="G21" s="13">
        <f t="shared" si="1"/>
        <v>0</v>
      </c>
      <c r="H21" s="13"/>
      <c r="I21" s="13"/>
      <c r="J21" s="13"/>
      <c r="K21" s="13">
        <f t="shared" si="2"/>
        <v>0</v>
      </c>
      <c r="L21" s="13">
        <f t="shared" si="3"/>
        <v>0</v>
      </c>
      <c r="M21" s="14">
        <f t="shared" si="4"/>
        <v>0</v>
      </c>
      <c r="N21" s="14">
        <f t="shared" si="5"/>
        <v>0</v>
      </c>
      <c r="O21" s="14">
        <f t="shared" si="6"/>
        <v>0</v>
      </c>
    </row>
    <row r="22" spans="1:15" ht="15">
      <c r="A22" s="6"/>
      <c r="B22" s="6" t="s">
        <v>118</v>
      </c>
      <c r="C22" s="16" t="s">
        <v>125</v>
      </c>
      <c r="D22" s="16" t="s">
        <v>125</v>
      </c>
      <c r="E22" s="16" t="s">
        <v>125</v>
      </c>
      <c r="F22" s="16" t="s">
        <v>125</v>
      </c>
      <c r="G22" s="16" t="s">
        <v>125</v>
      </c>
      <c r="H22" s="16" t="s">
        <v>125</v>
      </c>
      <c r="I22" s="16" t="s">
        <v>125</v>
      </c>
      <c r="J22" s="16" t="s">
        <v>125</v>
      </c>
      <c r="K22" s="16" t="s">
        <v>125</v>
      </c>
      <c r="L22" s="16" t="s">
        <v>125</v>
      </c>
      <c r="M22" s="17">
        <f>SUM(M19:M21)</f>
        <v>0</v>
      </c>
      <c r="N22" s="17">
        <f>SUM(N19:N21)</f>
        <v>0</v>
      </c>
      <c r="O22" s="17">
        <f>SUM(O19:O21)</f>
        <v>0</v>
      </c>
    </row>
    <row r="23" spans="1:15" ht="15.75" customHeight="1">
      <c r="A23" s="48" t="s">
        <v>138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</row>
    <row r="24" spans="1:15" ht="15">
      <c r="A24" s="6">
        <v>11</v>
      </c>
      <c r="B24" s="6" t="s">
        <v>39</v>
      </c>
      <c r="C24" s="10" t="s">
        <v>30</v>
      </c>
      <c r="D24" s="11">
        <v>400</v>
      </c>
      <c r="E24" s="13"/>
      <c r="F24" s="13">
        <f t="shared" si="0"/>
        <v>0</v>
      </c>
      <c r="G24" s="13">
        <f t="shared" si="1"/>
        <v>0</v>
      </c>
      <c r="H24" s="13"/>
      <c r="I24" s="13"/>
      <c r="J24" s="13"/>
      <c r="K24" s="13">
        <f t="shared" si="2"/>
        <v>0</v>
      </c>
      <c r="L24" s="13">
        <f t="shared" si="3"/>
        <v>0</v>
      </c>
      <c r="M24" s="14">
        <f t="shared" si="4"/>
        <v>0</v>
      </c>
      <c r="N24" s="14">
        <f t="shared" si="5"/>
        <v>0</v>
      </c>
      <c r="O24" s="14">
        <f t="shared" si="6"/>
        <v>0</v>
      </c>
    </row>
    <row r="25" spans="1:15" ht="24">
      <c r="A25" s="6">
        <v>12</v>
      </c>
      <c r="B25" s="55" t="s">
        <v>77</v>
      </c>
      <c r="C25" s="10" t="s">
        <v>30</v>
      </c>
      <c r="D25" s="11">
        <v>400</v>
      </c>
      <c r="E25" s="13"/>
      <c r="F25" s="13">
        <f t="shared" ref="F25:F35" si="7">E25*0.085</f>
        <v>0</v>
      </c>
      <c r="G25" s="13">
        <f t="shared" ref="G25:G35" si="8">+E25+F25</f>
        <v>0</v>
      </c>
      <c r="H25" s="13"/>
      <c r="I25" s="13"/>
      <c r="J25" s="13"/>
      <c r="K25" s="13">
        <f t="shared" ref="K25:K35" si="9">J25*0.085</f>
        <v>0</v>
      </c>
      <c r="L25" s="13">
        <f t="shared" ref="L25:L35" si="10">+J25+K25</f>
        <v>0</v>
      </c>
      <c r="M25" s="14">
        <f t="shared" ref="M25:M35" si="11">J25*D25</f>
        <v>0</v>
      </c>
      <c r="N25" s="14">
        <f t="shared" ref="N25:N35" si="12">K25*D25</f>
        <v>0</v>
      </c>
      <c r="O25" s="14">
        <f t="shared" ref="O25:O35" si="13">+M25+N25</f>
        <v>0</v>
      </c>
    </row>
    <row r="26" spans="1:15" ht="15">
      <c r="A26" s="6"/>
      <c r="B26" s="6" t="s">
        <v>119</v>
      </c>
      <c r="C26" s="16" t="s">
        <v>125</v>
      </c>
      <c r="D26" s="16" t="s">
        <v>125</v>
      </c>
      <c r="E26" s="16" t="s">
        <v>125</v>
      </c>
      <c r="F26" s="16" t="s">
        <v>125</v>
      </c>
      <c r="G26" s="16" t="s">
        <v>125</v>
      </c>
      <c r="H26" s="16" t="s">
        <v>125</v>
      </c>
      <c r="I26" s="16" t="s">
        <v>125</v>
      </c>
      <c r="J26" s="16" t="s">
        <v>125</v>
      </c>
      <c r="K26" s="16" t="s">
        <v>125</v>
      </c>
      <c r="L26" s="16" t="s">
        <v>125</v>
      </c>
      <c r="M26" s="17">
        <f>SUM(M24:M25)</f>
        <v>0</v>
      </c>
      <c r="N26" s="17">
        <f>SUM(N24:N25)</f>
        <v>0</v>
      </c>
      <c r="O26" s="17">
        <f>SUM(O24:O25)</f>
        <v>0</v>
      </c>
    </row>
    <row r="27" spans="1:15" ht="15.75" customHeight="1">
      <c r="A27" s="48" t="s">
        <v>139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50"/>
    </row>
    <row r="28" spans="1:15" ht="24">
      <c r="A28" s="6">
        <v>13</v>
      </c>
      <c r="B28" s="6" t="s">
        <v>40</v>
      </c>
      <c r="C28" s="10" t="s">
        <v>30</v>
      </c>
      <c r="D28" s="11">
        <v>10</v>
      </c>
      <c r="E28" s="13"/>
      <c r="F28" s="13">
        <f t="shared" si="7"/>
        <v>0</v>
      </c>
      <c r="G28" s="13">
        <f t="shared" si="8"/>
        <v>0</v>
      </c>
      <c r="H28" s="13"/>
      <c r="I28" s="13"/>
      <c r="J28" s="13"/>
      <c r="K28" s="13">
        <f t="shared" si="9"/>
        <v>0</v>
      </c>
      <c r="L28" s="13">
        <f t="shared" si="10"/>
        <v>0</v>
      </c>
      <c r="M28" s="14">
        <f t="shared" si="11"/>
        <v>0</v>
      </c>
      <c r="N28" s="14">
        <f t="shared" si="12"/>
        <v>0</v>
      </c>
      <c r="O28" s="14">
        <f t="shared" si="13"/>
        <v>0</v>
      </c>
    </row>
    <row r="29" spans="1:15" ht="15">
      <c r="A29" s="6"/>
      <c r="B29" s="6" t="s">
        <v>120</v>
      </c>
      <c r="C29" s="16" t="s">
        <v>125</v>
      </c>
      <c r="D29" s="16" t="s">
        <v>125</v>
      </c>
      <c r="E29" s="16" t="s">
        <v>125</v>
      </c>
      <c r="F29" s="16" t="s">
        <v>125</v>
      </c>
      <c r="G29" s="16" t="s">
        <v>125</v>
      </c>
      <c r="H29" s="16" t="s">
        <v>125</v>
      </c>
      <c r="I29" s="16" t="s">
        <v>125</v>
      </c>
      <c r="J29" s="16" t="s">
        <v>125</v>
      </c>
      <c r="K29" s="16" t="s">
        <v>125</v>
      </c>
      <c r="L29" s="16" t="s">
        <v>125</v>
      </c>
      <c r="M29" s="17">
        <f>+M28</f>
        <v>0</v>
      </c>
      <c r="N29" s="17">
        <f>+N28</f>
        <v>0</v>
      </c>
      <c r="O29" s="17">
        <f>+O28</f>
        <v>0</v>
      </c>
    </row>
    <row r="30" spans="1:15" ht="15.75" customHeight="1">
      <c r="A30" s="48" t="s">
        <v>140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</row>
    <row r="31" spans="1:15" ht="24">
      <c r="A31" s="6">
        <v>14</v>
      </c>
      <c r="B31" s="6" t="s">
        <v>41</v>
      </c>
      <c r="C31" s="10" t="s">
        <v>30</v>
      </c>
      <c r="D31" s="11">
        <v>120</v>
      </c>
      <c r="E31" s="13"/>
      <c r="F31" s="13">
        <f t="shared" si="7"/>
        <v>0</v>
      </c>
      <c r="G31" s="13">
        <f t="shared" si="8"/>
        <v>0</v>
      </c>
      <c r="H31" s="13"/>
      <c r="I31" s="13"/>
      <c r="J31" s="13"/>
      <c r="K31" s="13">
        <f t="shared" si="9"/>
        <v>0</v>
      </c>
      <c r="L31" s="13">
        <f t="shared" si="10"/>
        <v>0</v>
      </c>
      <c r="M31" s="14">
        <f t="shared" si="11"/>
        <v>0</v>
      </c>
      <c r="N31" s="14">
        <f t="shared" si="12"/>
        <v>0</v>
      </c>
      <c r="O31" s="14">
        <f t="shared" si="13"/>
        <v>0</v>
      </c>
    </row>
    <row r="32" spans="1:15" ht="24">
      <c r="A32" s="6">
        <v>15</v>
      </c>
      <c r="B32" s="6" t="s">
        <v>42</v>
      </c>
      <c r="C32" s="10" t="s">
        <v>30</v>
      </c>
      <c r="D32" s="11">
        <v>200</v>
      </c>
      <c r="E32" s="13"/>
      <c r="F32" s="13">
        <f t="shared" si="7"/>
        <v>0</v>
      </c>
      <c r="G32" s="13">
        <f t="shared" si="8"/>
        <v>0</v>
      </c>
      <c r="H32" s="13"/>
      <c r="I32" s="13"/>
      <c r="J32" s="13"/>
      <c r="K32" s="13">
        <f t="shared" si="9"/>
        <v>0</v>
      </c>
      <c r="L32" s="13">
        <f t="shared" si="10"/>
        <v>0</v>
      </c>
      <c r="M32" s="14">
        <f t="shared" si="11"/>
        <v>0</v>
      </c>
      <c r="N32" s="14">
        <f t="shared" si="12"/>
        <v>0</v>
      </c>
      <c r="O32" s="14">
        <f t="shared" si="13"/>
        <v>0</v>
      </c>
    </row>
    <row r="33" spans="1:15" ht="15">
      <c r="A33" s="6"/>
      <c r="B33" s="6" t="s">
        <v>121</v>
      </c>
      <c r="C33" s="16" t="s">
        <v>125</v>
      </c>
      <c r="D33" s="16" t="s">
        <v>125</v>
      </c>
      <c r="E33" s="16" t="s">
        <v>125</v>
      </c>
      <c r="F33" s="16" t="s">
        <v>125</v>
      </c>
      <c r="G33" s="16" t="s">
        <v>125</v>
      </c>
      <c r="H33" s="16" t="s">
        <v>125</v>
      </c>
      <c r="I33" s="16" t="s">
        <v>125</v>
      </c>
      <c r="J33" s="16" t="s">
        <v>125</v>
      </c>
      <c r="K33" s="16" t="s">
        <v>125</v>
      </c>
      <c r="L33" s="16" t="s">
        <v>125</v>
      </c>
      <c r="M33" s="17">
        <f>SUM(M31:M32)</f>
        <v>0</v>
      </c>
      <c r="N33" s="17">
        <f>SUM(N31:N32)</f>
        <v>0</v>
      </c>
      <c r="O33" s="17">
        <f>SUM(O31:O32)</f>
        <v>0</v>
      </c>
    </row>
    <row r="34" spans="1:15" ht="15.75" customHeight="1">
      <c r="A34" s="48" t="s">
        <v>141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/>
    </row>
    <row r="35" spans="1:15" ht="15">
      <c r="A35" s="8">
        <v>16</v>
      </c>
      <c r="B35" s="8" t="s">
        <v>44</v>
      </c>
      <c r="C35" s="12" t="s">
        <v>30</v>
      </c>
      <c r="D35" s="12">
        <v>200</v>
      </c>
      <c r="E35" s="15"/>
      <c r="F35" s="13">
        <f t="shared" si="7"/>
        <v>0</v>
      </c>
      <c r="G35" s="13">
        <f t="shared" si="8"/>
        <v>0</v>
      </c>
      <c r="H35" s="13"/>
      <c r="I35" s="15"/>
      <c r="J35" s="15"/>
      <c r="K35" s="13">
        <f t="shared" si="9"/>
        <v>0</v>
      </c>
      <c r="L35" s="13">
        <f t="shared" si="10"/>
        <v>0</v>
      </c>
      <c r="M35" s="14">
        <f t="shared" si="11"/>
        <v>0</v>
      </c>
      <c r="N35" s="14">
        <f t="shared" si="12"/>
        <v>0</v>
      </c>
      <c r="O35" s="14">
        <f t="shared" si="13"/>
        <v>0</v>
      </c>
    </row>
    <row r="36" spans="1:15" ht="15">
      <c r="A36" s="6"/>
      <c r="B36" s="6" t="s">
        <v>124</v>
      </c>
      <c r="C36" s="16" t="s">
        <v>125</v>
      </c>
      <c r="D36" s="16" t="s">
        <v>125</v>
      </c>
      <c r="E36" s="16" t="s">
        <v>125</v>
      </c>
      <c r="F36" s="16" t="s">
        <v>125</v>
      </c>
      <c r="G36" s="16" t="s">
        <v>125</v>
      </c>
      <c r="H36" s="16" t="s">
        <v>125</v>
      </c>
      <c r="I36" s="16" t="s">
        <v>125</v>
      </c>
      <c r="J36" s="16" t="s">
        <v>125</v>
      </c>
      <c r="K36" s="16" t="s">
        <v>125</v>
      </c>
      <c r="L36" s="16" t="s">
        <v>125</v>
      </c>
      <c r="M36" s="17">
        <f>+M35</f>
        <v>0</v>
      </c>
      <c r="N36" s="17">
        <f>+N35</f>
        <v>0</v>
      </c>
      <c r="O36" s="17">
        <f>+O35</f>
        <v>0</v>
      </c>
    </row>
    <row r="38" spans="1:15" ht="15">
      <c r="A38" s="52" t="s">
        <v>7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5" ht="15">
      <c r="A39" s="45" t="s">
        <v>8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/>
    </row>
    <row r="40" spans="1:15" ht="15">
      <c r="A40" s="51" t="s">
        <v>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/>
    </row>
    <row r="41" spans="1:15" ht="15">
      <c r="A41" s="51" t="s">
        <v>10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/>
    </row>
    <row r="42" spans="1:15" ht="15">
      <c r="A42" s="45" t="s">
        <v>11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/>
    </row>
    <row r="43" spans="1:15" ht="15">
      <c r="A43" s="41" t="s">
        <v>12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/>
    </row>
    <row r="44" spans="1:15" ht="15">
      <c r="A44" s="41" t="s">
        <v>13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/>
    </row>
    <row r="45" spans="1:15" ht="15">
      <c r="A45" s="41" t="s">
        <v>15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/>
    </row>
    <row r="46" spans="1:15" ht="15">
      <c r="A46" s="41" t="s">
        <v>16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/>
    </row>
    <row r="47" spans="1:15" ht="30.75" customHeight="1">
      <c r="A47" s="41" t="s">
        <v>17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/>
    </row>
    <row r="48" spans="1:15" ht="15">
      <c r="A48" s="41" t="s">
        <v>18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/>
    </row>
    <row r="49" spans="1:15" ht="15">
      <c r="A49" s="41" t="s">
        <v>19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/>
    </row>
    <row r="50" spans="1:15" ht="15">
      <c r="A50" s="41" t="s">
        <v>20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/>
    </row>
    <row r="51" spans="1:15" ht="15">
      <c r="A51" s="41" t="s">
        <v>21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/>
    </row>
    <row r="52" spans="1:15" ht="15">
      <c r="A52" s="41" t="s">
        <v>22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/>
    </row>
    <row r="53" spans="1:15" ht="15">
      <c r="A53" s="46" t="s">
        <v>23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/>
    </row>
    <row r="54" spans="1:15" ht="15">
      <c r="A54" s="47" t="s">
        <v>24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/>
    </row>
    <row r="55" spans="1:15" ht="1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/>
      <c r="N55"/>
      <c r="O55"/>
    </row>
    <row r="56" spans="1:15" ht="15">
      <c r="A56" s="43" t="s">
        <v>46</v>
      </c>
      <c r="B56" s="43"/>
      <c r="C56" s="33"/>
      <c r="D56" s="34"/>
      <c r="E56" s="34"/>
      <c r="F56" s="34"/>
      <c r="G56" s="34" t="s">
        <v>25</v>
      </c>
      <c r="H56" s="34"/>
      <c r="I56" s="34"/>
      <c r="J56" s="34"/>
      <c r="K56" s="34"/>
      <c r="L56" s="34" t="s">
        <v>47</v>
      </c>
      <c r="M56"/>
      <c r="N56"/>
      <c r="O56"/>
    </row>
  </sheetData>
  <mergeCells count="27">
    <mergeCell ref="A3:O3"/>
    <mergeCell ref="A18:O18"/>
    <mergeCell ref="A7:O7"/>
    <mergeCell ref="A23:O23"/>
    <mergeCell ref="A10:O10"/>
    <mergeCell ref="A44:N44"/>
    <mergeCell ref="A27:O27"/>
    <mergeCell ref="A41:N41"/>
    <mergeCell ref="A42:N42"/>
    <mergeCell ref="A43:N43"/>
    <mergeCell ref="A30:O30"/>
    <mergeCell ref="A34:O34"/>
    <mergeCell ref="A38:O38"/>
    <mergeCell ref="A39:N39"/>
    <mergeCell ref="A40:N40"/>
    <mergeCell ref="A56:B56"/>
    <mergeCell ref="A55:L55"/>
    <mergeCell ref="A50:N50"/>
    <mergeCell ref="A51:N51"/>
    <mergeCell ref="A52:N52"/>
    <mergeCell ref="A53:N53"/>
    <mergeCell ref="A54:N54"/>
    <mergeCell ref="A49:N49"/>
    <mergeCell ref="A45:N45"/>
    <mergeCell ref="A46:N46"/>
    <mergeCell ref="A47:N47"/>
    <mergeCell ref="A48:N48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zoomScaleNormal="100" workbookViewId="0">
      <pane ySplit="6" topLeftCell="A7" activePane="bottomLeft" state="frozen"/>
      <selection activeCell="B8" sqref="B8"/>
      <selection pane="bottomLeft" activeCell="B8" sqref="B8"/>
    </sheetView>
  </sheetViews>
  <sheetFormatPr defaultRowHeight="15"/>
  <cols>
    <col min="1" max="1" width="3.42578125" customWidth="1"/>
    <col min="2" max="2" width="30.28515625" customWidth="1"/>
    <col min="3" max="3" width="6" customWidth="1"/>
    <col min="4" max="4" width="5.5703125" customWidth="1"/>
    <col min="5" max="5" width="7.5703125" customWidth="1"/>
    <col min="6" max="6" width="7" customWidth="1"/>
    <col min="7" max="7" width="8.28515625" customWidth="1"/>
    <col min="8" max="8" width="11.28515625" customWidth="1"/>
    <col min="9" max="9" width="8.5703125" customWidth="1"/>
    <col min="10" max="10" width="8.7109375" customWidth="1"/>
    <col min="11" max="11" width="6.85546875" customWidth="1"/>
    <col min="12" max="12" width="6" customWidth="1"/>
  </cols>
  <sheetData>
    <row r="1" spans="1:15">
      <c r="A1" s="18" t="s">
        <v>97</v>
      </c>
      <c r="B1" s="18"/>
      <c r="C1" s="19"/>
      <c r="D1" s="19"/>
      <c r="E1" s="18"/>
      <c r="F1" s="18"/>
      <c r="G1" s="18"/>
      <c r="H1" s="18"/>
      <c r="I1" s="18"/>
      <c r="J1" s="18"/>
      <c r="K1" s="18" t="s">
        <v>14</v>
      </c>
      <c r="L1" s="18"/>
      <c r="M1" s="18"/>
      <c r="N1" s="18"/>
      <c r="O1" s="18"/>
    </row>
    <row r="3" spans="1:15" ht="15" customHeight="1">
      <c r="A3" s="53" t="s">
        <v>143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5" ht="51" customHeight="1">
      <c r="A5" s="3" t="s">
        <v>98</v>
      </c>
      <c r="B5" s="3" t="s">
        <v>99</v>
      </c>
      <c r="C5" s="5" t="s">
        <v>101</v>
      </c>
      <c r="D5" s="5" t="s">
        <v>100</v>
      </c>
      <c r="E5" s="4" t="s">
        <v>102</v>
      </c>
      <c r="F5" s="4" t="s">
        <v>103</v>
      </c>
      <c r="G5" s="4" t="s">
        <v>104</v>
      </c>
      <c r="H5" s="4" t="s">
        <v>105</v>
      </c>
      <c r="I5" s="4" t="s">
        <v>106</v>
      </c>
      <c r="J5" s="4" t="s">
        <v>107</v>
      </c>
      <c r="K5" s="4" t="s">
        <v>108</v>
      </c>
      <c r="L5" s="4" t="s">
        <v>109</v>
      </c>
      <c r="M5" s="4" t="s">
        <v>110</v>
      </c>
      <c r="N5" s="4" t="s">
        <v>111</v>
      </c>
      <c r="O5" s="4" t="s">
        <v>112</v>
      </c>
    </row>
    <row r="6" spans="1:15">
      <c r="A6" s="21">
        <v>1</v>
      </c>
      <c r="B6" s="21">
        <v>2</v>
      </c>
      <c r="C6" s="22">
        <v>3</v>
      </c>
      <c r="D6" s="22">
        <v>4</v>
      </c>
      <c r="E6" s="22">
        <v>5</v>
      </c>
      <c r="F6" s="22">
        <v>6</v>
      </c>
      <c r="G6" s="23" t="s">
        <v>113</v>
      </c>
      <c r="H6" s="22">
        <v>8</v>
      </c>
      <c r="I6" s="22">
        <v>9</v>
      </c>
      <c r="J6" s="22">
        <v>10</v>
      </c>
      <c r="K6" s="22">
        <v>11</v>
      </c>
      <c r="L6" s="23" t="s">
        <v>114</v>
      </c>
      <c r="M6" s="23" t="s">
        <v>122</v>
      </c>
      <c r="N6" s="23" t="s">
        <v>123</v>
      </c>
      <c r="O6" s="23" t="s">
        <v>115</v>
      </c>
    </row>
    <row r="7" spans="1:15">
      <c r="A7" s="48" t="s">
        <v>142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</row>
    <row r="8" spans="1:15" ht="24">
      <c r="A8" s="6">
        <v>1</v>
      </c>
      <c r="B8" s="55" t="s">
        <v>32</v>
      </c>
      <c r="C8" s="7" t="s">
        <v>30</v>
      </c>
      <c r="D8" s="7">
        <v>10</v>
      </c>
      <c r="E8" s="13"/>
      <c r="F8" s="13">
        <f t="shared" ref="F8:F9" si="0">E8*0.085</f>
        <v>0</v>
      </c>
      <c r="G8" s="13">
        <f t="shared" ref="G8:G9" si="1">+E8+F8</f>
        <v>0</v>
      </c>
      <c r="H8" s="16" t="s">
        <v>125</v>
      </c>
      <c r="I8" s="13"/>
      <c r="J8" s="13"/>
      <c r="K8" s="13">
        <f t="shared" ref="K8:K9" si="2">J8*0.085</f>
        <v>0</v>
      </c>
      <c r="L8" s="13">
        <f t="shared" ref="L8:L9" si="3">+J8+K8</f>
        <v>0</v>
      </c>
      <c r="M8" s="14">
        <f t="shared" ref="M8:M9" si="4">J8*D8</f>
        <v>0</v>
      </c>
      <c r="N8" s="14">
        <f t="shared" ref="N8:N9" si="5">K8*D8</f>
        <v>0</v>
      </c>
      <c r="O8" s="14">
        <f t="shared" ref="O8:O9" si="6">+M8+N8</f>
        <v>0</v>
      </c>
    </row>
    <row r="9" spans="1:15">
      <c r="A9" s="6">
        <v>2</v>
      </c>
      <c r="B9" s="6" t="s">
        <v>80</v>
      </c>
      <c r="C9" s="7" t="s">
        <v>30</v>
      </c>
      <c r="D9" s="7">
        <v>10</v>
      </c>
      <c r="E9" s="13"/>
      <c r="F9" s="13">
        <f t="shared" si="0"/>
        <v>0</v>
      </c>
      <c r="G9" s="13">
        <f t="shared" si="1"/>
        <v>0</v>
      </c>
      <c r="H9" s="16" t="s">
        <v>125</v>
      </c>
      <c r="I9" s="13"/>
      <c r="J9" s="13"/>
      <c r="K9" s="13">
        <f t="shared" si="2"/>
        <v>0</v>
      </c>
      <c r="L9" s="13">
        <f t="shared" si="3"/>
        <v>0</v>
      </c>
      <c r="M9" s="14">
        <f t="shared" si="4"/>
        <v>0</v>
      </c>
      <c r="N9" s="14">
        <f t="shared" si="5"/>
        <v>0</v>
      </c>
      <c r="O9" s="14">
        <f t="shared" si="6"/>
        <v>0</v>
      </c>
    </row>
    <row r="10" spans="1:15">
      <c r="A10" s="6"/>
      <c r="B10" s="6" t="s">
        <v>126</v>
      </c>
      <c r="C10" s="16" t="s">
        <v>125</v>
      </c>
      <c r="D10" s="16" t="s">
        <v>125</v>
      </c>
      <c r="E10" s="16" t="s">
        <v>125</v>
      </c>
      <c r="F10" s="16" t="s">
        <v>125</v>
      </c>
      <c r="G10" s="16" t="s">
        <v>125</v>
      </c>
      <c r="H10" s="16" t="s">
        <v>125</v>
      </c>
      <c r="I10" s="16" t="s">
        <v>125</v>
      </c>
      <c r="J10" s="16" t="s">
        <v>125</v>
      </c>
      <c r="K10" s="16" t="s">
        <v>125</v>
      </c>
      <c r="L10" s="16" t="s">
        <v>125</v>
      </c>
      <c r="M10" s="17">
        <f>SUM(M8:M9)</f>
        <v>0</v>
      </c>
      <c r="N10" s="17">
        <f>SUM(N8:N9)</f>
        <v>0</v>
      </c>
      <c r="O10" s="17">
        <f>SUM(O8:O9)</f>
        <v>0</v>
      </c>
    </row>
    <row r="12" spans="1:15" ht="15" customHeight="1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>
      <c r="A13" s="45" t="s">
        <v>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5">
      <c r="A14" s="51" t="s">
        <v>9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>
      <c r="A15" s="51" t="s">
        <v>10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>
      <c r="A16" s="45" t="s">
        <v>11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>
      <c r="A17" s="41" t="s">
        <v>12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>
      <c r="A18" s="41" t="s">
        <v>13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>
      <c r="A19" s="41" t="s">
        <v>15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>
      <c r="A20" s="41" t="s">
        <v>16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26.25" customHeight="1">
      <c r="A21" s="41" t="s">
        <v>17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>
      <c r="A24" s="41" t="s">
        <v>20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>
      <c r="A25" s="41" t="s">
        <v>21</v>
      </c>
      <c r="B25" s="5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>
      <c r="A26" s="41" t="s">
        <v>22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>
      <c r="A27" s="46" t="s">
        <v>23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>
      <c r="A28" s="47" t="s">
        <v>24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1:14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4">
      <c r="A30" s="43" t="s">
        <v>46</v>
      </c>
      <c r="B30" s="43"/>
      <c r="C30" s="33"/>
      <c r="D30" s="34"/>
      <c r="E30" s="34"/>
      <c r="F30" s="34"/>
      <c r="G30" s="34" t="s">
        <v>25</v>
      </c>
      <c r="H30" s="34"/>
      <c r="I30" s="34"/>
      <c r="J30" s="34"/>
      <c r="K30" s="34"/>
      <c r="L30" s="34" t="s">
        <v>47</v>
      </c>
    </row>
  </sheetData>
  <mergeCells count="21">
    <mergeCell ref="A14:N14"/>
    <mergeCell ref="A15:N15"/>
    <mergeCell ref="A16:N16"/>
    <mergeCell ref="A3:O3"/>
    <mergeCell ref="A7:O7"/>
    <mergeCell ref="A13:N13"/>
    <mergeCell ref="A12:O12"/>
    <mergeCell ref="A30:B30"/>
    <mergeCell ref="A29:L29"/>
    <mergeCell ref="A23:N23"/>
    <mergeCell ref="A24:N24"/>
    <mergeCell ref="A25:N25"/>
    <mergeCell ref="A26:N26"/>
    <mergeCell ref="A27:N27"/>
    <mergeCell ref="A28:N28"/>
    <mergeCell ref="A22:N22"/>
    <mergeCell ref="A18:N18"/>
    <mergeCell ref="A17:N17"/>
    <mergeCell ref="A19:N19"/>
    <mergeCell ref="A20:N20"/>
    <mergeCell ref="A21:N21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9"/>
  <sheetViews>
    <sheetView zoomScaleNormal="100" workbookViewId="0">
      <pane ySplit="6" topLeftCell="A7" activePane="bottomLeft" state="frozen"/>
      <selection activeCell="B8" sqref="B8"/>
      <selection pane="bottomLeft" activeCell="B8" sqref="B8"/>
    </sheetView>
  </sheetViews>
  <sheetFormatPr defaultRowHeight="15"/>
  <cols>
    <col min="1" max="1" width="4.42578125" customWidth="1"/>
    <col min="2" max="2" width="16.42578125" customWidth="1"/>
    <col min="3" max="3" width="5" customWidth="1"/>
    <col min="4" max="4" width="6.42578125" customWidth="1"/>
    <col min="5" max="5" width="8.140625" customWidth="1"/>
    <col min="6" max="6" width="7.140625" customWidth="1"/>
    <col min="7" max="7" width="9.5703125" customWidth="1"/>
    <col min="8" max="8" width="10.7109375" customWidth="1"/>
    <col min="9" max="9" width="9.7109375" customWidth="1"/>
    <col min="10" max="10" width="9.5703125" customWidth="1"/>
    <col min="11" max="11" width="7.85546875" customWidth="1"/>
    <col min="12" max="12" width="7.7109375" customWidth="1"/>
  </cols>
  <sheetData>
    <row r="1" spans="1:15">
      <c r="A1" s="18" t="s">
        <v>97</v>
      </c>
      <c r="B1" s="18"/>
      <c r="C1" s="19"/>
      <c r="D1" s="19"/>
      <c r="E1" s="18"/>
      <c r="F1" s="18"/>
      <c r="G1" s="18"/>
      <c r="H1" s="18"/>
      <c r="I1" s="18"/>
      <c r="J1" s="18"/>
      <c r="K1" s="18" t="s">
        <v>14</v>
      </c>
      <c r="L1" s="18"/>
      <c r="M1" s="18"/>
      <c r="N1" s="18"/>
      <c r="O1" s="18"/>
    </row>
    <row r="2" spans="1:1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customHeight="1">
      <c r="A3" s="53" t="s">
        <v>144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8.75">
      <c r="B4" s="1"/>
    </row>
    <row r="5" spans="1:15" ht="49.5" customHeight="1">
      <c r="A5" s="3" t="s">
        <v>98</v>
      </c>
      <c r="B5" s="3" t="s">
        <v>99</v>
      </c>
      <c r="C5" s="5" t="s">
        <v>101</v>
      </c>
      <c r="D5" s="5" t="s">
        <v>100</v>
      </c>
      <c r="E5" s="4" t="s">
        <v>102</v>
      </c>
      <c r="F5" s="4" t="s">
        <v>103</v>
      </c>
      <c r="G5" s="4" t="s">
        <v>104</v>
      </c>
      <c r="H5" s="4" t="s">
        <v>105</v>
      </c>
      <c r="I5" s="4" t="s">
        <v>106</v>
      </c>
      <c r="J5" s="4" t="s">
        <v>107</v>
      </c>
      <c r="K5" s="4" t="s">
        <v>108</v>
      </c>
      <c r="L5" s="4" t="s">
        <v>109</v>
      </c>
      <c r="M5" s="4" t="s">
        <v>110</v>
      </c>
      <c r="N5" s="4" t="s">
        <v>111</v>
      </c>
      <c r="O5" s="4" t="s">
        <v>112</v>
      </c>
    </row>
    <row r="6" spans="1:15">
      <c r="A6" s="3">
        <v>1</v>
      </c>
      <c r="B6" s="3">
        <v>2</v>
      </c>
      <c r="C6" s="5">
        <v>3</v>
      </c>
      <c r="D6" s="5">
        <v>4</v>
      </c>
      <c r="E6" s="5">
        <v>5</v>
      </c>
      <c r="F6" s="5">
        <v>6</v>
      </c>
      <c r="G6" s="4" t="s">
        <v>113</v>
      </c>
      <c r="H6" s="5">
        <v>8</v>
      </c>
      <c r="I6" s="5">
        <v>9</v>
      </c>
      <c r="J6" s="5">
        <v>10</v>
      </c>
      <c r="K6" s="5">
        <v>11</v>
      </c>
      <c r="L6" s="4" t="s">
        <v>114</v>
      </c>
      <c r="M6" s="4" t="s">
        <v>122</v>
      </c>
      <c r="N6" s="4" t="s">
        <v>123</v>
      </c>
      <c r="O6" s="4" t="s">
        <v>115</v>
      </c>
    </row>
    <row r="7" spans="1:15">
      <c r="A7" s="35" t="s">
        <v>145</v>
      </c>
      <c r="B7" s="36" t="s">
        <v>26</v>
      </c>
      <c r="C7" s="37"/>
      <c r="D7" s="37"/>
      <c r="E7" s="38"/>
      <c r="F7" s="38"/>
      <c r="G7" s="38"/>
      <c r="H7" s="38"/>
      <c r="I7" s="38"/>
      <c r="J7" s="38"/>
      <c r="K7" s="38"/>
      <c r="L7" s="38"/>
      <c r="M7" s="39"/>
      <c r="N7" s="39"/>
      <c r="O7" s="40"/>
    </row>
    <row r="8" spans="1:15">
      <c r="A8" s="6">
        <v>1</v>
      </c>
      <c r="B8" s="55" t="s">
        <v>79</v>
      </c>
      <c r="C8" s="7" t="s">
        <v>31</v>
      </c>
      <c r="D8" s="7">
        <v>250</v>
      </c>
      <c r="E8" s="13"/>
      <c r="F8" s="13">
        <f>E8*0.085</f>
        <v>0</v>
      </c>
      <c r="G8" s="13">
        <f>+E8+F8</f>
        <v>0</v>
      </c>
      <c r="H8" s="13"/>
      <c r="I8" s="13"/>
      <c r="J8" s="13"/>
      <c r="K8" s="13">
        <f>J8*0.085</f>
        <v>0</v>
      </c>
      <c r="L8" s="13">
        <f>+J8+K8</f>
        <v>0</v>
      </c>
      <c r="M8" s="14">
        <f>J8*D8</f>
        <v>0</v>
      </c>
      <c r="N8" s="14">
        <f>K8*D8</f>
        <v>0</v>
      </c>
      <c r="O8" s="14">
        <f>+M8+N8</f>
        <v>0</v>
      </c>
    </row>
    <row r="9" spans="1:15">
      <c r="A9" s="6"/>
      <c r="B9" s="6" t="s">
        <v>127</v>
      </c>
      <c r="C9" s="16" t="s">
        <v>125</v>
      </c>
      <c r="D9" s="16" t="s">
        <v>125</v>
      </c>
      <c r="E9" s="16" t="s">
        <v>125</v>
      </c>
      <c r="F9" s="16" t="s">
        <v>125</v>
      </c>
      <c r="G9" s="16" t="s">
        <v>125</v>
      </c>
      <c r="H9" s="16" t="s">
        <v>125</v>
      </c>
      <c r="I9" s="16" t="s">
        <v>125</v>
      </c>
      <c r="J9" s="16" t="s">
        <v>125</v>
      </c>
      <c r="K9" s="16" t="s">
        <v>125</v>
      </c>
      <c r="L9" s="16" t="s">
        <v>125</v>
      </c>
      <c r="M9" s="17">
        <f>+M8</f>
        <v>0</v>
      </c>
      <c r="N9" s="17">
        <f>+N8</f>
        <v>0</v>
      </c>
      <c r="O9" s="17">
        <f>+O8</f>
        <v>0</v>
      </c>
    </row>
    <row r="11" spans="1:15">
      <c r="A11" s="52" t="s">
        <v>7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>
      <c r="A12" s="45" t="s">
        <v>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5">
      <c r="A13" s="51" t="s">
        <v>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5">
      <c r="A14" s="51" t="s">
        <v>10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>
      <c r="A15" s="45" t="s">
        <v>11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5">
      <c r="A16" s="41" t="s">
        <v>12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>
      <c r="A17" s="41" t="s">
        <v>13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>
      <c r="A18" s="41" t="s">
        <v>15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>
      <c r="A19" s="41" t="s">
        <v>16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27" customHeight="1">
      <c r="A20" s="41" t="s">
        <v>17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>
      <c r="A21" s="41" t="s">
        <v>18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>
      <c r="A22" s="41" t="s">
        <v>19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>
      <c r="A23" s="41" t="s">
        <v>20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>
      <c r="A24" s="41" t="s">
        <v>21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>
      <c r="A25" s="41" t="s">
        <v>22</v>
      </c>
      <c r="B25" s="58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>
      <c r="A26" s="46" t="s">
        <v>23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>
      <c r="A27" s="47" t="s">
        <v>24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4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4">
      <c r="A29" s="43" t="s">
        <v>46</v>
      </c>
      <c r="B29" s="43"/>
      <c r="C29" s="33"/>
      <c r="D29" s="34"/>
      <c r="E29" s="34"/>
      <c r="F29" s="34"/>
      <c r="G29" s="34" t="s">
        <v>25</v>
      </c>
      <c r="H29" s="34"/>
      <c r="I29" s="34"/>
      <c r="J29" s="34"/>
      <c r="K29" s="34"/>
      <c r="L29" s="34" t="s">
        <v>47</v>
      </c>
    </row>
  </sheetData>
  <mergeCells count="20">
    <mergeCell ref="A3:O3"/>
    <mergeCell ref="A11:O11"/>
    <mergeCell ref="A12:N12"/>
    <mergeCell ref="A15:N15"/>
    <mergeCell ref="A14:N14"/>
    <mergeCell ref="A13:N13"/>
    <mergeCell ref="A19:N19"/>
    <mergeCell ref="A18:N18"/>
    <mergeCell ref="A17:N17"/>
    <mergeCell ref="A16:N16"/>
    <mergeCell ref="A29:B29"/>
    <mergeCell ref="A28:L28"/>
    <mergeCell ref="A20:N20"/>
    <mergeCell ref="A21:N21"/>
    <mergeCell ref="A22:N22"/>
    <mergeCell ref="A23:N23"/>
    <mergeCell ref="A26:N26"/>
    <mergeCell ref="A25:N25"/>
    <mergeCell ref="A24:N24"/>
    <mergeCell ref="A27:N27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7"/>
  <sheetViews>
    <sheetView zoomScaleNormal="100" workbookViewId="0">
      <pane ySplit="6" topLeftCell="A7" activePane="bottomLeft" state="frozen"/>
      <selection activeCell="B8" sqref="B8"/>
      <selection pane="bottomLeft" activeCell="B9" sqref="B9:B16"/>
    </sheetView>
  </sheetViews>
  <sheetFormatPr defaultRowHeight="15"/>
  <cols>
    <col min="1" max="1" width="2.85546875" customWidth="1"/>
    <col min="2" max="2" width="22.140625" customWidth="1"/>
    <col min="3" max="3" width="4.42578125" customWidth="1"/>
    <col min="4" max="4" width="7.28515625" style="27" customWidth="1"/>
    <col min="5" max="5" width="9.5703125" customWidth="1"/>
    <col min="6" max="6" width="5.5703125" customWidth="1"/>
    <col min="7" max="7" width="7.85546875" customWidth="1"/>
    <col min="8" max="8" width="9.5703125" customWidth="1"/>
    <col min="10" max="10" width="8.7109375" customWidth="1"/>
    <col min="11" max="11" width="7.28515625" customWidth="1"/>
    <col min="12" max="12" width="7.85546875" customWidth="1"/>
  </cols>
  <sheetData>
    <row r="1" spans="1:15">
      <c r="A1" s="18" t="s">
        <v>97</v>
      </c>
      <c r="B1" s="18"/>
      <c r="C1" s="19"/>
      <c r="D1" s="24"/>
      <c r="E1" s="18"/>
      <c r="F1" s="18"/>
      <c r="G1" s="18"/>
      <c r="H1" s="18"/>
      <c r="I1" s="18"/>
      <c r="J1" s="18"/>
      <c r="K1" s="18" t="s">
        <v>14</v>
      </c>
      <c r="L1" s="18"/>
      <c r="M1" s="18"/>
      <c r="N1" s="18"/>
      <c r="O1" s="18"/>
    </row>
    <row r="3" spans="1:15" ht="15" customHeight="1">
      <c r="A3" s="53" t="s">
        <v>146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5" ht="39.950000000000003" customHeight="1">
      <c r="A5" s="3" t="s">
        <v>98</v>
      </c>
      <c r="B5" s="3" t="s">
        <v>99</v>
      </c>
      <c r="C5" s="5" t="s">
        <v>101</v>
      </c>
      <c r="D5" s="25" t="s">
        <v>100</v>
      </c>
      <c r="E5" s="4" t="s">
        <v>102</v>
      </c>
      <c r="F5" s="4" t="s">
        <v>103</v>
      </c>
      <c r="G5" s="4" t="s">
        <v>104</v>
      </c>
      <c r="H5" s="4" t="s">
        <v>105</v>
      </c>
      <c r="I5" s="4" t="s">
        <v>106</v>
      </c>
      <c r="J5" s="4" t="s">
        <v>107</v>
      </c>
      <c r="K5" s="4" t="s">
        <v>108</v>
      </c>
      <c r="L5" s="4" t="s">
        <v>109</v>
      </c>
      <c r="M5" s="4" t="s">
        <v>110</v>
      </c>
      <c r="N5" s="4" t="s">
        <v>111</v>
      </c>
      <c r="O5" s="4" t="s">
        <v>112</v>
      </c>
    </row>
    <row r="6" spans="1:15" ht="12" customHeight="1">
      <c r="A6" s="21">
        <v>1</v>
      </c>
      <c r="B6" s="21">
        <v>2</v>
      </c>
      <c r="C6" s="22">
        <v>3</v>
      </c>
      <c r="D6" s="26">
        <v>4</v>
      </c>
      <c r="E6" s="22">
        <v>5</v>
      </c>
      <c r="F6" s="22">
        <v>6</v>
      </c>
      <c r="G6" s="23" t="s">
        <v>113</v>
      </c>
      <c r="H6" s="22">
        <v>8</v>
      </c>
      <c r="I6" s="22">
        <v>9</v>
      </c>
      <c r="J6" s="22">
        <v>10</v>
      </c>
      <c r="K6" s="22">
        <v>11</v>
      </c>
      <c r="L6" s="23" t="s">
        <v>114</v>
      </c>
      <c r="M6" s="23" t="s">
        <v>122</v>
      </c>
      <c r="N6" s="23" t="s">
        <v>123</v>
      </c>
      <c r="O6" s="23" t="s">
        <v>115</v>
      </c>
    </row>
    <row r="7" spans="1:15">
      <c r="A7" s="48" t="s">
        <v>147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</row>
    <row r="8" spans="1:15">
      <c r="A8" s="6">
        <v>1</v>
      </c>
      <c r="B8" s="55" t="s">
        <v>160</v>
      </c>
      <c r="C8" s="7" t="s">
        <v>30</v>
      </c>
      <c r="D8" s="10">
        <v>5</v>
      </c>
      <c r="E8" s="13"/>
      <c r="F8" s="13">
        <f t="shared" ref="F8:F16" si="0">E8*0.085</f>
        <v>0</v>
      </c>
      <c r="G8" s="13">
        <f t="shared" ref="G8:G16" si="1">+E8+F8</f>
        <v>0</v>
      </c>
      <c r="H8" s="13"/>
      <c r="I8" s="13"/>
      <c r="J8" s="13"/>
      <c r="K8" s="13">
        <f t="shared" ref="K8:K16" si="2">J8*0.085</f>
        <v>0</v>
      </c>
      <c r="L8" s="13">
        <f t="shared" ref="L8:L16" si="3">J8+K8</f>
        <v>0</v>
      </c>
      <c r="M8" s="14">
        <f t="shared" ref="M8:M16" si="4">J8*D8</f>
        <v>0</v>
      </c>
      <c r="N8" s="14">
        <f t="shared" ref="N8:N16" si="5">K8*D8</f>
        <v>0</v>
      </c>
      <c r="O8" s="14">
        <f t="shared" ref="O8:O16" si="6">+M8+N8</f>
        <v>0</v>
      </c>
    </row>
    <row r="9" spans="1:15">
      <c r="A9" s="6">
        <v>2</v>
      </c>
      <c r="B9" s="55" t="s">
        <v>161</v>
      </c>
      <c r="C9" s="7" t="s">
        <v>30</v>
      </c>
      <c r="D9" s="10">
        <v>5</v>
      </c>
      <c r="E9" s="13"/>
      <c r="F9" s="13">
        <f t="shared" si="0"/>
        <v>0</v>
      </c>
      <c r="G9" s="13">
        <f t="shared" si="1"/>
        <v>0</v>
      </c>
      <c r="H9" s="13"/>
      <c r="I9" s="13"/>
      <c r="J9" s="13"/>
      <c r="K9" s="13">
        <f t="shared" si="2"/>
        <v>0</v>
      </c>
      <c r="L9" s="13">
        <f t="shared" si="3"/>
        <v>0</v>
      </c>
      <c r="M9" s="14">
        <f t="shared" si="4"/>
        <v>0</v>
      </c>
      <c r="N9" s="14">
        <f t="shared" si="5"/>
        <v>0</v>
      </c>
      <c r="O9" s="14">
        <f t="shared" si="6"/>
        <v>0</v>
      </c>
    </row>
    <row r="10" spans="1:15">
      <c r="A10" s="6">
        <v>3</v>
      </c>
      <c r="B10" s="55" t="s">
        <v>168</v>
      </c>
      <c r="C10" s="7" t="s">
        <v>30</v>
      </c>
      <c r="D10" s="10">
        <v>160</v>
      </c>
      <c r="E10" s="13"/>
      <c r="F10" s="13">
        <f t="shared" si="0"/>
        <v>0</v>
      </c>
      <c r="G10" s="13">
        <f t="shared" si="1"/>
        <v>0</v>
      </c>
      <c r="H10" s="13"/>
      <c r="I10" s="13"/>
      <c r="J10" s="13"/>
      <c r="K10" s="13">
        <f t="shared" si="2"/>
        <v>0</v>
      </c>
      <c r="L10" s="13">
        <f t="shared" si="3"/>
        <v>0</v>
      </c>
      <c r="M10" s="14">
        <f t="shared" si="4"/>
        <v>0</v>
      </c>
      <c r="N10" s="14">
        <f t="shared" si="5"/>
        <v>0</v>
      </c>
      <c r="O10" s="14">
        <f t="shared" si="6"/>
        <v>0</v>
      </c>
    </row>
    <row r="11" spans="1:15">
      <c r="A11" s="6">
        <v>4</v>
      </c>
      <c r="B11" s="55" t="s">
        <v>162</v>
      </c>
      <c r="C11" s="7" t="s">
        <v>30</v>
      </c>
      <c r="D11" s="10">
        <v>100</v>
      </c>
      <c r="E11" s="13"/>
      <c r="F11" s="13">
        <f t="shared" si="0"/>
        <v>0</v>
      </c>
      <c r="G11" s="13">
        <f t="shared" si="1"/>
        <v>0</v>
      </c>
      <c r="H11" s="13"/>
      <c r="I11" s="13"/>
      <c r="J11" s="13"/>
      <c r="K11" s="13">
        <f t="shared" si="2"/>
        <v>0</v>
      </c>
      <c r="L11" s="13">
        <f t="shared" si="3"/>
        <v>0</v>
      </c>
      <c r="M11" s="14">
        <f t="shared" si="4"/>
        <v>0</v>
      </c>
      <c r="N11" s="14">
        <f t="shared" si="5"/>
        <v>0</v>
      </c>
      <c r="O11" s="14">
        <f t="shared" si="6"/>
        <v>0</v>
      </c>
    </row>
    <row r="12" spans="1:15">
      <c r="A12" s="6">
        <v>5</v>
      </c>
      <c r="B12" s="55" t="s">
        <v>163</v>
      </c>
      <c r="C12" s="7" t="s">
        <v>30</v>
      </c>
      <c r="D12" s="10">
        <v>5</v>
      </c>
      <c r="E12" s="13"/>
      <c r="F12" s="13">
        <f t="shared" si="0"/>
        <v>0</v>
      </c>
      <c r="G12" s="13">
        <f t="shared" si="1"/>
        <v>0</v>
      </c>
      <c r="H12" s="13"/>
      <c r="I12" s="13"/>
      <c r="J12" s="13"/>
      <c r="K12" s="13">
        <f t="shared" si="2"/>
        <v>0</v>
      </c>
      <c r="L12" s="13">
        <f t="shared" si="3"/>
        <v>0</v>
      </c>
      <c r="M12" s="14">
        <f t="shared" si="4"/>
        <v>0</v>
      </c>
      <c r="N12" s="14">
        <f t="shared" si="5"/>
        <v>0</v>
      </c>
      <c r="O12" s="14">
        <f t="shared" si="6"/>
        <v>0</v>
      </c>
    </row>
    <row r="13" spans="1:15">
      <c r="A13" s="6">
        <v>6</v>
      </c>
      <c r="B13" s="55" t="s">
        <v>164</v>
      </c>
      <c r="C13" s="7" t="s">
        <v>30</v>
      </c>
      <c r="D13" s="10">
        <v>20</v>
      </c>
      <c r="E13" s="13"/>
      <c r="F13" s="13">
        <f t="shared" si="0"/>
        <v>0</v>
      </c>
      <c r="G13" s="13">
        <f t="shared" si="1"/>
        <v>0</v>
      </c>
      <c r="H13" s="13"/>
      <c r="I13" s="13"/>
      <c r="J13" s="13"/>
      <c r="K13" s="13">
        <f t="shared" si="2"/>
        <v>0</v>
      </c>
      <c r="L13" s="13">
        <f t="shared" si="3"/>
        <v>0</v>
      </c>
      <c r="M13" s="14">
        <f t="shared" si="4"/>
        <v>0</v>
      </c>
      <c r="N13" s="14">
        <f t="shared" si="5"/>
        <v>0</v>
      </c>
      <c r="O13" s="14">
        <f t="shared" si="6"/>
        <v>0</v>
      </c>
    </row>
    <row r="14" spans="1:15">
      <c r="A14" s="6">
        <v>7</v>
      </c>
      <c r="B14" s="55" t="s">
        <v>165</v>
      </c>
      <c r="C14" s="7" t="s">
        <v>30</v>
      </c>
      <c r="D14" s="10">
        <v>20</v>
      </c>
      <c r="E14" s="13"/>
      <c r="F14" s="13">
        <f t="shared" si="0"/>
        <v>0</v>
      </c>
      <c r="G14" s="13">
        <f t="shared" si="1"/>
        <v>0</v>
      </c>
      <c r="H14" s="13"/>
      <c r="I14" s="13"/>
      <c r="J14" s="13"/>
      <c r="K14" s="13">
        <f t="shared" si="2"/>
        <v>0</v>
      </c>
      <c r="L14" s="13">
        <f t="shared" si="3"/>
        <v>0</v>
      </c>
      <c r="M14" s="14">
        <f t="shared" si="4"/>
        <v>0</v>
      </c>
      <c r="N14" s="14">
        <f t="shared" si="5"/>
        <v>0</v>
      </c>
      <c r="O14" s="14">
        <f t="shared" si="6"/>
        <v>0</v>
      </c>
    </row>
    <row r="15" spans="1:15">
      <c r="A15" s="6">
        <v>8</v>
      </c>
      <c r="B15" s="55" t="s">
        <v>166</v>
      </c>
      <c r="C15" s="7" t="s">
        <v>30</v>
      </c>
      <c r="D15" s="10">
        <v>20</v>
      </c>
      <c r="E15" s="13"/>
      <c r="F15" s="13">
        <f t="shared" si="0"/>
        <v>0</v>
      </c>
      <c r="G15" s="13">
        <f t="shared" si="1"/>
        <v>0</v>
      </c>
      <c r="H15" s="13"/>
      <c r="I15" s="13"/>
      <c r="J15" s="13"/>
      <c r="K15" s="13">
        <f t="shared" si="2"/>
        <v>0</v>
      </c>
      <c r="L15" s="13">
        <f t="shared" si="3"/>
        <v>0</v>
      </c>
      <c r="M15" s="14">
        <f t="shared" si="4"/>
        <v>0</v>
      </c>
      <c r="N15" s="14">
        <f t="shared" si="5"/>
        <v>0</v>
      </c>
      <c r="O15" s="14">
        <f t="shared" si="6"/>
        <v>0</v>
      </c>
    </row>
    <row r="16" spans="1:15">
      <c r="A16" s="6">
        <v>9</v>
      </c>
      <c r="B16" s="55" t="s">
        <v>167</v>
      </c>
      <c r="C16" s="7" t="s">
        <v>30</v>
      </c>
      <c r="D16" s="10">
        <v>200</v>
      </c>
      <c r="E16" s="13"/>
      <c r="F16" s="13">
        <f t="shared" si="0"/>
        <v>0</v>
      </c>
      <c r="G16" s="13">
        <f t="shared" si="1"/>
        <v>0</v>
      </c>
      <c r="H16" s="13"/>
      <c r="I16" s="13"/>
      <c r="J16" s="13"/>
      <c r="K16" s="13">
        <f t="shared" si="2"/>
        <v>0</v>
      </c>
      <c r="L16" s="13">
        <f t="shared" si="3"/>
        <v>0</v>
      </c>
      <c r="M16" s="14">
        <f t="shared" si="4"/>
        <v>0</v>
      </c>
      <c r="N16" s="14">
        <f t="shared" si="5"/>
        <v>0</v>
      </c>
      <c r="O16" s="14">
        <f t="shared" si="6"/>
        <v>0</v>
      </c>
    </row>
    <row r="17" spans="1:15">
      <c r="A17" s="6"/>
      <c r="B17" s="6" t="s">
        <v>0</v>
      </c>
      <c r="C17" s="16" t="s">
        <v>125</v>
      </c>
      <c r="D17" s="16" t="s">
        <v>125</v>
      </c>
      <c r="E17" s="16" t="s">
        <v>125</v>
      </c>
      <c r="F17" s="16" t="s">
        <v>125</v>
      </c>
      <c r="G17" s="16" t="s">
        <v>125</v>
      </c>
      <c r="H17" s="16" t="s">
        <v>125</v>
      </c>
      <c r="I17" s="16" t="s">
        <v>125</v>
      </c>
      <c r="J17" s="16" t="s">
        <v>125</v>
      </c>
      <c r="K17" s="16" t="s">
        <v>125</v>
      </c>
      <c r="L17" s="16" t="s">
        <v>125</v>
      </c>
      <c r="M17" s="17">
        <f>SUM(M8:M16)</f>
        <v>0</v>
      </c>
      <c r="N17" s="17">
        <f>SUM(N8:N16)</f>
        <v>0</v>
      </c>
      <c r="O17" s="17">
        <f>SUM(O8:O16)</f>
        <v>0</v>
      </c>
    </row>
    <row r="19" spans="1:15">
      <c r="A19" s="52" t="s">
        <v>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>
      <c r="A20" s="45" t="s">
        <v>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5">
      <c r="A21" s="51" t="s">
        <v>9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5">
      <c r="A22" s="51" t="s">
        <v>10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5">
      <c r="A23" s="45" t="s">
        <v>11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5">
      <c r="A24" s="41" t="s">
        <v>12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5">
      <c r="A25" s="41" t="s">
        <v>13</v>
      </c>
      <c r="B25" s="57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5">
      <c r="A26" s="41" t="s">
        <v>15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5">
      <c r="A27" s="41" t="s">
        <v>16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5" ht="30" customHeight="1">
      <c r="A28" s="41" t="s">
        <v>17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5">
      <c r="A29" s="41" t="s">
        <v>18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5">
      <c r="A30" s="41" t="s">
        <v>19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5">
      <c r="A31" s="41" t="s">
        <v>20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5">
      <c r="A32" s="41" t="s">
        <v>21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>
      <c r="A33" s="41" t="s">
        <v>22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>
      <c r="A34" s="46" t="s">
        <v>23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4">
      <c r="A35" s="47" t="s">
        <v>24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pans="1:14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</row>
    <row r="37" spans="1:14">
      <c r="A37" s="43" t="s">
        <v>46</v>
      </c>
      <c r="B37" s="43"/>
      <c r="C37" s="33"/>
      <c r="D37" s="34"/>
      <c r="E37" s="34"/>
      <c r="F37" s="34"/>
      <c r="G37" s="34" t="s">
        <v>25</v>
      </c>
      <c r="H37" s="34"/>
      <c r="I37" s="34"/>
      <c r="J37" s="34"/>
      <c r="K37" s="34"/>
      <c r="L37" s="34" t="s">
        <v>47</v>
      </c>
    </row>
  </sheetData>
  <mergeCells count="21">
    <mergeCell ref="A19:O19"/>
    <mergeCell ref="A20:N20"/>
    <mergeCell ref="A21:N21"/>
    <mergeCell ref="A22:N22"/>
    <mergeCell ref="A23:N23"/>
    <mergeCell ref="A7:O7"/>
    <mergeCell ref="A3:O3"/>
    <mergeCell ref="A37:B37"/>
    <mergeCell ref="A29:N29"/>
    <mergeCell ref="A30:N30"/>
    <mergeCell ref="A31:N31"/>
    <mergeCell ref="A32:N32"/>
    <mergeCell ref="A33:N33"/>
    <mergeCell ref="A36:L36"/>
    <mergeCell ref="A35:N35"/>
    <mergeCell ref="A25:N25"/>
    <mergeCell ref="A26:N26"/>
    <mergeCell ref="A27:N27"/>
    <mergeCell ref="A28:N28"/>
    <mergeCell ref="A34:N34"/>
    <mergeCell ref="A24:N24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1"/>
  <sheetViews>
    <sheetView zoomScaleNormal="100" workbookViewId="0">
      <pane ySplit="6" topLeftCell="A7" activePane="bottomLeft" state="frozen"/>
      <selection activeCell="B8" sqref="B8"/>
      <selection pane="bottomLeft" activeCell="B26" sqref="B26"/>
    </sheetView>
  </sheetViews>
  <sheetFormatPr defaultRowHeight="15"/>
  <cols>
    <col min="1" max="1" width="4.28515625" customWidth="1"/>
    <col min="2" max="2" width="21.5703125" customWidth="1"/>
    <col min="3" max="3" width="4.28515625" customWidth="1"/>
    <col min="4" max="4" width="6.5703125" style="27" customWidth="1"/>
    <col min="6" max="7" width="8.140625" customWidth="1"/>
    <col min="8" max="8" width="11" customWidth="1"/>
    <col min="9" max="10" width="9.42578125" customWidth="1"/>
    <col min="11" max="11" width="7.5703125" customWidth="1"/>
    <col min="12" max="12" width="6.85546875" customWidth="1"/>
  </cols>
  <sheetData>
    <row r="1" spans="1:15">
      <c r="A1" s="18" t="s">
        <v>97</v>
      </c>
      <c r="B1" s="18"/>
      <c r="C1" s="19"/>
      <c r="D1" s="24"/>
      <c r="E1" s="18"/>
      <c r="F1" s="18"/>
      <c r="G1" s="18"/>
      <c r="H1" s="18"/>
      <c r="I1" s="18"/>
      <c r="J1" s="18"/>
      <c r="K1" s="18" t="s">
        <v>14</v>
      </c>
      <c r="L1" s="18"/>
      <c r="M1" s="18"/>
      <c r="N1" s="18"/>
      <c r="O1" s="18"/>
    </row>
    <row r="3" spans="1:15" ht="15" customHeight="1">
      <c r="A3" s="53" t="s">
        <v>148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5" ht="49.5" customHeight="1">
      <c r="A5" s="3" t="s">
        <v>98</v>
      </c>
      <c r="B5" s="3" t="s">
        <v>99</v>
      </c>
      <c r="C5" s="5" t="s">
        <v>101</v>
      </c>
      <c r="D5" s="5" t="s">
        <v>100</v>
      </c>
      <c r="E5" s="4" t="s">
        <v>102</v>
      </c>
      <c r="F5" s="4" t="s">
        <v>103</v>
      </c>
      <c r="G5" s="4" t="s">
        <v>104</v>
      </c>
      <c r="H5" s="4" t="s">
        <v>105</v>
      </c>
      <c r="I5" s="4" t="s">
        <v>106</v>
      </c>
      <c r="J5" s="4" t="s">
        <v>107</v>
      </c>
      <c r="K5" s="4" t="s">
        <v>108</v>
      </c>
      <c r="L5" s="4" t="s">
        <v>109</v>
      </c>
      <c r="M5" s="4" t="s">
        <v>110</v>
      </c>
      <c r="N5" s="4" t="s">
        <v>111</v>
      </c>
      <c r="O5" s="4" t="s">
        <v>112</v>
      </c>
    </row>
    <row r="6" spans="1:15" ht="12.75" customHeight="1">
      <c r="A6" s="21">
        <v>1</v>
      </c>
      <c r="B6" s="21">
        <v>2</v>
      </c>
      <c r="C6" s="22">
        <v>3</v>
      </c>
      <c r="D6" s="26">
        <v>4</v>
      </c>
      <c r="E6" s="22">
        <v>5</v>
      </c>
      <c r="F6" s="22">
        <v>6</v>
      </c>
      <c r="G6" s="23" t="s">
        <v>113</v>
      </c>
      <c r="H6" s="22">
        <v>8</v>
      </c>
      <c r="I6" s="22">
        <v>9</v>
      </c>
      <c r="J6" s="22">
        <v>10</v>
      </c>
      <c r="K6" s="22">
        <v>11</v>
      </c>
      <c r="L6" s="23" t="s">
        <v>114</v>
      </c>
      <c r="M6" s="23" t="s">
        <v>122</v>
      </c>
      <c r="N6" s="23" t="s">
        <v>123</v>
      </c>
      <c r="O6" s="23" t="s">
        <v>115</v>
      </c>
    </row>
    <row r="7" spans="1:15" ht="15.75">
      <c r="A7" s="48" t="s">
        <v>149</v>
      </c>
      <c r="B7" s="54"/>
      <c r="C7" s="30"/>
      <c r="D7" s="31"/>
      <c r="E7" s="30"/>
      <c r="F7" s="30"/>
      <c r="G7" s="30"/>
      <c r="H7" s="30"/>
      <c r="I7" s="30"/>
      <c r="J7" s="30"/>
      <c r="K7" s="30"/>
      <c r="L7" s="30"/>
      <c r="M7" s="29"/>
      <c r="N7" s="29"/>
      <c r="O7" s="29"/>
    </row>
    <row r="8" spans="1:15">
      <c r="A8" s="6" t="s">
        <v>81</v>
      </c>
      <c r="B8" s="55" t="s">
        <v>48</v>
      </c>
      <c r="C8" s="7" t="s">
        <v>30</v>
      </c>
      <c r="D8" s="10">
        <v>700</v>
      </c>
      <c r="E8" s="13"/>
      <c r="F8" s="13">
        <f>E8*0.085</f>
        <v>0</v>
      </c>
      <c r="G8" s="13">
        <f>E8+F8</f>
        <v>0</v>
      </c>
      <c r="H8" s="13"/>
      <c r="I8" s="13"/>
      <c r="J8" s="13"/>
      <c r="K8" s="13">
        <f>J8*0.085</f>
        <v>0</v>
      </c>
      <c r="L8" s="13">
        <f>+J8+K8</f>
        <v>0</v>
      </c>
      <c r="M8" s="14">
        <f>J8*D8</f>
        <v>0</v>
      </c>
      <c r="N8" s="14">
        <f>K8*D8</f>
        <v>0</v>
      </c>
      <c r="O8" s="14">
        <f>+M8+N8</f>
        <v>0</v>
      </c>
    </row>
    <row r="9" spans="1:15">
      <c r="A9" s="6" t="s">
        <v>82</v>
      </c>
      <c r="B9" s="6" t="s">
        <v>49</v>
      </c>
      <c r="C9" s="7" t="s">
        <v>30</v>
      </c>
      <c r="D9" s="10">
        <v>50</v>
      </c>
      <c r="E9" s="13"/>
      <c r="F9" s="13">
        <f t="shared" ref="F9:F21" si="0">E9*0.085</f>
        <v>0</v>
      </c>
      <c r="G9" s="13">
        <f t="shared" ref="G9:G20" si="1">E9+F9</f>
        <v>0</v>
      </c>
      <c r="H9" s="13"/>
      <c r="I9" s="13"/>
      <c r="J9" s="13"/>
      <c r="K9" s="13">
        <f t="shared" ref="K9:K30" si="2">J9*0.085</f>
        <v>0</v>
      </c>
      <c r="L9" s="13">
        <f t="shared" ref="L9:L30" si="3">+J9+K9</f>
        <v>0</v>
      </c>
      <c r="M9" s="14">
        <f t="shared" ref="M9:M30" si="4">J9*D9</f>
        <v>0</v>
      </c>
      <c r="N9" s="14">
        <f t="shared" ref="N9:N30" si="5">K9*D9</f>
        <v>0</v>
      </c>
      <c r="O9" s="14">
        <f t="shared" ref="O9:O30" si="6">+M9+N9</f>
        <v>0</v>
      </c>
    </row>
    <row r="10" spans="1:15">
      <c r="A10" s="6" t="s">
        <v>83</v>
      </c>
      <c r="B10" s="6" t="s">
        <v>50</v>
      </c>
      <c r="C10" s="7" t="s">
        <v>30</v>
      </c>
      <c r="D10" s="10">
        <v>400</v>
      </c>
      <c r="E10" s="13"/>
      <c r="F10" s="13">
        <f t="shared" si="0"/>
        <v>0</v>
      </c>
      <c r="G10" s="13">
        <f t="shared" si="1"/>
        <v>0</v>
      </c>
      <c r="H10" s="13"/>
      <c r="I10" s="13"/>
      <c r="J10" s="13"/>
      <c r="K10" s="13">
        <f t="shared" si="2"/>
        <v>0</v>
      </c>
      <c r="L10" s="13">
        <f t="shared" si="3"/>
        <v>0</v>
      </c>
      <c r="M10" s="14">
        <f t="shared" si="4"/>
        <v>0</v>
      </c>
      <c r="N10" s="14">
        <f t="shared" si="5"/>
        <v>0</v>
      </c>
      <c r="O10" s="14">
        <f t="shared" si="6"/>
        <v>0</v>
      </c>
    </row>
    <row r="11" spans="1:15">
      <c r="A11" s="6" t="s">
        <v>84</v>
      </c>
      <c r="B11" s="6" t="s">
        <v>51</v>
      </c>
      <c r="C11" s="7" t="s">
        <v>30</v>
      </c>
      <c r="D11" s="10">
        <v>600</v>
      </c>
      <c r="E11" s="13"/>
      <c r="F11" s="13">
        <f t="shared" si="0"/>
        <v>0</v>
      </c>
      <c r="G11" s="13">
        <f t="shared" si="1"/>
        <v>0</v>
      </c>
      <c r="H11" s="13"/>
      <c r="I11" s="13"/>
      <c r="J11" s="13"/>
      <c r="K11" s="13">
        <f t="shared" si="2"/>
        <v>0</v>
      </c>
      <c r="L11" s="13">
        <f t="shared" si="3"/>
        <v>0</v>
      </c>
      <c r="M11" s="14">
        <f t="shared" si="4"/>
        <v>0</v>
      </c>
      <c r="N11" s="14">
        <f t="shared" si="5"/>
        <v>0</v>
      </c>
      <c r="O11" s="14">
        <f t="shared" si="6"/>
        <v>0</v>
      </c>
    </row>
    <row r="12" spans="1:15">
      <c r="A12" s="6" t="s">
        <v>38</v>
      </c>
      <c r="B12" s="6" t="s">
        <v>52</v>
      </c>
      <c r="C12" s="7" t="s">
        <v>30</v>
      </c>
      <c r="D12" s="10">
        <v>700</v>
      </c>
      <c r="E12" s="13"/>
      <c r="F12" s="13">
        <f t="shared" si="0"/>
        <v>0</v>
      </c>
      <c r="G12" s="13">
        <f t="shared" si="1"/>
        <v>0</v>
      </c>
      <c r="H12" s="13"/>
      <c r="I12" s="13"/>
      <c r="J12" s="13"/>
      <c r="K12" s="13">
        <f t="shared" si="2"/>
        <v>0</v>
      </c>
      <c r="L12" s="13">
        <f t="shared" si="3"/>
        <v>0</v>
      </c>
      <c r="M12" s="14">
        <f t="shared" si="4"/>
        <v>0</v>
      </c>
      <c r="N12" s="14">
        <f t="shared" si="5"/>
        <v>0</v>
      </c>
      <c r="O12" s="14">
        <f t="shared" si="6"/>
        <v>0</v>
      </c>
    </row>
    <row r="13" spans="1:15">
      <c r="A13" s="6" t="s">
        <v>85</v>
      </c>
      <c r="B13" s="6" t="s">
        <v>53</v>
      </c>
      <c r="C13" s="7" t="s">
        <v>30</v>
      </c>
      <c r="D13" s="10">
        <v>700</v>
      </c>
      <c r="E13" s="13"/>
      <c r="F13" s="13">
        <f t="shared" si="0"/>
        <v>0</v>
      </c>
      <c r="G13" s="13">
        <f t="shared" si="1"/>
        <v>0</v>
      </c>
      <c r="H13" s="13"/>
      <c r="I13" s="13"/>
      <c r="J13" s="13"/>
      <c r="K13" s="13">
        <f t="shared" si="2"/>
        <v>0</v>
      </c>
      <c r="L13" s="13">
        <f t="shared" si="3"/>
        <v>0</v>
      </c>
      <c r="M13" s="14">
        <f t="shared" si="4"/>
        <v>0</v>
      </c>
      <c r="N13" s="14">
        <f t="shared" si="5"/>
        <v>0</v>
      </c>
      <c r="O13" s="14">
        <f t="shared" si="6"/>
        <v>0</v>
      </c>
    </row>
    <row r="14" spans="1:15">
      <c r="A14" s="6" t="s">
        <v>86</v>
      </c>
      <c r="B14" s="6" t="s">
        <v>54</v>
      </c>
      <c r="C14" s="7" t="s">
        <v>30</v>
      </c>
      <c r="D14" s="10">
        <v>700</v>
      </c>
      <c r="E14" s="13"/>
      <c r="F14" s="13">
        <f t="shared" si="0"/>
        <v>0</v>
      </c>
      <c r="G14" s="13">
        <f t="shared" si="1"/>
        <v>0</v>
      </c>
      <c r="H14" s="13"/>
      <c r="I14" s="13"/>
      <c r="J14" s="13"/>
      <c r="K14" s="13">
        <f t="shared" si="2"/>
        <v>0</v>
      </c>
      <c r="L14" s="13">
        <f t="shared" si="3"/>
        <v>0</v>
      </c>
      <c r="M14" s="14">
        <f t="shared" si="4"/>
        <v>0</v>
      </c>
      <c r="N14" s="14">
        <f t="shared" si="5"/>
        <v>0</v>
      </c>
      <c r="O14" s="14">
        <f t="shared" si="6"/>
        <v>0</v>
      </c>
    </row>
    <row r="15" spans="1:15">
      <c r="A15" s="6" t="s">
        <v>87</v>
      </c>
      <c r="B15" s="6" t="s">
        <v>55</v>
      </c>
      <c r="C15" s="7" t="s">
        <v>30</v>
      </c>
      <c r="D15" s="10">
        <v>200</v>
      </c>
      <c r="E15" s="13"/>
      <c r="F15" s="13">
        <f t="shared" si="0"/>
        <v>0</v>
      </c>
      <c r="G15" s="13">
        <f t="shared" si="1"/>
        <v>0</v>
      </c>
      <c r="H15" s="13"/>
      <c r="I15" s="13"/>
      <c r="J15" s="13"/>
      <c r="K15" s="13">
        <f t="shared" si="2"/>
        <v>0</v>
      </c>
      <c r="L15" s="13">
        <f t="shared" si="3"/>
        <v>0</v>
      </c>
      <c r="M15" s="14">
        <f t="shared" si="4"/>
        <v>0</v>
      </c>
      <c r="N15" s="14">
        <f t="shared" si="5"/>
        <v>0</v>
      </c>
      <c r="O15" s="14">
        <f t="shared" si="6"/>
        <v>0</v>
      </c>
    </row>
    <row r="16" spans="1:15">
      <c r="A16" s="6" t="s">
        <v>88</v>
      </c>
      <c r="B16" s="6" t="s">
        <v>56</v>
      </c>
      <c r="C16" s="7" t="s">
        <v>30</v>
      </c>
      <c r="D16" s="10">
        <v>10</v>
      </c>
      <c r="E16" s="13"/>
      <c r="F16" s="13">
        <f t="shared" si="0"/>
        <v>0</v>
      </c>
      <c r="G16" s="13">
        <f t="shared" si="1"/>
        <v>0</v>
      </c>
      <c r="H16" s="13"/>
      <c r="I16" s="13"/>
      <c r="J16" s="13"/>
      <c r="K16" s="13">
        <f t="shared" si="2"/>
        <v>0</v>
      </c>
      <c r="L16" s="13">
        <f t="shared" si="3"/>
        <v>0</v>
      </c>
      <c r="M16" s="14">
        <f t="shared" si="4"/>
        <v>0</v>
      </c>
      <c r="N16" s="14">
        <f t="shared" si="5"/>
        <v>0</v>
      </c>
      <c r="O16" s="14">
        <f t="shared" si="6"/>
        <v>0</v>
      </c>
    </row>
    <row r="17" spans="1:15">
      <c r="A17" s="6" t="s">
        <v>89</v>
      </c>
      <c r="B17" s="6" t="s">
        <v>57</v>
      </c>
      <c r="C17" s="7" t="s">
        <v>30</v>
      </c>
      <c r="D17" s="10">
        <v>10</v>
      </c>
      <c r="E17" s="13"/>
      <c r="F17" s="13">
        <f t="shared" si="0"/>
        <v>0</v>
      </c>
      <c r="G17" s="13">
        <f t="shared" si="1"/>
        <v>0</v>
      </c>
      <c r="H17" s="13"/>
      <c r="I17" s="13"/>
      <c r="J17" s="13"/>
      <c r="K17" s="13">
        <f t="shared" si="2"/>
        <v>0</v>
      </c>
      <c r="L17" s="13">
        <f t="shared" si="3"/>
        <v>0</v>
      </c>
      <c r="M17" s="14">
        <f t="shared" si="4"/>
        <v>0</v>
      </c>
      <c r="N17" s="14">
        <f t="shared" si="5"/>
        <v>0</v>
      </c>
      <c r="O17" s="14">
        <f t="shared" si="6"/>
        <v>0</v>
      </c>
    </row>
    <row r="18" spans="1:15">
      <c r="A18" s="6" t="s">
        <v>90</v>
      </c>
      <c r="B18" s="6" t="s">
        <v>58</v>
      </c>
      <c r="C18" s="7" t="s">
        <v>30</v>
      </c>
      <c r="D18" s="10">
        <v>10</v>
      </c>
      <c r="E18" s="13"/>
      <c r="F18" s="13">
        <f t="shared" si="0"/>
        <v>0</v>
      </c>
      <c r="G18" s="13">
        <f t="shared" si="1"/>
        <v>0</v>
      </c>
      <c r="H18" s="13"/>
      <c r="I18" s="13"/>
      <c r="J18" s="13"/>
      <c r="K18" s="13">
        <f t="shared" si="2"/>
        <v>0</v>
      </c>
      <c r="L18" s="13">
        <f t="shared" si="3"/>
        <v>0</v>
      </c>
      <c r="M18" s="14">
        <f t="shared" si="4"/>
        <v>0</v>
      </c>
      <c r="N18" s="14">
        <f t="shared" si="5"/>
        <v>0</v>
      </c>
      <c r="O18" s="14">
        <f t="shared" si="6"/>
        <v>0</v>
      </c>
    </row>
    <row r="19" spans="1:15" ht="24">
      <c r="A19" s="6" t="s">
        <v>91</v>
      </c>
      <c r="B19" s="6" t="s">
        <v>59</v>
      </c>
      <c r="C19" s="7" t="s">
        <v>30</v>
      </c>
      <c r="D19" s="10">
        <v>10</v>
      </c>
      <c r="E19" s="13"/>
      <c r="F19" s="13">
        <f t="shared" si="0"/>
        <v>0</v>
      </c>
      <c r="G19" s="13">
        <f t="shared" si="1"/>
        <v>0</v>
      </c>
      <c r="H19" s="13"/>
      <c r="I19" s="13"/>
      <c r="J19" s="13"/>
      <c r="K19" s="13">
        <f t="shared" si="2"/>
        <v>0</v>
      </c>
      <c r="L19" s="13">
        <f t="shared" si="3"/>
        <v>0</v>
      </c>
      <c r="M19" s="14">
        <f t="shared" si="4"/>
        <v>0</v>
      </c>
      <c r="N19" s="14">
        <f t="shared" si="5"/>
        <v>0</v>
      </c>
      <c r="O19" s="14">
        <f t="shared" si="6"/>
        <v>0</v>
      </c>
    </row>
    <row r="20" spans="1:15">
      <c r="A20" s="6" t="s">
        <v>92</v>
      </c>
      <c r="B20" s="55" t="s">
        <v>169</v>
      </c>
      <c r="C20" s="7" t="s">
        <v>30</v>
      </c>
      <c r="D20" s="10">
        <v>100</v>
      </c>
      <c r="E20" s="13"/>
      <c r="F20" s="13">
        <f t="shared" si="0"/>
        <v>0</v>
      </c>
      <c r="G20" s="13">
        <f t="shared" si="1"/>
        <v>0</v>
      </c>
      <c r="H20" s="13"/>
      <c r="I20" s="13"/>
      <c r="J20" s="13"/>
      <c r="K20" s="13">
        <f t="shared" si="2"/>
        <v>0</v>
      </c>
      <c r="L20" s="13">
        <f t="shared" si="3"/>
        <v>0</v>
      </c>
      <c r="M20" s="14">
        <f t="shared" si="4"/>
        <v>0</v>
      </c>
      <c r="N20" s="14">
        <f t="shared" si="5"/>
        <v>0</v>
      </c>
      <c r="O20" s="14">
        <f t="shared" si="6"/>
        <v>0</v>
      </c>
    </row>
    <row r="21" spans="1:15" ht="24">
      <c r="A21" s="6" t="s">
        <v>93</v>
      </c>
      <c r="B21" s="6" t="s">
        <v>60</v>
      </c>
      <c r="C21" s="7" t="s">
        <v>30</v>
      </c>
      <c r="D21" s="10">
        <v>700</v>
      </c>
      <c r="E21" s="13"/>
      <c r="F21" s="13">
        <f t="shared" si="0"/>
        <v>0</v>
      </c>
      <c r="G21" s="13">
        <f>E21+F21</f>
        <v>0</v>
      </c>
      <c r="H21" s="13"/>
      <c r="I21" s="13"/>
      <c r="J21" s="13"/>
      <c r="K21" s="13">
        <f t="shared" si="2"/>
        <v>0</v>
      </c>
      <c r="L21" s="13">
        <f t="shared" si="3"/>
        <v>0</v>
      </c>
      <c r="M21" s="14">
        <f t="shared" si="4"/>
        <v>0</v>
      </c>
      <c r="N21" s="14">
        <f t="shared" si="5"/>
        <v>0</v>
      </c>
      <c r="O21" s="14">
        <f t="shared" si="6"/>
        <v>0</v>
      </c>
    </row>
    <row r="22" spans="1:15">
      <c r="A22" s="6"/>
      <c r="B22" s="6" t="s">
        <v>4</v>
      </c>
      <c r="C22" s="16" t="s">
        <v>125</v>
      </c>
      <c r="D22" s="16" t="s">
        <v>125</v>
      </c>
      <c r="E22" s="32" t="s">
        <v>125</v>
      </c>
      <c r="F22" s="32" t="s">
        <v>125</v>
      </c>
      <c r="G22" s="32" t="s">
        <v>125</v>
      </c>
      <c r="H22" s="32" t="s">
        <v>125</v>
      </c>
      <c r="I22" s="32" t="s">
        <v>125</v>
      </c>
      <c r="J22" s="32" t="s">
        <v>125</v>
      </c>
      <c r="K22" s="32" t="s">
        <v>125</v>
      </c>
      <c r="L22" s="32" t="s">
        <v>125</v>
      </c>
      <c r="M22" s="17">
        <f>SUM(M8:M21)</f>
        <v>0</v>
      </c>
      <c r="N22" s="17">
        <f>SUM(N8:N21)</f>
        <v>0</v>
      </c>
      <c r="O22" s="17">
        <f>SUM(O8:O21)</f>
        <v>0</v>
      </c>
    </row>
    <row r="23" spans="1:15">
      <c r="A23" s="48" t="s">
        <v>150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</row>
    <row r="24" spans="1:15">
      <c r="A24" s="6" t="s">
        <v>94</v>
      </c>
      <c r="B24" s="55" t="s">
        <v>170</v>
      </c>
      <c r="C24" s="7" t="s">
        <v>30</v>
      </c>
      <c r="D24" s="10">
        <v>20</v>
      </c>
      <c r="E24" s="13"/>
      <c r="F24" s="13">
        <f>E24*0.085</f>
        <v>0</v>
      </c>
      <c r="G24" s="13">
        <f>E24+F24</f>
        <v>0</v>
      </c>
      <c r="H24" s="13"/>
      <c r="I24" s="13"/>
      <c r="J24" s="13"/>
      <c r="K24" s="13">
        <f t="shared" si="2"/>
        <v>0</v>
      </c>
      <c r="L24" s="13">
        <f t="shared" si="3"/>
        <v>0</v>
      </c>
      <c r="M24" s="14">
        <f t="shared" si="4"/>
        <v>0</v>
      </c>
      <c r="N24" s="14">
        <f t="shared" si="5"/>
        <v>0</v>
      </c>
      <c r="O24" s="14">
        <f t="shared" si="6"/>
        <v>0</v>
      </c>
    </row>
    <row r="25" spans="1:15">
      <c r="A25" s="6" t="s">
        <v>95</v>
      </c>
      <c r="B25" s="55" t="s">
        <v>171</v>
      </c>
      <c r="C25" s="7" t="s">
        <v>30</v>
      </c>
      <c r="D25" s="10">
        <v>20</v>
      </c>
      <c r="E25" s="13"/>
      <c r="F25" s="13">
        <f>E25*0.085</f>
        <v>0</v>
      </c>
      <c r="G25" s="13">
        <f>E25+F25</f>
        <v>0</v>
      </c>
      <c r="H25" s="13"/>
      <c r="I25" s="13"/>
      <c r="J25" s="13"/>
      <c r="K25" s="13">
        <f t="shared" si="2"/>
        <v>0</v>
      </c>
      <c r="L25" s="13">
        <f t="shared" si="3"/>
        <v>0</v>
      </c>
      <c r="M25" s="14">
        <f t="shared" si="4"/>
        <v>0</v>
      </c>
      <c r="N25" s="14">
        <f t="shared" si="5"/>
        <v>0</v>
      </c>
      <c r="O25" s="14">
        <f t="shared" si="6"/>
        <v>0</v>
      </c>
    </row>
    <row r="26" spans="1:15">
      <c r="A26" s="6" t="s">
        <v>96</v>
      </c>
      <c r="B26" s="55" t="s">
        <v>172</v>
      </c>
      <c r="C26" s="7" t="s">
        <v>30</v>
      </c>
      <c r="D26" s="10">
        <v>20</v>
      </c>
      <c r="E26" s="13"/>
      <c r="F26" s="13">
        <f>E26*0.085</f>
        <v>0</v>
      </c>
      <c r="G26" s="13">
        <f>E26+F26</f>
        <v>0</v>
      </c>
      <c r="H26" s="13"/>
      <c r="I26" s="13"/>
      <c r="J26" s="13"/>
      <c r="K26" s="13">
        <f t="shared" si="2"/>
        <v>0</v>
      </c>
      <c r="L26" s="13">
        <f t="shared" si="3"/>
        <v>0</v>
      </c>
      <c r="M26" s="14">
        <f t="shared" si="4"/>
        <v>0</v>
      </c>
      <c r="N26" s="14">
        <f t="shared" si="5"/>
        <v>0</v>
      </c>
      <c r="O26" s="14">
        <f t="shared" si="6"/>
        <v>0</v>
      </c>
    </row>
    <row r="27" spans="1:15">
      <c r="A27" s="6"/>
      <c r="B27" s="6" t="s">
        <v>5</v>
      </c>
      <c r="C27" s="16" t="s">
        <v>125</v>
      </c>
      <c r="D27" s="16" t="s">
        <v>125</v>
      </c>
      <c r="E27" s="32" t="s">
        <v>125</v>
      </c>
      <c r="F27" s="32" t="s">
        <v>125</v>
      </c>
      <c r="G27" s="32" t="s">
        <v>125</v>
      </c>
      <c r="H27" s="32" t="s">
        <v>125</v>
      </c>
      <c r="I27" s="32" t="s">
        <v>125</v>
      </c>
      <c r="J27" s="32" t="s">
        <v>125</v>
      </c>
      <c r="K27" s="32" t="s">
        <v>125</v>
      </c>
      <c r="L27" s="32" t="s">
        <v>125</v>
      </c>
      <c r="M27" s="17">
        <f>SUM(M24:M26)</f>
        <v>0</v>
      </c>
      <c r="N27" s="17">
        <f>SUM(N24:N26)</f>
        <v>0</v>
      </c>
      <c r="O27" s="17">
        <f>SUM(O24:O26)</f>
        <v>0</v>
      </c>
    </row>
    <row r="28" spans="1:15">
      <c r="A28" s="48" t="s">
        <v>151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0"/>
    </row>
    <row r="29" spans="1:15">
      <c r="A29" s="6" t="s">
        <v>43</v>
      </c>
      <c r="B29" s="6" t="s">
        <v>61</v>
      </c>
      <c r="C29" s="7" t="s">
        <v>30</v>
      </c>
      <c r="D29" s="10">
        <v>50</v>
      </c>
      <c r="E29" s="13"/>
      <c r="F29" s="13">
        <f>E29*0.085</f>
        <v>0</v>
      </c>
      <c r="G29" s="13">
        <f>+E29+F29</f>
        <v>0</v>
      </c>
      <c r="H29" s="13"/>
      <c r="I29" s="13"/>
      <c r="J29" s="13"/>
      <c r="K29" s="13">
        <f t="shared" si="2"/>
        <v>0</v>
      </c>
      <c r="L29" s="13">
        <f t="shared" si="3"/>
        <v>0</v>
      </c>
      <c r="M29" s="14">
        <f t="shared" si="4"/>
        <v>0</v>
      </c>
      <c r="N29" s="14">
        <f t="shared" si="5"/>
        <v>0</v>
      </c>
      <c r="O29" s="14">
        <f t="shared" si="6"/>
        <v>0</v>
      </c>
    </row>
    <row r="30" spans="1:15">
      <c r="A30" s="6" t="s">
        <v>1</v>
      </c>
      <c r="B30" s="6" t="s">
        <v>62</v>
      </c>
      <c r="C30" s="7" t="s">
        <v>30</v>
      </c>
      <c r="D30" s="10">
        <v>50</v>
      </c>
      <c r="E30" s="13"/>
      <c r="F30" s="13">
        <f>E30*0.085</f>
        <v>0</v>
      </c>
      <c r="G30" s="13">
        <f>+E30+F30</f>
        <v>0</v>
      </c>
      <c r="H30" s="13"/>
      <c r="I30" s="13"/>
      <c r="J30" s="13"/>
      <c r="K30" s="13">
        <f t="shared" si="2"/>
        <v>0</v>
      </c>
      <c r="L30" s="13">
        <f t="shared" si="3"/>
        <v>0</v>
      </c>
      <c r="M30" s="14">
        <f t="shared" si="4"/>
        <v>0</v>
      </c>
      <c r="N30" s="14">
        <f t="shared" si="5"/>
        <v>0</v>
      </c>
      <c r="O30" s="14">
        <f t="shared" si="6"/>
        <v>0</v>
      </c>
    </row>
    <row r="31" spans="1:15">
      <c r="A31" s="6"/>
      <c r="B31" s="6" t="s">
        <v>6</v>
      </c>
      <c r="C31" s="16" t="s">
        <v>125</v>
      </c>
      <c r="D31" s="16" t="s">
        <v>125</v>
      </c>
      <c r="E31" s="32" t="s">
        <v>125</v>
      </c>
      <c r="F31" s="32" t="s">
        <v>125</v>
      </c>
      <c r="G31" s="32" t="s">
        <v>125</v>
      </c>
      <c r="H31" s="32" t="s">
        <v>125</v>
      </c>
      <c r="I31" s="32" t="s">
        <v>125</v>
      </c>
      <c r="J31" s="32" t="s">
        <v>125</v>
      </c>
      <c r="K31" s="32" t="s">
        <v>125</v>
      </c>
      <c r="L31" s="32" t="s">
        <v>125</v>
      </c>
      <c r="M31" s="17">
        <f>SUM(M29:M30)</f>
        <v>0</v>
      </c>
      <c r="N31" s="17">
        <f>SUM(N29:N30)</f>
        <v>0</v>
      </c>
      <c r="O31" s="17">
        <f>SUM(O29:O30)</f>
        <v>0</v>
      </c>
    </row>
    <row r="33" spans="1:15">
      <c r="A33" s="52" t="s">
        <v>7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>
      <c r="A34" s="45" t="s">
        <v>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5">
      <c r="A35" s="51" t="s">
        <v>9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1:15">
      <c r="A36" s="51" t="s">
        <v>10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1:15">
      <c r="A37" s="45" t="s">
        <v>11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</row>
    <row r="38" spans="1:15">
      <c r="A38" s="41" t="s">
        <v>12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5">
      <c r="A39" s="41" t="s">
        <v>13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5">
      <c r="A40" s="41" t="s">
        <v>15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15">
      <c r="A41" s="41" t="s">
        <v>16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1:15" ht="30" customHeight="1">
      <c r="A42" s="41" t="s">
        <v>17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5">
      <c r="A43" s="41" t="s">
        <v>18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5">
      <c r="A44" s="41" t="s">
        <v>19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5">
      <c r="A45" s="41" t="s">
        <v>20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1:15">
      <c r="A46" s="41" t="s">
        <v>21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1:15">
      <c r="A47" s="41" t="s">
        <v>22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5">
      <c r="A48" s="46" t="s">
        <v>23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1:14">
      <c r="A49" s="47" t="s">
        <v>24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1:14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spans="1:14">
      <c r="A51" s="43" t="s">
        <v>46</v>
      </c>
      <c r="B51" s="43"/>
      <c r="C51" s="33"/>
      <c r="D51" s="34"/>
      <c r="E51" s="34"/>
      <c r="F51" s="34"/>
      <c r="G51" s="34" t="s">
        <v>25</v>
      </c>
      <c r="H51" s="34"/>
      <c r="I51" s="34"/>
      <c r="J51" s="34"/>
      <c r="K51" s="34"/>
      <c r="L51" s="34" t="s">
        <v>47</v>
      </c>
    </row>
  </sheetData>
  <mergeCells count="23">
    <mergeCell ref="A42:N42"/>
    <mergeCell ref="A38:N38"/>
    <mergeCell ref="A36:N36"/>
    <mergeCell ref="A37:N37"/>
    <mergeCell ref="A33:O33"/>
    <mergeCell ref="A34:N34"/>
    <mergeCell ref="A35:N35"/>
    <mergeCell ref="A28:O28"/>
    <mergeCell ref="A3:O3"/>
    <mergeCell ref="A23:O23"/>
    <mergeCell ref="A7:B7"/>
    <mergeCell ref="A51:B51"/>
    <mergeCell ref="A43:N43"/>
    <mergeCell ref="A44:N44"/>
    <mergeCell ref="A45:N45"/>
    <mergeCell ref="A46:N46"/>
    <mergeCell ref="A47:N47"/>
    <mergeCell ref="A50:L50"/>
    <mergeCell ref="A49:N49"/>
    <mergeCell ref="A48:N48"/>
    <mergeCell ref="A39:N39"/>
    <mergeCell ref="A40:N40"/>
    <mergeCell ref="A41:N41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0"/>
  <sheetViews>
    <sheetView zoomScaleNormal="100" workbookViewId="0">
      <pane ySplit="6" topLeftCell="A7" activePane="bottomLeft" state="frozen"/>
      <selection activeCell="B8" sqref="B8"/>
      <selection pane="bottomLeft" activeCell="B8" sqref="B8"/>
    </sheetView>
  </sheetViews>
  <sheetFormatPr defaultRowHeight="15"/>
  <cols>
    <col min="1" max="1" width="4.5703125" customWidth="1"/>
    <col min="2" max="2" width="23.140625" customWidth="1"/>
    <col min="3" max="3" width="5" customWidth="1"/>
    <col min="4" max="4" width="6.7109375" style="27" customWidth="1"/>
    <col min="5" max="5" width="7.42578125" customWidth="1"/>
    <col min="6" max="6" width="6" customWidth="1"/>
    <col min="7" max="7" width="7.85546875" customWidth="1"/>
    <col min="8" max="8" width="10.140625" customWidth="1"/>
    <col min="9" max="9" width="8.85546875" customWidth="1"/>
    <col min="10" max="10" width="9.42578125" customWidth="1"/>
    <col min="11" max="11" width="7.7109375" customWidth="1"/>
    <col min="12" max="12" width="6.85546875" customWidth="1"/>
  </cols>
  <sheetData>
    <row r="1" spans="1:15">
      <c r="A1" s="18" t="s">
        <v>97</v>
      </c>
      <c r="B1" s="18"/>
      <c r="C1" s="19"/>
      <c r="D1" s="24"/>
      <c r="E1" s="18"/>
      <c r="F1" s="18"/>
      <c r="G1" s="18"/>
      <c r="H1" s="18"/>
      <c r="I1" s="18"/>
      <c r="J1" s="18"/>
      <c r="K1" s="18" t="s">
        <v>14</v>
      </c>
      <c r="L1" s="18"/>
      <c r="M1" s="18"/>
      <c r="N1" s="18"/>
    </row>
    <row r="2" spans="1:15">
      <c r="A2" s="18"/>
      <c r="B2" s="18"/>
      <c r="C2" s="19"/>
      <c r="D2" s="24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15.75">
      <c r="A3" s="53" t="s">
        <v>152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8.75">
      <c r="B4" s="1"/>
    </row>
    <row r="5" spans="1:15" ht="48">
      <c r="A5" s="3" t="s">
        <v>98</v>
      </c>
      <c r="B5" s="3" t="s">
        <v>99</v>
      </c>
      <c r="C5" s="5" t="s">
        <v>101</v>
      </c>
      <c r="D5" s="5" t="s">
        <v>100</v>
      </c>
      <c r="E5" s="4" t="s">
        <v>102</v>
      </c>
      <c r="F5" s="4" t="s">
        <v>103</v>
      </c>
      <c r="G5" s="4" t="s">
        <v>104</v>
      </c>
      <c r="H5" s="4" t="s">
        <v>105</v>
      </c>
      <c r="I5" s="4" t="s">
        <v>106</v>
      </c>
      <c r="J5" s="4" t="s">
        <v>107</v>
      </c>
      <c r="K5" s="4" t="s">
        <v>108</v>
      </c>
      <c r="L5" s="4" t="s">
        <v>109</v>
      </c>
      <c r="M5" s="4" t="s">
        <v>110</v>
      </c>
      <c r="N5" s="4" t="s">
        <v>111</v>
      </c>
      <c r="O5" s="4" t="s">
        <v>112</v>
      </c>
    </row>
    <row r="6" spans="1:15">
      <c r="A6" s="21">
        <v>1</v>
      </c>
      <c r="B6" s="21">
        <v>2</v>
      </c>
      <c r="C6" s="22">
        <v>3</v>
      </c>
      <c r="D6" s="22">
        <v>4</v>
      </c>
      <c r="E6" s="22">
        <v>5</v>
      </c>
      <c r="F6" s="22">
        <v>6</v>
      </c>
      <c r="G6" s="23" t="s">
        <v>113</v>
      </c>
      <c r="H6" s="22">
        <v>8</v>
      </c>
      <c r="I6" s="22">
        <v>9</v>
      </c>
      <c r="J6" s="22">
        <v>10</v>
      </c>
      <c r="K6" s="22">
        <v>11</v>
      </c>
      <c r="L6" s="23" t="s">
        <v>114</v>
      </c>
      <c r="M6" s="23" t="s">
        <v>122</v>
      </c>
      <c r="N6" s="23" t="s">
        <v>123</v>
      </c>
      <c r="O6" s="23" t="s">
        <v>115</v>
      </c>
    </row>
    <row r="7" spans="1:15">
      <c r="A7" s="48" t="s">
        <v>153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</row>
    <row r="8" spans="1:15">
      <c r="A8" s="6">
        <v>1</v>
      </c>
      <c r="B8" s="55" t="s">
        <v>63</v>
      </c>
      <c r="C8" s="7" t="s">
        <v>30</v>
      </c>
      <c r="D8" s="10">
        <v>80</v>
      </c>
      <c r="E8" s="13"/>
      <c r="F8" s="13">
        <f t="shared" ref="F8:F9" si="0">E8*0.085</f>
        <v>0</v>
      </c>
      <c r="G8" s="13">
        <f t="shared" ref="G8:G9" si="1">+E8+F8</f>
        <v>0</v>
      </c>
      <c r="H8" s="13"/>
      <c r="I8" s="13"/>
      <c r="J8" s="13"/>
      <c r="K8" s="13">
        <f t="shared" ref="K8:K9" si="2">J8*0.085</f>
        <v>0</v>
      </c>
      <c r="L8" s="13">
        <f t="shared" ref="L8:L9" si="3">J8+K8</f>
        <v>0</v>
      </c>
      <c r="M8" s="14">
        <f t="shared" ref="M8:M9" si="4">J8*D8</f>
        <v>0</v>
      </c>
      <c r="N8" s="14">
        <f t="shared" ref="N8:N9" si="5">K8*D8</f>
        <v>0</v>
      </c>
      <c r="O8" s="14">
        <f t="shared" ref="O8:O9" si="6">+M8+N8</f>
        <v>0</v>
      </c>
    </row>
    <row r="9" spans="1:15">
      <c r="A9" s="6">
        <v>2</v>
      </c>
      <c r="B9" s="6" t="s">
        <v>64</v>
      </c>
      <c r="C9" s="7" t="s">
        <v>30</v>
      </c>
      <c r="D9" s="10">
        <v>80</v>
      </c>
      <c r="E9" s="13"/>
      <c r="F9" s="13">
        <f t="shared" si="0"/>
        <v>0</v>
      </c>
      <c r="G9" s="13">
        <f t="shared" si="1"/>
        <v>0</v>
      </c>
      <c r="H9" s="13"/>
      <c r="I9" s="13"/>
      <c r="J9" s="13"/>
      <c r="K9" s="13">
        <f t="shared" si="2"/>
        <v>0</v>
      </c>
      <c r="L9" s="13">
        <f t="shared" si="3"/>
        <v>0</v>
      </c>
      <c r="M9" s="14">
        <f t="shared" si="4"/>
        <v>0</v>
      </c>
      <c r="N9" s="14">
        <f t="shared" si="5"/>
        <v>0</v>
      </c>
      <c r="O9" s="14">
        <f t="shared" si="6"/>
        <v>0</v>
      </c>
    </row>
    <row r="10" spans="1:15">
      <c r="A10" s="6"/>
      <c r="B10" s="6" t="s">
        <v>27</v>
      </c>
      <c r="C10" s="16" t="s">
        <v>125</v>
      </c>
      <c r="D10" s="16" t="s">
        <v>125</v>
      </c>
      <c r="E10" s="32" t="s">
        <v>125</v>
      </c>
      <c r="F10" s="32" t="s">
        <v>125</v>
      </c>
      <c r="G10" s="32" t="s">
        <v>125</v>
      </c>
      <c r="H10" s="32" t="s">
        <v>125</v>
      </c>
      <c r="I10" s="32" t="s">
        <v>125</v>
      </c>
      <c r="J10" s="32" t="s">
        <v>125</v>
      </c>
      <c r="K10" s="32" t="s">
        <v>125</v>
      </c>
      <c r="L10" s="32" t="s">
        <v>125</v>
      </c>
      <c r="M10" s="17">
        <f>SUM(M8:M9)</f>
        <v>0</v>
      </c>
      <c r="N10" s="17">
        <f>SUM(N8:N9)</f>
        <v>0</v>
      </c>
      <c r="O10" s="17">
        <f>SUM(O8:O9)</f>
        <v>0</v>
      </c>
    </row>
    <row r="12" spans="1:1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>
      <c r="A13" s="45" t="s">
        <v>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5">
      <c r="A14" s="51" t="s">
        <v>9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>
      <c r="A15" s="51" t="s">
        <v>10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>
      <c r="A16" s="45" t="s">
        <v>11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>
      <c r="A17" s="41" t="s">
        <v>12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>
      <c r="A18" s="41" t="s">
        <v>13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>
      <c r="A19" s="41" t="s">
        <v>15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>
      <c r="A20" s="41" t="s">
        <v>16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>
      <c r="A21" s="41" t="s">
        <v>17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>
      <c r="A24" s="41" t="s">
        <v>20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>
      <c r="A25" s="41" t="s">
        <v>21</v>
      </c>
      <c r="B25" s="5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>
      <c r="A26" s="41" t="s">
        <v>22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>
      <c r="A27" s="46" t="s">
        <v>23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>
      <c r="A28" s="47" t="s">
        <v>24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1:14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4">
      <c r="A30" s="43" t="s">
        <v>46</v>
      </c>
      <c r="B30" s="43"/>
      <c r="C30" s="33"/>
      <c r="D30" s="34"/>
      <c r="E30" s="34"/>
      <c r="F30" s="34"/>
      <c r="G30" s="34" t="s">
        <v>25</v>
      </c>
      <c r="H30" s="34"/>
      <c r="I30" s="34"/>
      <c r="J30" s="34"/>
      <c r="K30" s="34"/>
      <c r="L30" s="34" t="s">
        <v>47</v>
      </c>
    </row>
  </sheetData>
  <mergeCells count="21">
    <mergeCell ref="A3:O3"/>
    <mergeCell ref="A15:N15"/>
    <mergeCell ref="A16:N16"/>
    <mergeCell ref="A17:N17"/>
    <mergeCell ref="A7:O7"/>
    <mergeCell ref="A12:O12"/>
    <mergeCell ref="A13:N13"/>
    <mergeCell ref="A14:N14"/>
    <mergeCell ref="A30:B30"/>
    <mergeCell ref="A24:N24"/>
    <mergeCell ref="A25:N25"/>
    <mergeCell ref="A26:N26"/>
    <mergeCell ref="A27:N27"/>
    <mergeCell ref="A28:N28"/>
    <mergeCell ref="A18:N18"/>
    <mergeCell ref="A29:L29"/>
    <mergeCell ref="A19:N19"/>
    <mergeCell ref="A20:N20"/>
    <mergeCell ref="A21:N21"/>
    <mergeCell ref="A22:N22"/>
    <mergeCell ref="A23:N23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0"/>
  <sheetViews>
    <sheetView zoomScaleNormal="100" workbookViewId="0">
      <pane ySplit="6" topLeftCell="A7" activePane="bottomLeft" state="frozen"/>
      <selection activeCell="Q38" sqref="Q38"/>
      <selection pane="bottomLeft" activeCell="B8" sqref="B8"/>
    </sheetView>
  </sheetViews>
  <sheetFormatPr defaultRowHeight="15"/>
  <cols>
    <col min="1" max="1" width="2.85546875" customWidth="1"/>
    <col min="2" max="2" width="22.85546875" customWidth="1"/>
    <col min="3" max="3" width="4.85546875" customWidth="1"/>
    <col min="4" max="4" width="6" style="28" customWidth="1"/>
    <col min="5" max="5" width="8" customWidth="1"/>
    <col min="6" max="6" width="6.85546875" customWidth="1"/>
    <col min="7" max="7" width="8.42578125" customWidth="1"/>
    <col min="8" max="8" width="9.7109375" customWidth="1"/>
    <col min="9" max="9" width="8.85546875" customWidth="1"/>
    <col min="10" max="10" width="8.7109375" customWidth="1"/>
    <col min="11" max="11" width="7" customWidth="1"/>
    <col min="12" max="12" width="8.28515625" customWidth="1"/>
  </cols>
  <sheetData>
    <row r="1" spans="1:15">
      <c r="A1" s="18" t="s">
        <v>97</v>
      </c>
      <c r="B1" s="18"/>
      <c r="C1" s="19"/>
      <c r="D1" s="24"/>
      <c r="E1" s="18"/>
      <c r="F1" s="18"/>
      <c r="G1" s="18"/>
      <c r="H1" s="18"/>
      <c r="I1" s="18"/>
      <c r="J1" s="18"/>
      <c r="K1" s="18" t="s">
        <v>14</v>
      </c>
      <c r="L1" s="18"/>
      <c r="M1" s="18"/>
      <c r="N1" s="18"/>
    </row>
    <row r="3" spans="1:15" ht="15" customHeight="1">
      <c r="A3" s="53" t="s">
        <v>154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5" ht="48.75" customHeight="1">
      <c r="A5" s="3" t="s">
        <v>98</v>
      </c>
      <c r="B5" s="3" t="s">
        <v>99</v>
      </c>
      <c r="C5" s="5" t="s">
        <v>101</v>
      </c>
      <c r="D5" s="5" t="s">
        <v>100</v>
      </c>
      <c r="E5" s="4" t="s">
        <v>102</v>
      </c>
      <c r="F5" s="4" t="s">
        <v>103</v>
      </c>
      <c r="G5" s="4" t="s">
        <v>104</v>
      </c>
      <c r="H5" s="4" t="s">
        <v>105</v>
      </c>
      <c r="I5" s="4" t="s">
        <v>106</v>
      </c>
      <c r="J5" s="4" t="s">
        <v>107</v>
      </c>
      <c r="K5" s="4" t="s">
        <v>108</v>
      </c>
      <c r="L5" s="4" t="s">
        <v>109</v>
      </c>
      <c r="M5" s="4" t="s">
        <v>110</v>
      </c>
      <c r="N5" s="4" t="s">
        <v>111</v>
      </c>
      <c r="O5" s="4" t="s">
        <v>112</v>
      </c>
    </row>
    <row r="6" spans="1:15" ht="15.75" customHeight="1">
      <c r="A6" s="21">
        <v>1</v>
      </c>
      <c r="B6" s="21">
        <v>2</v>
      </c>
      <c r="C6" s="22">
        <v>3</v>
      </c>
      <c r="D6" s="26">
        <v>4</v>
      </c>
      <c r="E6" s="22">
        <v>5</v>
      </c>
      <c r="F6" s="22">
        <v>6</v>
      </c>
      <c r="G6" s="23" t="s">
        <v>113</v>
      </c>
      <c r="H6" s="22">
        <v>8</v>
      </c>
      <c r="I6" s="22">
        <v>9</v>
      </c>
      <c r="J6" s="22">
        <v>10</v>
      </c>
      <c r="K6" s="22">
        <v>11</v>
      </c>
      <c r="L6" s="23" t="s">
        <v>114</v>
      </c>
      <c r="M6" s="23" t="s">
        <v>122</v>
      </c>
      <c r="N6" s="23" t="s">
        <v>123</v>
      </c>
      <c r="O6" s="23" t="s">
        <v>115</v>
      </c>
    </row>
    <row r="7" spans="1:15" ht="15.75" customHeight="1">
      <c r="A7" s="48" t="s">
        <v>155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</row>
    <row r="8" spans="1:15">
      <c r="A8" s="6">
        <v>1</v>
      </c>
      <c r="B8" s="55" t="s">
        <v>173</v>
      </c>
      <c r="C8" s="7" t="s">
        <v>68</v>
      </c>
      <c r="D8" s="7">
        <v>20</v>
      </c>
      <c r="E8" s="13"/>
      <c r="F8" s="13">
        <f>E8*0.085</f>
        <v>0</v>
      </c>
      <c r="G8" s="13">
        <f>+E8+F8</f>
        <v>0</v>
      </c>
      <c r="H8" s="13"/>
      <c r="I8" s="13"/>
      <c r="J8" s="13"/>
      <c r="K8" s="13">
        <f>J8*0.085</f>
        <v>0</v>
      </c>
      <c r="L8" s="13">
        <f>J8+K8</f>
        <v>0</v>
      </c>
      <c r="M8" s="14">
        <f>J8*D8</f>
        <v>0</v>
      </c>
      <c r="N8" s="14">
        <f>K8*D8</f>
        <v>0</v>
      </c>
      <c r="O8" s="14">
        <f>+M8+N8</f>
        <v>0</v>
      </c>
    </row>
    <row r="9" spans="1:15">
      <c r="A9" s="6"/>
      <c r="B9" s="6" t="s">
        <v>28</v>
      </c>
      <c r="C9" s="16" t="s">
        <v>125</v>
      </c>
      <c r="D9" s="16" t="s">
        <v>125</v>
      </c>
      <c r="E9" s="32" t="s">
        <v>125</v>
      </c>
      <c r="F9" s="32" t="s">
        <v>125</v>
      </c>
      <c r="G9" s="32" t="s">
        <v>125</v>
      </c>
      <c r="H9" s="32" t="s">
        <v>125</v>
      </c>
      <c r="I9" s="32" t="s">
        <v>125</v>
      </c>
      <c r="J9" s="32" t="s">
        <v>125</v>
      </c>
      <c r="K9" s="32" t="s">
        <v>125</v>
      </c>
      <c r="L9" s="32" t="s">
        <v>125</v>
      </c>
      <c r="M9" s="17">
        <f>+M8</f>
        <v>0</v>
      </c>
      <c r="N9" s="17">
        <f>+N8</f>
        <v>0</v>
      </c>
      <c r="O9" s="17">
        <f>+O8</f>
        <v>0</v>
      </c>
    </row>
    <row r="10" spans="1:15">
      <c r="A10" s="48" t="s">
        <v>156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</row>
    <row r="11" spans="1:15">
      <c r="A11" s="6">
        <v>2</v>
      </c>
      <c r="B11" s="6" t="s">
        <v>65</v>
      </c>
      <c r="C11" s="7" t="s">
        <v>68</v>
      </c>
      <c r="D11" s="7">
        <v>50</v>
      </c>
      <c r="E11" s="13"/>
      <c r="F11" s="13">
        <f t="shared" ref="F11:F15" si="0">E11*0.085</f>
        <v>0</v>
      </c>
      <c r="G11" s="13">
        <f t="shared" ref="G11:G15" si="1">+E11+F11</f>
        <v>0</v>
      </c>
      <c r="H11" s="13"/>
      <c r="I11" s="13"/>
      <c r="J11" s="13"/>
      <c r="K11" s="13">
        <f t="shared" ref="K11:K15" si="2">J11*0.085</f>
        <v>0</v>
      </c>
      <c r="L11" s="13">
        <f t="shared" ref="L11:L15" si="3">J11+K11</f>
        <v>0</v>
      </c>
      <c r="M11" s="14">
        <f t="shared" ref="M11:M15" si="4">J11*D11</f>
        <v>0</v>
      </c>
      <c r="N11" s="14">
        <f t="shared" ref="N11:N15" si="5">K11*D11</f>
        <v>0</v>
      </c>
      <c r="O11" s="14">
        <f t="shared" ref="O11:O15" si="6">+M11+N11</f>
        <v>0</v>
      </c>
    </row>
    <row r="12" spans="1:15">
      <c r="A12" s="6">
        <v>3</v>
      </c>
      <c r="B12" s="6" t="s">
        <v>66</v>
      </c>
      <c r="C12" s="7" t="s">
        <v>68</v>
      </c>
      <c r="D12" s="7">
        <v>50</v>
      </c>
      <c r="E12" s="13"/>
      <c r="F12" s="13">
        <f t="shared" si="0"/>
        <v>0</v>
      </c>
      <c r="G12" s="13">
        <f t="shared" si="1"/>
        <v>0</v>
      </c>
      <c r="H12" s="13"/>
      <c r="I12" s="13"/>
      <c r="J12" s="13"/>
      <c r="K12" s="13">
        <f t="shared" si="2"/>
        <v>0</v>
      </c>
      <c r="L12" s="13">
        <f t="shared" si="3"/>
        <v>0</v>
      </c>
      <c r="M12" s="14">
        <f t="shared" si="4"/>
        <v>0</v>
      </c>
      <c r="N12" s="14">
        <f t="shared" si="5"/>
        <v>0</v>
      </c>
      <c r="O12" s="14">
        <f t="shared" si="6"/>
        <v>0</v>
      </c>
    </row>
    <row r="13" spans="1:15">
      <c r="A13" s="6">
        <v>4</v>
      </c>
      <c r="B13" s="6" t="s">
        <v>69</v>
      </c>
      <c r="C13" s="7" t="s">
        <v>68</v>
      </c>
      <c r="D13" s="7">
        <v>50</v>
      </c>
      <c r="E13" s="13"/>
      <c r="F13" s="13">
        <f t="shared" si="0"/>
        <v>0</v>
      </c>
      <c r="G13" s="13">
        <f t="shared" si="1"/>
        <v>0</v>
      </c>
      <c r="H13" s="13"/>
      <c r="I13" s="13"/>
      <c r="J13" s="13"/>
      <c r="K13" s="13">
        <f t="shared" si="2"/>
        <v>0</v>
      </c>
      <c r="L13" s="13">
        <f t="shared" si="3"/>
        <v>0</v>
      </c>
      <c r="M13" s="14">
        <f t="shared" si="4"/>
        <v>0</v>
      </c>
      <c r="N13" s="14">
        <f t="shared" si="5"/>
        <v>0</v>
      </c>
      <c r="O13" s="14">
        <f t="shared" si="6"/>
        <v>0</v>
      </c>
    </row>
    <row r="14" spans="1:15">
      <c r="A14" s="6">
        <v>5</v>
      </c>
      <c r="B14" s="6" t="s">
        <v>70</v>
      </c>
      <c r="C14" s="7" t="s">
        <v>68</v>
      </c>
      <c r="D14" s="7">
        <v>30</v>
      </c>
      <c r="E14" s="13"/>
      <c r="F14" s="13">
        <f t="shared" si="0"/>
        <v>0</v>
      </c>
      <c r="G14" s="13">
        <f t="shared" si="1"/>
        <v>0</v>
      </c>
      <c r="H14" s="13"/>
      <c r="I14" s="13"/>
      <c r="J14" s="13"/>
      <c r="K14" s="13">
        <f t="shared" si="2"/>
        <v>0</v>
      </c>
      <c r="L14" s="13">
        <f t="shared" si="3"/>
        <v>0</v>
      </c>
      <c r="M14" s="14">
        <f t="shared" si="4"/>
        <v>0</v>
      </c>
      <c r="N14" s="14">
        <f t="shared" si="5"/>
        <v>0</v>
      </c>
      <c r="O14" s="14">
        <f t="shared" si="6"/>
        <v>0</v>
      </c>
    </row>
    <row r="15" spans="1:15">
      <c r="A15" s="6">
        <v>6</v>
      </c>
      <c r="B15" s="6" t="s">
        <v>128</v>
      </c>
      <c r="C15" s="7" t="s">
        <v>30</v>
      </c>
      <c r="D15" s="7">
        <v>10</v>
      </c>
      <c r="E15" s="13"/>
      <c r="F15" s="13">
        <f t="shared" si="0"/>
        <v>0</v>
      </c>
      <c r="G15" s="13">
        <f t="shared" si="1"/>
        <v>0</v>
      </c>
      <c r="H15" s="13"/>
      <c r="I15" s="13"/>
      <c r="J15" s="13"/>
      <c r="K15" s="13">
        <f t="shared" si="2"/>
        <v>0</v>
      </c>
      <c r="L15" s="13">
        <f t="shared" si="3"/>
        <v>0</v>
      </c>
      <c r="M15" s="14">
        <f t="shared" si="4"/>
        <v>0</v>
      </c>
      <c r="N15" s="14">
        <f t="shared" si="5"/>
        <v>0</v>
      </c>
      <c r="O15" s="14">
        <f t="shared" si="6"/>
        <v>0</v>
      </c>
    </row>
    <row r="16" spans="1:15">
      <c r="A16" s="6">
        <v>7</v>
      </c>
      <c r="B16" s="6" t="s">
        <v>129</v>
      </c>
      <c r="C16" s="7" t="s">
        <v>30</v>
      </c>
      <c r="D16" s="7">
        <v>10</v>
      </c>
      <c r="E16" s="13"/>
      <c r="F16" s="13">
        <f t="shared" ref="F16:F29" si="7">E16*0.085</f>
        <v>0</v>
      </c>
      <c r="G16" s="13">
        <f t="shared" ref="G16:G29" si="8">+E16+F16</f>
        <v>0</v>
      </c>
      <c r="H16" s="13"/>
      <c r="I16" s="13"/>
      <c r="J16" s="13"/>
      <c r="K16" s="13">
        <f t="shared" ref="K16:K29" si="9">J16*0.085</f>
        <v>0</v>
      </c>
      <c r="L16" s="13">
        <f t="shared" ref="L16:L29" si="10">J16+K16</f>
        <v>0</v>
      </c>
      <c r="M16" s="14">
        <f t="shared" ref="M16:M29" si="11">J16*D16</f>
        <v>0</v>
      </c>
      <c r="N16" s="14">
        <f t="shared" ref="N16:N29" si="12">K16*D16</f>
        <v>0</v>
      </c>
      <c r="O16" s="14">
        <f t="shared" ref="O16:O29" si="13">+M16+N16</f>
        <v>0</v>
      </c>
    </row>
    <row r="17" spans="1:15">
      <c r="A17" s="6">
        <v>8</v>
      </c>
      <c r="B17" s="6" t="s">
        <v>130</v>
      </c>
      <c r="C17" s="7" t="s">
        <v>30</v>
      </c>
      <c r="D17" s="7">
        <v>8</v>
      </c>
      <c r="E17" s="13"/>
      <c r="F17" s="13">
        <f t="shared" si="7"/>
        <v>0</v>
      </c>
      <c r="G17" s="13">
        <f t="shared" si="8"/>
        <v>0</v>
      </c>
      <c r="H17" s="13"/>
      <c r="I17" s="13"/>
      <c r="J17" s="13"/>
      <c r="K17" s="13">
        <f t="shared" si="9"/>
        <v>0</v>
      </c>
      <c r="L17" s="13">
        <f t="shared" si="10"/>
        <v>0</v>
      </c>
      <c r="M17" s="14">
        <f t="shared" si="11"/>
        <v>0</v>
      </c>
      <c r="N17" s="14">
        <f t="shared" si="12"/>
        <v>0</v>
      </c>
      <c r="O17" s="14">
        <f t="shared" si="13"/>
        <v>0</v>
      </c>
    </row>
    <row r="18" spans="1:15">
      <c r="A18" s="6">
        <v>9</v>
      </c>
      <c r="B18" s="6" t="s">
        <v>131</v>
      </c>
      <c r="C18" s="7" t="s">
        <v>30</v>
      </c>
      <c r="D18" s="7">
        <v>8</v>
      </c>
      <c r="E18" s="13"/>
      <c r="F18" s="13">
        <f t="shared" si="7"/>
        <v>0</v>
      </c>
      <c r="G18" s="13">
        <f t="shared" si="8"/>
        <v>0</v>
      </c>
      <c r="H18" s="13"/>
      <c r="I18" s="13"/>
      <c r="J18" s="13"/>
      <c r="K18" s="13">
        <f t="shared" si="9"/>
        <v>0</v>
      </c>
      <c r="L18" s="13">
        <f t="shared" si="10"/>
        <v>0</v>
      </c>
      <c r="M18" s="14">
        <f t="shared" si="11"/>
        <v>0</v>
      </c>
      <c r="N18" s="14">
        <f t="shared" si="12"/>
        <v>0</v>
      </c>
      <c r="O18" s="14">
        <f t="shared" si="13"/>
        <v>0</v>
      </c>
    </row>
    <row r="19" spans="1:15">
      <c r="A19" s="6">
        <v>10</v>
      </c>
      <c r="B19" s="6" t="s">
        <v>132</v>
      </c>
      <c r="C19" s="7" t="s">
        <v>68</v>
      </c>
      <c r="D19" s="7">
        <v>10</v>
      </c>
      <c r="E19" s="13"/>
      <c r="F19" s="13">
        <f t="shared" si="7"/>
        <v>0</v>
      </c>
      <c r="G19" s="13">
        <f t="shared" si="8"/>
        <v>0</v>
      </c>
      <c r="H19" s="13"/>
      <c r="I19" s="13"/>
      <c r="J19" s="13"/>
      <c r="K19" s="13">
        <f t="shared" si="9"/>
        <v>0</v>
      </c>
      <c r="L19" s="13">
        <f t="shared" si="10"/>
        <v>0</v>
      </c>
      <c r="M19" s="14">
        <f t="shared" si="11"/>
        <v>0</v>
      </c>
      <c r="N19" s="14">
        <f t="shared" si="12"/>
        <v>0</v>
      </c>
      <c r="O19" s="14">
        <f t="shared" si="13"/>
        <v>0</v>
      </c>
    </row>
    <row r="20" spans="1:15">
      <c r="A20" s="6">
        <v>11</v>
      </c>
      <c r="B20" s="6" t="s">
        <v>133</v>
      </c>
      <c r="C20" s="7" t="s">
        <v>68</v>
      </c>
      <c r="D20" s="7">
        <v>10</v>
      </c>
      <c r="E20" s="13"/>
      <c r="F20" s="13">
        <f t="shared" si="7"/>
        <v>0</v>
      </c>
      <c r="G20" s="13">
        <f t="shared" si="8"/>
        <v>0</v>
      </c>
      <c r="H20" s="13"/>
      <c r="I20" s="13"/>
      <c r="J20" s="13"/>
      <c r="K20" s="13">
        <f t="shared" si="9"/>
        <v>0</v>
      </c>
      <c r="L20" s="13">
        <f t="shared" si="10"/>
        <v>0</v>
      </c>
      <c r="M20" s="14">
        <f t="shared" si="11"/>
        <v>0</v>
      </c>
      <c r="N20" s="14">
        <f t="shared" si="12"/>
        <v>0</v>
      </c>
      <c r="O20" s="14">
        <f t="shared" si="13"/>
        <v>0</v>
      </c>
    </row>
    <row r="21" spans="1:15" ht="24">
      <c r="A21" s="6">
        <v>12</v>
      </c>
      <c r="B21" s="6" t="s">
        <v>67</v>
      </c>
      <c r="C21" s="7" t="s">
        <v>30</v>
      </c>
      <c r="D21" s="7">
        <v>10</v>
      </c>
      <c r="E21" s="13"/>
      <c r="F21" s="13">
        <f t="shared" si="7"/>
        <v>0</v>
      </c>
      <c r="G21" s="13">
        <f t="shared" si="8"/>
        <v>0</v>
      </c>
      <c r="H21" s="13"/>
      <c r="I21" s="13"/>
      <c r="J21" s="13"/>
      <c r="K21" s="13">
        <f t="shared" si="9"/>
        <v>0</v>
      </c>
      <c r="L21" s="13">
        <f t="shared" si="10"/>
        <v>0</v>
      </c>
      <c r="M21" s="14">
        <f t="shared" si="11"/>
        <v>0</v>
      </c>
      <c r="N21" s="14">
        <f t="shared" si="12"/>
        <v>0</v>
      </c>
      <c r="O21" s="14">
        <f t="shared" si="13"/>
        <v>0</v>
      </c>
    </row>
    <row r="22" spans="1:15" ht="24">
      <c r="A22" s="6">
        <v>13</v>
      </c>
      <c r="B22" s="6" t="s">
        <v>71</v>
      </c>
      <c r="C22" s="7" t="s">
        <v>30</v>
      </c>
      <c r="D22" s="7">
        <v>5</v>
      </c>
      <c r="E22" s="13"/>
      <c r="F22" s="13">
        <f t="shared" si="7"/>
        <v>0</v>
      </c>
      <c r="G22" s="13">
        <f t="shared" si="8"/>
        <v>0</v>
      </c>
      <c r="H22" s="13"/>
      <c r="I22" s="13"/>
      <c r="J22" s="13"/>
      <c r="K22" s="13">
        <f t="shared" si="9"/>
        <v>0</v>
      </c>
      <c r="L22" s="13">
        <f t="shared" si="10"/>
        <v>0</v>
      </c>
      <c r="M22" s="14">
        <f t="shared" si="11"/>
        <v>0</v>
      </c>
      <c r="N22" s="14">
        <f t="shared" si="12"/>
        <v>0</v>
      </c>
      <c r="O22" s="14">
        <f t="shared" si="13"/>
        <v>0</v>
      </c>
    </row>
    <row r="23" spans="1:15" ht="24">
      <c r="A23" s="6">
        <v>14</v>
      </c>
      <c r="B23" s="6" t="s">
        <v>72</v>
      </c>
      <c r="C23" s="7" t="s">
        <v>30</v>
      </c>
      <c r="D23" s="7">
        <v>20</v>
      </c>
      <c r="E23" s="13"/>
      <c r="F23" s="13">
        <f t="shared" si="7"/>
        <v>0</v>
      </c>
      <c r="G23" s="13">
        <f t="shared" si="8"/>
        <v>0</v>
      </c>
      <c r="H23" s="13"/>
      <c r="I23" s="13"/>
      <c r="J23" s="13"/>
      <c r="K23" s="13">
        <f t="shared" si="9"/>
        <v>0</v>
      </c>
      <c r="L23" s="13">
        <f t="shared" si="10"/>
        <v>0</v>
      </c>
      <c r="M23" s="14">
        <f t="shared" si="11"/>
        <v>0</v>
      </c>
      <c r="N23" s="14">
        <f t="shared" si="12"/>
        <v>0</v>
      </c>
      <c r="O23" s="14">
        <f t="shared" si="13"/>
        <v>0</v>
      </c>
    </row>
    <row r="24" spans="1:15">
      <c r="A24" s="6">
        <v>15</v>
      </c>
      <c r="B24" s="6" t="s">
        <v>73</v>
      </c>
      <c r="C24" s="7" t="s">
        <v>30</v>
      </c>
      <c r="D24" s="7">
        <v>20</v>
      </c>
      <c r="E24" s="13"/>
      <c r="F24" s="13">
        <f t="shared" si="7"/>
        <v>0</v>
      </c>
      <c r="G24" s="13">
        <f t="shared" si="8"/>
        <v>0</v>
      </c>
      <c r="H24" s="13"/>
      <c r="I24" s="13"/>
      <c r="J24" s="13"/>
      <c r="K24" s="13">
        <f t="shared" si="9"/>
        <v>0</v>
      </c>
      <c r="L24" s="13">
        <f t="shared" si="10"/>
        <v>0</v>
      </c>
      <c r="M24" s="14">
        <f t="shared" si="11"/>
        <v>0</v>
      </c>
      <c r="N24" s="14">
        <f t="shared" si="12"/>
        <v>0</v>
      </c>
      <c r="O24" s="14">
        <f t="shared" si="13"/>
        <v>0</v>
      </c>
    </row>
    <row r="25" spans="1:15">
      <c r="A25" s="6">
        <v>16</v>
      </c>
      <c r="B25" s="55" t="s">
        <v>174</v>
      </c>
      <c r="C25" s="7" t="s">
        <v>30</v>
      </c>
      <c r="D25" s="7">
        <v>5</v>
      </c>
      <c r="E25" s="13"/>
      <c r="F25" s="13">
        <f t="shared" si="7"/>
        <v>0</v>
      </c>
      <c r="G25" s="13">
        <f t="shared" si="8"/>
        <v>0</v>
      </c>
      <c r="H25" s="13"/>
      <c r="I25" s="13"/>
      <c r="J25" s="13"/>
      <c r="K25" s="13">
        <f t="shared" si="9"/>
        <v>0</v>
      </c>
      <c r="L25" s="13">
        <f t="shared" si="10"/>
        <v>0</v>
      </c>
      <c r="M25" s="14">
        <f t="shared" si="11"/>
        <v>0</v>
      </c>
      <c r="N25" s="14">
        <f t="shared" si="12"/>
        <v>0</v>
      </c>
      <c r="O25" s="14">
        <f t="shared" si="13"/>
        <v>0</v>
      </c>
    </row>
    <row r="26" spans="1:15">
      <c r="A26" s="6">
        <v>17</v>
      </c>
      <c r="B26" s="6" t="s">
        <v>134</v>
      </c>
      <c r="C26" s="7" t="s">
        <v>30</v>
      </c>
      <c r="D26" s="7">
        <v>10</v>
      </c>
      <c r="E26" s="13"/>
      <c r="F26" s="13">
        <f t="shared" si="7"/>
        <v>0</v>
      </c>
      <c r="G26" s="13">
        <f t="shared" si="8"/>
        <v>0</v>
      </c>
      <c r="H26" s="13"/>
      <c r="I26" s="13"/>
      <c r="J26" s="13"/>
      <c r="K26" s="13">
        <f t="shared" si="9"/>
        <v>0</v>
      </c>
      <c r="L26" s="13">
        <f t="shared" si="10"/>
        <v>0</v>
      </c>
      <c r="M26" s="14">
        <f t="shared" si="11"/>
        <v>0</v>
      </c>
      <c r="N26" s="14">
        <f t="shared" si="12"/>
        <v>0</v>
      </c>
      <c r="O26" s="14">
        <f t="shared" si="13"/>
        <v>0</v>
      </c>
    </row>
    <row r="27" spans="1:15">
      <c r="A27" s="6">
        <v>18</v>
      </c>
      <c r="B27" s="6" t="s">
        <v>74</v>
      </c>
      <c r="C27" s="7" t="s">
        <v>30</v>
      </c>
      <c r="D27" s="7">
        <v>10</v>
      </c>
      <c r="E27" s="13"/>
      <c r="F27" s="13">
        <f t="shared" si="7"/>
        <v>0</v>
      </c>
      <c r="G27" s="13">
        <f t="shared" si="8"/>
        <v>0</v>
      </c>
      <c r="H27" s="13"/>
      <c r="I27" s="13"/>
      <c r="J27" s="13"/>
      <c r="K27" s="13">
        <f t="shared" si="9"/>
        <v>0</v>
      </c>
      <c r="L27" s="13">
        <f t="shared" si="10"/>
        <v>0</v>
      </c>
      <c r="M27" s="14">
        <f t="shared" si="11"/>
        <v>0</v>
      </c>
      <c r="N27" s="14">
        <f t="shared" si="12"/>
        <v>0</v>
      </c>
      <c r="O27" s="14">
        <f t="shared" si="13"/>
        <v>0</v>
      </c>
    </row>
    <row r="28" spans="1:15" ht="24">
      <c r="A28" s="6">
        <v>19</v>
      </c>
      <c r="B28" s="6" t="s">
        <v>75</v>
      </c>
      <c r="C28" s="7" t="s">
        <v>30</v>
      </c>
      <c r="D28" s="7">
        <v>10</v>
      </c>
      <c r="E28" s="13"/>
      <c r="F28" s="13">
        <f t="shared" si="7"/>
        <v>0</v>
      </c>
      <c r="G28" s="13">
        <f t="shared" si="8"/>
        <v>0</v>
      </c>
      <c r="H28" s="13"/>
      <c r="I28" s="13"/>
      <c r="J28" s="13"/>
      <c r="K28" s="13">
        <f t="shared" si="9"/>
        <v>0</v>
      </c>
      <c r="L28" s="13">
        <f t="shared" si="10"/>
        <v>0</v>
      </c>
      <c r="M28" s="14">
        <f t="shared" si="11"/>
        <v>0</v>
      </c>
      <c r="N28" s="14">
        <f t="shared" si="12"/>
        <v>0</v>
      </c>
      <c r="O28" s="14">
        <f t="shared" si="13"/>
        <v>0</v>
      </c>
    </row>
    <row r="29" spans="1:15">
      <c r="A29" s="6">
        <v>20</v>
      </c>
      <c r="B29" s="6" t="s">
        <v>3</v>
      </c>
      <c r="C29" s="7" t="s">
        <v>30</v>
      </c>
      <c r="D29" s="7">
        <v>15</v>
      </c>
      <c r="E29" s="13"/>
      <c r="F29" s="13">
        <f t="shared" si="7"/>
        <v>0</v>
      </c>
      <c r="G29" s="13">
        <f t="shared" si="8"/>
        <v>0</v>
      </c>
      <c r="H29" s="13"/>
      <c r="I29" s="13"/>
      <c r="J29" s="13"/>
      <c r="K29" s="13">
        <f t="shared" si="9"/>
        <v>0</v>
      </c>
      <c r="L29" s="13">
        <f t="shared" si="10"/>
        <v>0</v>
      </c>
      <c r="M29" s="14">
        <f t="shared" si="11"/>
        <v>0</v>
      </c>
      <c r="N29" s="14">
        <f t="shared" si="12"/>
        <v>0</v>
      </c>
      <c r="O29" s="14">
        <f t="shared" si="13"/>
        <v>0</v>
      </c>
    </row>
    <row r="30" spans="1:15">
      <c r="A30" s="6"/>
      <c r="B30" s="6" t="s">
        <v>29</v>
      </c>
      <c r="C30" s="16" t="s">
        <v>125</v>
      </c>
      <c r="D30" s="16" t="s">
        <v>125</v>
      </c>
      <c r="E30" s="32" t="s">
        <v>125</v>
      </c>
      <c r="F30" s="32" t="s">
        <v>125</v>
      </c>
      <c r="G30" s="32" t="s">
        <v>125</v>
      </c>
      <c r="H30" s="32" t="s">
        <v>125</v>
      </c>
      <c r="I30" s="32" t="s">
        <v>125</v>
      </c>
      <c r="J30" s="32" t="s">
        <v>125</v>
      </c>
      <c r="K30" s="32" t="s">
        <v>125</v>
      </c>
      <c r="L30" s="32" t="s">
        <v>125</v>
      </c>
      <c r="M30" s="17">
        <f>SUM(M11:M29)</f>
        <v>0</v>
      </c>
      <c r="N30" s="17">
        <f>SUM(N11:N29)</f>
        <v>0</v>
      </c>
      <c r="O30" s="17">
        <f>SUM(O11:O29)</f>
        <v>0</v>
      </c>
    </row>
    <row r="32" spans="1:15">
      <c r="A32" s="52" t="s">
        <v>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4">
      <c r="A33" s="45" t="s">
        <v>8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>
      <c r="A34" s="51" t="s">
        <v>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1:14">
      <c r="A35" s="51" t="s">
        <v>10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1:14">
      <c r="A36" s="45" t="s">
        <v>11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1:14">
      <c r="A37" s="41" t="s">
        <v>12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>
      <c r="A38" s="41" t="s">
        <v>13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>
      <c r="A39" s="41" t="s">
        <v>15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>
      <c r="A40" s="41" t="s">
        <v>16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14" ht="29.25" customHeight="1">
      <c r="A41" s="41" t="s">
        <v>17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1:14">
      <c r="A42" s="41" t="s">
        <v>18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4">
      <c r="A43" s="41" t="s">
        <v>19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>
      <c r="A44" s="41" t="s">
        <v>20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4">
      <c r="A45" s="41" t="s">
        <v>21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1:14">
      <c r="A46" s="41" t="s">
        <v>22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4">
      <c r="A47" s="46" t="s">
        <v>23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>
      <c r="A48" s="47" t="s">
        <v>24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1:1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1:12">
      <c r="A50" s="43" t="s">
        <v>46</v>
      </c>
      <c r="B50" s="43"/>
      <c r="C50" s="33"/>
      <c r="D50" s="34"/>
      <c r="E50" s="34"/>
      <c r="F50" s="34"/>
      <c r="G50" s="34" t="s">
        <v>25</v>
      </c>
      <c r="H50" s="34"/>
      <c r="I50" s="34"/>
      <c r="J50" s="34"/>
      <c r="K50" s="34"/>
      <c r="L50" s="34" t="s">
        <v>47</v>
      </c>
    </row>
  </sheetData>
  <mergeCells count="22">
    <mergeCell ref="A40:N40"/>
    <mergeCell ref="A41:N41"/>
    <mergeCell ref="A35:N35"/>
    <mergeCell ref="A36:N36"/>
    <mergeCell ref="A37:N37"/>
    <mergeCell ref="A38:N38"/>
    <mergeCell ref="A34:N34"/>
    <mergeCell ref="A33:N33"/>
    <mergeCell ref="A39:N39"/>
    <mergeCell ref="A3:O3"/>
    <mergeCell ref="A32:O32"/>
    <mergeCell ref="A7:O7"/>
    <mergeCell ref="A10:O10"/>
    <mergeCell ref="A47:N47"/>
    <mergeCell ref="A48:N48"/>
    <mergeCell ref="A50:B50"/>
    <mergeCell ref="A42:N42"/>
    <mergeCell ref="A43:N43"/>
    <mergeCell ref="A44:N44"/>
    <mergeCell ref="A45:N45"/>
    <mergeCell ref="A46:N46"/>
    <mergeCell ref="A49:L49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MLEKO IN MLEČNI IZDELKI</vt:lpstr>
      <vt:lpstr>RIBE</vt:lpstr>
      <vt:lpstr>JAJCE</vt:lpstr>
      <vt:lpstr>SVEŽE SADJE, ZEL., SUHO S.</vt:lpstr>
      <vt:lpstr>ZAM. IN KONZERV. SADJE IN ZEL.</vt:lpstr>
      <vt:lpstr>KRUH, PEKOVSKO P., KEKSI,SLAŠČ</vt:lpstr>
      <vt:lpstr>SPLOŠNO PREHR. BLAGO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knol</cp:lastModifiedBy>
  <cp:lastPrinted>2012-09-13T09:43:37Z</cp:lastPrinted>
  <dcterms:created xsi:type="dcterms:W3CDTF">2012-02-17T12:19:39Z</dcterms:created>
  <dcterms:modified xsi:type="dcterms:W3CDTF">2012-09-13T09:44:40Z</dcterms:modified>
</cp:coreProperties>
</file>