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 tabRatio="693" firstSheet="4" activeTab="4"/>
  </bookViews>
  <sheets>
    <sheet name="MLEKO IN MLEČNI IZDELKI" sheetId="2" r:id="rId1"/>
    <sheet name="MESO IN MESNI IZDELKI" sheetId="3" r:id="rId2"/>
    <sheet name="RIBE" sheetId="4" r:id="rId3"/>
    <sheet name="JAJCE" sheetId="5" r:id="rId4"/>
    <sheet name="OLJA IN IZD. IZ OLJA" sheetId="1" r:id="rId5"/>
    <sheet name="SVEŽE SADJE, ZEL., SUHO S." sheetId="6" r:id="rId6"/>
    <sheet name="ZAM. IN KONZERV. SADJE IN ZEL." sheetId="7" r:id="rId7"/>
    <sheet name="SADNI SOKOVI IN SIRUPI" sheetId="8" r:id="rId8"/>
    <sheet name="ZAM. IZDELKI IZ TESTA" sheetId="9" r:id="rId9"/>
    <sheet name="ŽITA, MLEV.IZD.IZ TESTA, TEST." sheetId="10" r:id="rId10"/>
    <sheet name="KRUH, PEKOVSKO P., KEKSI,SLAŠČ" sheetId="11" r:id="rId11"/>
    <sheet name="SPLOŠNO PREHR. BLAGO" sheetId="13" r:id="rId12"/>
  </sheets>
  <definedNames>
    <definedName name="_xlnm.Print_Area" localSheetId="3">JAJCE!$A$1:$I$24</definedName>
    <definedName name="_xlnm.Print_Area" localSheetId="10">'KRUH, PEKOVSKO P., KEKSI,SLAŠČ'!$A$1:$I$111</definedName>
    <definedName name="_xlnm.Print_Area" localSheetId="4">'OLJA IN IZD. IZ OLJA'!$A$1:$I$30</definedName>
    <definedName name="_xlnm.Print_Area" localSheetId="2">RIBE!$A$1:$I$39</definedName>
    <definedName name="_xlnm.Print_Area" localSheetId="7">'SADNI SOKOVI IN SIRUPI'!$A$1:$I$61</definedName>
    <definedName name="_xlnm.Print_Area" localSheetId="11">'SPLOŠNO PREHR. BLAGO'!$A$1:$I$188</definedName>
    <definedName name="_xlnm.Print_Area" localSheetId="6">'ZAM. IN KONZERV. SADJE IN ZEL.'!$A$1:$I$100</definedName>
    <definedName name="_xlnm.Print_Area" localSheetId="8">'ZAM. IZDELKI IZ TESTA'!$A$1:$I$58</definedName>
    <definedName name="_xlnm.Print_Area" localSheetId="9">'ŽITA, MLEV.IZD.IZ TESTA, TEST.'!$A$1:$I$92</definedName>
  </definedNames>
  <calcPr calcId="125725"/>
</workbook>
</file>

<file path=xl/calcChain.xml><?xml version="1.0" encoding="utf-8"?>
<calcChain xmlns="http://schemas.openxmlformats.org/spreadsheetml/2006/main">
  <c r="H103" i="13"/>
  <c r="H60"/>
  <c r="G46" i="11"/>
  <c r="G122" i="13"/>
  <c r="G103"/>
  <c r="G102"/>
  <c r="H102"/>
  <c r="I102"/>
  <c r="G45" i="11"/>
  <c r="H45" s="1"/>
  <c r="G44"/>
  <c r="G43"/>
  <c r="H43" s="1"/>
  <c r="H42"/>
  <c r="G42"/>
  <c r="G41"/>
  <c r="H41" s="1"/>
  <c r="G40"/>
  <c r="G39"/>
  <c r="H39" s="1"/>
  <c r="H38"/>
  <c r="G38"/>
  <c r="G37"/>
  <c r="H37" s="1"/>
  <c r="G36"/>
  <c r="G35"/>
  <c r="H35" s="1"/>
  <c r="H34"/>
  <c r="G34"/>
  <c r="G33"/>
  <c r="H33" s="1"/>
  <c r="G32"/>
  <c r="G31"/>
  <c r="H31" s="1"/>
  <c r="G30"/>
  <c r="G29"/>
  <c r="H29" s="1"/>
  <c r="G28"/>
  <c r="G27"/>
  <c r="H27" s="1"/>
  <c r="G26"/>
  <c r="G25"/>
  <c r="H25" s="1"/>
  <c r="G24"/>
  <c r="G23"/>
  <c r="H23" s="1"/>
  <c r="G22"/>
  <c r="G21"/>
  <c r="H21" s="1"/>
  <c r="G20"/>
  <c r="G19"/>
  <c r="H19" s="1"/>
  <c r="G18"/>
  <c r="H18" s="1"/>
  <c r="G17"/>
  <c r="G16"/>
  <c r="H16" s="1"/>
  <c r="G15"/>
  <c r="H15" s="1"/>
  <c r="G14"/>
  <c r="H14" s="1"/>
  <c r="G13"/>
  <c r="G12"/>
  <c r="H12" s="1"/>
  <c r="G11"/>
  <c r="G36" i="10"/>
  <c r="H36" s="1"/>
  <c r="G35"/>
  <c r="H35" s="1"/>
  <c r="I176" i="13"/>
  <c r="H176"/>
  <c r="G176"/>
  <c r="I160"/>
  <c r="I161"/>
  <c r="I162"/>
  <c r="I163"/>
  <c r="I164"/>
  <c r="I165"/>
  <c r="I166"/>
  <c r="I167"/>
  <c r="I168"/>
  <c r="I169"/>
  <c r="I170"/>
  <c r="I171"/>
  <c r="I172"/>
  <c r="I173"/>
  <c r="I174"/>
  <c r="I175"/>
  <c r="H160"/>
  <c r="H161"/>
  <c r="H162"/>
  <c r="H163"/>
  <c r="H164"/>
  <c r="H165"/>
  <c r="H166"/>
  <c r="H167"/>
  <c r="H168"/>
  <c r="H169"/>
  <c r="H170"/>
  <c r="H171"/>
  <c r="H172"/>
  <c r="H173"/>
  <c r="H174"/>
  <c r="H175"/>
  <c r="G160"/>
  <c r="G161"/>
  <c r="G162"/>
  <c r="G163"/>
  <c r="G164"/>
  <c r="G165"/>
  <c r="G166"/>
  <c r="G167"/>
  <c r="G168"/>
  <c r="G169"/>
  <c r="G170"/>
  <c r="G171"/>
  <c r="G172"/>
  <c r="G173"/>
  <c r="G174"/>
  <c r="G175"/>
  <c r="I159"/>
  <c r="H159"/>
  <c r="G159"/>
  <c r="I157"/>
  <c r="H157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G157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I124"/>
  <c r="H124"/>
  <c r="G124"/>
  <c r="H122"/>
  <c r="I122" s="1"/>
  <c r="I117"/>
  <c r="I118"/>
  <c r="I119"/>
  <c r="I120"/>
  <c r="I121"/>
  <c r="H117"/>
  <c r="H118"/>
  <c r="H119"/>
  <c r="H120"/>
  <c r="H121"/>
  <c r="G117"/>
  <c r="G118"/>
  <c r="G119"/>
  <c r="G120"/>
  <c r="G121"/>
  <c r="I116"/>
  <c r="H116"/>
  <c r="G116"/>
  <c r="I114"/>
  <c r="H114"/>
  <c r="G114"/>
  <c r="I113"/>
  <c r="H113"/>
  <c r="G113"/>
  <c r="I111"/>
  <c r="H111"/>
  <c r="G111"/>
  <c r="I110"/>
  <c r="H110"/>
  <c r="G110"/>
  <c r="I108"/>
  <c r="H108"/>
  <c r="G108"/>
  <c r="I106"/>
  <c r="I107"/>
  <c r="H106"/>
  <c r="H107"/>
  <c r="G106"/>
  <c r="G107"/>
  <c r="I105"/>
  <c r="H105"/>
  <c r="G105"/>
  <c r="I103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H53"/>
  <c r="H54"/>
  <c r="H55"/>
  <c r="H56"/>
  <c r="H57"/>
  <c r="H58"/>
  <c r="H59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I52"/>
  <c r="H52"/>
  <c r="G52"/>
  <c r="I50"/>
  <c r="H50"/>
  <c r="G50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I28"/>
  <c r="H28"/>
  <c r="G28"/>
  <c r="I26"/>
  <c r="H26"/>
  <c r="G26"/>
  <c r="I9"/>
  <c r="I10"/>
  <c r="I11"/>
  <c r="I12"/>
  <c r="I13"/>
  <c r="I14"/>
  <c r="I15"/>
  <c r="I16"/>
  <c r="I17"/>
  <c r="I18"/>
  <c r="I19"/>
  <c r="I20"/>
  <c r="I21"/>
  <c r="I22"/>
  <c r="I23"/>
  <c r="I24"/>
  <c r="I25"/>
  <c r="H9"/>
  <c r="H10"/>
  <c r="H11"/>
  <c r="H12"/>
  <c r="H13"/>
  <c r="H14"/>
  <c r="H15"/>
  <c r="H16"/>
  <c r="H17"/>
  <c r="H18"/>
  <c r="H19"/>
  <c r="H20"/>
  <c r="H21"/>
  <c r="H22"/>
  <c r="H23"/>
  <c r="H24"/>
  <c r="H25"/>
  <c r="G9"/>
  <c r="G10"/>
  <c r="G11"/>
  <c r="G12"/>
  <c r="G13"/>
  <c r="G14"/>
  <c r="G15"/>
  <c r="G16"/>
  <c r="G17"/>
  <c r="G18"/>
  <c r="G19"/>
  <c r="G20"/>
  <c r="G21"/>
  <c r="G22"/>
  <c r="G23"/>
  <c r="G24"/>
  <c r="G25"/>
  <c r="I8"/>
  <c r="H8"/>
  <c r="G8"/>
  <c r="G80" i="11"/>
  <c r="G81"/>
  <c r="G82"/>
  <c r="G83"/>
  <c r="G84"/>
  <c r="G85"/>
  <c r="G86"/>
  <c r="G87"/>
  <c r="G88"/>
  <c r="G89"/>
  <c r="G90"/>
  <c r="G91"/>
  <c r="G92"/>
  <c r="G93"/>
  <c r="G94"/>
  <c r="G95"/>
  <c r="G96"/>
  <c r="G97"/>
  <c r="G79"/>
  <c r="G98" s="1"/>
  <c r="G75"/>
  <c r="G76"/>
  <c r="G74"/>
  <c r="G77" s="1"/>
  <c r="G66"/>
  <c r="G67"/>
  <c r="G68"/>
  <c r="G69"/>
  <c r="G70"/>
  <c r="G71"/>
  <c r="G65"/>
  <c r="G61"/>
  <c r="G62"/>
  <c r="G60"/>
  <c r="G63" s="1"/>
  <c r="G52"/>
  <c r="G53"/>
  <c r="G54"/>
  <c r="G55"/>
  <c r="G56"/>
  <c r="G57"/>
  <c r="G51"/>
  <c r="G58" s="1"/>
  <c r="G48"/>
  <c r="G49" s="1"/>
  <c r="G9"/>
  <c r="G10"/>
  <c r="G8"/>
  <c r="G77" i="10"/>
  <c r="G78"/>
  <c r="G76"/>
  <c r="G79" s="1"/>
  <c r="H73"/>
  <c r="G73"/>
  <c r="G74" s="1"/>
  <c r="H70"/>
  <c r="G70"/>
  <c r="I70" s="1"/>
  <c r="G69"/>
  <c r="G71" s="1"/>
  <c r="G65"/>
  <c r="G66"/>
  <c r="G64"/>
  <c r="G57"/>
  <c r="G58"/>
  <c r="H58" s="1"/>
  <c r="G59"/>
  <c r="G60"/>
  <c r="H60" s="1"/>
  <c r="G61"/>
  <c r="G56"/>
  <c r="H56" s="1"/>
  <c r="G40"/>
  <c r="G41"/>
  <c r="G42"/>
  <c r="G43"/>
  <c r="G44"/>
  <c r="G45"/>
  <c r="G46"/>
  <c r="G47"/>
  <c r="G48"/>
  <c r="G49"/>
  <c r="G50"/>
  <c r="G51"/>
  <c r="G52"/>
  <c r="G53"/>
  <c r="G39"/>
  <c r="G54" s="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8"/>
  <c r="H8" s="1"/>
  <c r="I46" i="9"/>
  <c r="H46"/>
  <c r="G46"/>
  <c r="I40"/>
  <c r="I41"/>
  <c r="I42"/>
  <c r="I43"/>
  <c r="I44"/>
  <c r="I45"/>
  <c r="H40"/>
  <c r="H41"/>
  <c r="H42"/>
  <c r="H43"/>
  <c r="H44"/>
  <c r="H45"/>
  <c r="I39"/>
  <c r="H39"/>
  <c r="G40"/>
  <c r="G41"/>
  <c r="G42"/>
  <c r="G43"/>
  <c r="G44"/>
  <c r="G45"/>
  <c r="G39"/>
  <c r="I37"/>
  <c r="H37"/>
  <c r="G37"/>
  <c r="I33"/>
  <c r="I34"/>
  <c r="I35"/>
  <c r="I36"/>
  <c r="H33"/>
  <c r="H34"/>
  <c r="H35"/>
  <c r="H36"/>
  <c r="I32"/>
  <c r="H32"/>
  <c r="G36"/>
  <c r="G33"/>
  <c r="G34"/>
  <c r="G35"/>
  <c r="G32"/>
  <c r="I30"/>
  <c r="H30"/>
  <c r="G30"/>
  <c r="I28"/>
  <c r="I29"/>
  <c r="H28"/>
  <c r="H29"/>
  <c r="I27"/>
  <c r="H27"/>
  <c r="G28"/>
  <c r="G29"/>
  <c r="G27"/>
  <c r="I25"/>
  <c r="H25"/>
  <c r="G25"/>
  <c r="I18"/>
  <c r="I19"/>
  <c r="I20"/>
  <c r="I21"/>
  <c r="I22"/>
  <c r="I23"/>
  <c r="I24"/>
  <c r="H18"/>
  <c r="H19"/>
  <c r="H20"/>
  <c r="H21"/>
  <c r="H22"/>
  <c r="H23"/>
  <c r="H24"/>
  <c r="I17"/>
  <c r="H17"/>
  <c r="G18"/>
  <c r="G19"/>
  <c r="G20"/>
  <c r="G21"/>
  <c r="G22"/>
  <c r="G23"/>
  <c r="G24"/>
  <c r="G17"/>
  <c r="I15"/>
  <c r="H15"/>
  <c r="G15"/>
  <c r="I9"/>
  <c r="I10"/>
  <c r="I11"/>
  <c r="I12"/>
  <c r="I13"/>
  <c r="I14"/>
  <c r="G9"/>
  <c r="G10"/>
  <c r="G11"/>
  <c r="G12"/>
  <c r="G13"/>
  <c r="G14"/>
  <c r="H9"/>
  <c r="H10"/>
  <c r="H11"/>
  <c r="H12"/>
  <c r="H13"/>
  <c r="H14"/>
  <c r="I8"/>
  <c r="H8"/>
  <c r="G8"/>
  <c r="I48" i="8"/>
  <c r="H48"/>
  <c r="G48"/>
  <c r="I43"/>
  <c r="I44"/>
  <c r="I45"/>
  <c r="I46"/>
  <c r="I47"/>
  <c r="H43"/>
  <c r="H44"/>
  <c r="H45"/>
  <c r="H46"/>
  <c r="H47"/>
  <c r="I42"/>
  <c r="H42"/>
  <c r="G43"/>
  <c r="G44"/>
  <c r="G45"/>
  <c r="G46"/>
  <c r="G47"/>
  <c r="G42"/>
  <c r="I40"/>
  <c r="H40"/>
  <c r="I39"/>
  <c r="H39"/>
  <c r="G40"/>
  <c r="G39"/>
  <c r="I37"/>
  <c r="H37"/>
  <c r="G37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I8"/>
  <c r="H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8"/>
  <c r="I86" i="7"/>
  <c r="H86"/>
  <c r="I85"/>
  <c r="H85"/>
  <c r="G86"/>
  <c r="G85"/>
  <c r="I83"/>
  <c r="H83"/>
  <c r="G83"/>
  <c r="I77"/>
  <c r="I78"/>
  <c r="I79"/>
  <c r="I80"/>
  <c r="I81"/>
  <c r="I82"/>
  <c r="I76"/>
  <c r="H77"/>
  <c r="H78"/>
  <c r="H79"/>
  <c r="H80"/>
  <c r="H81"/>
  <c r="H82"/>
  <c r="H76"/>
  <c r="G77"/>
  <c r="G78"/>
  <c r="G79"/>
  <c r="G80"/>
  <c r="G81"/>
  <c r="G82"/>
  <c r="G76"/>
  <c r="I74"/>
  <c r="H74"/>
  <c r="I64"/>
  <c r="I65"/>
  <c r="I66"/>
  <c r="I67"/>
  <c r="I68"/>
  <c r="I69"/>
  <c r="I70"/>
  <c r="I71"/>
  <c r="I72"/>
  <c r="I73"/>
  <c r="H64"/>
  <c r="H65"/>
  <c r="H66"/>
  <c r="H67"/>
  <c r="H68"/>
  <c r="H69"/>
  <c r="H70"/>
  <c r="H71"/>
  <c r="H72"/>
  <c r="H73"/>
  <c r="I63"/>
  <c r="H63"/>
  <c r="G74"/>
  <c r="G64"/>
  <c r="G65"/>
  <c r="G66"/>
  <c r="G67"/>
  <c r="G68"/>
  <c r="G69"/>
  <c r="G70"/>
  <c r="G71"/>
  <c r="G72"/>
  <c r="G73"/>
  <c r="G63"/>
  <c r="I61"/>
  <c r="H61"/>
  <c r="G61"/>
  <c r="I60"/>
  <c r="I59"/>
  <c r="H60"/>
  <c r="H59"/>
  <c r="G60"/>
  <c r="G59"/>
  <c r="I57"/>
  <c r="H57"/>
  <c r="G57"/>
  <c r="I54"/>
  <c r="I55"/>
  <c r="I56"/>
  <c r="I53"/>
  <c r="H54"/>
  <c r="H55"/>
  <c r="H56"/>
  <c r="H53"/>
  <c r="G54"/>
  <c r="G55"/>
  <c r="G56"/>
  <c r="G53"/>
  <c r="I51"/>
  <c r="H51"/>
  <c r="I34"/>
  <c r="I35"/>
  <c r="I36"/>
  <c r="I37"/>
  <c r="I38"/>
  <c r="I39"/>
  <c r="I40"/>
  <c r="I41"/>
  <c r="I42"/>
  <c r="I43"/>
  <c r="I44"/>
  <c r="I45"/>
  <c r="I46"/>
  <c r="I47"/>
  <c r="I48"/>
  <c r="I49"/>
  <c r="I50"/>
  <c r="I33"/>
  <c r="H34"/>
  <c r="H35"/>
  <c r="H36"/>
  <c r="H37"/>
  <c r="H38"/>
  <c r="H39"/>
  <c r="H40"/>
  <c r="H41"/>
  <c r="H42"/>
  <c r="H43"/>
  <c r="H44"/>
  <c r="H45"/>
  <c r="H46"/>
  <c r="H47"/>
  <c r="H48"/>
  <c r="H49"/>
  <c r="H50"/>
  <c r="H33"/>
  <c r="G51"/>
  <c r="G34"/>
  <c r="G35"/>
  <c r="G36"/>
  <c r="G37"/>
  <c r="G38"/>
  <c r="G39"/>
  <c r="G40"/>
  <c r="G41"/>
  <c r="G42"/>
  <c r="G43"/>
  <c r="G44"/>
  <c r="G45"/>
  <c r="G46"/>
  <c r="G47"/>
  <c r="G48"/>
  <c r="G49"/>
  <c r="G50"/>
  <c r="G33"/>
  <c r="I31"/>
  <c r="H31"/>
  <c r="G31"/>
  <c r="I27"/>
  <c r="I28"/>
  <c r="I29"/>
  <c r="I30"/>
  <c r="I26"/>
  <c r="H27"/>
  <c r="H28"/>
  <c r="H29"/>
  <c r="H30"/>
  <c r="H26"/>
  <c r="G27"/>
  <c r="G28"/>
  <c r="G29"/>
  <c r="G30"/>
  <c r="G26"/>
  <c r="I24"/>
  <c r="H24"/>
  <c r="G24"/>
  <c r="I9"/>
  <c r="I10"/>
  <c r="I11"/>
  <c r="I12"/>
  <c r="I13"/>
  <c r="I14"/>
  <c r="I15"/>
  <c r="I16"/>
  <c r="I17"/>
  <c r="I18"/>
  <c r="I19"/>
  <c r="I20"/>
  <c r="I21"/>
  <c r="I22"/>
  <c r="I23"/>
  <c r="H9"/>
  <c r="H10"/>
  <c r="H11"/>
  <c r="H12"/>
  <c r="H13"/>
  <c r="H14"/>
  <c r="H15"/>
  <c r="H16"/>
  <c r="H17"/>
  <c r="H18"/>
  <c r="H19"/>
  <c r="H20"/>
  <c r="H21"/>
  <c r="H22"/>
  <c r="H23"/>
  <c r="G9"/>
  <c r="G10"/>
  <c r="G11"/>
  <c r="G12"/>
  <c r="G13"/>
  <c r="G14"/>
  <c r="G15"/>
  <c r="G16"/>
  <c r="G17"/>
  <c r="G18"/>
  <c r="G19"/>
  <c r="G20"/>
  <c r="G21"/>
  <c r="G22"/>
  <c r="G23"/>
  <c r="I8"/>
  <c r="H8"/>
  <c r="G8"/>
  <c r="G91" i="6"/>
  <c r="G92"/>
  <c r="H92" s="1"/>
  <c r="G93"/>
  <c r="G94"/>
  <c r="H94" s="1"/>
  <c r="G95"/>
  <c r="G96"/>
  <c r="H96" s="1"/>
  <c r="G97"/>
  <c r="G98"/>
  <c r="H98" s="1"/>
  <c r="G99"/>
  <c r="G100"/>
  <c r="H100" s="1"/>
  <c r="G101"/>
  <c r="G102"/>
  <c r="H102" s="1"/>
  <c r="G103"/>
  <c r="G104"/>
  <c r="H104" s="1"/>
  <c r="G105"/>
  <c r="G106"/>
  <c r="H106" s="1"/>
  <c r="G107"/>
  <c r="G108"/>
  <c r="H108" s="1"/>
  <c r="G90"/>
  <c r="G87"/>
  <c r="G68"/>
  <c r="G69"/>
  <c r="G70"/>
  <c r="G71"/>
  <c r="G72"/>
  <c r="G73"/>
  <c r="G74"/>
  <c r="G75"/>
  <c r="G76"/>
  <c r="G77"/>
  <c r="G78"/>
  <c r="G79"/>
  <c r="G80"/>
  <c r="G81"/>
  <c r="G82"/>
  <c r="G83"/>
  <c r="G84"/>
  <c r="G67"/>
  <c r="G85" s="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H8"/>
  <c r="G8"/>
  <c r="G65" s="1"/>
  <c r="I17" i="1"/>
  <c r="H17"/>
  <c r="G17"/>
  <c r="I9"/>
  <c r="I10"/>
  <c r="I11"/>
  <c r="I12"/>
  <c r="I13"/>
  <c r="I14"/>
  <c r="I15"/>
  <c r="I16"/>
  <c r="I8"/>
  <c r="H9"/>
  <c r="H10"/>
  <c r="H11"/>
  <c r="H12"/>
  <c r="H13"/>
  <c r="H14"/>
  <c r="H15"/>
  <c r="H16"/>
  <c r="H8"/>
  <c r="G9"/>
  <c r="G10"/>
  <c r="G11"/>
  <c r="G12"/>
  <c r="G13"/>
  <c r="G14"/>
  <c r="G15"/>
  <c r="G16"/>
  <c r="G8"/>
  <c r="I12" i="5"/>
  <c r="H12"/>
  <c r="I11"/>
  <c r="H11"/>
  <c r="I9"/>
  <c r="H9"/>
  <c r="I8"/>
  <c r="H8"/>
  <c r="G12"/>
  <c r="G11"/>
  <c r="G9"/>
  <c r="G8"/>
  <c r="I26" i="4"/>
  <c r="H26"/>
  <c r="G26"/>
  <c r="I24"/>
  <c r="I25"/>
  <c r="H24"/>
  <c r="H25"/>
  <c r="I23"/>
  <c r="H23"/>
  <c r="G24"/>
  <c r="G25"/>
  <c r="G23"/>
  <c r="I21"/>
  <c r="H21"/>
  <c r="G21"/>
  <c r="I9"/>
  <c r="I10"/>
  <c r="I11"/>
  <c r="I12"/>
  <c r="I13"/>
  <c r="I14"/>
  <c r="I15"/>
  <c r="I16"/>
  <c r="I17"/>
  <c r="I18"/>
  <c r="I19"/>
  <c r="I20"/>
  <c r="I8"/>
  <c r="H9"/>
  <c r="H10"/>
  <c r="H11"/>
  <c r="H12"/>
  <c r="H13"/>
  <c r="H14"/>
  <c r="H15"/>
  <c r="H16"/>
  <c r="H17"/>
  <c r="H18"/>
  <c r="H19"/>
  <c r="H20"/>
  <c r="H8"/>
  <c r="G9"/>
  <c r="G10"/>
  <c r="G11"/>
  <c r="G12"/>
  <c r="G13"/>
  <c r="G14"/>
  <c r="G15"/>
  <c r="G16"/>
  <c r="G17"/>
  <c r="G18"/>
  <c r="G19"/>
  <c r="G20"/>
  <c r="G8"/>
  <c r="G66" i="3"/>
  <c r="G65"/>
  <c r="G67" s="1"/>
  <c r="G59"/>
  <c r="G60"/>
  <c r="H60" s="1"/>
  <c r="G61"/>
  <c r="G62"/>
  <c r="H62" s="1"/>
  <c r="H58"/>
  <c r="G58"/>
  <c r="I58" s="1"/>
  <c r="G53"/>
  <c r="H53" s="1"/>
  <c r="G54"/>
  <c r="H54" s="1"/>
  <c r="G55"/>
  <c r="H55" s="1"/>
  <c r="G52"/>
  <c r="H52" s="1"/>
  <c r="G36"/>
  <c r="H36" s="1"/>
  <c r="G37"/>
  <c r="G38"/>
  <c r="H38" s="1"/>
  <c r="G39"/>
  <c r="G40"/>
  <c r="H40" s="1"/>
  <c r="G41"/>
  <c r="G42"/>
  <c r="H42" s="1"/>
  <c r="G43"/>
  <c r="G44"/>
  <c r="H44" s="1"/>
  <c r="G45"/>
  <c r="G46"/>
  <c r="H46" s="1"/>
  <c r="G47"/>
  <c r="G48"/>
  <c r="H48" s="1"/>
  <c r="G49"/>
  <c r="G35"/>
  <c r="G50" s="1"/>
  <c r="G10"/>
  <c r="H10" s="1"/>
  <c r="G11"/>
  <c r="G12"/>
  <c r="H12" s="1"/>
  <c r="G13"/>
  <c r="G14"/>
  <c r="H14" s="1"/>
  <c r="G15"/>
  <c r="G16"/>
  <c r="H16" s="1"/>
  <c r="G17"/>
  <c r="G18"/>
  <c r="H18" s="1"/>
  <c r="G19"/>
  <c r="G20"/>
  <c r="H20" s="1"/>
  <c r="G21"/>
  <c r="G22"/>
  <c r="H22" s="1"/>
  <c r="G23"/>
  <c r="G24"/>
  <c r="H24" s="1"/>
  <c r="G25"/>
  <c r="G26"/>
  <c r="H26" s="1"/>
  <c r="G27"/>
  <c r="G28"/>
  <c r="H28" s="1"/>
  <c r="G29"/>
  <c r="G30"/>
  <c r="H30" s="1"/>
  <c r="G31"/>
  <c r="G32"/>
  <c r="H32" s="1"/>
  <c r="G9"/>
  <c r="G33" s="1"/>
  <c r="G9" i="2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8"/>
  <c r="H8" s="1"/>
  <c r="G63"/>
  <c r="G64"/>
  <c r="G62"/>
  <c r="G65" s="1"/>
  <c r="G50"/>
  <c r="G51"/>
  <c r="G52"/>
  <c r="G53"/>
  <c r="G54"/>
  <c r="G55"/>
  <c r="G56"/>
  <c r="G57"/>
  <c r="G58"/>
  <c r="G59"/>
  <c r="G49"/>
  <c r="G60" s="1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G47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H65" i="6" l="1"/>
  <c r="I65" s="1"/>
  <c r="H85"/>
  <c r="I85"/>
  <c r="I8"/>
  <c r="H63"/>
  <c r="I63" s="1"/>
  <c r="H61"/>
  <c r="I61" s="1"/>
  <c r="H59"/>
  <c r="I59" s="1"/>
  <c r="H57"/>
  <c r="I57" s="1"/>
  <c r="H55"/>
  <c r="I55" s="1"/>
  <c r="H53"/>
  <c r="I53" s="1"/>
  <c r="H51"/>
  <c r="I51" s="1"/>
  <c r="H49"/>
  <c r="I49" s="1"/>
  <c r="H47"/>
  <c r="I47" s="1"/>
  <c r="H45"/>
  <c r="I45" s="1"/>
  <c r="H43"/>
  <c r="I43" s="1"/>
  <c r="H41"/>
  <c r="I41" s="1"/>
  <c r="H39"/>
  <c r="I39" s="1"/>
  <c r="H37"/>
  <c r="I37" s="1"/>
  <c r="H35"/>
  <c r="I35" s="1"/>
  <c r="H33"/>
  <c r="I33" s="1"/>
  <c r="H31"/>
  <c r="I31" s="1"/>
  <c r="H29"/>
  <c r="I29" s="1"/>
  <c r="H27"/>
  <c r="I27" s="1"/>
  <c r="H25"/>
  <c r="I25" s="1"/>
  <c r="H23"/>
  <c r="I23" s="1"/>
  <c r="H21"/>
  <c r="I21" s="1"/>
  <c r="H19"/>
  <c r="I19" s="1"/>
  <c r="H17"/>
  <c r="I17" s="1"/>
  <c r="H15"/>
  <c r="I15" s="1"/>
  <c r="H13"/>
  <c r="I13" s="1"/>
  <c r="H11"/>
  <c r="I11" s="1"/>
  <c r="H9"/>
  <c r="I9" s="1"/>
  <c r="H67"/>
  <c r="H83"/>
  <c r="I83" s="1"/>
  <c r="H81"/>
  <c r="I81" s="1"/>
  <c r="H79"/>
  <c r="I79" s="1"/>
  <c r="H77"/>
  <c r="I77" s="1"/>
  <c r="H75"/>
  <c r="I75" s="1"/>
  <c r="H73"/>
  <c r="I73" s="1"/>
  <c r="H71"/>
  <c r="I71" s="1"/>
  <c r="H69"/>
  <c r="I69" s="1"/>
  <c r="I67"/>
  <c r="H87"/>
  <c r="I87" s="1"/>
  <c r="G88"/>
  <c r="H90"/>
  <c r="I90" s="1"/>
  <c r="H107"/>
  <c r="I107" s="1"/>
  <c r="H105"/>
  <c r="I105" s="1"/>
  <c r="H103"/>
  <c r="I103" s="1"/>
  <c r="H101"/>
  <c r="I101" s="1"/>
  <c r="H99"/>
  <c r="I99" s="1"/>
  <c r="H97"/>
  <c r="I97" s="1"/>
  <c r="H95"/>
  <c r="I95" s="1"/>
  <c r="H93"/>
  <c r="I93" s="1"/>
  <c r="H91"/>
  <c r="I91" s="1"/>
  <c r="I108"/>
  <c r="I106"/>
  <c r="I104"/>
  <c r="I102"/>
  <c r="I100"/>
  <c r="I98"/>
  <c r="I96"/>
  <c r="I94"/>
  <c r="I92"/>
  <c r="G109"/>
  <c r="H64"/>
  <c r="I64" s="1"/>
  <c r="H62"/>
  <c r="I62" s="1"/>
  <c r="H60"/>
  <c r="I60" s="1"/>
  <c r="H58"/>
  <c r="I58" s="1"/>
  <c r="H56"/>
  <c r="I56" s="1"/>
  <c r="H54"/>
  <c r="I54" s="1"/>
  <c r="H52"/>
  <c r="I52" s="1"/>
  <c r="H50"/>
  <c r="I50" s="1"/>
  <c r="H48"/>
  <c r="I48" s="1"/>
  <c r="H46"/>
  <c r="I46" s="1"/>
  <c r="H44"/>
  <c r="I44" s="1"/>
  <c r="H42"/>
  <c r="I42" s="1"/>
  <c r="H40"/>
  <c r="I40" s="1"/>
  <c r="H38"/>
  <c r="I38" s="1"/>
  <c r="H36"/>
  <c r="I36" s="1"/>
  <c r="H34"/>
  <c r="I34" s="1"/>
  <c r="H32"/>
  <c r="I32" s="1"/>
  <c r="H30"/>
  <c r="I30" s="1"/>
  <c r="H28"/>
  <c r="I28" s="1"/>
  <c r="H26"/>
  <c r="I26" s="1"/>
  <c r="H24"/>
  <c r="I24" s="1"/>
  <c r="H22"/>
  <c r="I22" s="1"/>
  <c r="H20"/>
  <c r="I20" s="1"/>
  <c r="H18"/>
  <c r="I18" s="1"/>
  <c r="H16"/>
  <c r="I16" s="1"/>
  <c r="H14"/>
  <c r="I14" s="1"/>
  <c r="H12"/>
  <c r="I12" s="1"/>
  <c r="H10"/>
  <c r="I10" s="1"/>
  <c r="H84"/>
  <c r="I84" s="1"/>
  <c r="H82"/>
  <c r="I82" s="1"/>
  <c r="H80"/>
  <c r="I80" s="1"/>
  <c r="H78"/>
  <c r="I78" s="1"/>
  <c r="H76"/>
  <c r="I76" s="1"/>
  <c r="H74"/>
  <c r="I74" s="1"/>
  <c r="H72"/>
  <c r="I72" s="1"/>
  <c r="H70"/>
  <c r="I70" s="1"/>
  <c r="H68"/>
  <c r="I68" s="1"/>
  <c r="H67" i="3"/>
  <c r="I67" s="1"/>
  <c r="H9"/>
  <c r="I54"/>
  <c r="G63"/>
  <c r="H61"/>
  <c r="I61" s="1"/>
  <c r="H59"/>
  <c r="I59" s="1"/>
  <c r="I62"/>
  <c r="I60"/>
  <c r="H66"/>
  <c r="I66" s="1"/>
  <c r="I55"/>
  <c r="I53"/>
  <c r="H65"/>
  <c r="I65"/>
  <c r="H49" i="2"/>
  <c r="H62"/>
  <c r="H60"/>
  <c r="I60" s="1"/>
  <c r="H65"/>
  <c r="I65" s="1"/>
  <c r="I49"/>
  <c r="H58"/>
  <c r="I58" s="1"/>
  <c r="H56"/>
  <c r="I56" s="1"/>
  <c r="H54"/>
  <c r="I54" s="1"/>
  <c r="H52"/>
  <c r="I52" s="1"/>
  <c r="H50"/>
  <c r="I50" s="1"/>
  <c r="I62"/>
  <c r="H63"/>
  <c r="I63" s="1"/>
  <c r="I8"/>
  <c r="H59"/>
  <c r="I59" s="1"/>
  <c r="H57"/>
  <c r="I57" s="1"/>
  <c r="H55"/>
  <c r="I55" s="1"/>
  <c r="H53"/>
  <c r="I53" s="1"/>
  <c r="H51"/>
  <c r="I51" s="1"/>
  <c r="H64"/>
  <c r="I64" s="1"/>
  <c r="H8" i="11"/>
  <c r="H48"/>
  <c r="H51"/>
  <c r="G72"/>
  <c r="H74"/>
  <c r="I34"/>
  <c r="H36"/>
  <c r="I36" s="1"/>
  <c r="I38"/>
  <c r="H40"/>
  <c r="I40" s="1"/>
  <c r="I42"/>
  <c r="H44"/>
  <c r="I44" s="1"/>
  <c r="I19"/>
  <c r="H20"/>
  <c r="I20" s="1"/>
  <c r="I21"/>
  <c r="H22"/>
  <c r="I22" s="1"/>
  <c r="I23"/>
  <c r="H24"/>
  <c r="I24" s="1"/>
  <c r="I25"/>
  <c r="H26"/>
  <c r="I26" s="1"/>
  <c r="I27"/>
  <c r="H28"/>
  <c r="I28" s="1"/>
  <c r="I29"/>
  <c r="H30"/>
  <c r="I30" s="1"/>
  <c r="I31"/>
  <c r="H32"/>
  <c r="I32" s="1"/>
  <c r="I33"/>
  <c r="I35"/>
  <c r="I37"/>
  <c r="I39"/>
  <c r="I41"/>
  <c r="I43"/>
  <c r="I45"/>
  <c r="H46"/>
  <c r="I46" s="1"/>
  <c r="H49"/>
  <c r="I49" s="1"/>
  <c r="H72"/>
  <c r="I72" s="1"/>
  <c r="H58"/>
  <c r="I58" s="1"/>
  <c r="H63"/>
  <c r="I63" s="1"/>
  <c r="H77"/>
  <c r="I77" s="1"/>
  <c r="H98"/>
  <c r="I98" s="1"/>
  <c r="I8"/>
  <c r="H9"/>
  <c r="I9" s="1"/>
  <c r="I48"/>
  <c r="I51"/>
  <c r="H56"/>
  <c r="I56" s="1"/>
  <c r="H54"/>
  <c r="I54" s="1"/>
  <c r="H52"/>
  <c r="I52" s="1"/>
  <c r="H61"/>
  <c r="I61" s="1"/>
  <c r="H70"/>
  <c r="I70" s="1"/>
  <c r="H68"/>
  <c r="I68" s="1"/>
  <c r="H66"/>
  <c r="I66" s="1"/>
  <c r="I74"/>
  <c r="H75"/>
  <c r="I75" s="1"/>
  <c r="H96"/>
  <c r="I96" s="1"/>
  <c r="H94"/>
  <c r="I94" s="1"/>
  <c r="H92"/>
  <c r="I92" s="1"/>
  <c r="H90"/>
  <c r="I90" s="1"/>
  <c r="H88"/>
  <c r="I88" s="1"/>
  <c r="H86"/>
  <c r="I86" s="1"/>
  <c r="H84"/>
  <c r="I84" s="1"/>
  <c r="H82"/>
  <c r="I82" s="1"/>
  <c r="H80"/>
  <c r="I80" s="1"/>
  <c r="H10"/>
  <c r="I10" s="1"/>
  <c r="H57"/>
  <c r="I57" s="1"/>
  <c r="H55"/>
  <c r="I55" s="1"/>
  <c r="H53"/>
  <c r="I53" s="1"/>
  <c r="H60"/>
  <c r="I60" s="1"/>
  <c r="H62"/>
  <c r="I62" s="1"/>
  <c r="H65"/>
  <c r="I65" s="1"/>
  <c r="H71"/>
  <c r="I71" s="1"/>
  <c r="H69"/>
  <c r="I69" s="1"/>
  <c r="H67"/>
  <c r="I67" s="1"/>
  <c r="H76"/>
  <c r="I76" s="1"/>
  <c r="H79"/>
  <c r="I79" s="1"/>
  <c r="H97"/>
  <c r="I97" s="1"/>
  <c r="H95"/>
  <c r="I95" s="1"/>
  <c r="H93"/>
  <c r="I93" s="1"/>
  <c r="H91"/>
  <c r="I91" s="1"/>
  <c r="H89"/>
  <c r="I89" s="1"/>
  <c r="H87"/>
  <c r="I87" s="1"/>
  <c r="H85"/>
  <c r="I85" s="1"/>
  <c r="H83"/>
  <c r="I83" s="1"/>
  <c r="H81"/>
  <c r="I81" s="1"/>
  <c r="H13"/>
  <c r="I13" s="1"/>
  <c r="I15"/>
  <c r="H17"/>
  <c r="I17" s="1"/>
  <c r="H11"/>
  <c r="I11" s="1"/>
  <c r="I12"/>
  <c r="I14"/>
  <c r="I16"/>
  <c r="I18"/>
  <c r="H54" i="10"/>
  <c r="I54" s="1"/>
  <c r="H71"/>
  <c r="I71" s="1"/>
  <c r="H74"/>
  <c r="I74" s="1"/>
  <c r="H79"/>
  <c r="I79" s="1"/>
  <c r="I8"/>
  <c r="H33"/>
  <c r="I33" s="1"/>
  <c r="H31"/>
  <c r="I31" s="1"/>
  <c r="H29"/>
  <c r="I29" s="1"/>
  <c r="H27"/>
  <c r="I27" s="1"/>
  <c r="H25"/>
  <c r="I25" s="1"/>
  <c r="H23"/>
  <c r="I23" s="1"/>
  <c r="H21"/>
  <c r="I21" s="1"/>
  <c r="H19"/>
  <c r="I19" s="1"/>
  <c r="H17"/>
  <c r="I17" s="1"/>
  <c r="H15"/>
  <c r="I15" s="1"/>
  <c r="H13"/>
  <c r="I13" s="1"/>
  <c r="H11"/>
  <c r="I11" s="1"/>
  <c r="H9"/>
  <c r="I9" s="1"/>
  <c r="H52"/>
  <c r="I52" s="1"/>
  <c r="H50"/>
  <c r="I50" s="1"/>
  <c r="H48"/>
  <c r="I48" s="1"/>
  <c r="H46"/>
  <c r="I46" s="1"/>
  <c r="H44"/>
  <c r="I44" s="1"/>
  <c r="H42"/>
  <c r="I42" s="1"/>
  <c r="H40"/>
  <c r="I40" s="1"/>
  <c r="I56"/>
  <c r="H61"/>
  <c r="I61" s="1"/>
  <c r="H59"/>
  <c r="I59" s="1"/>
  <c r="H57"/>
  <c r="I57" s="1"/>
  <c r="I60"/>
  <c r="I58"/>
  <c r="G62"/>
  <c r="H64"/>
  <c r="I64" s="1"/>
  <c r="H66"/>
  <c r="I66" s="1"/>
  <c r="G67"/>
  <c r="H69"/>
  <c r="I73"/>
  <c r="H77"/>
  <c r="I77" s="1"/>
  <c r="G37"/>
  <c r="H37" s="1"/>
  <c r="I37" s="1"/>
  <c r="H34"/>
  <c r="I34" s="1"/>
  <c r="H32"/>
  <c r="I32" s="1"/>
  <c r="H30"/>
  <c r="I30" s="1"/>
  <c r="H28"/>
  <c r="I28" s="1"/>
  <c r="H26"/>
  <c r="I26" s="1"/>
  <c r="H24"/>
  <c r="I24" s="1"/>
  <c r="H22"/>
  <c r="I22" s="1"/>
  <c r="H20"/>
  <c r="I20" s="1"/>
  <c r="H18"/>
  <c r="I18" s="1"/>
  <c r="H16"/>
  <c r="I16" s="1"/>
  <c r="H14"/>
  <c r="I14" s="1"/>
  <c r="H12"/>
  <c r="I12" s="1"/>
  <c r="H10"/>
  <c r="I10" s="1"/>
  <c r="H39"/>
  <c r="I39" s="1"/>
  <c r="H53"/>
  <c r="I53" s="1"/>
  <c r="H51"/>
  <c r="I51" s="1"/>
  <c r="H49"/>
  <c r="I49" s="1"/>
  <c r="H47"/>
  <c r="I47" s="1"/>
  <c r="H45"/>
  <c r="I45" s="1"/>
  <c r="H43"/>
  <c r="I43" s="1"/>
  <c r="H41"/>
  <c r="I41" s="1"/>
  <c r="H65"/>
  <c r="I65" s="1"/>
  <c r="I69"/>
  <c r="H76"/>
  <c r="I76" s="1"/>
  <c r="H78"/>
  <c r="I78" s="1"/>
  <c r="I35"/>
  <c r="I36"/>
  <c r="H50" i="3"/>
  <c r="I50" s="1"/>
  <c r="H33"/>
  <c r="I33" s="1"/>
  <c r="H31"/>
  <c r="I31" s="1"/>
  <c r="H29"/>
  <c r="I29" s="1"/>
  <c r="H27"/>
  <c r="I27" s="1"/>
  <c r="H25"/>
  <c r="I25" s="1"/>
  <c r="H23"/>
  <c r="I23" s="1"/>
  <c r="H21"/>
  <c r="I21" s="1"/>
  <c r="H19"/>
  <c r="I19" s="1"/>
  <c r="H17"/>
  <c r="I17" s="1"/>
  <c r="H15"/>
  <c r="I15" s="1"/>
  <c r="H13"/>
  <c r="I13" s="1"/>
  <c r="H11"/>
  <c r="I11" s="1"/>
  <c r="I32"/>
  <c r="I30"/>
  <c r="I28"/>
  <c r="I26"/>
  <c r="I24"/>
  <c r="I22"/>
  <c r="I20"/>
  <c r="I18"/>
  <c r="I16"/>
  <c r="I14"/>
  <c r="I12"/>
  <c r="I10"/>
  <c r="H49"/>
  <c r="I49" s="1"/>
  <c r="H47"/>
  <c r="I47" s="1"/>
  <c r="H45"/>
  <c r="I45" s="1"/>
  <c r="H43"/>
  <c r="I43" s="1"/>
  <c r="H41"/>
  <c r="I41" s="1"/>
  <c r="H39"/>
  <c r="I39" s="1"/>
  <c r="H37"/>
  <c r="I37" s="1"/>
  <c r="I48"/>
  <c r="I46"/>
  <c r="I44"/>
  <c r="I42"/>
  <c r="I40"/>
  <c r="I38"/>
  <c r="I36"/>
  <c r="I52"/>
  <c r="G56"/>
  <c r="I9"/>
  <c r="H35"/>
  <c r="I35" s="1"/>
  <c r="H47" i="2"/>
  <c r="I47" s="1"/>
  <c r="H109" i="6" l="1"/>
  <c r="I109" s="1"/>
  <c r="H88"/>
  <c r="I88" s="1"/>
  <c r="H56" i="3"/>
  <c r="I56" s="1"/>
  <c r="H63"/>
  <c r="I63" s="1"/>
  <c r="H62" i="10"/>
  <c r="I62" s="1"/>
  <c r="H67"/>
  <c r="I67" s="1"/>
</calcChain>
</file>

<file path=xl/sharedStrings.xml><?xml version="1.0" encoding="utf-8"?>
<sst xmlns="http://schemas.openxmlformats.org/spreadsheetml/2006/main" count="2069" uniqueCount="831">
  <si>
    <t>SKUPAJ  VREDNOST 6.2. SKLOPA</t>
  </si>
  <si>
    <t xml:space="preserve">7.1.. sklop:  ZAMRZNJENA ZELENJAVA </t>
  </si>
  <si>
    <t>7.2. sklop: ZAMRZNJENO SADJE</t>
  </si>
  <si>
    <t>7.3. sklop:  KONZERVIRANA in VLOŽENA ZELENJAVA</t>
  </si>
  <si>
    <t>Pasterizirano homogenizirano mleko 3,5 % mm, brez konz. in aditivov, 1L</t>
  </si>
  <si>
    <t>Piščančje nabodalo z zelenjavo (min. 75% mesa – piščančje stegno ali prsa in 15% zelenjave), brez konzervansa, 100g</t>
  </si>
  <si>
    <t>Marelični kompot, manj sladek,  min 55% plodu, pasteriziran ali steriliziran, brez konz., pločevinka, 2,0-3,5kg</t>
  </si>
  <si>
    <t>Marmelada – slivova brez konzervansa, do 1 kg</t>
  </si>
  <si>
    <t>7.4. sklop:  KISLO ZELJE IN REPA</t>
  </si>
  <si>
    <t>7.5. sklop:  BIO KISLA REPA IN ZELJE</t>
  </si>
  <si>
    <t>7.6. sklop:  KONZERVIRANO SADJE</t>
  </si>
  <si>
    <t>7.7. sklop : MARMELADE IN DŽEMI</t>
  </si>
  <si>
    <t>SKUPAJ  VREDNOST 7.1.SKLOPA</t>
  </si>
  <si>
    <t>SKUPAJ  VREDNOST 7.2. SKLOPA</t>
  </si>
  <si>
    <t>SKUPAJ  VREDNOST 7.3. SKLOPA</t>
  </si>
  <si>
    <t>SKUPAJ  VREDNOST 7.4.SKLOPA</t>
  </si>
  <si>
    <t>SKUPAJ  VREDNOST 7.5.SKLOPA</t>
  </si>
  <si>
    <t>SKUPAJ  VREDNOST 7.6. SKLOPA</t>
  </si>
  <si>
    <t>SKUPAJ  VREDNOST 7.7. SKLOPA</t>
  </si>
  <si>
    <t>8.1. sklop:  SADNI, ZELENJAVNI SOKOVI, NEKTARJI</t>
  </si>
  <si>
    <t>8.2. sklop: BIO SADNI SOK</t>
  </si>
  <si>
    <t>SKUPAJ  VREDNOST 8.1. SKLOPA</t>
  </si>
  <si>
    <t>SKUPAJ VREDNOST 8.2. SKLOPA</t>
  </si>
  <si>
    <t>9.1.. sklop:  IZDELKI IZ KROMPIRJEVEGA TESTA</t>
  </si>
  <si>
    <t>9.2.. sklop : IZDELKI IZ OSTALEGA TESTA</t>
  </si>
  <si>
    <t>9.3. sklop:  ZREZKI, POLPETI</t>
  </si>
  <si>
    <t>11.2. sklop:  PŠENIČNI KRUH BREZ VSEH ADITIVOV (moka, sol, kvas, voda)</t>
  </si>
  <si>
    <t xml:space="preserve">Žig: </t>
  </si>
  <si>
    <t>12.6.sklop: BIO KIS</t>
  </si>
  <si>
    <t>Cvetačni polpeti s sirom teže do 100g, pakiranje do 2kg</t>
  </si>
  <si>
    <t>Zelenjavni zrezki, teže do 100g, pakiranje do 2kg</t>
  </si>
  <si>
    <t>Sojini polpeti, teže do 50g, pakiranje do 2kg</t>
  </si>
  <si>
    <t>sklop: BIO KOKOŠJA JAJCA</t>
  </si>
  <si>
    <t>4.1. sklop: KOKOŠJA JAJCA</t>
  </si>
  <si>
    <t>SKUPAJ  VREDNOST 9.1. SKLOPA</t>
  </si>
  <si>
    <t>SKUPAJ  VREDNOST 9.2. SKLOPA</t>
  </si>
  <si>
    <t>SKUPAJ  VREDNOST 9.3. SKLOPA</t>
  </si>
  <si>
    <t>SKUPAJ  VREDNOST 9.4. SKLOPA</t>
  </si>
  <si>
    <t>SKUPAJ  VREDNOST 9.5. SKLOPA</t>
  </si>
  <si>
    <t>SKUPAJ  VREDNOST 10.1. SKLOPA</t>
  </si>
  <si>
    <t>SKUPAJ  VREDNOST 10.2. SKLOPA</t>
  </si>
  <si>
    <t>SKUPAJ  VREDNOST 10.3. SKLOPA</t>
  </si>
  <si>
    <t>SKUPAJ  VREDNOST 10.4. SKLOPA</t>
  </si>
  <si>
    <t>SKUPAJ  VREDNOST 10.5. SKLOPA</t>
  </si>
  <si>
    <t>SKUPAJ  VREDNOST 10.6. SKLOPA</t>
  </si>
  <si>
    <t>SKUPAJ  VREDNOST 10.7. SKLOPA</t>
  </si>
  <si>
    <t>SKUPAJ  VREDNOST 11.1. SKLOPA</t>
  </si>
  <si>
    <t>SKUPAJ  VREDNOST 11.2. SKLOPA</t>
  </si>
  <si>
    <t>SKUPAJ  VREDNOST 11.3. SKLOPA</t>
  </si>
  <si>
    <t>SKUPAJ  VREDNOST 11.4. SKLOPA</t>
  </si>
  <si>
    <t>SKUPAJ  VREDNOST 11.5. SKLOPA</t>
  </si>
  <si>
    <t>SKUPAJ  VREDNOST 12.3. SKLOPA</t>
  </si>
  <si>
    <t>SKUPAJ VREDNOST 12.6. SKLOPA</t>
  </si>
  <si>
    <t>SKUPAJ  VREDNOST 12.7. SKLOPA</t>
  </si>
  <si>
    <t>SKUPAJ VREDNOST 12.8. SKLOPA</t>
  </si>
  <si>
    <t>SKUPAJ  VREDNOST 12.9. SKLOPA</t>
  </si>
  <si>
    <t>Kapeleti s sirom, do 5kg</t>
  </si>
  <si>
    <t>Jetrna pašteta 80-400g</t>
  </si>
  <si>
    <t>Instant kakao, od 1 - 3 kg</t>
  </si>
  <si>
    <t>Pecilni prašek, do 1 kg</t>
  </si>
  <si>
    <t xml:space="preserve">Prašek za puding-vanilija do 1 kg </t>
  </si>
  <si>
    <t>Med cvetlični do 3 kg</t>
  </si>
  <si>
    <t>Akacijev med do 3 kg</t>
  </si>
  <si>
    <t>Gozdni med do 3 kg</t>
  </si>
  <si>
    <t>Vanilij sladkor, do 1 kg</t>
  </si>
  <si>
    <t>Sladkor do 25 kg</t>
  </si>
  <si>
    <t>Kokosova moka, do 500 g</t>
  </si>
  <si>
    <t>L</t>
  </si>
  <si>
    <t>kg</t>
  </si>
  <si>
    <t>Jedilno rastlinsko olje, 1L</t>
  </si>
  <si>
    <t>Sončično olje 100%, 1L</t>
  </si>
  <si>
    <t>6.</t>
  </si>
  <si>
    <t>7.</t>
  </si>
  <si>
    <t>8.</t>
  </si>
  <si>
    <t>9.</t>
  </si>
  <si>
    <t>10.</t>
  </si>
  <si>
    <t>Margarina za namaze min 48% vsebnost maščobe, 500g kvalitete Rama in podobno</t>
  </si>
  <si>
    <t>Maščobna emulzija za peko, 3,7L</t>
  </si>
  <si>
    <t>kom</t>
  </si>
  <si>
    <t>Ribji medaljon, posamič zamrznjen, (max 10% odstopanje od naročene teže zrezka), 1.kval., brez kosti</t>
  </si>
  <si>
    <t>Losos – file porcijski, brez kože, posamič zamrznjen, (max 10% odstopanje od naročene teže zrezka),  1.kval., brez kosti</t>
  </si>
  <si>
    <t>Panga – file posamič zamrznjen, (max 10% odstopanje od naročene teže zrezka), 1.kval., brez kosti</t>
  </si>
  <si>
    <t>Lit</t>
  </si>
  <si>
    <t xml:space="preserve">Nektar breskev, min.50% sadni delež, brez umetnih sladil, brik,  0,2L </t>
  </si>
  <si>
    <t>Bio jabolčni sok, 100% sadni delež, 1L</t>
  </si>
  <si>
    <t>Mlada govedina, stegno bk v kosu ali narezano (zrezki, kocke  – max 10% odstopanje od teže naročenega zrezka, velikosti kock, max skupno odstopanje 2% naročene mase) 1.kat.</t>
  </si>
  <si>
    <t>Mlada govedina, stegno mleto 1.kat</t>
  </si>
  <si>
    <t>Mlada govedina - ledja bk 1.kat</t>
  </si>
  <si>
    <t>Roastbeaf bk 1.kat</t>
  </si>
  <si>
    <t>Svinjsko stegno mleto 1.kat.</t>
  </si>
  <si>
    <t>Svinjska mrežna pečenka - stegno 1.kat</t>
  </si>
  <si>
    <t>Svinjski kare bk 1.kat.</t>
  </si>
  <si>
    <t>Piščančji file v kosu ali narezan (zrezki, kocke  – max 10% odstopanje od teže naročenega zrezka, velikosti kock, max skupno odstopanje 2% naročene mase) (prsa bkk)</t>
  </si>
  <si>
    <t xml:space="preserve">Piščančja bedra </t>
  </si>
  <si>
    <t>Piščančje krače</t>
  </si>
  <si>
    <t>Piščančja stegna bkk</t>
  </si>
  <si>
    <t>Cele kokoši očiščene</t>
  </si>
  <si>
    <t>Žrebičkovo stegno bk v kosu ali narezano v kosu ali narezano (zrezki, kocke  – max 10% odstopanje od teže naročenega zrezka, velikosti kock, max skupno odstopanje 2% naročene mase)</t>
  </si>
  <si>
    <t>Kunčji file v kosu ali narezano (zrezki, kocke  – max 10% odstopanje od teže naročenega zrezka, velikosti kock, max skupno odstopanje 2% naročene mase)</t>
  </si>
  <si>
    <t>Suho meso – prekajena svinjski vratovina, max 2,5% NaCl</t>
  </si>
  <si>
    <t>Pečena hamburška slanina, max 2,5% NaCl</t>
  </si>
  <si>
    <t>Mesni sir</t>
  </si>
  <si>
    <t>Mortadela brez konzer. v kosu ali narezana na rezine</t>
  </si>
  <si>
    <t>Posebna junečja salama v kosu ali narezana na rezine</t>
  </si>
  <si>
    <t>Kuhan pršut, 1. ali extra razred, brez konz.,v kosu ali narezan na rezine</t>
  </si>
  <si>
    <t>Prešana pusta šunka, 1. ali extra razred, brez konz., v kosu ali narezana na rezine</t>
  </si>
  <si>
    <t>Posebna piščančja salama v kosu ali narezana na rezine</t>
  </si>
  <si>
    <t xml:space="preserve">Piščančje prsi, brez konz., v kosu ali narezana na rezine </t>
  </si>
  <si>
    <t>Puranja šunka, brez konz., v kosu ali narezana na rezine</t>
  </si>
  <si>
    <t xml:space="preserve">Piščančje prsi </t>
  </si>
  <si>
    <t>Hrenovke-telečje v naravnem ovoju 60-80g</t>
  </si>
  <si>
    <t>Hrenovke-piščančje v naravnem ovoju 60-80g</t>
  </si>
  <si>
    <t>Pečenice puranje 60-80g</t>
  </si>
  <si>
    <t>Kokošja pašteta 80-100 g</t>
  </si>
  <si>
    <t>Pasterizirano homogenizirano mleko 3,5 % mm, brez konz. in aditivov, 10-15L</t>
  </si>
  <si>
    <t>Trajno mleko, kratkotrajna sterilizacija, 3,5% mm,  brez konz. in aditivov, 1L</t>
  </si>
  <si>
    <t xml:space="preserve">Trajno mleko, kratkotrajna sterilizacija, 3,5% mm,  brez konz. in aditivov, 0,2L </t>
  </si>
  <si>
    <t>Čokoladno mleko, sterilizirano homogenizirano, 0,2L</t>
  </si>
  <si>
    <t xml:space="preserve">Jogurt navadni, tekoči, iz pasteriziranega, homogeniziranega mleka, 3,2% mm, brez konz. in aditivov, 0,5-1L </t>
  </si>
  <si>
    <t>Jogurt sadni, tekoči, iz pasteriziranega, homogeniziranega mleka z dodatkom sadja ali sadnega pripravka (10%), 1,3% mm, brez konz., umetnih sladil in aditivov, 0,5-1L</t>
  </si>
  <si>
    <t>Vanilijev jogurt, iz pasteriziranega fermentiranega mleka, min 5%mm, 150-180g</t>
  </si>
  <si>
    <t>Probiotični sadno zel. napitek, iz pasteriziranega mleka, 1,3%mm,  180-250g</t>
  </si>
  <si>
    <t>Jogurt navadni, čvrsti, iz pasteriziranega, homogeniziranega mleka, 3,2% mm, brez konz. in aditivov, 150-180 g</t>
  </si>
  <si>
    <t>Jogurt sadni,  iz pasteriziranega, homogeniziranega mleka z dodatkom sadja ali sadnega pripravka (10%), 3,2% mm, brez konz., umetnih sladil in aditivov, 125-160g</t>
  </si>
  <si>
    <t>Kefir – sadni 3,5%mm 160-180g</t>
  </si>
  <si>
    <t>Kislo mleko iz pasteriziranega mleka, 3,2%mm, brez konz., umetnih sladil, dodanega sladkorja in aditivov, 150-180g</t>
  </si>
  <si>
    <t>Kisla smetana, iz pasterizirane, homogenizirane smetane, 20% mm, brez konz. in aditivov,  160-180 g</t>
  </si>
  <si>
    <t>Skuta, nepasirana, iz pasteriziranega, homogeniziranega mleka, min.35% mm v SS, 3-5kg</t>
  </si>
  <si>
    <t>Skuta, nepasirana, iz pasteriziranega, homogeniziranega mleka,  min.35% mm v SS, 0,5-1kg</t>
  </si>
  <si>
    <t>Skuta, nepasirana, iz pasteriziranega, homogeniziranega mleka,  10% mm v SS, 0,5-1kg</t>
  </si>
  <si>
    <t>Surovo maslo 1. vrste, min 82%mm, brez konz. in aditivov, 250 g</t>
  </si>
  <si>
    <t>Riban trdi sir, tričetrt mastni 35-40%mm v SS, brez konz. in aditivov, do 1kg</t>
  </si>
  <si>
    <t>Sirni smetanov namaz, 25% maščobe, 140-160g</t>
  </si>
  <si>
    <t>Mlečni namaz lahki, 19% maščobe, 140- 160g</t>
  </si>
  <si>
    <t>Mlečni namaz z zelišči, 19% maščobe, 140-160g</t>
  </si>
  <si>
    <t>Mlečni puding s smetano, vanilija, čokolada, 125 g</t>
  </si>
  <si>
    <t>Mlečni puding s smetano, vanilija, čokolada, 150-200g</t>
  </si>
  <si>
    <t>Sadni jogurtov spenjen desert z nadloženim ali podloženim sadjem, min. 4,0% mm, 30% sadnega pripravka, 110-150g</t>
  </si>
  <si>
    <t>Sladka smetana, pasterizirana, 35%mm, brez konz. in aditivov,  0,25L</t>
  </si>
  <si>
    <t>1.</t>
  </si>
  <si>
    <t>2.</t>
  </si>
  <si>
    <t>3.</t>
  </si>
  <si>
    <t>4.</t>
  </si>
  <si>
    <t>5.</t>
  </si>
  <si>
    <t>11.</t>
  </si>
  <si>
    <t>Krompirjevi svaljki brez skute, do 2kg</t>
  </si>
  <si>
    <t>Borovničevi cmoki,  do 2kg</t>
  </si>
  <si>
    <t>Slivovi cmoki,  do 2kg</t>
  </si>
  <si>
    <t>Marelični cmoki, do 2kg</t>
  </si>
  <si>
    <t>Sirovi štruklji – slani,  brez konz., do 2kg</t>
  </si>
  <si>
    <t>Tortelini z mesnim nadevom,  brez konz., do 2kg</t>
  </si>
  <si>
    <t>Tortelini s sirovim nadevom, brez konz., do 2kg</t>
  </si>
  <si>
    <t>Listnato testo, do 2kg</t>
  </si>
  <si>
    <t>Riž neoluščen, ekstra kvalitete, do 1kg</t>
  </si>
  <si>
    <t>Tortelini s sirom, do 5kg</t>
  </si>
  <si>
    <t>Graham testenine (peresniki,….), od 1kg</t>
  </si>
  <si>
    <t>Ajdove testenine (široki rezanci,….), do 1kg</t>
  </si>
  <si>
    <t>Moka pšenična - ostra do 1kg</t>
  </si>
  <si>
    <t>Moka pšenična - gladka, tip 500, do 1kg</t>
  </si>
  <si>
    <t>Koruzna moka, do 1kg</t>
  </si>
  <si>
    <t>Riž bel, glaziran, okroglozrnati, 1. vrste, do 5kg</t>
  </si>
  <si>
    <t>Riž dolgozrnati perboleid, ekstra kvalitete, do 5kg</t>
  </si>
  <si>
    <t>Kaša ajdova, do 1kg</t>
  </si>
  <si>
    <t>Ješprenj, do 1kg</t>
  </si>
  <si>
    <t>Kaša prosena, do 1kg</t>
  </si>
  <si>
    <t>Bio ješprenj, do 1kg</t>
  </si>
  <si>
    <t>Bio ajdova kaša, do 1kg</t>
  </si>
  <si>
    <t>Koruzni kosmiči brez dodanega sladkorja, do 375g</t>
  </si>
  <si>
    <t>Sojini kosmiči, do 1kg</t>
  </si>
  <si>
    <t>Ovseni kosmiči, do 1kg</t>
  </si>
  <si>
    <t xml:space="preserve">Kosmiči kvalitete Rižolino ali podobno, do 200g </t>
  </si>
  <si>
    <t>Bio ovseni kosmiči, do 1kg</t>
  </si>
  <si>
    <t>Rezanci– jušna zakuha, pšenični z jajci, do 1kg</t>
  </si>
  <si>
    <t>Rinčice - jušna zakuha, pšenična z jajci, do 4kg</t>
  </si>
  <si>
    <t>Ribana kaša - jušna zakuha, pšenična z  jajci, do 3kg</t>
  </si>
  <si>
    <t>Rižek - jušna zakuha pšenična, do 5kg</t>
  </si>
  <si>
    <t>Zvezdice - jušna zakuha pšenična z jajci, do 5kg</t>
  </si>
  <si>
    <t>Polžki, pšenični brez jajc, do 1kg</t>
  </si>
  <si>
    <t>Široki rezanci - pšenični z jajci, do 8kg</t>
  </si>
  <si>
    <t>Kodrasti široki rezanci-pšenični z jajci, do 8kg</t>
  </si>
  <si>
    <t>Špageti št.7 - pšenični z jajci, do 5kg</t>
  </si>
  <si>
    <t>Svedrčki - pšenični z jajci, do 10kg</t>
  </si>
  <si>
    <t>Školjke ali metuljčki - pšenične z jajci, do 4kg</t>
  </si>
  <si>
    <t>Polnozrnate testenine (svedri,…) do 1kg</t>
  </si>
  <si>
    <t>Testo za lazanjo, do 9kg</t>
  </si>
  <si>
    <t>Vodni vlivanci – zakuha, do 2kg</t>
  </si>
  <si>
    <t>Vodni vlivanci – priloga, do 2kg</t>
  </si>
  <si>
    <t>Sveže vlečeno testo, zvito-rola, do 500g</t>
  </si>
  <si>
    <t>Kus kus – instant, do  2kg</t>
  </si>
  <si>
    <t>Koruzni zdrob - instant, do 5kg</t>
  </si>
  <si>
    <t>Pšenični zdrob, do 1kg</t>
  </si>
  <si>
    <t>Ajdova moka, do 1kg</t>
  </si>
  <si>
    <t>Sladka smetana, pasterizirana, 35% mm, brez konz. in aditivov,  0,5-1L</t>
  </si>
  <si>
    <t>Bio jogurt navadni, 3,5%mm, 150-180g</t>
  </si>
  <si>
    <t>Bio kislo mleko, iz pasteriziranega mleka, 3,5%mm, 150-180g</t>
  </si>
  <si>
    <t>Bio kefir navadni, 3,5%mm, izdelan s kefirnimi zrni, 150-180g</t>
  </si>
  <si>
    <t>Bio kefir sadni, 3,5%mm, izdelan s kefirnimi zrni, 150-180g</t>
  </si>
  <si>
    <t>Bio testenine (svedri, polžki, peresniki), do 1kg</t>
  </si>
  <si>
    <t>Bio polnozrnati testenine (svedri, polžki, peresniki), do 1kg</t>
  </si>
  <si>
    <t>Bio prosena kaša, do 1kg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</si>
  <si>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</si>
  <si>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</si>
  <si>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</si>
  <si>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</si>
  <si>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</si>
  <si>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</si>
  <si>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</si>
  <si>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</si>
  <si>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</si>
  <si>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</si>
  <si>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</si>
  <si>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</si>
  <si>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</si>
  <si>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</si>
  <si>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</si>
  <si>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</si>
  <si>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Bio surovo maslo 1.vrste, min 82% mm, 125-250g</t>
  </si>
  <si>
    <t>Mleko, 3,5%mm, 150-200ml</t>
  </si>
  <si>
    <t>Podpis:</t>
  </si>
  <si>
    <t>12.</t>
  </si>
  <si>
    <t>Zamrznjena špinača (briketi), do 2,5kg</t>
  </si>
  <si>
    <t>Zamrznjeno korenje – kockice, do 2,5kg</t>
  </si>
  <si>
    <t>Zamrznjeno baby korenje, do 2,5kg</t>
  </si>
  <si>
    <t>Zamrznjen stročji fižol, do 2,5kg</t>
  </si>
  <si>
    <t>Zamrznjen grah, do 2,5kg</t>
  </si>
  <si>
    <t>Zamrznjen brokoli, do 2,5kg</t>
  </si>
  <si>
    <t>Zamrznjena cvetača, do 2,5kg</t>
  </si>
  <si>
    <t>Zamrznjena koruza v zrnju, do 2,5kg</t>
  </si>
  <si>
    <t>Zamrznjene bučke (kocke), do 2,5kg</t>
  </si>
  <si>
    <t>Zamrznjen por (rezan na lističe), do 2,5kg</t>
  </si>
  <si>
    <t>Zamrznjena paprika (rdeča, zelena) – kocke, do 2,5kg</t>
  </si>
  <si>
    <t>Mešana zamrznjena zelenjava kvalitete Kaizer mix ipd., do 2,5kg</t>
  </si>
  <si>
    <t>Ajvar, nepekoč, pasteriziran, brez konz., do 800 g</t>
  </si>
  <si>
    <t>Fižol v zrnju, rjav, steriliziran, brez konz., do 800g</t>
  </si>
  <si>
    <t>Koruzni storžki, brez konz, do 800g</t>
  </si>
  <si>
    <t>Koruza – sladka zrnje, sterilizirana, brez konz., do 500g</t>
  </si>
  <si>
    <t>Kumarice v kisu, pasterizirane, brez konz., 3,0-4,5kg</t>
  </si>
  <si>
    <t>Kumarice v kisu, pasterizirane, brez konz., do 800g</t>
  </si>
  <si>
    <t>Paprika fileti v kisu, pasterizirana, brez konz., 3,0-4,5kg</t>
  </si>
  <si>
    <t>Paprika fileti v kisu, pasterizirana, brez konz., do 800g</t>
  </si>
  <si>
    <t>Paradižnikov koncentrat – dvojni, do 1000g</t>
  </si>
  <si>
    <t>Rdeča pesa – pasterizirana, brez konz., do 800g</t>
  </si>
  <si>
    <t>Rdeča pesa – pasterizirana, brez konz., 3,0-4,5kg</t>
  </si>
  <si>
    <t>Kisla repa, rezana rinfuza</t>
  </si>
  <si>
    <t>Kislo zelje, rezano rinfuza</t>
  </si>
  <si>
    <t>Kisla repa, rezana, do 2kg</t>
  </si>
  <si>
    <t>Kislo zelje, rezano, do 2kg</t>
  </si>
  <si>
    <t>Breskov kompot, manj sladek, min 55% plodu, pasteriziran ali steriliziran, brez konz., do 1000g</t>
  </si>
  <si>
    <t>Marelični kompot, manj sladek,  min 55% plodu, pasteriziran ali steriliziran, brez konz., do 1000g</t>
  </si>
  <si>
    <t>Hruškov kompot,  manj sladek,  min 55% plodu, pasteriziran ali steriliziran, brez konz., 2,0-3,5kg</t>
  </si>
  <si>
    <t>Ananasov kompot – kocke, manj sladek,  min 55% plodu, pasteriziran ali steriliziran, brez konz., 2,0-3,5kg</t>
  </si>
  <si>
    <t>Višnjev kompot (brez koščic), manj sladek,  min 55% plodu, pasteriziran ali steriliziran, brez konz.,do 1000g</t>
  </si>
  <si>
    <t>Marmelada marelica, min 30% sadne kaše, brez konz. in sladil, do 1000g</t>
  </si>
  <si>
    <t>Marmelada marelična, min 30% sadne kaše, brez konz. in sladil, 3-5kg</t>
  </si>
  <si>
    <t>Marmelada mešana, min 45% sadne kaše,  berz sladil, do 1000g</t>
  </si>
  <si>
    <t>Marmelada mešana, min 45% sadne kaše, brez sladil, 3-5kg</t>
  </si>
  <si>
    <t>Marmelada šipkova, min 40% sadne kaše, brez sladil, do 1000g</t>
  </si>
  <si>
    <t>Džem gozdni sadeži, min 45% sadni delež, brez konz., sladil in barvil, do 400g</t>
  </si>
  <si>
    <t>Skuta s podloženim ali nadloženim sadjem, min. 10% mm v SS, do 20% sadnega pripravka, 110-150g</t>
  </si>
  <si>
    <t xml:space="preserve">Radič rdeč 1.razred </t>
  </si>
  <si>
    <t xml:space="preserve">Radič štrucar 1.razred </t>
  </si>
  <si>
    <t xml:space="preserve">Solata  v glavah (kristalka, ledenka, gentile) 1.razred </t>
  </si>
  <si>
    <t>Zelena solata – mehka 1.razred</t>
  </si>
  <si>
    <t>Zelje sveže – glave 1.razred</t>
  </si>
  <si>
    <t xml:space="preserve">Blitva 1.razred </t>
  </si>
  <si>
    <t xml:space="preserve">Brokoli 1.razred </t>
  </si>
  <si>
    <t>Bučke 1.razred</t>
  </si>
  <si>
    <t>Cvetača 1.razred</t>
  </si>
  <si>
    <t>Česen 1.razred</t>
  </si>
  <si>
    <t>Kitajsko zelje 1.razred</t>
  </si>
  <si>
    <t>Kolerabica zelena (nadzenma) 1.razred</t>
  </si>
  <si>
    <t>Koleraba rumena (podzemna) 1.razred</t>
  </si>
  <si>
    <t>Korenje 1.razred</t>
  </si>
  <si>
    <t>Kumare 1.razred</t>
  </si>
  <si>
    <t>Melancani 1.razred</t>
  </si>
  <si>
    <t>Ohrovt – glave 1.razred</t>
  </si>
  <si>
    <t>Paprika (zelena, rdeča) 1.razred</t>
  </si>
  <si>
    <t>Paradižnik 1.razred</t>
  </si>
  <si>
    <t>Peteršilj – korenina 1.razred</t>
  </si>
  <si>
    <t>Peteršilj – list 1.razred</t>
  </si>
  <si>
    <t>Por 1.razred</t>
  </si>
  <si>
    <t>Rdeče redkvice 1.razred</t>
  </si>
  <si>
    <t>Sveži stročji fižol 1.razred</t>
  </si>
  <si>
    <t>Zelena gomolj, list, 1.razred</t>
  </si>
  <si>
    <t xml:space="preserve">Krompir (rdeč, bel, rumen srednje debel) 1.razred </t>
  </si>
  <si>
    <t>Čičerika 1.razred</t>
  </si>
  <si>
    <t>Fižol češnjevec 1.razred</t>
  </si>
  <si>
    <t xml:space="preserve">Fižol tetovec 1.razred </t>
  </si>
  <si>
    <t>Leča 1.razred</t>
  </si>
  <si>
    <t>Soja 1.razred</t>
  </si>
  <si>
    <t>Ananas 1.razred</t>
  </si>
  <si>
    <t>Banane do 150g 1.razred</t>
  </si>
  <si>
    <t>Breskve, do 120g, 1. razred</t>
  </si>
  <si>
    <t>Češnje ekstra kvaliteta</t>
  </si>
  <si>
    <t>Grozdje (belo, črno, rose) ekstra kvalitete</t>
  </si>
  <si>
    <t>Hruške, do 120g, 1. razred</t>
  </si>
  <si>
    <t>Jabolka (ajdared, jonatan, …) 1.razred, do 120g</t>
  </si>
  <si>
    <t>Jagode ekstra kvaliteta</t>
  </si>
  <si>
    <t>Kaki do 120g 1.razred</t>
  </si>
  <si>
    <t>Kivi do 100g 1.razred</t>
  </si>
  <si>
    <t>Klementine do 100g 1.razred</t>
  </si>
  <si>
    <t>Limone do 100g 1.razred</t>
  </si>
  <si>
    <t>Lubenice 1.razred</t>
  </si>
  <si>
    <t>Marelice, do 100g, 1. razred</t>
  </si>
  <si>
    <t>Melone 1.razred</t>
  </si>
  <si>
    <t>Mineole do 100g 1.razred</t>
  </si>
  <si>
    <t>Naši, do 100g, 1. razred</t>
  </si>
  <si>
    <t>Nektarine, do 120g, 1. razred</t>
  </si>
  <si>
    <t>Pomaranče do 120g 1.razred</t>
  </si>
  <si>
    <t>Slive,  ekstra kvalitete</t>
  </si>
  <si>
    <t>Jabolka (ajdared, jonatan, jonagold ipd.) 1.razred</t>
  </si>
  <si>
    <t>Jagode ekstra kvalitete</t>
  </si>
  <si>
    <t>Češnje ekstra kvalitete</t>
  </si>
  <si>
    <t>Maline ekstra kvalitete</t>
  </si>
  <si>
    <t>Hruške do 120g 1.razred</t>
  </si>
  <si>
    <t>Slive ekstra kvalitete</t>
  </si>
  <si>
    <t xml:space="preserve">Endivija 1.razred </t>
  </si>
  <si>
    <t>Lešniki praženi, do 500g</t>
  </si>
  <si>
    <t>Indijski oreščki, do 500g</t>
  </si>
  <si>
    <t>Rozine, brez konz., do 500g</t>
  </si>
  <si>
    <t>Suhe fige, brez konz, do 200g</t>
  </si>
  <si>
    <t>Suhe hruške krhlji brez konz., do 500g</t>
  </si>
  <si>
    <t>Suha jabolka krhlji brez konz,. do 500g</t>
  </si>
  <si>
    <t>Suhe marelice brez konz, do 500g</t>
  </si>
  <si>
    <t>Orehova jedrca - polovice, do 2kg</t>
  </si>
  <si>
    <t>Suhe slive brez koščic in konz., do 500g</t>
  </si>
  <si>
    <t>Mlinci, brez konz., 1kg</t>
  </si>
  <si>
    <t>Pšenični kruh T 850-rezan, štruca 1kg</t>
  </si>
  <si>
    <t>Pšenični kruh T 500 – rezan, štruca 1kg</t>
  </si>
  <si>
    <t>Pšenični kruh T 1100 – rezan, štruca 1kg</t>
  </si>
  <si>
    <t xml:space="preserve">Pšenični kruh brez aditivov, rezan, štruca ali model, 0,75-1,0kg </t>
  </si>
  <si>
    <t>Polnozrnat kruh s posipom, štruca ali model, rezan, 0,75-1,0kg</t>
  </si>
  <si>
    <t>Rženi kruh, štruca ali model,  rezan, 0,75-1,0kg</t>
  </si>
  <si>
    <t>Pisani kruh, štruca ali model, rezan, 0,75-1,0kg</t>
  </si>
  <si>
    <t>Ovseni kruh, štruca ali model, rezan, 0,75-1,0kg</t>
  </si>
  <si>
    <t>Koruzni kruh, štruca ali model, rezan, 0,75-1,0kg</t>
  </si>
  <si>
    <t>Graham kruh, štruca ali model, rezan,  0,75-1,0kg</t>
  </si>
  <si>
    <t>Ajdov kruh, štruca ali model, rezan, 0,75-1,0kg</t>
  </si>
  <si>
    <t>Bio kruh iz pšenične moke, štruca ali model, rezan, 0,75-1,0kg</t>
  </si>
  <si>
    <t>Prepečenec v rezinah (pš. moka tip 500) 200-400g</t>
  </si>
  <si>
    <t>Prepečenec v rezinah, polnozrnati, 200-400g</t>
  </si>
  <si>
    <t>Grisini porcijski, 25-30 g</t>
  </si>
  <si>
    <t>Grisini polnozrnati, 100-400g</t>
  </si>
  <si>
    <t xml:space="preserve">Orehovi rogljički </t>
  </si>
  <si>
    <t xml:space="preserve">Vanilijevi rogljički </t>
  </si>
  <si>
    <t xml:space="preserve">Linški keksi </t>
  </si>
  <si>
    <t xml:space="preserve">Medenjaki </t>
  </si>
  <si>
    <t>Keksi z marmelado</t>
  </si>
  <si>
    <t>Keksi z medom</t>
  </si>
  <si>
    <t>Tortica (čokoladna ali sadna) do 100 g</t>
  </si>
  <si>
    <t>Ježek 60-70g</t>
  </si>
  <si>
    <t>Buhtelj z marmelado 60-80g</t>
  </si>
  <si>
    <t>Krof z marmelado 60-80g</t>
  </si>
  <si>
    <t>Jabolčni zavitek 80-100 g</t>
  </si>
  <si>
    <t>Sadna blazinica iz listnatega testa 60-80 g</t>
  </si>
  <si>
    <t>Nektar črni ribez min.25% sadni delež, brez umetnih sladil, 0,2L</t>
  </si>
  <si>
    <t>Nektar črni ribez min.25% sadni delež, brez umetnih sladil, 1L</t>
  </si>
  <si>
    <t>Nektar borovnica, min.35% sadni delež, brez umetnih sladil, 0,2L</t>
  </si>
  <si>
    <t>Nektar borovnica, min.35% sadni delež, brez umetnih sladil, 1L</t>
  </si>
  <si>
    <t>Nektar marelica, min.43% sadni delež, brez umetnih sladil, 0,2L</t>
  </si>
  <si>
    <t>Nektar marelica, min.43% sadni delež, brez umetnih sladil, 1L</t>
  </si>
  <si>
    <t>Nektar jagoda, min.45% sadni delež, brez umetnih sladil, 0,2L</t>
  </si>
  <si>
    <t>Nektar jagoda, min.45% sadni delež, brez umetnih sladil, 1L</t>
  </si>
  <si>
    <t xml:space="preserve">Nektar multivitaminski min.50% sadni delež, brez umetnih sladil, 0,2L </t>
  </si>
  <si>
    <t xml:space="preserve">Nektar breskev, min 50% sadni delež, brez umetnih sladil, 1L </t>
  </si>
  <si>
    <t xml:space="preserve">Nektar jabolko, min.50% sadni delež, brez umetnih sladil, 0,2L </t>
  </si>
  <si>
    <t>Nektar pomaranča, min.50% sadni delež, brez umetnih sladil, 0,2L</t>
  </si>
  <si>
    <t xml:space="preserve">Jabolčni sok, 100% sadni delež, brez dodanega sladkorja, umetnih sladil, 0,2L </t>
  </si>
  <si>
    <t xml:space="preserve">Jabolčni sok, 100% sadni delež, brez dodanega sladkorja, umetnih sladil, 1L </t>
  </si>
  <si>
    <t>Ananasov sok, 100% sadni delež, brez dodanega sladkorja, umetnih sladil, 0,2L</t>
  </si>
  <si>
    <t>Ananasov sok, 100% sadni delež, brez dodanega sladkorja, umetnih sladil, 1L</t>
  </si>
  <si>
    <t xml:space="preserve">Pomarančni sok, 100% sadni delež, brez dodanega sladkorja, umetnih sladil, 1L </t>
  </si>
  <si>
    <t xml:space="preserve">Pomarančni sok, 100% sadni delež, brez dodanega sladkorja, umetnih sladil, 0,2L </t>
  </si>
  <si>
    <t>Nektar sadno zelenjavni (korenje, jabolko, banane, pomaranče ali druga zelenjava in sadje), min 80% sadni delež, brez umetnih sladil, 1L</t>
  </si>
  <si>
    <t>Nektar aronija, min 50% sadni delež, brez umetnih sladil, 1L</t>
  </si>
  <si>
    <t xml:space="preserve">Nektar hruška, min 50% sadni delež, brez umetnih sladil, 1L </t>
  </si>
  <si>
    <t xml:space="preserve">Nektar hruška, min.50% sadni delež, brez umetnih sladil, 0,2L </t>
  </si>
  <si>
    <t xml:space="preserve">Nektar multivitaminski, min 50% sadni delež, brez umetnih sladil, do 1,5L </t>
  </si>
  <si>
    <t>Alkoholni kis 1L</t>
  </si>
  <si>
    <t xml:space="preserve">Vinski kis 4% , 1L </t>
  </si>
  <si>
    <t xml:space="preserve">Jabolčni kis 4% , 1L </t>
  </si>
  <si>
    <t>Morska sol, drobno mleta 1kg</t>
  </si>
  <si>
    <t>Kvas 42g</t>
  </si>
  <si>
    <t>Rastlinska smetana 1L</t>
  </si>
  <si>
    <t>Sojino mleko 1L</t>
  </si>
  <si>
    <t>Riževo mleko 1L</t>
  </si>
  <si>
    <t>Piškoti brez jajc, mleka, ml. sestavin, oreščkov, slajeni z jabolčnim sokom, 150g</t>
  </si>
  <si>
    <t>Kakao prah, do 1kg</t>
  </si>
  <si>
    <t>Instant bela kava, do 1kg</t>
  </si>
  <si>
    <t>Čokolada v prahu, do 1kg</t>
  </si>
  <si>
    <t>Šipkov čaj, filter vrečke, gastro do 1kg</t>
  </si>
  <si>
    <t>Planinski čaj filter vrečke, gastro do 1kg</t>
  </si>
  <si>
    <t>Metin čaj, filter vrečke, gastro do 1kg</t>
  </si>
  <si>
    <t>Lipov čaj, filter vrečke, gastro do 1kg</t>
  </si>
  <si>
    <t>Bezgov čaj, filter vrečke, gastro do 1kg</t>
  </si>
  <si>
    <t>Čaj breskev, filter vrečke, gastro do 1kg</t>
  </si>
  <si>
    <t>Čaj borovnica, filter vrečke, gastro do 1kg</t>
  </si>
  <si>
    <t>Čaj divja češnja, filter vrečke, gastro do 1kg</t>
  </si>
  <si>
    <t>Čaj gozdni sadeži, filter vrečke, gastro do 1kg</t>
  </si>
  <si>
    <t>Čaj malina, filter vrečke, gastro do 1kg</t>
  </si>
  <si>
    <t>Čaj jagoda vanilija, filter vrečke, gastro do 1kg</t>
  </si>
  <si>
    <t>Kremin do 1kg</t>
  </si>
  <si>
    <t>lit</t>
  </si>
  <si>
    <t>Zeliščni dodatek jedem, brez glutaminata, do 1kg</t>
  </si>
  <si>
    <t>Rožičeva moka do 250g</t>
  </si>
  <si>
    <t>Makovo seme do250g</t>
  </si>
  <si>
    <t xml:space="preserve">Želatina do 100g </t>
  </si>
  <si>
    <t>Korneti za sladoled</t>
  </si>
  <si>
    <t>Gorčica do 800g</t>
  </si>
  <si>
    <t>Rum do 1L</t>
  </si>
  <si>
    <t>Limonin zgoščeni sok, 100%, do1L</t>
  </si>
  <si>
    <t>Krekerji brez dodane soli za posip, do 300g</t>
  </si>
  <si>
    <t>Mleko brez laktoze 1l</t>
  </si>
  <si>
    <t>Sojin napitek – vanilijev do 0,25L</t>
  </si>
  <si>
    <t>Tunin namaz brez jajc, mleka, ml. sestavin in konzervansov do 100g</t>
  </si>
  <si>
    <t>Testenine brez jajc, različne oblike do 500g</t>
  </si>
  <si>
    <t>Margarina 40% maščobe,brez mleka in ml. sestavin do 500g</t>
  </si>
  <si>
    <t>Moka brez glutena do 1kg (schar ali podobno)</t>
  </si>
  <si>
    <t>Testenine (različnih oblik) brez glutena (schar ali podobno)</t>
  </si>
  <si>
    <t>Jušna zakuha (različnih oblik) brez glutena (schar ali podobno)</t>
  </si>
  <si>
    <t>Kruh brez glutena (schar ali podobno)</t>
  </si>
  <si>
    <t>Pekovsko pecivo (bombice, žemlje..) brez glutena (schar ali podobno)</t>
  </si>
  <si>
    <t>Mleko, 3,5%mm, vanilija, 150-200ml</t>
  </si>
  <si>
    <t>Bio jogurt sadni, iz pasteriziranega mleka, 10% sadja, 3,5%mm, 150-180g</t>
  </si>
  <si>
    <t>Mleko 3,5%mm, 5-10L</t>
  </si>
  <si>
    <t>13.</t>
  </si>
  <si>
    <t>14.</t>
  </si>
  <si>
    <t>Bio korenje, 1. razred</t>
  </si>
  <si>
    <t>Bio cvetača, 1. razred</t>
  </si>
  <si>
    <t>Bio sveže zelje - glave, 1. razred</t>
  </si>
  <si>
    <t>Bio krompir, srednje debel, 1. razred</t>
  </si>
  <si>
    <t>Bio paprika, 1. razred</t>
  </si>
  <si>
    <t>Bio paradižnik, 1.razred</t>
  </si>
  <si>
    <t>Ribje palčke – panirane 1.kval., min. 55% ribe, brez kosti</t>
  </si>
  <si>
    <t>Bio kokošja jajca A razred, velikost M</t>
  </si>
  <si>
    <t xml:space="preserve">Ribja kocka – panirana (oslič), (max 10% odstopanje od naročene teže zrezka), 1.kval., brez kosti </t>
  </si>
  <si>
    <t xml:space="preserve">Skutina žemlja 40-60g </t>
  </si>
  <si>
    <t xml:space="preserve">Ajdova žemlja 40-60g </t>
  </si>
  <si>
    <t>Polnozrnata žemlja 40-60g</t>
  </si>
  <si>
    <t xml:space="preserve">Bela kajzarica 40-60g </t>
  </si>
  <si>
    <t xml:space="preserve">Ovsena kajzarica 40-60g </t>
  </si>
  <si>
    <t xml:space="preserve">Črna bombeta 40-60g </t>
  </si>
  <si>
    <t xml:space="preserve">Graham štručka 40-60g </t>
  </si>
  <si>
    <t xml:space="preserve">Polnozrnata štručka 40-60g </t>
  </si>
  <si>
    <t xml:space="preserve">Mlečna štručka 40-60g </t>
  </si>
  <si>
    <t xml:space="preserve">Sirova štručka 40-60g, </t>
  </si>
  <si>
    <t>Sirova štručka 70-80g</t>
  </si>
  <si>
    <t>Sirova štručka s šunko 70-80g</t>
  </si>
  <si>
    <t xml:space="preserve">Makova štručka 40-60g </t>
  </si>
  <si>
    <t xml:space="preserve">Makova štručka 70-80g </t>
  </si>
  <si>
    <t xml:space="preserve">Kifeljc 40-60g </t>
  </si>
  <si>
    <t xml:space="preserve">Kifeljc 70-80g </t>
  </si>
  <si>
    <t>Masleni bagelj 40-60g</t>
  </si>
  <si>
    <t>Biga 40-60g</t>
  </si>
  <si>
    <t>Poper celi, do 40g</t>
  </si>
  <si>
    <t>Vanilij sladkor, do 15g</t>
  </si>
  <si>
    <t>Pecilni prašek, do 15g</t>
  </si>
  <si>
    <t>Bio kumare, 1. razred</t>
  </si>
  <si>
    <t xml:space="preserve">Koruzna štručka 40-60g </t>
  </si>
  <si>
    <t xml:space="preserve">Voda gazirana 1,5lit </t>
  </si>
  <si>
    <t>Voda 0,5 lit</t>
  </si>
  <si>
    <t>Napolitanke – sadne, do 1kg</t>
  </si>
  <si>
    <t>Napolitanke – lešnik, do 1kg</t>
  </si>
  <si>
    <t xml:space="preserve">Potica orehova, pakirana, do 1kg </t>
  </si>
  <si>
    <t>Drobtine, krušne, bele, do 1kg</t>
  </si>
  <si>
    <t xml:space="preserve">Naziv ponudnika: </t>
  </si>
  <si>
    <t xml:space="preserve">ZAP. ŠT. </t>
  </si>
  <si>
    <t xml:space="preserve">VRSTA BLAGA                                             </t>
  </si>
  <si>
    <t>OCENJENA KOLIČINA</t>
  </si>
  <si>
    <t>BLAGOVNA ZNAMKA</t>
  </si>
  <si>
    <t>SKUPAJ  VREDNOST 1.3. SKLOPA</t>
  </si>
  <si>
    <t>/</t>
  </si>
  <si>
    <t>SKUPAJ  VREDNOST 2.2. SKLOPA</t>
  </si>
  <si>
    <t>SKUPAJ  VREDNOST 2.3. SKLOPA</t>
  </si>
  <si>
    <t>SKUPAJ  VREDNOST 2.4. SKLOPA</t>
  </si>
  <si>
    <t xml:space="preserve">3.1. sklop: ZAMRZNJENE RIBE </t>
  </si>
  <si>
    <t>3.2.. sklop : SVEŽE RIBE</t>
  </si>
  <si>
    <t>SKUPAJ  VREDNOST 3.1.SKLOPA</t>
  </si>
  <si>
    <t>SKUPAJ  VREDNOST 3.2.SKLOPA</t>
  </si>
  <si>
    <t>4.2.</t>
  </si>
  <si>
    <t>SKUPAJ VREDNOST 4.1. SKLOPA</t>
  </si>
  <si>
    <t xml:space="preserve">SKUPAJ VREDNOST 4.2.SKLOPA </t>
  </si>
  <si>
    <t>SKUPAJ  VREDNOST 6.1. SKLOPA</t>
  </si>
  <si>
    <t>Majoneza, 620-750g</t>
  </si>
  <si>
    <t>Fižol v zrnju, rjav, steriliziran, brez konz., 2,5- 4,5kg</t>
  </si>
  <si>
    <t>Breskov kompot, manj sladek, min 55% plodu, pasteriziran ali steriliziran, brez konz., 2,0-4,2kg</t>
  </si>
  <si>
    <t>Slivov kompot, brez koščic, manj sladek,  min 55% plodu, pasteriziran ali steriliziran, brez konz., 2,0-4,2kg</t>
  </si>
  <si>
    <t>Sadna solata, min 55% plodu, pasterizirana ali sterilizirana, brez konz., 2,0-4,2kg</t>
  </si>
  <si>
    <t>Ananasov kompot – rezine, manj sladek,  min 55% plodu, pasteriziran ali steriliziran, brez konz., do 850g</t>
  </si>
  <si>
    <t>Nektar pomaranča, min 50% sadni delež, brez umetnih sladil, do 1,5L</t>
  </si>
  <si>
    <t xml:space="preserve">Nektar jabolko, min 50% sadni delež, brez umetnih sladil, do 1,5L </t>
  </si>
  <si>
    <t>Žitni kosmiči s čokolado in lešniki (kot čokolešnik ali podobno), do 1,8kg</t>
  </si>
  <si>
    <t xml:space="preserve">Musli sadni, do  1kg </t>
  </si>
  <si>
    <t>Sladkor mleti do 1kg</t>
  </si>
  <si>
    <t>Zmes za krompirjevo testo, do 5kg</t>
  </si>
  <si>
    <t>Zlate kroglice, do 1kg</t>
  </si>
  <si>
    <t>Sojin jogurt navaden, 125-160g</t>
  </si>
  <si>
    <t>Sojin puding, vanilija, čokolada 115-140g</t>
  </si>
  <si>
    <t xml:space="preserve">Rižev puding, vanilija, čokolada 100-160g </t>
  </si>
  <si>
    <t>Konzervirane sardine v rastlinskem olju, 750-1000g</t>
  </si>
  <si>
    <t>Riževi kruhki, vaflji do 120g</t>
  </si>
  <si>
    <t>Paradižnik pelati, pasteriziran, brez.konz.,  2,5-4,5kg</t>
  </si>
  <si>
    <t>Kisla smetana, 20% mm, brez konz. in aditivov,400-450 g</t>
  </si>
  <si>
    <t>Sladoled kremni ,brez umetnih sladil z različnimi okusi, kornet, 100-125ml</t>
  </si>
  <si>
    <t>Jogurt, probiotični, sadni, iz pasteriziranega mleka,brez umetnih barvil, sladil, z manj mlečne maščobe,150-200g</t>
  </si>
  <si>
    <t xml:space="preserve">Jogurt, probiotični, navadni, iz pasteriziranega mleka,brez umetnih barvil, sladil, z manj mlečne maščobe, 150-200g  </t>
  </si>
  <si>
    <t>Svinjsko stegno bk v kosu ali narezano (zrezki 70g , kocke  – max 10% odstopanje od teže naročenega zrezka, velikosti kock 2x2 ali 1x1, max skupno odstopanje 2% naročene mase) 1.kat</t>
  </si>
  <si>
    <t>Telečje stegno bk v kosu ali narezano (zrezki 70g, kocke  – max 10% odstopanje od teže naročenega zrezka, velikosti kock 1x1 ali 2x2, max skupno odstopanje 2% naročene mase)</t>
  </si>
  <si>
    <t>Puranji file v kosu ali narezan (zrezki 70g, kocke  – max 10% odstopanje od teže naročenega zrezka, velikosti kock 1x1 ali 2x2 , max skupno odstopanje 2% naročene mase)</t>
  </si>
  <si>
    <t>Puranje nabodalo z zelenjavo (min. 75% mesa – piščančje stegno ali prsa in 15% zelenjave), brez konzervansa, 100g</t>
  </si>
  <si>
    <t>Slanina sveža</t>
  </si>
  <si>
    <t xml:space="preserve">Puranje prsi, brez konz., v kosu ali narezana na rezine </t>
  </si>
  <si>
    <t>Oslič – file posamič zamrznjen, (max 10% odstopanje od naročene teže zrezka), 1.kval., brez kosti</t>
  </si>
  <si>
    <t>Zamrznjeni lignji, očiščeni, rezani</t>
  </si>
  <si>
    <t>Morski list file posamič zamrznjen, 1.kvaliteta brez kosti</t>
  </si>
  <si>
    <t>Postrv file, očiščen,1.kvaliteta brez kosti</t>
  </si>
  <si>
    <t xml:space="preserve">Škarpena,file posamič zamrznjen, (max 10% odstopanje od naročene teže zrezka), 1.kval., brez kosti </t>
  </si>
  <si>
    <t>Sardela, očiščena in filetirana</t>
  </si>
  <si>
    <t>Konzervirani kosi tunov v rastlinskem olju, 1600-1800g</t>
  </si>
  <si>
    <t>Konzervirani kosi tunov v olivnem  olju, 1600-1800g</t>
  </si>
  <si>
    <t>Postrv – file (max 10% odstopanje od naročene teže zrezka), 1. kval., brez kosti in kože</t>
  </si>
  <si>
    <t>Morski list -file (max 10% odstopanje od naročene teže zrezka), 1. kval., brez kosti in kože</t>
  </si>
  <si>
    <t>Tuna – file posamič zamrznjen, (max 10% odstopanje od naročene teže zrezka), 1.kval., brez kosti in kože</t>
  </si>
  <si>
    <t>Konzervirane sardine v rastlinskem olju; 80-150g</t>
  </si>
  <si>
    <t>File tune v olivnem olju, 80-150g</t>
  </si>
  <si>
    <t>Konzervirane skuše v  olju, 100-150g</t>
  </si>
  <si>
    <t>Kokošja jajca A razred, velikost L , 63-73g</t>
  </si>
  <si>
    <t>Kosti za juho 1.kat.</t>
  </si>
  <si>
    <t>Pečenice v ovčjem črevu;   60-90g</t>
  </si>
  <si>
    <t>Sveža jetrna pašteta v ovitku (300-500g)</t>
  </si>
  <si>
    <t>Krvavice v naravnem ovoju,70-90g</t>
  </si>
  <si>
    <t>Hrenovka junčja v naravnem ovoju 60-80g</t>
  </si>
  <si>
    <t>Šunka v ovoju brez dodanih aditivov iz svinjskega mesa1.kak.razreda v kosu ali rezana ,z deklaracijo na vsaki enoti pakiranja</t>
  </si>
  <si>
    <t>Hrenavka brez aditivov ( iz svinjskega in junčjega mesa), v naravnem ovčjem črevu, teža cca 60g, z deklaracijo na vsaki enoti pakiranja</t>
  </si>
  <si>
    <t>Repično olje, nerafinirano, hladno stiskano 1.kvalit., 1l</t>
  </si>
  <si>
    <t>Margarina za peko 250-500g,min.80%mm, podobno Zvjezda extra</t>
  </si>
  <si>
    <t>Motovilec 1.razred</t>
  </si>
  <si>
    <t>Borovnice extra kvalitete</t>
  </si>
  <si>
    <t>Šparglji,1.razred</t>
  </si>
  <si>
    <t>Špinača sveža,1 razred</t>
  </si>
  <si>
    <t>Čebula (srednje debela)1.razred,bela, rdeča,rumena</t>
  </si>
  <si>
    <t>Fige sveže,1,kvalitete</t>
  </si>
  <si>
    <t>Klemenvile do 100g,1razred</t>
  </si>
  <si>
    <t>Mandarine do 100g,1 razred</t>
  </si>
  <si>
    <t>Paprika babura,1 razred</t>
  </si>
  <si>
    <t>Pradižnik češnjevec,1 kvalitete</t>
  </si>
  <si>
    <t>Brusnice,1.kvalitete</t>
  </si>
  <si>
    <t>Dateljni sušeni,brez koščic,1.kvalitete</t>
  </si>
  <si>
    <t>Rdeče zelje,1 razred</t>
  </si>
  <si>
    <t>Borovnice ,1,razred</t>
  </si>
  <si>
    <t>Mandeljni,1 kvalitete</t>
  </si>
  <si>
    <t>Oreščki in suho sadje mešanica,1 kvaliteta pakirano 50g</t>
  </si>
  <si>
    <t>Oreščki in suho sadje mešanica,1 kvaliteta pakirano 100g</t>
  </si>
  <si>
    <t>Zamrznjene borovnice, 500-2.500g</t>
  </si>
  <si>
    <t>Zamrznjene jagode, 500-2500g</t>
  </si>
  <si>
    <t>Zamrznjene višnje,500-2500g</t>
  </si>
  <si>
    <t>Zamrznjena maline, 500-2500g</t>
  </si>
  <si>
    <t>Zamrznjena blitva,do 2,5 kg</t>
  </si>
  <si>
    <t>Zamrznjeni gozdni sadeži,500-2500g</t>
  </si>
  <si>
    <t>Jagodov kompot,manj sladek,pasteriziran ali steriliziran, brez konz., do 1000g-5.000g</t>
  </si>
  <si>
    <t>Džem jagodni, do 700g</t>
  </si>
  <si>
    <t>Zamrznjeni beluši ,do 2,5 kg</t>
  </si>
  <si>
    <t>Zamrznjen paradižnik, rezan na kocke</t>
  </si>
  <si>
    <t>SKUPAJ  VREDNOST 2.5. SKLOPA</t>
  </si>
  <si>
    <t>SKUPAJ VREDNOST 8.3. SKLOPA</t>
  </si>
  <si>
    <t>Multivitaminski sok iz rdečega sadja,100%; ,1l</t>
  </si>
  <si>
    <t>Sadno zelenjavni sok iz korenčka,jabolka in pomaranče, sadno zelenjavni delež 100%,700-1000ml</t>
  </si>
  <si>
    <t>Zelenjavni sok iz redče pese, 100%, 700-1000 ml</t>
  </si>
  <si>
    <t xml:space="preserve">8.3. sklop: 100% SADNI SIRUPI </t>
  </si>
  <si>
    <t>100% sadni sirup jabolko brez konzervansov in sladkorja,razmerje redčenja 1:10, plastenka do 6l</t>
  </si>
  <si>
    <t>100% sadni sirup borovnica, brez konzervansov in sladkorja, plastenka  6l</t>
  </si>
  <si>
    <t>100% sadni sirup jagoda,brez konzervansov in sladkorja, plastenka  6l</t>
  </si>
  <si>
    <t>100% sadni sirup višnja, brez konzervansov in sladkorja, plastenka  6l</t>
  </si>
  <si>
    <t>100% sadni sirup gozdni sadeži, brez konzervansov in sladkorja, plastenka  6l</t>
  </si>
  <si>
    <t>100% sadni sirup z vitamini ACE, brez konzervansov in sladkorja , plastenka  6l</t>
  </si>
  <si>
    <t>Zamrznjene palačinke brez nadeva, do 1,5 kg</t>
  </si>
  <si>
    <t>Krompirjevi svaljki s skuto, do 2kg</t>
  </si>
  <si>
    <t>Krompirjevi polpeti s skuto, do 2kg</t>
  </si>
  <si>
    <t>Zamrznjeno predkuhano rezančevo testo z jajci za lazanjo 5kg, velikost Gastro norm pekača GN 1/1</t>
  </si>
  <si>
    <t>Skutini štruklji v palici, pakirano 8kg</t>
  </si>
  <si>
    <t>Rženi kosmiči, do 1 kg</t>
  </si>
  <si>
    <t>Bio pira,do 1  kg</t>
  </si>
  <si>
    <t>Pira, do 1kg</t>
  </si>
  <si>
    <t>Pšenični kosmiči, do 1 kg</t>
  </si>
  <si>
    <t>Pirin zdrob, do 1 kg</t>
  </si>
  <si>
    <t>Bio pšenični kosmiči,do 1kg</t>
  </si>
  <si>
    <t>Bio rženi kosmiči, do 1 kg</t>
  </si>
  <si>
    <t>Valjani špinačni rezanci, do 5kg</t>
  </si>
  <si>
    <t>Namaz zeliščni brez glutena, različni okusi</t>
  </si>
  <si>
    <t>Amarant,do 1kg</t>
  </si>
  <si>
    <t>Kamut,do 1kg</t>
  </si>
  <si>
    <t>Sončnična bombeta 40-60g</t>
  </si>
  <si>
    <t xml:space="preserve">Bela bombeta s sezamovim posipom 40-60g </t>
  </si>
  <si>
    <t>Ržena žemlja 40-60g</t>
  </si>
  <si>
    <t xml:space="preserve">Ržena štručka 40-60g </t>
  </si>
  <si>
    <t>Ajdova štručka 40-60g</t>
  </si>
  <si>
    <t>Mlečni kruh, rezan, 0,75-1,0kg</t>
  </si>
  <si>
    <t>Prekmurska gibanica do 1kg</t>
  </si>
  <si>
    <t>Potica pehtranova do 1kg</t>
  </si>
  <si>
    <t>Belo vino z geografskim poreklom,12,5 vol.alk., steklenica 1l</t>
  </si>
  <si>
    <t>Rdeče vino z geografskim poreklom,12,5 vol.alk., steklenica 1l</t>
  </si>
  <si>
    <t>Polpeti brez jajc in mleka, do 100g</t>
  </si>
  <si>
    <t>Tofu natur, do 250 g</t>
  </si>
  <si>
    <t>Tofu dimljen, do 250g</t>
  </si>
  <si>
    <t>Totu zeliščni,do 250 g</t>
  </si>
  <si>
    <t>Krema sojina za stepanje, do 300g</t>
  </si>
  <si>
    <t>Paradižnik olupljen(palati ), Bio, 500-1000g</t>
  </si>
  <si>
    <t>Paradižnik v koščkih, Bio, 500-1000g</t>
  </si>
  <si>
    <t>Riževa majoneza bio, 300-500g</t>
  </si>
  <si>
    <t xml:space="preserve">Namaz čokoladni, Bio; 200-500g </t>
  </si>
  <si>
    <t>Čokoladni namaz brez glutena</t>
  </si>
  <si>
    <t>Vaflji vanilijevi brez glutena,120-150g</t>
  </si>
  <si>
    <t>Lazanja, brez glutena, 200-500g</t>
  </si>
  <si>
    <t>Prepečenec brez glutena,200-500g</t>
  </si>
  <si>
    <t>Grisini brez glutena,100-200g</t>
  </si>
  <si>
    <t>Keksi čokoladni brez glutena; 100-200g</t>
  </si>
  <si>
    <t>Biskvit brez glutena; 100-300g</t>
  </si>
  <si>
    <t>Testo listnato zamrznjeno, brez glutena; 200-300g</t>
  </si>
  <si>
    <t>Tortelini brez glutena, 200-400g</t>
  </si>
  <si>
    <t>Rogljički zamrzneni ali sveži brez glutena,200-300g</t>
  </si>
  <si>
    <t>Seitan bio, 100-300g</t>
  </si>
  <si>
    <t>Sadna rezina bio,30-50g</t>
  </si>
  <si>
    <t xml:space="preserve">Čajni keksi </t>
  </si>
  <si>
    <t>Kvašen orehov štrukelj, 60-80g</t>
  </si>
  <si>
    <t>Rolada s sadnim nadevom,25-50g</t>
  </si>
  <si>
    <t>Rolada vanilijeva 25-50g</t>
  </si>
  <si>
    <t>Kremna rezina, 70-100g</t>
  </si>
  <si>
    <t>Jabolčna pita , 70-120g</t>
  </si>
  <si>
    <t>Burek skutin 60-120 g</t>
  </si>
  <si>
    <t>Pizza burek 60-120g</t>
  </si>
  <si>
    <t>Zelenjavnii burek 60-120g</t>
  </si>
  <si>
    <t xml:space="preserve">Prašek za puding-čokolada do 1 kg </t>
  </si>
  <si>
    <t>Prašek za puding sadni (borovnica,jagoda) do 1kg</t>
  </si>
  <si>
    <t>Žajbelj, do 100g</t>
  </si>
  <si>
    <t>Šetraj, do 500g</t>
  </si>
  <si>
    <t>Zelena, do 500g</t>
  </si>
  <si>
    <t>Muškat mleti, do 500g</t>
  </si>
  <si>
    <t>Brinove jagode, do 100g</t>
  </si>
  <si>
    <t>Origano, do 500g</t>
  </si>
  <si>
    <t>Rožmarin, do 500g</t>
  </si>
  <si>
    <t>Kari, do 200g</t>
  </si>
  <si>
    <t>Žefranika, do 200g</t>
  </si>
  <si>
    <t>Timijan, do 200g</t>
  </si>
  <si>
    <t>Lovorjev list, do 200g</t>
  </si>
  <si>
    <t>Majaron, do 200g</t>
  </si>
  <si>
    <t>Poper mleti, do 1000g</t>
  </si>
  <si>
    <t xml:space="preserve">Mleta sladka paprika, do 1000g </t>
  </si>
  <si>
    <t>Čokolada jedilna 100-400g</t>
  </si>
  <si>
    <t>lkg</t>
  </si>
  <si>
    <t>Rženi svaljki,do 2 kg</t>
  </si>
  <si>
    <t>Koruzni svaljki, do 2 kg</t>
  </si>
  <si>
    <t>Zamrznjeni žepki nadevani s šunko in sirom iz vzhajano-kvašenega listnatega testa do 150g</t>
  </si>
  <si>
    <t>Zamrznjeno pecivo z vanilijevo kremo iz vzhajano listnatega testa do 150g</t>
  </si>
  <si>
    <t>Zamrznjeno pecivo s čokoladnim nadevom z vzhajano listnatega testa, do 150g</t>
  </si>
  <si>
    <t xml:space="preserve">Zamrznjeno pecivo z mareličnim nadevom iz vzhajano listnatega testa, do 150g </t>
  </si>
  <si>
    <t>Palačinke ajdove, do 2kg</t>
  </si>
  <si>
    <t>Tortelini s špinačnim nadevom,do 2kg</t>
  </si>
  <si>
    <t>Vlečeno testo,do 1kg</t>
  </si>
  <si>
    <t>Burek skutin, 80-160g</t>
  </si>
  <si>
    <t>Burek pizza,80-160g</t>
  </si>
  <si>
    <t>Burek zelenjavni,80-160g</t>
  </si>
  <si>
    <t>Skuta, sadna,različni okusi,do 150g</t>
  </si>
  <si>
    <t>Maslo kremasto, do 200g</t>
  </si>
  <si>
    <t>Tortelini s skuto in špinačo</t>
  </si>
  <si>
    <t>Njoki, do 2kg</t>
  </si>
  <si>
    <t>Tribarvne testenine, do 1 kg</t>
  </si>
  <si>
    <t>Bio ajdovo pecivo,40-80g</t>
  </si>
  <si>
    <t>Bio pirin kruh,rezna,do 1kg</t>
  </si>
  <si>
    <t>Bio ovseni kruh,rezan,do 1kg</t>
  </si>
  <si>
    <t>Kokosovi keksi</t>
  </si>
  <si>
    <t>Otroški keksi z motivi živali</t>
  </si>
  <si>
    <t>Minjoni, sadni in čokoladni, teža do 50g</t>
  </si>
  <si>
    <t>Poltrdi sir,35% mm v SS, brez konz. in aditivov; do 5 kg</t>
  </si>
  <si>
    <t>Riban poltrdi mastni sir, 45%mm v SS, brez konz. in aditivov,  do 5 kg</t>
  </si>
  <si>
    <t>Poltrdi mastni sir, 45% mm v SS, brez konz. in aditivov, do 5 kg</t>
  </si>
  <si>
    <t>Sladoled kremni, mlečni, do 8% mm, različni okusi, v lončku s priloženo plastično žličko, 120-150ml</t>
  </si>
  <si>
    <t>Gamberi-očiščeni do 1,5 kg</t>
  </si>
  <si>
    <t>Morski sadeži brez školjk ( sorini, gamberi,lignji ) v vrečki ; do 1,5 kg</t>
  </si>
  <si>
    <t>Olivno olje hladno stiskano,extra deviško do 1L</t>
  </si>
  <si>
    <t>Bučno olje,nerafinirano,hladno stiskano,1.kval. do 1L</t>
  </si>
  <si>
    <t>1.1. sklop:  MLEKO, JOGURTI, SKUTE, SMETANA , MASLO, SIRI, PUDINGI IN DESERTI</t>
  </si>
  <si>
    <t>SKUPAJ VREDNOST 1.1. SKLOPA</t>
  </si>
  <si>
    <t>1.2. sklop: BIO MLEKO IN MLEČNI IZDELKI</t>
  </si>
  <si>
    <t>SKUPAJ VREDNOST 1.2. SKLOPA</t>
  </si>
  <si>
    <t>1.3. sklop: MLEČNI NAMAZI</t>
  </si>
  <si>
    <t>Riban trdi sir, tričetrt mastni min 45% mm v SS, do 1 kg</t>
  </si>
  <si>
    <t>Sveži sir polnomastni v slanici, v kosu 200-500g, Mozzarela in enakovredno</t>
  </si>
  <si>
    <t>Topljeni sir za mazanje, prekomastni, 55% mm v SS, brez konz., trikotniki,  do 200 g</t>
  </si>
  <si>
    <t>2.1. sklop:  SVEŽE GOVEJE, TELEČJE, SVINJSKO, ŽREBIČKOVO IN KUNČJE MESO TER MESNI IZDELKI</t>
  </si>
  <si>
    <t>Bio mlada govedina, stegno bk v kosu ali narezano (zrezki, kocke  – max 10% odstopanje od teže naročenega zrezka, velikosti kock, max skupno odstopanje 2% naročene mase) 1.kat.</t>
  </si>
  <si>
    <t>Bio telečje stegno bk v kosu ali narezano (zrezki 70g, kocke  – max 10% odstopanje od teže naročenega zrezka, velikosti kock 1x1 ali 2x2, max skupno odstopanje 2% naročene mase)</t>
  </si>
  <si>
    <t>Bio telečje hrenovke,90%teletinaz rastlinskim oljem, brez dodane svinjine ali svinjske masti v naravnem eko ovoju iz ovčjega čreva,60g</t>
  </si>
  <si>
    <t>Bio pečenice (100% eko svinjina in 100% eko začimbe);60g</t>
  </si>
  <si>
    <t>Bio piščančje krače</t>
  </si>
  <si>
    <t>Bio piščančja stegna bkk file</t>
  </si>
  <si>
    <t>Bio piščančje prsi-file b.k.k.</t>
  </si>
  <si>
    <t xml:space="preserve">Bio puranje hrenovke </t>
  </si>
  <si>
    <t>Bio puranji file v kosu ali narezan (zrezki 70g, kocke  – max 10% odstopanje od teže naročenega zrezka, velikosti kock 1x1 ali 2x2 , max skupno odstopanje 2% naročene mase)</t>
  </si>
  <si>
    <t>SKUPAJ  VREDNOST 2.1. SKLOPA</t>
  </si>
  <si>
    <t>2.2. sklop: PERUTNINSKO MESO IN IZDELKI TER MESNINE</t>
  </si>
  <si>
    <t>2.3. sklop: BIO MESO IN BIO MESNI IZDELKI</t>
  </si>
  <si>
    <t xml:space="preserve">2.4. sklop: BIO PERUTNINSKO MESO </t>
  </si>
  <si>
    <t>2.5. sklop: MESNI IZDELKI BREZ ADITIVOV</t>
  </si>
  <si>
    <t>SKUPAJ  VREDNOST  5.1.SKLOPA</t>
  </si>
  <si>
    <t>6.1. sklop:  SVEŽA ZELENJAVA IN SADJE</t>
  </si>
  <si>
    <t>6.2. sklop: BIO SVEŽA ZELENJAVA IN SADJE</t>
  </si>
  <si>
    <t xml:space="preserve">6.3. sklop:  INTEGRIRAN KROMPIR </t>
  </si>
  <si>
    <t>SKUPAJ  VREDNOST 6.3.SKLOPA</t>
  </si>
  <si>
    <t>SKUPAJ  VREDNOST 6.4. SKLOPA</t>
  </si>
  <si>
    <t>Džuvec v dozi do 4,5 kg</t>
  </si>
  <si>
    <t>Zelene olive brez koščic v slanici, 1.kval, do 1kg</t>
  </si>
  <si>
    <t>Pečena paprika v kisu, do 4,5 kg</t>
  </si>
  <si>
    <t>Grah vložen v slanici, do 4,5 kg</t>
  </si>
  <si>
    <t>Pečena paprika v kisu, do 1 kg</t>
  </si>
  <si>
    <t>Kisla repa rezana, do 2,5kg</t>
  </si>
  <si>
    <t>Kislo zelje rezano, do 2,5kg</t>
  </si>
  <si>
    <t>9.4. sklop: TESTO</t>
  </si>
  <si>
    <t>9.5. sklop: ZAMRZNJENO PECIVO IN IZDELKI</t>
  </si>
  <si>
    <t>Žlinkrofi z mesnim nadevom,  brez konz., do 2kg</t>
  </si>
  <si>
    <t>10.1. sklop:  MLEVSKI IZDELKI IN TESTENINE</t>
  </si>
  <si>
    <t>10.2. sklop : RIŽ, KAŠE IN KOSMIČI</t>
  </si>
  <si>
    <t>10.3. sklop: BIO KAŠE</t>
  </si>
  <si>
    <t>10.4. sklop: BIO KOSMIČI</t>
  </si>
  <si>
    <t xml:space="preserve">Bela žemlja do 40g </t>
  </si>
  <si>
    <t xml:space="preserve">Bela žemlja 60g </t>
  </si>
  <si>
    <t>Štručka hot dog z bele moke do 60g, z luknjo</t>
  </si>
  <si>
    <t xml:space="preserve">Torta okrogla (čokoladna ali sadna ); cca 20-25 kos nerazrezana s sliko </t>
  </si>
  <si>
    <t>Bio pirino mešano pecivo 40-80g</t>
  </si>
  <si>
    <t>Bio rženo pecivo, 40-80g</t>
  </si>
  <si>
    <t>Bio pecivo iz polnozrnate moke, 40-80g</t>
  </si>
  <si>
    <t>Čokoladno lešnikov namaz, do 1kg</t>
  </si>
  <si>
    <t>Bio jabolčni kis 4% do 1L</t>
  </si>
  <si>
    <t>Jušna zakuha brez jajc, različne oblike do 500g</t>
  </si>
  <si>
    <t xml:space="preserve">Piškoti brez glutena (schar,petit ali podobno) </t>
  </si>
  <si>
    <t>Riževa smetana za kuhanje do 300ml</t>
  </si>
  <si>
    <t>Riževa smetana, sladka do 300ml</t>
  </si>
  <si>
    <t>Zelenjavna pašteta, brez jajc, mleka, ml. sestavin do 30g (Tarterks ali podobno)</t>
  </si>
  <si>
    <t>Jogurt navadni brez laktoze do 500g</t>
  </si>
  <si>
    <t>Sadni jogurtov napitek brez laktoze do 500g</t>
  </si>
  <si>
    <t>Sir brez laktoze do 500g</t>
  </si>
  <si>
    <t>Bio marmelada do 1kg</t>
  </si>
  <si>
    <t>Grisini, 100-400 g</t>
  </si>
  <si>
    <t>Bio sadni čaj, filter vrečke, gastro do  1kg</t>
  </si>
  <si>
    <t>Bio zeliščni čaj, filter vrečke, gastro do 1kg</t>
  </si>
  <si>
    <t>Bio polnozrnati keksi</t>
  </si>
  <si>
    <t xml:space="preserve">Polnozrnati keksi, Grancrale in enakovredno </t>
  </si>
  <si>
    <t xml:space="preserve">Masleni keksi, Petit Beure in enakovredno </t>
  </si>
  <si>
    <t>Otroški keksi kvalitete Baby in enakovredno</t>
  </si>
  <si>
    <t>Bio med, do 1kg</t>
  </si>
  <si>
    <t>CENA ZA ENOTO MERE brez DDV (EUR)</t>
  </si>
  <si>
    <t>VREDNOST ZA OCENJENO KOLIČINO brez DDV</t>
  </si>
  <si>
    <t>7=3*6</t>
  </si>
  <si>
    <t>ZNESEK DDV (v EUR)</t>
  </si>
  <si>
    <t>8=7*stopnja DDV</t>
  </si>
  <si>
    <t>VREDNOST ZA OCENJENO KOLIČINO z DDV (v EUR)</t>
  </si>
  <si>
    <t>9=7+8</t>
  </si>
  <si>
    <t>NAVODILO ZA IZPOLNJEVANJE</t>
  </si>
  <si>
    <t>Zahteve naročnika in morebitne storitve v zvezi s posamezno vrsto prehrambenega blaga so v splošnih in posebnih pogojih razpisne dokumentacije in v opisu artikla tega predračunskega obrazca.</t>
  </si>
  <si>
    <t>Ponudnik mora ponuditi prehrambeno blago točno zahtevanih lastnosti, sicer bo njegova ponudba izločena kot neprimerna.</t>
  </si>
  <si>
    <t>V stolpec 5 se obvezno navede blagovna ali trgovinska znamka ali vsaj proizvajalec ponujenih živil.</t>
  </si>
  <si>
    <t>V stolpec 6 se vpiše cena v EUR za zahtevano vrsto prehrambenega blaga izračunana na zahtevano enoto mere, ki je navedena v stolpcu 4.</t>
  </si>
  <si>
    <t>V stolpec 7 se vnese zmožek cene za enoto mere brez DDV (iz stolpca 6) in ocenjene količine (iz stoplca 3).</t>
  </si>
  <si>
    <t>V stolpec 8 se vnese zmožek vrednosti za ocenjeno količino brez DDV (iz stoplca 7) in stopnje DDV.</t>
  </si>
  <si>
    <t>V stoplec 9 se vnese vsota vrednosti za ocenjeno vrednost brez DDV (iz stolpca 7) in zneska DDV za ocenjeno količino (iz stoplca 8).</t>
  </si>
  <si>
    <t xml:space="preserve">Datum: </t>
  </si>
  <si>
    <t>12.1. sklop:  KAKAVOVI, KAVINI IZDELKI IN ČAJI</t>
  </si>
  <si>
    <t>Tunina pašteta 80-10 g</t>
  </si>
  <si>
    <r>
      <t xml:space="preserve">ENOTA </t>
    </r>
    <r>
      <rPr>
        <b/>
        <u/>
        <sz val="10"/>
        <rFont val="Arial Narrow"/>
        <family val="2"/>
        <charset val="238"/>
      </rPr>
      <t>MERE</t>
    </r>
  </si>
  <si>
    <r>
      <t>Skuta, nepasirana</t>
    </r>
    <r>
      <rPr>
        <sz val="10"/>
        <color indexed="10"/>
        <rFont val="Arial Narrow"/>
        <family val="2"/>
        <charset val="238"/>
      </rPr>
      <t>,</t>
    </r>
    <r>
      <rPr>
        <sz val="10"/>
        <color indexed="8"/>
        <rFont val="Arial Narrow"/>
        <family val="2"/>
        <charset val="238"/>
      </rPr>
      <t xml:space="preserve"> iz pasteriziranega, homogeniziranega mleka, do 10% mm v SS, 3-5kg</t>
    </r>
  </si>
  <si>
    <t>Bio skuta, min 38% mm</t>
  </si>
  <si>
    <t>Bio skuta iz sirotke - albuminska skuta</t>
  </si>
  <si>
    <r>
      <t xml:space="preserve">Zamrznjen brstični ohrovt, </t>
    </r>
    <r>
      <rPr>
        <sz val="10"/>
        <rFont val="Arial Narrow"/>
        <family val="2"/>
        <charset val="238"/>
      </rPr>
      <t>do 2.5 kg</t>
    </r>
  </si>
  <si>
    <t xml:space="preserve">7.8. sklop : BIO MARMELADE </t>
  </si>
  <si>
    <t>SKUPAJ  VREDNOST 7.8. SKLOPA</t>
  </si>
  <si>
    <r>
      <t xml:space="preserve">Jajčni bleki, pšenični </t>
    </r>
    <r>
      <rPr>
        <sz val="10"/>
        <rFont val="Arial Narrow"/>
        <family val="2"/>
        <charset val="238"/>
      </rPr>
      <t>z jajci</t>
    </r>
    <r>
      <rPr>
        <sz val="10"/>
        <color indexed="8"/>
        <rFont val="Arial Narrow"/>
        <family val="2"/>
        <charset val="238"/>
      </rPr>
      <t>, do 5kg</t>
    </r>
  </si>
  <si>
    <r>
      <t xml:space="preserve">Polžki - pšenični z jajci, </t>
    </r>
    <r>
      <rPr>
        <sz val="10"/>
        <rFont val="Arial Narrow"/>
        <family val="2"/>
        <charset val="238"/>
      </rPr>
      <t>do 14kg</t>
    </r>
  </si>
  <si>
    <t>SKUPAJ  VREDNOST 11.7. SKLOPA</t>
  </si>
  <si>
    <t>12.2. sklop:  ZAČIMBE</t>
  </si>
  <si>
    <t>SKUPAJ  VREDNOST 12.1. SKLOPA</t>
  </si>
  <si>
    <t>SKUPAJ  VREDNOST 12.2. SKLOPA</t>
  </si>
  <si>
    <t xml:space="preserve">12.3. sklop: OSTALA ŽIVILA IN DODATKI </t>
  </si>
  <si>
    <t xml:space="preserve">12.4. sklop:  MED </t>
  </si>
  <si>
    <t>SKUPAJ  VREDNOST 12.4. SKLOPA</t>
  </si>
  <si>
    <t>12.5.sklop: BIO MED</t>
  </si>
  <si>
    <t>SKUPAJ VREDNOST 12.5. SKLOPA</t>
  </si>
  <si>
    <t>12.7.. sklop : KONZERVIRANE RIBE</t>
  </si>
  <si>
    <t>12.8. sklop: DIETNA ŽIVILA</t>
  </si>
  <si>
    <t>12.9. sklop: DIETNA ŽIVILA BREZ GLUTENA</t>
  </si>
  <si>
    <t>10.5. sklop: BIO TESTENINE</t>
  </si>
  <si>
    <t>10.6. sklop: SVEŽE TESTO</t>
  </si>
  <si>
    <t>10.7. sklop : POLNJENE SVEŽE TESTENINE</t>
  </si>
  <si>
    <t>11.3. sklop:  BIO KRUH; ŽEMLJE, ŠTRUČKE…</t>
  </si>
  <si>
    <t>11.4. sklop:  ROGLJIČI – LISTNATO KVAŠENO TESTO</t>
  </si>
  <si>
    <t>11.5. sklop:  KEKSI</t>
  </si>
  <si>
    <t>11.6. sklop: BIO KEKSI</t>
  </si>
  <si>
    <t>SKUPAJ VREDNOST 11.6. SKLOPA</t>
  </si>
  <si>
    <t>11.7. sklop:  SLAŠČIČARSKA PECIVA – BISKVITNE REZINE IN TORTE</t>
  </si>
  <si>
    <t>Francoski polnozrnati rogljič 70-90g</t>
  </si>
  <si>
    <t xml:space="preserve">Francoski rogljič z marmelado 70-90 g </t>
  </si>
  <si>
    <t>Sezamovo seme do 250 g</t>
  </si>
  <si>
    <t>6.4. SKLOP:  SUHO SADJE IN STROČNICE (obvezna blagovna ali trgovska znamka ali vsaj proizvajalec!)</t>
  </si>
  <si>
    <t>Bazilika, do 1000g</t>
  </si>
  <si>
    <t>Cimet mleti, do 1000g</t>
  </si>
  <si>
    <t>Drobnjak, do 100g</t>
  </si>
  <si>
    <t>Klinčki mleti, do 100g</t>
  </si>
  <si>
    <t>Klinčki celi, do 100g</t>
  </si>
  <si>
    <t xml:space="preserve">Kumina cela,do 1000g </t>
  </si>
  <si>
    <t>Kumina mleta, do 1000g</t>
  </si>
  <si>
    <t>Sadno žitna rezina, 25-35g, Frutabela in enakovredno</t>
  </si>
  <si>
    <t>Sojin jogurt sadni( višnja, breskev,jagoda,malina), 125-160g</t>
  </si>
  <si>
    <t>Koruzni kruhki, vaflji do 120g</t>
  </si>
  <si>
    <t>Za živila sklopa 1.2 je obvezna priloga kopija veljavnega certifikata za vse ponujene bio izdelke.</t>
  </si>
  <si>
    <r>
      <t xml:space="preserve">V stolpec 5 se obvezno navede blagovna ali trgovinska znamka ali vsaj proizvajalec ponujenih živil. </t>
    </r>
    <r>
      <rPr>
        <b/>
        <sz val="10"/>
        <rFont val="Arial Narrow"/>
        <family val="2"/>
        <charset val="238"/>
      </rPr>
      <t>Izjema velja za sveže meso, kjer navedba ni potrebna.</t>
    </r>
  </si>
  <si>
    <t>Za živila sklopa 2.3. in 2.4. je obvezna priloga kopija veljavnega certifikata za vse ponujene bio izdelke.</t>
  </si>
  <si>
    <r>
      <t xml:space="preserve">V stolpec 5 se obvezno navede blagovna ali trgovinska znamka ali vsaj proizvajalec ponujenih živil. </t>
    </r>
    <r>
      <rPr>
        <b/>
        <sz val="10"/>
        <rFont val="Arial Narrow"/>
        <family val="2"/>
        <charset val="238"/>
      </rPr>
      <t>Izjema velja za sveže ribe, kjer navedba ni potrebna.</t>
    </r>
  </si>
  <si>
    <t>V stolpec 5 se obvezno navede blagovna ali trgovinska znamka ali vsaj proizvajalec ponujenih živil za sklop 6.4.</t>
  </si>
  <si>
    <t>Če ponudnik ni zavezanec za DDV lahko formulo za izračun DDV v stolpcu 8 ustrezno spremeni!</t>
  </si>
  <si>
    <t>11.1. sklop:  PŠENIČNI IN OSTALI KRUH, ŽEMLJE, ŠTRUČKE IN BOMBETE,…</t>
  </si>
  <si>
    <t xml:space="preserve">1. SKUPINA: MLEKO IN MLEČNI IZDELKI </t>
  </si>
  <si>
    <t xml:space="preserve">2. SKUPINA: MESO IN MESNI IZDELKI </t>
  </si>
  <si>
    <t xml:space="preserve">3. SKUPINA: ZAMRZNJENE IN SVEŽE RIBE </t>
  </si>
  <si>
    <t xml:space="preserve">4. SKUPINA: JAJCA </t>
  </si>
  <si>
    <t xml:space="preserve">5. SKUPINA: OLJA IN IZDELKI </t>
  </si>
  <si>
    <t>6. SKUPINA: SVEŽE SADJE IN ZELENJAVA, INTEGRIRAN KROMPIR, STROČNICE IN SUHO SADJE</t>
  </si>
  <si>
    <t xml:space="preserve">7. SKUPINA: ZMRZNJENA IN KONZERVIRANA ZELENJAVA IN SADJE </t>
  </si>
  <si>
    <t xml:space="preserve">8. SKUPINA: SADNI SOKOVI IN SIRUPI -ocenjena vrednost </t>
  </si>
  <si>
    <t>9. SKUPINA: ZAMRZNJENI IZDELKI IZ TESTA</t>
  </si>
  <si>
    <t>10. SKUPINA: ŽITA, MLEVSKI IZDELKI, TESTNINE</t>
  </si>
  <si>
    <t>11.SKUPINA: KRUH, PEKOVSKO PECIVO, KEKSI, SLAŠČIČARSKI IZDELKI</t>
  </si>
  <si>
    <t xml:space="preserve">12.SKUPINA: SPLOŠNO PREHRAMBENO BLAGO </t>
  </si>
  <si>
    <t>5.1.  sklop:  OLJA IN IZDELKI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</si>
</sst>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9"/>
      <color indexed="8"/>
      <name val="Calibri"/>
      <family val="2"/>
      <charset val="238"/>
    </font>
    <font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indexed="8"/>
      <name val="Arial Narrow"/>
      <family val="2"/>
      <charset val="238"/>
    </font>
    <font>
      <b/>
      <u/>
      <sz val="10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0" fillId="0" borderId="0" xfId="0" applyFill="1"/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/>
    </xf>
    <xf numFmtId="4" fontId="5" fillId="0" borderId="0" xfId="0" applyNumberFormat="1" applyFont="1"/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8" fillId="0" borderId="0" xfId="0" applyFont="1"/>
    <xf numFmtId="0" fontId="6" fillId="2" borderId="1" xfId="1" applyFont="1" applyFill="1" applyBorder="1" applyAlignment="1">
      <alignment horizontal="center" vertical="top" wrapText="1"/>
    </xf>
    <xf numFmtId="3" fontId="6" fillId="2" borderId="1" xfId="1" applyNumberFormat="1" applyFont="1" applyFill="1" applyBorder="1" applyAlignment="1">
      <alignment horizontal="center" vertical="top" wrapText="1"/>
    </xf>
    <xf numFmtId="4" fontId="6" fillId="2" borderId="1" xfId="1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3" fontId="6" fillId="0" borderId="1" xfId="0" quotePrefix="1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justify" vertical="center" wrapText="1"/>
    </xf>
    <xf numFmtId="4" fontId="6" fillId="0" borderId="0" xfId="0" applyNumberFormat="1" applyFont="1"/>
    <xf numFmtId="0" fontId="5" fillId="3" borderId="1" xfId="0" applyFont="1" applyFill="1" applyBorder="1" applyAlignment="1">
      <alignment horizontal="justify" vertical="center" wrapText="1"/>
    </xf>
    <xf numFmtId="4" fontId="6" fillId="0" borderId="1" xfId="0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3" fontId="6" fillId="0" borderId="0" xfId="0" quotePrefix="1" applyNumberFormat="1" applyFont="1" applyBorder="1" applyAlignment="1">
      <alignment horizontal="center" vertical="center"/>
    </xf>
    <xf numFmtId="0" fontId="13" fillId="0" borderId="0" xfId="0" applyFont="1"/>
    <xf numFmtId="0" fontId="4" fillId="2" borderId="2" xfId="0" applyFont="1" applyFill="1" applyBorder="1" applyAlignment="1">
      <alignment horizontal="justify" vertical="center" wrapText="1"/>
    </xf>
    <xf numFmtId="0" fontId="9" fillId="2" borderId="3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6" fillId="4" borderId="1" xfId="0" quotePrefix="1" applyNumberFormat="1" applyFont="1" applyFill="1" applyBorder="1" applyAlignment="1">
      <alignment horizontal="center" vertical="center"/>
    </xf>
    <xf numFmtId="4" fontId="6" fillId="4" borderId="1" xfId="0" quotePrefix="1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1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8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4" fontId="4" fillId="0" borderId="1" xfId="0" applyNumberFormat="1" applyFont="1" applyFill="1" applyBorder="1" applyAlignment="1">
      <alignment horizontal="center" vertical="center" wrapText="1"/>
    </xf>
    <xf numFmtId="3" fontId="6" fillId="0" borderId="1" xfId="0" quotePrefix="1" applyNumberFormat="1" applyFont="1" applyFill="1" applyBorder="1" applyAlignment="1">
      <alignment horizontal="center" vertical="center"/>
    </xf>
    <xf numFmtId="4" fontId="6" fillId="0" borderId="1" xfId="0" quotePrefix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9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9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8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/>
    <xf numFmtId="0" fontId="6" fillId="0" borderId="0" xfId="0" applyFont="1" applyAlignment="1">
      <alignment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0" fillId="0" borderId="3" xfId="0" applyBorder="1" applyAlignment="1"/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8" fillId="0" borderId="0" xfId="0" applyFont="1"/>
    <xf numFmtId="0" fontId="10" fillId="0" borderId="0" xfId="0" applyFont="1" applyAlignment="1">
      <alignment horizontal="left" wrapText="1"/>
    </xf>
  </cellXfs>
  <cellStyles count="2">
    <cellStyle name="Navadno" xfId="0" builtinId="0"/>
    <cellStyle name="Navadno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9"/>
  <sheetViews>
    <sheetView view="pageBreakPreview" zoomScale="60" zoomScaleNormal="100" workbookViewId="0">
      <pane ySplit="6" topLeftCell="A7" activePane="bottomLeft" state="frozen"/>
      <selection activeCell="H85" sqref="H85"/>
      <selection pane="bottomLeft" activeCell="A3" sqref="A3:I3"/>
    </sheetView>
  </sheetViews>
  <sheetFormatPr defaultRowHeight="12.75"/>
  <cols>
    <col min="1" max="1" width="5.42578125" style="9" customWidth="1"/>
    <col min="2" max="2" width="29.140625" style="2" customWidth="1"/>
    <col min="3" max="3" width="11" style="26" customWidth="1"/>
    <col min="4" max="4" width="11.28515625" style="26" customWidth="1"/>
    <col min="5" max="5" width="15.85546875" style="2" customWidth="1"/>
    <col min="6" max="6" width="14.42578125" style="2" customWidth="1"/>
    <col min="7" max="7" width="16.7109375" style="2" customWidth="1"/>
    <col min="8" max="8" width="14.140625" style="2" customWidth="1"/>
    <col min="9" max="9" width="18.42578125" style="2" customWidth="1"/>
    <col min="10" max="16384" width="9.140625" style="12"/>
  </cols>
  <sheetData>
    <row r="1" spans="1:9">
      <c r="A1" s="64" t="s">
        <v>465</v>
      </c>
      <c r="B1" s="65"/>
    </row>
    <row r="3" spans="1:9">
      <c r="A3" s="69" t="s">
        <v>818</v>
      </c>
      <c r="B3" s="69"/>
      <c r="C3" s="69"/>
      <c r="D3" s="69"/>
      <c r="E3" s="69"/>
      <c r="F3" s="69"/>
      <c r="G3" s="69"/>
      <c r="H3" s="69"/>
      <c r="I3" s="69"/>
    </row>
    <row r="5" spans="1:9" ht="38.25">
      <c r="A5" s="13" t="s">
        <v>466</v>
      </c>
      <c r="B5" s="13" t="s">
        <v>467</v>
      </c>
      <c r="C5" s="14" t="s">
        <v>468</v>
      </c>
      <c r="D5" s="14" t="s">
        <v>767</v>
      </c>
      <c r="E5" s="15" t="s">
        <v>469</v>
      </c>
      <c r="F5" s="15" t="s">
        <v>749</v>
      </c>
      <c r="G5" s="15" t="s">
        <v>750</v>
      </c>
      <c r="H5" s="15" t="s">
        <v>752</v>
      </c>
      <c r="I5" s="15" t="s">
        <v>754</v>
      </c>
    </row>
    <row r="6" spans="1:9">
      <c r="A6" s="13">
        <v>1</v>
      </c>
      <c r="B6" s="13">
        <v>2</v>
      </c>
      <c r="C6" s="14">
        <v>3</v>
      </c>
      <c r="D6" s="14">
        <v>4</v>
      </c>
      <c r="E6" s="14">
        <v>5</v>
      </c>
      <c r="F6" s="14">
        <v>6</v>
      </c>
      <c r="G6" s="14" t="s">
        <v>751</v>
      </c>
      <c r="H6" s="15" t="s">
        <v>753</v>
      </c>
      <c r="I6" s="14" t="s">
        <v>755</v>
      </c>
    </row>
    <row r="7" spans="1:9" ht="15.75" customHeight="1">
      <c r="A7" s="61" t="s">
        <v>680</v>
      </c>
      <c r="B7" s="62"/>
      <c r="C7" s="62"/>
      <c r="D7" s="62"/>
      <c r="E7" s="62"/>
      <c r="F7" s="62"/>
      <c r="G7" s="62"/>
      <c r="H7" s="62"/>
      <c r="I7" s="62"/>
    </row>
    <row r="8" spans="1:9" ht="25.5">
      <c r="A8" s="16">
        <v>1</v>
      </c>
      <c r="B8" s="17" t="s">
        <v>114</v>
      </c>
      <c r="C8" s="18">
        <v>29000</v>
      </c>
      <c r="D8" s="18" t="s">
        <v>82</v>
      </c>
      <c r="E8" s="55"/>
      <c r="F8" s="55"/>
      <c r="G8" s="55">
        <f>C8*F8</f>
        <v>0</v>
      </c>
      <c r="H8" s="55">
        <f>G8*0.085</f>
        <v>0</v>
      </c>
      <c r="I8" s="55">
        <f>G8+H8</f>
        <v>0</v>
      </c>
    </row>
    <row r="9" spans="1:9" ht="25.5">
      <c r="A9" s="16">
        <v>2</v>
      </c>
      <c r="B9" s="17" t="s">
        <v>4</v>
      </c>
      <c r="C9" s="18">
        <v>150</v>
      </c>
      <c r="D9" s="18" t="s">
        <v>82</v>
      </c>
      <c r="E9" s="55"/>
      <c r="F9" s="55"/>
      <c r="G9" s="55">
        <f t="shared" ref="G9:G46" si="0">C9*F9</f>
        <v>0</v>
      </c>
      <c r="H9" s="55">
        <f t="shared" ref="H9:H46" si="1">G9*0.085</f>
        <v>0</v>
      </c>
      <c r="I9" s="55">
        <f t="shared" ref="I9:I46" si="2">G9+H9</f>
        <v>0</v>
      </c>
    </row>
    <row r="10" spans="1:9" ht="25.5">
      <c r="A10" s="16">
        <v>3</v>
      </c>
      <c r="B10" s="17" t="s">
        <v>115</v>
      </c>
      <c r="C10" s="18">
        <v>100</v>
      </c>
      <c r="D10" s="18" t="s">
        <v>82</v>
      </c>
      <c r="E10" s="55"/>
      <c r="F10" s="55"/>
      <c r="G10" s="55">
        <f t="shared" si="0"/>
        <v>0</v>
      </c>
      <c r="H10" s="55">
        <f t="shared" si="1"/>
        <v>0</v>
      </c>
      <c r="I10" s="55">
        <f t="shared" si="2"/>
        <v>0</v>
      </c>
    </row>
    <row r="11" spans="1:9" ht="25.5">
      <c r="A11" s="16">
        <v>4</v>
      </c>
      <c r="B11" s="17" t="s">
        <v>116</v>
      </c>
      <c r="C11" s="18">
        <v>3000</v>
      </c>
      <c r="D11" s="18" t="s">
        <v>82</v>
      </c>
      <c r="E11" s="55"/>
      <c r="F11" s="55"/>
      <c r="G11" s="55">
        <f t="shared" si="0"/>
        <v>0</v>
      </c>
      <c r="H11" s="55">
        <f t="shared" si="1"/>
        <v>0</v>
      </c>
      <c r="I11" s="55">
        <f t="shared" si="2"/>
        <v>0</v>
      </c>
    </row>
    <row r="12" spans="1:9" ht="25.5">
      <c r="A12" s="16">
        <v>5</v>
      </c>
      <c r="B12" s="17" t="s">
        <v>117</v>
      </c>
      <c r="C12" s="18">
        <v>900</v>
      </c>
      <c r="D12" s="18" t="s">
        <v>82</v>
      </c>
      <c r="E12" s="55"/>
      <c r="F12" s="55"/>
      <c r="G12" s="55">
        <f t="shared" si="0"/>
        <v>0</v>
      </c>
      <c r="H12" s="55">
        <f t="shared" si="1"/>
        <v>0</v>
      </c>
      <c r="I12" s="55">
        <f t="shared" si="2"/>
        <v>0</v>
      </c>
    </row>
    <row r="13" spans="1:9" ht="38.25">
      <c r="A13" s="16">
        <v>6</v>
      </c>
      <c r="B13" s="17" t="s">
        <v>122</v>
      </c>
      <c r="C13" s="18">
        <v>600</v>
      </c>
      <c r="D13" s="18" t="s">
        <v>68</v>
      </c>
      <c r="E13" s="55"/>
      <c r="F13" s="55"/>
      <c r="G13" s="55">
        <f t="shared" si="0"/>
        <v>0</v>
      </c>
      <c r="H13" s="55">
        <f t="shared" si="1"/>
        <v>0</v>
      </c>
      <c r="I13" s="55">
        <f t="shared" si="2"/>
        <v>0</v>
      </c>
    </row>
    <row r="14" spans="1:9" ht="63.75">
      <c r="A14" s="16">
        <v>7</v>
      </c>
      <c r="B14" s="17" t="s">
        <v>123</v>
      </c>
      <c r="C14" s="18">
        <v>1700</v>
      </c>
      <c r="D14" s="18" t="s">
        <v>68</v>
      </c>
      <c r="E14" s="55"/>
      <c r="F14" s="55"/>
      <c r="G14" s="55">
        <f t="shared" si="0"/>
        <v>0</v>
      </c>
      <c r="H14" s="55">
        <f t="shared" si="1"/>
        <v>0</v>
      </c>
      <c r="I14" s="55">
        <f t="shared" si="2"/>
        <v>0</v>
      </c>
    </row>
    <row r="15" spans="1:9" ht="38.25">
      <c r="A15" s="16">
        <v>8</v>
      </c>
      <c r="B15" s="17" t="s">
        <v>118</v>
      </c>
      <c r="C15" s="18">
        <v>700</v>
      </c>
      <c r="D15" s="18" t="s">
        <v>82</v>
      </c>
      <c r="E15" s="55"/>
      <c r="F15" s="55"/>
      <c r="G15" s="55">
        <f t="shared" si="0"/>
        <v>0</v>
      </c>
      <c r="H15" s="55">
        <f t="shared" si="1"/>
        <v>0</v>
      </c>
      <c r="I15" s="55">
        <f t="shared" si="2"/>
        <v>0</v>
      </c>
    </row>
    <row r="16" spans="1:9" ht="51">
      <c r="A16" s="16">
        <v>9</v>
      </c>
      <c r="B16" s="17" t="s">
        <v>505</v>
      </c>
      <c r="C16" s="18">
        <v>50</v>
      </c>
      <c r="D16" s="18" t="s">
        <v>68</v>
      </c>
      <c r="E16" s="55"/>
      <c r="F16" s="55"/>
      <c r="G16" s="55">
        <f t="shared" si="0"/>
        <v>0</v>
      </c>
      <c r="H16" s="55">
        <f t="shared" si="1"/>
        <v>0</v>
      </c>
      <c r="I16" s="55">
        <f t="shared" si="2"/>
        <v>0</v>
      </c>
    </row>
    <row r="17" spans="1:9" ht="51">
      <c r="A17" s="16">
        <v>10</v>
      </c>
      <c r="B17" s="17" t="s">
        <v>504</v>
      </c>
      <c r="C17" s="18">
        <v>50</v>
      </c>
      <c r="D17" s="18" t="s">
        <v>68</v>
      </c>
      <c r="E17" s="55"/>
      <c r="F17" s="55"/>
      <c r="G17" s="55">
        <f t="shared" si="0"/>
        <v>0</v>
      </c>
      <c r="H17" s="55">
        <f t="shared" si="1"/>
        <v>0</v>
      </c>
      <c r="I17" s="55">
        <f t="shared" si="2"/>
        <v>0</v>
      </c>
    </row>
    <row r="18" spans="1:9" ht="63.75">
      <c r="A18" s="16">
        <v>11</v>
      </c>
      <c r="B18" s="17" t="s">
        <v>119</v>
      </c>
      <c r="C18" s="18">
        <v>400</v>
      </c>
      <c r="D18" s="18" t="s">
        <v>82</v>
      </c>
      <c r="E18" s="55"/>
      <c r="F18" s="55"/>
      <c r="G18" s="55">
        <f t="shared" si="0"/>
        <v>0</v>
      </c>
      <c r="H18" s="55">
        <f t="shared" si="1"/>
        <v>0</v>
      </c>
      <c r="I18" s="55">
        <f t="shared" si="2"/>
        <v>0</v>
      </c>
    </row>
    <row r="19" spans="1:9" ht="38.25">
      <c r="A19" s="16">
        <v>12</v>
      </c>
      <c r="B19" s="17" t="s">
        <v>121</v>
      </c>
      <c r="C19" s="18">
        <v>200</v>
      </c>
      <c r="D19" s="18" t="s">
        <v>68</v>
      </c>
      <c r="E19" s="55"/>
      <c r="F19" s="55"/>
      <c r="G19" s="55">
        <f t="shared" si="0"/>
        <v>0</v>
      </c>
      <c r="H19" s="55">
        <f t="shared" si="1"/>
        <v>0</v>
      </c>
      <c r="I19" s="55">
        <f t="shared" si="2"/>
        <v>0</v>
      </c>
    </row>
    <row r="20" spans="1:9" ht="38.25">
      <c r="A20" s="16">
        <v>13</v>
      </c>
      <c r="B20" s="17" t="s">
        <v>120</v>
      </c>
      <c r="C20" s="18">
        <v>100</v>
      </c>
      <c r="D20" s="18" t="s">
        <v>68</v>
      </c>
      <c r="E20" s="55"/>
      <c r="F20" s="55"/>
      <c r="G20" s="55">
        <f t="shared" si="0"/>
        <v>0</v>
      </c>
      <c r="H20" s="55">
        <f t="shared" si="1"/>
        <v>0</v>
      </c>
      <c r="I20" s="55">
        <f t="shared" si="2"/>
        <v>0</v>
      </c>
    </row>
    <row r="21" spans="1:9">
      <c r="A21" s="16">
        <v>14</v>
      </c>
      <c r="B21" s="17" t="s">
        <v>124</v>
      </c>
      <c r="C21" s="18">
        <v>100</v>
      </c>
      <c r="D21" s="18" t="s">
        <v>68</v>
      </c>
      <c r="E21" s="55"/>
      <c r="F21" s="55"/>
      <c r="G21" s="55">
        <f t="shared" si="0"/>
        <v>0</v>
      </c>
      <c r="H21" s="55">
        <f t="shared" si="1"/>
        <v>0</v>
      </c>
      <c r="I21" s="55">
        <f t="shared" si="2"/>
        <v>0</v>
      </c>
    </row>
    <row r="22" spans="1:9" ht="51">
      <c r="A22" s="16">
        <v>15</v>
      </c>
      <c r="B22" s="17" t="s">
        <v>125</v>
      </c>
      <c r="C22" s="18">
        <v>100</v>
      </c>
      <c r="D22" s="18" t="s">
        <v>68</v>
      </c>
      <c r="E22" s="55"/>
      <c r="F22" s="55"/>
      <c r="G22" s="55">
        <f t="shared" si="0"/>
        <v>0</v>
      </c>
      <c r="H22" s="55">
        <f t="shared" si="1"/>
        <v>0</v>
      </c>
      <c r="I22" s="55">
        <f t="shared" si="2"/>
        <v>0</v>
      </c>
    </row>
    <row r="23" spans="1:9" ht="38.25">
      <c r="A23" s="16">
        <v>16</v>
      </c>
      <c r="B23" s="17" t="s">
        <v>126</v>
      </c>
      <c r="C23" s="18">
        <v>200</v>
      </c>
      <c r="D23" s="18" t="s">
        <v>68</v>
      </c>
      <c r="E23" s="55"/>
      <c r="F23" s="55"/>
      <c r="G23" s="55">
        <f t="shared" si="0"/>
        <v>0</v>
      </c>
      <c r="H23" s="55">
        <f t="shared" si="1"/>
        <v>0</v>
      </c>
      <c r="I23" s="55">
        <f t="shared" si="2"/>
        <v>0</v>
      </c>
    </row>
    <row r="24" spans="1:9" ht="25.5">
      <c r="A24" s="16">
        <v>17</v>
      </c>
      <c r="B24" s="17" t="s">
        <v>502</v>
      </c>
      <c r="C24" s="18">
        <v>700</v>
      </c>
      <c r="D24" s="18" t="s">
        <v>68</v>
      </c>
      <c r="E24" s="55"/>
      <c r="F24" s="55"/>
      <c r="G24" s="55">
        <f t="shared" si="0"/>
        <v>0</v>
      </c>
      <c r="H24" s="55">
        <f t="shared" si="1"/>
        <v>0</v>
      </c>
      <c r="I24" s="55">
        <f t="shared" si="2"/>
        <v>0</v>
      </c>
    </row>
    <row r="25" spans="1:9" ht="25.5">
      <c r="A25" s="16">
        <v>18</v>
      </c>
      <c r="B25" s="17" t="s">
        <v>138</v>
      </c>
      <c r="C25" s="18">
        <v>10</v>
      </c>
      <c r="D25" s="18" t="s">
        <v>82</v>
      </c>
      <c r="E25" s="55"/>
      <c r="F25" s="55"/>
      <c r="G25" s="55">
        <f t="shared" si="0"/>
        <v>0</v>
      </c>
      <c r="H25" s="55">
        <f t="shared" si="1"/>
        <v>0</v>
      </c>
      <c r="I25" s="55">
        <f t="shared" si="2"/>
        <v>0</v>
      </c>
    </row>
    <row r="26" spans="1:9" ht="25.5">
      <c r="A26" s="16">
        <v>19</v>
      </c>
      <c r="B26" s="17" t="s">
        <v>192</v>
      </c>
      <c r="C26" s="18">
        <v>400</v>
      </c>
      <c r="D26" s="18" t="s">
        <v>82</v>
      </c>
      <c r="E26" s="55"/>
      <c r="F26" s="55"/>
      <c r="G26" s="55">
        <f t="shared" si="0"/>
        <v>0</v>
      </c>
      <c r="H26" s="55">
        <f t="shared" si="1"/>
        <v>0</v>
      </c>
      <c r="I26" s="55">
        <f t="shared" si="2"/>
        <v>0</v>
      </c>
    </row>
    <row r="27" spans="1:9" ht="38.25">
      <c r="A27" s="16">
        <v>20</v>
      </c>
      <c r="B27" s="17" t="s">
        <v>127</v>
      </c>
      <c r="C27" s="18">
        <v>800</v>
      </c>
      <c r="D27" s="18" t="s">
        <v>68</v>
      </c>
      <c r="E27" s="55"/>
      <c r="F27" s="55"/>
      <c r="G27" s="55">
        <f t="shared" si="0"/>
        <v>0</v>
      </c>
      <c r="H27" s="55">
        <f t="shared" si="1"/>
        <v>0</v>
      </c>
      <c r="I27" s="55">
        <f t="shared" si="2"/>
        <v>0</v>
      </c>
    </row>
    <row r="28" spans="1:9" ht="38.25">
      <c r="A28" s="16">
        <v>21</v>
      </c>
      <c r="B28" s="17" t="s">
        <v>768</v>
      </c>
      <c r="C28" s="18">
        <v>20</v>
      </c>
      <c r="D28" s="18" t="s">
        <v>68</v>
      </c>
      <c r="E28" s="55"/>
      <c r="F28" s="55"/>
      <c r="G28" s="55">
        <f t="shared" si="0"/>
        <v>0</v>
      </c>
      <c r="H28" s="55">
        <f t="shared" si="1"/>
        <v>0</v>
      </c>
      <c r="I28" s="55">
        <f t="shared" si="2"/>
        <v>0</v>
      </c>
    </row>
    <row r="29" spans="1:9" ht="38.25">
      <c r="A29" s="16">
        <v>22</v>
      </c>
      <c r="B29" s="17" t="s">
        <v>128</v>
      </c>
      <c r="C29" s="18">
        <v>100</v>
      </c>
      <c r="D29" s="18" t="s">
        <v>68</v>
      </c>
      <c r="E29" s="55"/>
      <c r="F29" s="55"/>
      <c r="G29" s="55">
        <f t="shared" si="0"/>
        <v>0</v>
      </c>
      <c r="H29" s="55">
        <f t="shared" si="1"/>
        <v>0</v>
      </c>
      <c r="I29" s="55">
        <f t="shared" si="2"/>
        <v>0</v>
      </c>
    </row>
    <row r="30" spans="1:9" ht="38.25">
      <c r="A30" s="16">
        <v>23</v>
      </c>
      <c r="B30" s="17" t="s">
        <v>129</v>
      </c>
      <c r="C30" s="18">
        <v>10</v>
      </c>
      <c r="D30" s="18" t="s">
        <v>68</v>
      </c>
      <c r="E30" s="55"/>
      <c r="F30" s="55"/>
      <c r="G30" s="55">
        <f t="shared" si="0"/>
        <v>0</v>
      </c>
      <c r="H30" s="55">
        <f t="shared" si="1"/>
        <v>0</v>
      </c>
      <c r="I30" s="55">
        <f t="shared" si="2"/>
        <v>0</v>
      </c>
    </row>
    <row r="31" spans="1:9" ht="38.25">
      <c r="A31" s="16">
        <v>24</v>
      </c>
      <c r="B31" s="17" t="s">
        <v>258</v>
      </c>
      <c r="C31" s="18">
        <v>180</v>
      </c>
      <c r="D31" s="18" t="s">
        <v>68</v>
      </c>
      <c r="E31" s="55"/>
      <c r="F31" s="55"/>
      <c r="G31" s="55">
        <f t="shared" si="0"/>
        <v>0</v>
      </c>
      <c r="H31" s="55">
        <f t="shared" si="1"/>
        <v>0</v>
      </c>
      <c r="I31" s="55">
        <f t="shared" si="2"/>
        <v>0</v>
      </c>
    </row>
    <row r="32" spans="1:9">
      <c r="A32" s="16">
        <v>25</v>
      </c>
      <c r="B32" s="19" t="s">
        <v>661</v>
      </c>
      <c r="C32" s="18">
        <v>10</v>
      </c>
      <c r="D32" s="18" t="s">
        <v>68</v>
      </c>
      <c r="E32" s="55"/>
      <c r="F32" s="55"/>
      <c r="G32" s="55">
        <f t="shared" si="0"/>
        <v>0</v>
      </c>
      <c r="H32" s="55">
        <f t="shared" si="1"/>
        <v>0</v>
      </c>
      <c r="I32" s="55">
        <f t="shared" si="2"/>
        <v>0</v>
      </c>
    </row>
    <row r="33" spans="1:9">
      <c r="A33" s="16">
        <v>26</v>
      </c>
      <c r="B33" s="19" t="s">
        <v>662</v>
      </c>
      <c r="C33" s="18">
        <v>10</v>
      </c>
      <c r="D33" s="18" t="s">
        <v>68</v>
      </c>
      <c r="E33" s="55"/>
      <c r="F33" s="55"/>
      <c r="G33" s="55">
        <f t="shared" si="0"/>
        <v>0</v>
      </c>
      <c r="H33" s="55">
        <f t="shared" si="1"/>
        <v>0</v>
      </c>
      <c r="I33" s="55">
        <f t="shared" si="2"/>
        <v>0</v>
      </c>
    </row>
    <row r="34" spans="1:9" ht="25.5">
      <c r="A34" s="16">
        <v>27</v>
      </c>
      <c r="B34" s="17" t="s">
        <v>130</v>
      </c>
      <c r="C34" s="18">
        <v>500</v>
      </c>
      <c r="D34" s="18" t="s">
        <v>68</v>
      </c>
      <c r="E34" s="55"/>
      <c r="F34" s="55"/>
      <c r="G34" s="55">
        <f t="shared" si="0"/>
        <v>0</v>
      </c>
      <c r="H34" s="55">
        <f t="shared" si="1"/>
        <v>0</v>
      </c>
      <c r="I34" s="55">
        <f t="shared" si="2"/>
        <v>0</v>
      </c>
    </row>
    <row r="35" spans="1:9" ht="25.5">
      <c r="A35" s="16">
        <v>28</v>
      </c>
      <c r="B35" s="17" t="s">
        <v>674</v>
      </c>
      <c r="C35" s="18">
        <v>600</v>
      </c>
      <c r="D35" s="18" t="s">
        <v>68</v>
      </c>
      <c r="E35" s="55"/>
      <c r="F35" s="55"/>
      <c r="G35" s="55">
        <f t="shared" si="0"/>
        <v>0</v>
      </c>
      <c r="H35" s="55">
        <f t="shared" si="1"/>
        <v>0</v>
      </c>
      <c r="I35" s="55">
        <f t="shared" si="2"/>
        <v>0</v>
      </c>
    </row>
    <row r="36" spans="1:9" ht="25.5">
      <c r="A36" s="16">
        <v>29</v>
      </c>
      <c r="B36" s="19" t="s">
        <v>672</v>
      </c>
      <c r="C36" s="18">
        <v>100</v>
      </c>
      <c r="D36" s="18" t="s">
        <v>68</v>
      </c>
      <c r="E36" s="55"/>
      <c r="F36" s="55"/>
      <c r="G36" s="55">
        <f t="shared" si="0"/>
        <v>0</v>
      </c>
      <c r="H36" s="55">
        <f t="shared" si="1"/>
        <v>0</v>
      </c>
      <c r="I36" s="55">
        <f t="shared" si="2"/>
        <v>0</v>
      </c>
    </row>
    <row r="37" spans="1:9" ht="25.5">
      <c r="A37" s="16">
        <v>30</v>
      </c>
      <c r="B37" s="17" t="s">
        <v>673</v>
      </c>
      <c r="C37" s="18">
        <v>40</v>
      </c>
      <c r="D37" s="18" t="s">
        <v>68</v>
      </c>
      <c r="E37" s="55"/>
      <c r="F37" s="55"/>
      <c r="G37" s="55">
        <f t="shared" si="0"/>
        <v>0</v>
      </c>
      <c r="H37" s="55">
        <f t="shared" si="1"/>
        <v>0</v>
      </c>
      <c r="I37" s="55">
        <f t="shared" si="2"/>
        <v>0</v>
      </c>
    </row>
    <row r="38" spans="1:9" ht="25.5">
      <c r="A38" s="16">
        <v>31</v>
      </c>
      <c r="B38" s="19" t="s">
        <v>685</v>
      </c>
      <c r="C38" s="18">
        <v>5</v>
      </c>
      <c r="D38" s="18" t="s">
        <v>68</v>
      </c>
      <c r="E38" s="55"/>
      <c r="F38" s="55"/>
      <c r="G38" s="55">
        <f t="shared" si="0"/>
        <v>0</v>
      </c>
      <c r="H38" s="55">
        <f t="shared" si="1"/>
        <v>0</v>
      </c>
      <c r="I38" s="55">
        <f t="shared" si="2"/>
        <v>0</v>
      </c>
    </row>
    <row r="39" spans="1:9" ht="25.5">
      <c r="A39" s="16">
        <v>32</v>
      </c>
      <c r="B39" s="17" t="s">
        <v>131</v>
      </c>
      <c r="C39" s="18">
        <v>40</v>
      </c>
      <c r="D39" s="18" t="s">
        <v>68</v>
      </c>
      <c r="E39" s="55"/>
      <c r="F39" s="55"/>
      <c r="G39" s="55">
        <f t="shared" si="0"/>
        <v>0</v>
      </c>
      <c r="H39" s="55">
        <f t="shared" si="1"/>
        <v>0</v>
      </c>
      <c r="I39" s="55">
        <f t="shared" si="2"/>
        <v>0</v>
      </c>
    </row>
    <row r="40" spans="1:9" ht="25.5">
      <c r="A40" s="16">
        <v>33</v>
      </c>
      <c r="B40" s="19" t="s">
        <v>686</v>
      </c>
      <c r="C40" s="18">
        <v>100</v>
      </c>
      <c r="D40" s="18" t="s">
        <v>68</v>
      </c>
      <c r="E40" s="55"/>
      <c r="F40" s="55"/>
      <c r="G40" s="55">
        <f t="shared" si="0"/>
        <v>0</v>
      </c>
      <c r="H40" s="55">
        <f t="shared" si="1"/>
        <v>0</v>
      </c>
      <c r="I40" s="55">
        <f t="shared" si="2"/>
        <v>0</v>
      </c>
    </row>
    <row r="41" spans="1:9" ht="38.25">
      <c r="A41" s="16">
        <v>34</v>
      </c>
      <c r="B41" s="19" t="s">
        <v>687</v>
      </c>
      <c r="C41" s="18">
        <v>100</v>
      </c>
      <c r="D41" s="18" t="s">
        <v>68</v>
      </c>
      <c r="E41" s="55"/>
      <c r="F41" s="55"/>
      <c r="G41" s="55">
        <f t="shared" si="0"/>
        <v>0</v>
      </c>
      <c r="H41" s="55">
        <f t="shared" si="1"/>
        <v>0</v>
      </c>
      <c r="I41" s="55">
        <f t="shared" si="2"/>
        <v>0</v>
      </c>
    </row>
    <row r="42" spans="1:9" ht="25.5">
      <c r="A42" s="16">
        <v>35</v>
      </c>
      <c r="B42" s="17" t="s">
        <v>135</v>
      </c>
      <c r="C42" s="18">
        <v>50</v>
      </c>
      <c r="D42" s="18" t="s">
        <v>68</v>
      </c>
      <c r="E42" s="55"/>
      <c r="F42" s="55"/>
      <c r="G42" s="55">
        <f t="shared" si="0"/>
        <v>0</v>
      </c>
      <c r="H42" s="55">
        <f t="shared" si="1"/>
        <v>0</v>
      </c>
      <c r="I42" s="55">
        <f t="shared" si="2"/>
        <v>0</v>
      </c>
    </row>
    <row r="43" spans="1:9" ht="25.5">
      <c r="A43" s="16">
        <v>36</v>
      </c>
      <c r="B43" s="17" t="s">
        <v>136</v>
      </c>
      <c r="C43" s="18">
        <v>50</v>
      </c>
      <c r="D43" s="18" t="s">
        <v>68</v>
      </c>
      <c r="E43" s="55"/>
      <c r="F43" s="55"/>
      <c r="G43" s="55">
        <f t="shared" si="0"/>
        <v>0</v>
      </c>
      <c r="H43" s="55">
        <f t="shared" si="1"/>
        <v>0</v>
      </c>
      <c r="I43" s="55">
        <f t="shared" si="2"/>
        <v>0</v>
      </c>
    </row>
    <row r="44" spans="1:9" ht="51">
      <c r="A44" s="16">
        <v>37</v>
      </c>
      <c r="B44" s="17" t="s">
        <v>137</v>
      </c>
      <c r="C44" s="18">
        <v>50</v>
      </c>
      <c r="D44" s="18" t="s">
        <v>68</v>
      </c>
      <c r="E44" s="55"/>
      <c r="F44" s="55"/>
      <c r="G44" s="55">
        <f t="shared" si="0"/>
        <v>0</v>
      </c>
      <c r="H44" s="55">
        <f t="shared" si="1"/>
        <v>0</v>
      </c>
      <c r="I44" s="55">
        <f t="shared" si="2"/>
        <v>0</v>
      </c>
    </row>
    <row r="45" spans="1:9" ht="38.25">
      <c r="A45" s="16">
        <v>38</v>
      </c>
      <c r="B45" s="17" t="s">
        <v>675</v>
      </c>
      <c r="C45" s="18">
        <v>300</v>
      </c>
      <c r="D45" s="18" t="s">
        <v>82</v>
      </c>
      <c r="E45" s="55"/>
      <c r="F45" s="55"/>
      <c r="G45" s="55">
        <f t="shared" si="0"/>
        <v>0</v>
      </c>
      <c r="H45" s="55">
        <f t="shared" si="1"/>
        <v>0</v>
      </c>
      <c r="I45" s="55">
        <f t="shared" si="2"/>
        <v>0</v>
      </c>
    </row>
    <row r="46" spans="1:9" ht="25.5">
      <c r="A46" s="16">
        <v>39</v>
      </c>
      <c r="B46" s="17" t="s">
        <v>503</v>
      </c>
      <c r="C46" s="18">
        <v>50</v>
      </c>
      <c r="D46" s="18" t="s">
        <v>82</v>
      </c>
      <c r="E46" s="55"/>
      <c r="F46" s="55"/>
      <c r="G46" s="55">
        <f t="shared" si="0"/>
        <v>0</v>
      </c>
      <c r="H46" s="55">
        <f t="shared" si="1"/>
        <v>0</v>
      </c>
      <c r="I46" s="55">
        <f t="shared" si="2"/>
        <v>0</v>
      </c>
    </row>
    <row r="47" spans="1:9">
      <c r="A47" s="16"/>
      <c r="B47" s="17" t="s">
        <v>681</v>
      </c>
      <c r="C47" s="20" t="s">
        <v>471</v>
      </c>
      <c r="D47" s="20" t="s">
        <v>471</v>
      </c>
      <c r="E47" s="20" t="s">
        <v>471</v>
      </c>
      <c r="F47" s="20" t="s">
        <v>471</v>
      </c>
      <c r="G47" s="24">
        <f>SUM(G8:G46)</f>
        <v>0</v>
      </c>
      <c r="H47" s="24">
        <f>G47*0.085</f>
        <v>0</v>
      </c>
      <c r="I47" s="24">
        <f>+G47+H47</f>
        <v>0</v>
      </c>
    </row>
    <row r="48" spans="1:9" ht="15.75" customHeight="1">
      <c r="A48" s="61" t="s">
        <v>682</v>
      </c>
      <c r="B48" s="62"/>
      <c r="C48" s="62"/>
      <c r="D48" s="62"/>
      <c r="E48" s="62"/>
      <c r="F48" s="62"/>
      <c r="G48" s="62"/>
      <c r="H48" s="62"/>
      <c r="I48" s="62"/>
    </row>
    <row r="49" spans="1:9">
      <c r="A49" s="16">
        <v>40</v>
      </c>
      <c r="B49" s="17" t="s">
        <v>217</v>
      </c>
      <c r="C49" s="18">
        <v>1500</v>
      </c>
      <c r="D49" s="18" t="s">
        <v>82</v>
      </c>
      <c r="E49" s="55"/>
      <c r="F49" s="55"/>
      <c r="G49" s="55">
        <f>C49*F49</f>
        <v>0</v>
      </c>
      <c r="H49" s="55">
        <f>G49*0.085</f>
        <v>0</v>
      </c>
      <c r="I49" s="55">
        <f>G49+H49</f>
        <v>0</v>
      </c>
    </row>
    <row r="50" spans="1:9">
      <c r="A50" s="16">
        <v>41</v>
      </c>
      <c r="B50" s="17" t="s">
        <v>422</v>
      </c>
      <c r="C50" s="18">
        <v>500</v>
      </c>
      <c r="D50" s="18" t="s">
        <v>82</v>
      </c>
      <c r="E50" s="55"/>
      <c r="F50" s="55"/>
      <c r="G50" s="55">
        <f t="shared" ref="G50:G59" si="3">C50*F50</f>
        <v>0</v>
      </c>
      <c r="H50" s="55">
        <f t="shared" ref="H50:H59" si="4">G50*0.085</f>
        <v>0</v>
      </c>
      <c r="I50" s="55">
        <f t="shared" ref="I50:I59" si="5">G50+H50</f>
        <v>0</v>
      </c>
    </row>
    <row r="51" spans="1:9">
      <c r="A51" s="16">
        <v>42</v>
      </c>
      <c r="B51" s="17" t="s">
        <v>424</v>
      </c>
      <c r="C51" s="18">
        <v>1500</v>
      </c>
      <c r="D51" s="18" t="s">
        <v>82</v>
      </c>
      <c r="E51" s="55"/>
      <c r="F51" s="55"/>
      <c r="G51" s="55">
        <f t="shared" si="3"/>
        <v>0</v>
      </c>
      <c r="H51" s="55">
        <f t="shared" si="4"/>
        <v>0</v>
      </c>
      <c r="I51" s="55">
        <f t="shared" si="5"/>
        <v>0</v>
      </c>
    </row>
    <row r="52" spans="1:9">
      <c r="A52" s="16">
        <v>43</v>
      </c>
      <c r="B52" s="17" t="s">
        <v>193</v>
      </c>
      <c r="C52" s="18">
        <v>600</v>
      </c>
      <c r="D52" s="18" t="s">
        <v>68</v>
      </c>
      <c r="E52" s="55"/>
      <c r="F52" s="55"/>
      <c r="G52" s="55">
        <f t="shared" si="3"/>
        <v>0</v>
      </c>
      <c r="H52" s="55">
        <f t="shared" si="4"/>
        <v>0</v>
      </c>
      <c r="I52" s="55">
        <f t="shared" si="5"/>
        <v>0</v>
      </c>
    </row>
    <row r="53" spans="1:9" ht="25.5">
      <c r="A53" s="16">
        <v>44</v>
      </c>
      <c r="B53" s="17" t="s">
        <v>423</v>
      </c>
      <c r="C53" s="18">
        <v>500</v>
      </c>
      <c r="D53" s="18" t="s">
        <v>68</v>
      </c>
      <c r="E53" s="55"/>
      <c r="F53" s="55"/>
      <c r="G53" s="55">
        <f t="shared" si="3"/>
        <v>0</v>
      </c>
      <c r="H53" s="55">
        <f t="shared" si="4"/>
        <v>0</v>
      </c>
      <c r="I53" s="55">
        <f t="shared" si="5"/>
        <v>0</v>
      </c>
    </row>
    <row r="54" spans="1:9" ht="25.5">
      <c r="A54" s="16">
        <v>45</v>
      </c>
      <c r="B54" s="17" t="s">
        <v>194</v>
      </c>
      <c r="C54" s="18">
        <v>100</v>
      </c>
      <c r="D54" s="18" t="s">
        <v>68</v>
      </c>
      <c r="E54" s="55"/>
      <c r="F54" s="55"/>
      <c r="G54" s="55">
        <f t="shared" si="3"/>
        <v>0</v>
      </c>
      <c r="H54" s="55">
        <f t="shared" si="4"/>
        <v>0</v>
      </c>
      <c r="I54" s="55">
        <f t="shared" si="5"/>
        <v>0</v>
      </c>
    </row>
    <row r="55" spans="1:9" ht="25.5">
      <c r="A55" s="16">
        <v>46</v>
      </c>
      <c r="B55" s="17" t="s">
        <v>195</v>
      </c>
      <c r="C55" s="18">
        <v>100</v>
      </c>
      <c r="D55" s="18" t="s">
        <v>68</v>
      </c>
      <c r="E55" s="55"/>
      <c r="F55" s="55"/>
      <c r="G55" s="55">
        <f t="shared" si="3"/>
        <v>0</v>
      </c>
      <c r="H55" s="55">
        <f t="shared" si="4"/>
        <v>0</v>
      </c>
      <c r="I55" s="55">
        <f t="shared" si="5"/>
        <v>0</v>
      </c>
    </row>
    <row r="56" spans="1:9" ht="25.5">
      <c r="A56" s="16">
        <v>47</v>
      </c>
      <c r="B56" s="17" t="s">
        <v>196</v>
      </c>
      <c r="C56" s="18">
        <v>200</v>
      </c>
      <c r="D56" s="18" t="s">
        <v>68</v>
      </c>
      <c r="E56" s="55"/>
      <c r="F56" s="55"/>
      <c r="G56" s="55">
        <f t="shared" si="3"/>
        <v>0</v>
      </c>
      <c r="H56" s="55">
        <f t="shared" si="4"/>
        <v>0</v>
      </c>
      <c r="I56" s="55">
        <f t="shared" si="5"/>
        <v>0</v>
      </c>
    </row>
    <row r="57" spans="1:9" ht="25.5">
      <c r="A57" s="16">
        <v>48</v>
      </c>
      <c r="B57" s="21" t="s">
        <v>216</v>
      </c>
      <c r="C57" s="27">
        <v>200</v>
      </c>
      <c r="D57" s="18" t="s">
        <v>68</v>
      </c>
      <c r="E57" s="55"/>
      <c r="F57" s="55"/>
      <c r="G57" s="55">
        <f t="shared" si="3"/>
        <v>0</v>
      </c>
      <c r="H57" s="55">
        <f t="shared" si="4"/>
        <v>0</v>
      </c>
      <c r="I57" s="55">
        <f t="shared" si="5"/>
        <v>0</v>
      </c>
    </row>
    <row r="58" spans="1:9">
      <c r="A58" s="16">
        <v>49</v>
      </c>
      <c r="B58" s="23" t="s">
        <v>769</v>
      </c>
      <c r="C58" s="27">
        <v>100</v>
      </c>
      <c r="D58" s="18" t="s">
        <v>68</v>
      </c>
      <c r="E58" s="55"/>
      <c r="F58" s="55"/>
      <c r="G58" s="55">
        <f t="shared" si="3"/>
        <v>0</v>
      </c>
      <c r="H58" s="55">
        <f t="shared" si="4"/>
        <v>0</v>
      </c>
      <c r="I58" s="55">
        <f t="shared" si="5"/>
        <v>0</v>
      </c>
    </row>
    <row r="59" spans="1:9">
      <c r="A59" s="16">
        <v>50</v>
      </c>
      <c r="B59" s="23" t="s">
        <v>770</v>
      </c>
      <c r="C59" s="27">
        <v>10</v>
      </c>
      <c r="D59" s="18" t="s">
        <v>68</v>
      </c>
      <c r="E59" s="55"/>
      <c r="F59" s="55"/>
      <c r="G59" s="55">
        <f t="shared" si="3"/>
        <v>0</v>
      </c>
      <c r="H59" s="55">
        <f t="shared" si="4"/>
        <v>0</v>
      </c>
      <c r="I59" s="55">
        <f t="shared" si="5"/>
        <v>0</v>
      </c>
    </row>
    <row r="60" spans="1:9">
      <c r="A60" s="16"/>
      <c r="B60" s="17" t="s">
        <v>683</v>
      </c>
      <c r="C60" s="20" t="s">
        <v>471</v>
      </c>
      <c r="D60" s="20" t="s">
        <v>471</v>
      </c>
      <c r="E60" s="20" t="s">
        <v>471</v>
      </c>
      <c r="F60" s="20" t="s">
        <v>471</v>
      </c>
      <c r="G60" s="24">
        <f>SUM(G49:G59)</f>
        <v>0</v>
      </c>
      <c r="H60" s="24">
        <f>G60*0.085</f>
        <v>0</v>
      </c>
      <c r="I60" s="24">
        <f>+G60+H60</f>
        <v>0</v>
      </c>
    </row>
    <row r="61" spans="1:9" ht="15.75" customHeight="1">
      <c r="A61" s="61" t="s">
        <v>684</v>
      </c>
      <c r="B61" s="62"/>
      <c r="C61" s="62"/>
      <c r="D61" s="62"/>
      <c r="E61" s="62"/>
      <c r="F61" s="62"/>
      <c r="G61" s="62"/>
      <c r="H61" s="62"/>
      <c r="I61" s="62"/>
    </row>
    <row r="62" spans="1:9" ht="25.5">
      <c r="A62" s="16">
        <v>51</v>
      </c>
      <c r="B62" s="17" t="s">
        <v>132</v>
      </c>
      <c r="C62" s="18">
        <v>70</v>
      </c>
      <c r="D62" s="18" t="s">
        <v>68</v>
      </c>
      <c r="E62" s="55"/>
      <c r="F62" s="55"/>
      <c r="G62" s="55">
        <f>C62*F62</f>
        <v>0</v>
      </c>
      <c r="H62" s="55">
        <f>G62*0.085</f>
        <v>0</v>
      </c>
      <c r="I62" s="55">
        <f>G62+H62</f>
        <v>0</v>
      </c>
    </row>
    <row r="63" spans="1:9" ht="25.5">
      <c r="A63" s="16">
        <v>52</v>
      </c>
      <c r="B63" s="17" t="s">
        <v>133</v>
      </c>
      <c r="C63" s="18">
        <v>70</v>
      </c>
      <c r="D63" s="18" t="s">
        <v>68</v>
      </c>
      <c r="E63" s="55"/>
      <c r="F63" s="55"/>
      <c r="G63" s="55">
        <f t="shared" ref="G63:G64" si="6">C63*F63</f>
        <v>0</v>
      </c>
      <c r="H63" s="55">
        <f t="shared" ref="H63:H64" si="7">G63*0.085</f>
        <v>0</v>
      </c>
      <c r="I63" s="55">
        <f t="shared" ref="I63:I64" si="8">G63+H63</f>
        <v>0</v>
      </c>
    </row>
    <row r="64" spans="1:9" ht="25.5">
      <c r="A64" s="16">
        <v>53</v>
      </c>
      <c r="B64" s="17" t="s">
        <v>134</v>
      </c>
      <c r="C64" s="18">
        <v>90</v>
      </c>
      <c r="D64" s="18" t="s">
        <v>68</v>
      </c>
      <c r="E64" s="55"/>
      <c r="F64" s="55"/>
      <c r="G64" s="55">
        <f t="shared" si="6"/>
        <v>0</v>
      </c>
      <c r="H64" s="55">
        <f t="shared" si="7"/>
        <v>0</v>
      </c>
      <c r="I64" s="55">
        <f t="shared" si="8"/>
        <v>0</v>
      </c>
    </row>
    <row r="65" spans="1:9">
      <c r="A65" s="16"/>
      <c r="B65" s="17" t="s">
        <v>470</v>
      </c>
      <c r="C65" s="20" t="s">
        <v>471</v>
      </c>
      <c r="D65" s="20" t="s">
        <v>471</v>
      </c>
      <c r="E65" s="20" t="s">
        <v>471</v>
      </c>
      <c r="F65" s="20" t="s">
        <v>471</v>
      </c>
      <c r="G65" s="24">
        <f>SUM(G62:G64)</f>
        <v>0</v>
      </c>
      <c r="H65" s="24">
        <f>G65*0.085</f>
        <v>0</v>
      </c>
      <c r="I65" s="24">
        <f>+G65+H65</f>
        <v>0</v>
      </c>
    </row>
    <row r="67" spans="1:9" ht="30.75" customHeight="1">
      <c r="A67" s="66" t="s">
        <v>756</v>
      </c>
      <c r="B67" s="67"/>
      <c r="C67" s="6"/>
      <c r="D67" s="30"/>
      <c r="E67" s="7"/>
      <c r="F67" s="7"/>
      <c r="G67" s="7"/>
      <c r="H67" s="7"/>
      <c r="I67" s="7"/>
    </row>
    <row r="68" spans="1:9">
      <c r="A68" s="68" t="s">
        <v>757</v>
      </c>
      <c r="B68" s="68"/>
      <c r="C68" s="68"/>
      <c r="D68" s="68"/>
      <c r="E68" s="68"/>
      <c r="F68" s="68"/>
      <c r="G68" s="68"/>
      <c r="H68" s="68"/>
      <c r="I68" s="68"/>
    </row>
    <row r="69" spans="1:9" ht="15.75" customHeight="1">
      <c r="A69" s="68" t="s">
        <v>758</v>
      </c>
      <c r="B69" s="68"/>
      <c r="C69" s="68"/>
      <c r="D69" s="68"/>
      <c r="E69" s="68"/>
      <c r="F69" s="68"/>
      <c r="G69" s="68"/>
      <c r="H69" s="68"/>
      <c r="I69" s="68"/>
    </row>
    <row r="70" spans="1:9" ht="15.75" customHeight="1">
      <c r="A70" s="68" t="s">
        <v>759</v>
      </c>
      <c r="B70" s="68"/>
      <c r="C70" s="68"/>
      <c r="D70" s="68"/>
      <c r="E70" s="68"/>
      <c r="F70" s="68"/>
      <c r="G70" s="68"/>
      <c r="H70" s="68"/>
      <c r="I70" s="68"/>
    </row>
    <row r="71" spans="1:9" ht="16.5" customHeight="1">
      <c r="A71" s="68" t="s">
        <v>760</v>
      </c>
      <c r="B71" s="68"/>
      <c r="C71" s="68"/>
      <c r="D71" s="68"/>
      <c r="E71" s="68"/>
      <c r="F71" s="68"/>
      <c r="G71" s="68"/>
      <c r="H71" s="68"/>
      <c r="I71" s="68"/>
    </row>
    <row r="72" spans="1:9" ht="15.75" customHeight="1">
      <c r="A72" s="68" t="s">
        <v>761</v>
      </c>
      <c r="B72" s="68"/>
      <c r="C72" s="68"/>
      <c r="D72" s="68"/>
      <c r="E72" s="68"/>
      <c r="F72" s="68"/>
      <c r="G72" s="68"/>
      <c r="H72" s="68"/>
      <c r="I72" s="68"/>
    </row>
    <row r="73" spans="1:9" ht="15.75" customHeight="1">
      <c r="A73" s="68" t="s">
        <v>762</v>
      </c>
      <c r="B73" s="68"/>
      <c r="C73" s="68"/>
      <c r="D73" s="68"/>
      <c r="E73" s="68"/>
      <c r="F73" s="68"/>
      <c r="G73" s="68"/>
      <c r="H73" s="68"/>
      <c r="I73" s="68"/>
    </row>
    <row r="74" spans="1:9" ht="16.5" customHeight="1">
      <c r="A74" s="68" t="s">
        <v>763</v>
      </c>
      <c r="B74" s="68"/>
      <c r="C74" s="68"/>
      <c r="D74" s="68"/>
      <c r="E74" s="68"/>
      <c r="F74" s="68"/>
      <c r="G74" s="68"/>
      <c r="H74" s="68"/>
      <c r="I74" s="68"/>
    </row>
    <row r="75" spans="1:9">
      <c r="A75" s="63" t="s">
        <v>811</v>
      </c>
      <c r="B75" s="63"/>
      <c r="C75" s="63"/>
      <c r="D75" s="63"/>
      <c r="E75" s="63"/>
      <c r="F75" s="63"/>
      <c r="G75" s="63"/>
      <c r="H75" s="63"/>
      <c r="I75" s="63"/>
    </row>
    <row r="76" spans="1:9" customFormat="1" ht="15">
      <c r="A76" s="54"/>
      <c r="B76" s="54"/>
      <c r="C76" s="54"/>
      <c r="D76" s="54"/>
      <c r="E76" s="54"/>
      <c r="F76" s="54"/>
      <c r="G76" s="54"/>
      <c r="H76" s="54"/>
      <c r="I76" s="54"/>
    </row>
    <row r="77" spans="1:9" s="54" customFormat="1" ht="16.5" customHeight="1">
      <c r="A77" s="63" t="s">
        <v>764</v>
      </c>
      <c r="B77" s="63"/>
      <c r="C77" s="28" t="s">
        <v>27</v>
      </c>
      <c r="D77" s="30"/>
      <c r="E77" s="7"/>
      <c r="F77" s="22" t="s">
        <v>218</v>
      </c>
      <c r="G77" s="7"/>
      <c r="H77" s="7"/>
      <c r="I77" s="7"/>
    </row>
    <row r="78" spans="1:9" ht="16.5" customHeight="1">
      <c r="A78" s="63"/>
      <c r="B78" s="63"/>
      <c r="C78" s="28"/>
      <c r="D78" s="30"/>
      <c r="E78" s="7"/>
      <c r="F78" s="22"/>
      <c r="G78" s="7"/>
      <c r="H78" s="7"/>
      <c r="I78" s="7"/>
    </row>
    <row r="79" spans="1:9">
      <c r="B79" s="63"/>
      <c r="C79" s="63"/>
      <c r="D79" s="63"/>
      <c r="E79" s="63"/>
      <c r="F79" s="63"/>
      <c r="G79" s="63"/>
      <c r="H79" s="63"/>
      <c r="I79" s="63"/>
    </row>
  </sheetData>
  <mergeCells count="17">
    <mergeCell ref="B79:I79"/>
    <mergeCell ref="A69:I69"/>
    <mergeCell ref="A68:I68"/>
    <mergeCell ref="A78:B78"/>
    <mergeCell ref="A75:I75"/>
    <mergeCell ref="A70:I70"/>
    <mergeCell ref="A71:I71"/>
    <mergeCell ref="A72:I72"/>
    <mergeCell ref="A73:I73"/>
    <mergeCell ref="A74:I74"/>
    <mergeCell ref="A7:I7"/>
    <mergeCell ref="A61:I61"/>
    <mergeCell ref="A77:B77"/>
    <mergeCell ref="A1:B1"/>
    <mergeCell ref="A67:B67"/>
    <mergeCell ref="A3:I3"/>
    <mergeCell ref="A48:I48"/>
  </mergeCells>
  <phoneticPr fontId="7" type="noConversion"/>
  <pageMargins left="0.39370078740157483" right="0.39370078740157483" top="0.74803149606299213" bottom="0.74803149606299213" header="0.31496062992125984" footer="0.31496062992125984"/>
  <pageSetup paperSize="9" scale="95" orientation="landscape" r:id="rId1"/>
  <rowBreaks count="1" manualBreakCount="1">
    <brk id="50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99"/>
  <sheetViews>
    <sheetView view="pageBreakPreview" zoomScale="60" zoomScaleNormal="100" workbookViewId="0">
      <pane ySplit="6" topLeftCell="A79" activePane="bottomLeft" state="frozen"/>
      <selection activeCell="H85" sqref="H85"/>
      <selection pane="bottomLeft" activeCell="A3" sqref="A3:I3"/>
    </sheetView>
  </sheetViews>
  <sheetFormatPr defaultRowHeight="12.75"/>
  <cols>
    <col min="1" max="1" width="4" style="25" customWidth="1"/>
    <col min="2" max="2" width="20.85546875" style="12" customWidth="1"/>
    <col min="3" max="3" width="11.28515625" style="31" customWidth="1"/>
    <col min="4" max="4" width="11.5703125" style="12" customWidth="1"/>
    <col min="5" max="5" width="16.7109375" style="12" customWidth="1"/>
    <col min="6" max="6" width="14.85546875" style="12" customWidth="1"/>
    <col min="7" max="7" width="16.7109375" style="12" customWidth="1"/>
    <col min="8" max="8" width="14.5703125" style="12" customWidth="1"/>
    <col min="9" max="9" width="18.28515625" style="12" customWidth="1"/>
    <col min="10" max="16384" width="9.140625" style="12"/>
  </cols>
  <sheetData>
    <row r="1" spans="1:9">
      <c r="A1" s="64" t="s">
        <v>465</v>
      </c>
      <c r="B1" s="65"/>
      <c r="C1" s="26"/>
      <c r="D1" s="26"/>
      <c r="E1" s="2"/>
      <c r="F1" s="2"/>
      <c r="G1" s="2"/>
      <c r="H1" s="2"/>
      <c r="I1" s="2"/>
    </row>
    <row r="3" spans="1:9" ht="15" customHeight="1">
      <c r="A3" s="69" t="s">
        <v>827</v>
      </c>
      <c r="B3" s="69"/>
      <c r="C3" s="69"/>
      <c r="D3" s="69"/>
      <c r="E3" s="69"/>
      <c r="F3" s="69"/>
      <c r="G3" s="69"/>
      <c r="H3" s="69"/>
      <c r="I3" s="69"/>
    </row>
    <row r="4" spans="1:9">
      <c r="B4" s="36"/>
    </row>
    <row r="5" spans="1:9" ht="38.25">
      <c r="A5" s="13" t="s">
        <v>466</v>
      </c>
      <c r="B5" s="13" t="s">
        <v>467</v>
      </c>
      <c r="C5" s="14" t="s">
        <v>468</v>
      </c>
      <c r="D5" s="14" t="s">
        <v>767</v>
      </c>
      <c r="E5" s="15" t="s">
        <v>469</v>
      </c>
      <c r="F5" s="15" t="s">
        <v>749</v>
      </c>
      <c r="G5" s="15" t="s">
        <v>750</v>
      </c>
      <c r="H5" s="15" t="s">
        <v>752</v>
      </c>
      <c r="I5" s="15" t="s">
        <v>754</v>
      </c>
    </row>
    <row r="6" spans="1:9">
      <c r="A6" s="13">
        <v>1</v>
      </c>
      <c r="B6" s="13">
        <v>2</v>
      </c>
      <c r="C6" s="14">
        <v>3</v>
      </c>
      <c r="D6" s="14">
        <v>4</v>
      </c>
      <c r="E6" s="14">
        <v>5</v>
      </c>
      <c r="F6" s="14">
        <v>6</v>
      </c>
      <c r="G6" s="14" t="s">
        <v>751</v>
      </c>
      <c r="H6" s="15" t="s">
        <v>753</v>
      </c>
      <c r="I6" s="14" t="s">
        <v>755</v>
      </c>
    </row>
    <row r="7" spans="1:9" ht="15.75" customHeight="1">
      <c r="A7" s="61" t="s">
        <v>719</v>
      </c>
      <c r="B7" s="62"/>
      <c r="C7" s="62"/>
      <c r="D7" s="62"/>
      <c r="E7" s="62"/>
      <c r="F7" s="62"/>
      <c r="G7" s="62"/>
      <c r="H7" s="62"/>
      <c r="I7" s="62"/>
    </row>
    <row r="8" spans="1:9" ht="25.5">
      <c r="A8" s="16">
        <v>1</v>
      </c>
      <c r="B8" s="17" t="s">
        <v>157</v>
      </c>
      <c r="C8" s="18">
        <v>800</v>
      </c>
      <c r="D8" s="16" t="s">
        <v>68</v>
      </c>
      <c r="E8" s="55"/>
      <c r="F8" s="55"/>
      <c r="G8" s="55">
        <f>C8*F8</f>
        <v>0</v>
      </c>
      <c r="H8" s="55">
        <f>G8*0.085</f>
        <v>0</v>
      </c>
      <c r="I8" s="55">
        <f>G8+H8</f>
        <v>0</v>
      </c>
    </row>
    <row r="9" spans="1:9" ht="25.5">
      <c r="A9" s="16">
        <v>2</v>
      </c>
      <c r="B9" s="17" t="s">
        <v>158</v>
      </c>
      <c r="C9" s="18">
        <v>2500</v>
      </c>
      <c r="D9" s="16" t="s">
        <v>68</v>
      </c>
      <c r="E9" s="55"/>
      <c r="F9" s="55"/>
      <c r="G9" s="55">
        <f t="shared" ref="G9:G34" si="0">C9*F9</f>
        <v>0</v>
      </c>
      <c r="H9" s="55">
        <f t="shared" ref="H9:H34" si="1">G9*0.085</f>
        <v>0</v>
      </c>
      <c r="I9" s="55">
        <f t="shared" ref="I9:I34" si="2">G9+H9</f>
        <v>0</v>
      </c>
    </row>
    <row r="10" spans="1:9">
      <c r="A10" s="16">
        <v>3</v>
      </c>
      <c r="B10" s="17" t="s">
        <v>159</v>
      </c>
      <c r="C10" s="18">
        <v>30</v>
      </c>
      <c r="D10" s="16" t="s">
        <v>68</v>
      </c>
      <c r="E10" s="55"/>
      <c r="F10" s="55"/>
      <c r="G10" s="55">
        <f t="shared" si="0"/>
        <v>0</v>
      </c>
      <c r="H10" s="55">
        <f t="shared" si="1"/>
        <v>0</v>
      </c>
      <c r="I10" s="55">
        <f t="shared" si="2"/>
        <v>0</v>
      </c>
    </row>
    <row r="11" spans="1:9">
      <c r="A11" s="16">
        <v>4</v>
      </c>
      <c r="B11" s="17" t="s">
        <v>191</v>
      </c>
      <c r="C11" s="18">
        <v>100</v>
      </c>
      <c r="D11" s="16" t="s">
        <v>68</v>
      </c>
      <c r="E11" s="55"/>
      <c r="F11" s="55"/>
      <c r="G11" s="55">
        <f t="shared" si="0"/>
        <v>0</v>
      </c>
      <c r="H11" s="55">
        <f t="shared" si="1"/>
        <v>0</v>
      </c>
      <c r="I11" s="55">
        <f t="shared" si="2"/>
        <v>0</v>
      </c>
    </row>
    <row r="12" spans="1:9">
      <c r="A12" s="16">
        <v>5</v>
      </c>
      <c r="B12" s="19" t="s">
        <v>584</v>
      </c>
      <c r="C12" s="18">
        <v>10</v>
      </c>
      <c r="D12" s="16" t="s">
        <v>68</v>
      </c>
      <c r="E12" s="55"/>
      <c r="F12" s="55"/>
      <c r="G12" s="55">
        <f t="shared" si="0"/>
        <v>0</v>
      </c>
      <c r="H12" s="55">
        <f t="shared" si="1"/>
        <v>0</v>
      </c>
      <c r="I12" s="55">
        <f t="shared" si="2"/>
        <v>0</v>
      </c>
    </row>
    <row r="13" spans="1:9">
      <c r="A13" s="16">
        <v>6</v>
      </c>
      <c r="B13" s="17" t="s">
        <v>190</v>
      </c>
      <c r="C13" s="18">
        <v>250</v>
      </c>
      <c r="D13" s="16" t="s">
        <v>68</v>
      </c>
      <c r="E13" s="55"/>
      <c r="F13" s="55"/>
      <c r="G13" s="55">
        <f t="shared" si="0"/>
        <v>0</v>
      </c>
      <c r="H13" s="55">
        <f t="shared" si="1"/>
        <v>0</v>
      </c>
      <c r="I13" s="55">
        <f t="shared" si="2"/>
        <v>0</v>
      </c>
    </row>
    <row r="14" spans="1:9" ht="25.5">
      <c r="A14" s="16">
        <v>7</v>
      </c>
      <c r="B14" s="17" t="s">
        <v>172</v>
      </c>
      <c r="C14" s="18">
        <v>250</v>
      </c>
      <c r="D14" s="16" t="s">
        <v>68</v>
      </c>
      <c r="E14" s="55"/>
      <c r="F14" s="55"/>
      <c r="G14" s="55">
        <f t="shared" si="0"/>
        <v>0</v>
      </c>
      <c r="H14" s="55">
        <f t="shared" si="1"/>
        <v>0</v>
      </c>
      <c r="I14" s="55">
        <f t="shared" si="2"/>
        <v>0</v>
      </c>
    </row>
    <row r="15" spans="1:9" ht="25.5">
      <c r="A15" s="16">
        <v>8</v>
      </c>
      <c r="B15" s="17" t="s">
        <v>173</v>
      </c>
      <c r="C15" s="18">
        <v>200</v>
      </c>
      <c r="D15" s="16" t="s">
        <v>68</v>
      </c>
      <c r="E15" s="55"/>
      <c r="F15" s="55"/>
      <c r="G15" s="55">
        <f t="shared" si="0"/>
        <v>0</v>
      </c>
      <c r="H15" s="55">
        <f t="shared" si="1"/>
        <v>0</v>
      </c>
      <c r="I15" s="55">
        <f t="shared" si="2"/>
        <v>0</v>
      </c>
    </row>
    <row r="16" spans="1:9" ht="25.5">
      <c r="A16" s="16">
        <v>9</v>
      </c>
      <c r="B16" s="17" t="s">
        <v>174</v>
      </c>
      <c r="C16" s="18">
        <v>300</v>
      </c>
      <c r="D16" s="16" t="s">
        <v>68</v>
      </c>
      <c r="E16" s="55"/>
      <c r="F16" s="55"/>
      <c r="G16" s="55">
        <f t="shared" si="0"/>
        <v>0</v>
      </c>
      <c r="H16" s="55">
        <f t="shared" si="1"/>
        <v>0</v>
      </c>
      <c r="I16" s="55">
        <f t="shared" si="2"/>
        <v>0</v>
      </c>
    </row>
    <row r="17" spans="1:9" ht="25.5">
      <c r="A17" s="16">
        <v>10</v>
      </c>
      <c r="B17" s="17" t="s">
        <v>175</v>
      </c>
      <c r="C17" s="18">
        <v>100</v>
      </c>
      <c r="D17" s="16" t="s">
        <v>68</v>
      </c>
      <c r="E17" s="55"/>
      <c r="F17" s="55"/>
      <c r="G17" s="55">
        <f t="shared" si="0"/>
        <v>0</v>
      </c>
      <c r="H17" s="55">
        <f t="shared" si="1"/>
        <v>0</v>
      </c>
      <c r="I17" s="55">
        <f t="shared" si="2"/>
        <v>0</v>
      </c>
    </row>
    <row r="18" spans="1:9" ht="25.5">
      <c r="A18" s="16">
        <v>11</v>
      </c>
      <c r="B18" s="17" t="s">
        <v>176</v>
      </c>
      <c r="C18" s="18">
        <v>100</v>
      </c>
      <c r="D18" s="16" t="s">
        <v>68</v>
      </c>
      <c r="E18" s="55"/>
      <c r="F18" s="55"/>
      <c r="G18" s="55">
        <f t="shared" si="0"/>
        <v>0</v>
      </c>
      <c r="H18" s="55">
        <f t="shared" si="1"/>
        <v>0</v>
      </c>
      <c r="I18" s="55">
        <f t="shared" si="2"/>
        <v>0</v>
      </c>
    </row>
    <row r="19" spans="1:9" ht="25.5">
      <c r="A19" s="16">
        <v>12</v>
      </c>
      <c r="B19" s="17" t="s">
        <v>774</v>
      </c>
      <c r="C19" s="18">
        <v>50</v>
      </c>
      <c r="D19" s="16" t="s">
        <v>68</v>
      </c>
      <c r="E19" s="55"/>
      <c r="F19" s="55"/>
      <c r="G19" s="55">
        <f t="shared" si="0"/>
        <v>0</v>
      </c>
      <c r="H19" s="55">
        <f t="shared" si="1"/>
        <v>0</v>
      </c>
      <c r="I19" s="55">
        <f t="shared" si="2"/>
        <v>0</v>
      </c>
    </row>
    <row r="20" spans="1:9" ht="25.5">
      <c r="A20" s="16">
        <v>13</v>
      </c>
      <c r="B20" s="17" t="s">
        <v>177</v>
      </c>
      <c r="C20" s="18">
        <v>150</v>
      </c>
      <c r="D20" s="16" t="s">
        <v>68</v>
      </c>
      <c r="E20" s="55"/>
      <c r="F20" s="55"/>
      <c r="G20" s="55">
        <f t="shared" si="0"/>
        <v>0</v>
      </c>
      <c r="H20" s="55">
        <f t="shared" si="1"/>
        <v>0</v>
      </c>
      <c r="I20" s="55">
        <f t="shared" si="2"/>
        <v>0</v>
      </c>
    </row>
    <row r="21" spans="1:9" ht="25.5">
      <c r="A21" s="16">
        <v>14</v>
      </c>
      <c r="B21" s="17" t="s">
        <v>775</v>
      </c>
      <c r="C21" s="18">
        <v>500</v>
      </c>
      <c r="D21" s="16" t="s">
        <v>68</v>
      </c>
      <c r="E21" s="55"/>
      <c r="F21" s="55"/>
      <c r="G21" s="55">
        <f t="shared" si="0"/>
        <v>0</v>
      </c>
      <c r="H21" s="55">
        <f t="shared" si="1"/>
        <v>0</v>
      </c>
      <c r="I21" s="55">
        <f t="shared" si="2"/>
        <v>0</v>
      </c>
    </row>
    <row r="22" spans="1:9" ht="25.5">
      <c r="A22" s="16">
        <v>15</v>
      </c>
      <c r="B22" s="17" t="s">
        <v>178</v>
      </c>
      <c r="C22" s="18">
        <v>100</v>
      </c>
      <c r="D22" s="16" t="s">
        <v>68</v>
      </c>
      <c r="E22" s="55"/>
      <c r="F22" s="55"/>
      <c r="G22" s="55">
        <f t="shared" si="0"/>
        <v>0</v>
      </c>
      <c r="H22" s="55">
        <f t="shared" si="1"/>
        <v>0</v>
      </c>
      <c r="I22" s="55">
        <f t="shared" si="2"/>
        <v>0</v>
      </c>
    </row>
    <row r="23" spans="1:9" ht="25.5">
      <c r="A23" s="16">
        <v>16</v>
      </c>
      <c r="B23" s="17" t="s">
        <v>179</v>
      </c>
      <c r="C23" s="18">
        <v>800</v>
      </c>
      <c r="D23" s="16" t="s">
        <v>68</v>
      </c>
      <c r="E23" s="55"/>
      <c r="F23" s="55"/>
      <c r="G23" s="55">
        <f t="shared" si="0"/>
        <v>0</v>
      </c>
      <c r="H23" s="55">
        <f t="shared" si="1"/>
        <v>0</v>
      </c>
      <c r="I23" s="55">
        <f t="shared" si="2"/>
        <v>0</v>
      </c>
    </row>
    <row r="24" spans="1:9" ht="25.5">
      <c r="A24" s="16">
        <v>17</v>
      </c>
      <c r="B24" s="17" t="s">
        <v>180</v>
      </c>
      <c r="C24" s="18">
        <v>600</v>
      </c>
      <c r="D24" s="16" t="s">
        <v>68</v>
      </c>
      <c r="E24" s="55"/>
      <c r="F24" s="55"/>
      <c r="G24" s="55">
        <f t="shared" si="0"/>
        <v>0</v>
      </c>
      <c r="H24" s="55">
        <f t="shared" si="1"/>
        <v>0</v>
      </c>
      <c r="I24" s="55">
        <f t="shared" si="2"/>
        <v>0</v>
      </c>
    </row>
    <row r="25" spans="1:9" ht="25.5">
      <c r="A25" s="16">
        <v>18</v>
      </c>
      <c r="B25" s="17" t="s">
        <v>181</v>
      </c>
      <c r="C25" s="18">
        <v>200</v>
      </c>
      <c r="D25" s="16" t="s">
        <v>68</v>
      </c>
      <c r="E25" s="55"/>
      <c r="F25" s="55"/>
      <c r="G25" s="55">
        <f t="shared" si="0"/>
        <v>0</v>
      </c>
      <c r="H25" s="55">
        <f t="shared" si="1"/>
        <v>0</v>
      </c>
      <c r="I25" s="55">
        <f t="shared" si="2"/>
        <v>0</v>
      </c>
    </row>
    <row r="26" spans="1:9" ht="25.5">
      <c r="A26" s="16">
        <v>19</v>
      </c>
      <c r="B26" s="17" t="s">
        <v>182</v>
      </c>
      <c r="C26" s="18">
        <v>200</v>
      </c>
      <c r="D26" s="16" t="s">
        <v>68</v>
      </c>
      <c r="E26" s="55"/>
      <c r="F26" s="55"/>
      <c r="G26" s="55">
        <f t="shared" si="0"/>
        <v>0</v>
      </c>
      <c r="H26" s="55">
        <f t="shared" si="1"/>
        <v>0</v>
      </c>
      <c r="I26" s="55">
        <f t="shared" si="2"/>
        <v>0</v>
      </c>
    </row>
    <row r="27" spans="1:9" ht="25.5">
      <c r="A27" s="16">
        <v>20</v>
      </c>
      <c r="B27" s="17" t="s">
        <v>156</v>
      </c>
      <c r="C27" s="18">
        <v>50</v>
      </c>
      <c r="D27" s="16" t="s">
        <v>68</v>
      </c>
      <c r="E27" s="55"/>
      <c r="F27" s="55"/>
      <c r="G27" s="55">
        <f t="shared" si="0"/>
        <v>0</v>
      </c>
      <c r="H27" s="55">
        <f t="shared" si="1"/>
        <v>0</v>
      </c>
      <c r="I27" s="55">
        <f t="shared" si="2"/>
        <v>0</v>
      </c>
    </row>
    <row r="28" spans="1:9" ht="25.5">
      <c r="A28" s="16">
        <v>21</v>
      </c>
      <c r="B28" s="17" t="s">
        <v>155</v>
      </c>
      <c r="C28" s="18">
        <v>200</v>
      </c>
      <c r="D28" s="16" t="s">
        <v>68</v>
      </c>
      <c r="E28" s="55"/>
      <c r="F28" s="55"/>
      <c r="G28" s="55">
        <f t="shared" si="0"/>
        <v>0</v>
      </c>
      <c r="H28" s="55">
        <f t="shared" si="1"/>
        <v>0</v>
      </c>
      <c r="I28" s="55">
        <f t="shared" si="2"/>
        <v>0</v>
      </c>
    </row>
    <row r="29" spans="1:9" ht="25.5">
      <c r="A29" s="16">
        <v>22</v>
      </c>
      <c r="B29" s="17" t="s">
        <v>587</v>
      </c>
      <c r="C29" s="18">
        <v>50</v>
      </c>
      <c r="D29" s="16" t="s">
        <v>68</v>
      </c>
      <c r="E29" s="55"/>
      <c r="F29" s="55"/>
      <c r="G29" s="55">
        <f t="shared" si="0"/>
        <v>0</v>
      </c>
      <c r="H29" s="55">
        <f t="shared" si="1"/>
        <v>0</v>
      </c>
      <c r="I29" s="55">
        <f t="shared" si="2"/>
        <v>0</v>
      </c>
    </row>
    <row r="30" spans="1:9" ht="25.5">
      <c r="A30" s="16">
        <v>23</v>
      </c>
      <c r="B30" s="17" t="s">
        <v>183</v>
      </c>
      <c r="C30" s="18">
        <v>200</v>
      </c>
      <c r="D30" s="16" t="s">
        <v>68</v>
      </c>
      <c r="E30" s="55"/>
      <c r="F30" s="55"/>
      <c r="G30" s="55">
        <f t="shared" si="0"/>
        <v>0</v>
      </c>
      <c r="H30" s="55">
        <f t="shared" si="1"/>
        <v>0</v>
      </c>
      <c r="I30" s="55">
        <f t="shared" si="2"/>
        <v>0</v>
      </c>
    </row>
    <row r="31" spans="1:9">
      <c r="A31" s="16">
        <v>24</v>
      </c>
      <c r="B31" s="19" t="s">
        <v>665</v>
      </c>
      <c r="C31" s="18">
        <v>30</v>
      </c>
      <c r="D31" s="16" t="s">
        <v>68</v>
      </c>
      <c r="E31" s="55"/>
      <c r="F31" s="55"/>
      <c r="G31" s="55">
        <f t="shared" si="0"/>
        <v>0</v>
      </c>
      <c r="H31" s="55">
        <f t="shared" si="1"/>
        <v>0</v>
      </c>
      <c r="I31" s="55">
        <f t="shared" si="2"/>
        <v>0</v>
      </c>
    </row>
    <row r="32" spans="1:9">
      <c r="A32" s="16">
        <v>25</v>
      </c>
      <c r="B32" s="17" t="s">
        <v>184</v>
      </c>
      <c r="C32" s="18">
        <v>50</v>
      </c>
      <c r="D32" s="16" t="s">
        <v>68</v>
      </c>
      <c r="E32" s="55"/>
      <c r="F32" s="55"/>
      <c r="G32" s="55">
        <f t="shared" si="0"/>
        <v>0</v>
      </c>
      <c r="H32" s="55">
        <f t="shared" si="1"/>
        <v>0</v>
      </c>
      <c r="I32" s="55">
        <f t="shared" si="2"/>
        <v>0</v>
      </c>
    </row>
    <row r="33" spans="1:9">
      <c r="A33" s="16">
        <v>26</v>
      </c>
      <c r="B33" s="17" t="s">
        <v>188</v>
      </c>
      <c r="C33" s="18">
        <v>400</v>
      </c>
      <c r="D33" s="16" t="s">
        <v>68</v>
      </c>
      <c r="E33" s="55"/>
      <c r="F33" s="55"/>
      <c r="G33" s="55">
        <f t="shared" si="0"/>
        <v>0</v>
      </c>
      <c r="H33" s="55">
        <f t="shared" si="1"/>
        <v>0</v>
      </c>
      <c r="I33" s="55">
        <f t="shared" si="2"/>
        <v>0</v>
      </c>
    </row>
    <row r="34" spans="1:9" ht="25.5">
      <c r="A34" s="16">
        <v>27</v>
      </c>
      <c r="B34" s="17" t="s">
        <v>189</v>
      </c>
      <c r="C34" s="18">
        <v>450</v>
      </c>
      <c r="D34" s="16" t="s">
        <v>68</v>
      </c>
      <c r="E34" s="55"/>
      <c r="F34" s="55"/>
      <c r="G34" s="55">
        <f t="shared" si="0"/>
        <v>0</v>
      </c>
      <c r="H34" s="55">
        <f t="shared" si="1"/>
        <v>0</v>
      </c>
      <c r="I34" s="55">
        <f t="shared" si="2"/>
        <v>0</v>
      </c>
    </row>
    <row r="35" spans="1:9" s="50" customFormat="1" ht="25.5">
      <c r="A35" s="16">
        <v>28</v>
      </c>
      <c r="B35" s="17" t="s">
        <v>185</v>
      </c>
      <c r="C35" s="18">
        <v>50</v>
      </c>
      <c r="D35" s="16" t="s">
        <v>68</v>
      </c>
      <c r="E35" s="55"/>
      <c r="F35" s="55"/>
      <c r="G35" s="55">
        <f>C35*F35</f>
        <v>0</v>
      </c>
      <c r="H35" s="55">
        <f>G35*0.085</f>
        <v>0</v>
      </c>
      <c r="I35" s="55">
        <f>G35+H35</f>
        <v>0</v>
      </c>
    </row>
    <row r="36" spans="1:9" s="50" customFormat="1" ht="25.5">
      <c r="A36" s="16">
        <v>29</v>
      </c>
      <c r="B36" s="17" t="s">
        <v>186</v>
      </c>
      <c r="C36" s="18">
        <v>50</v>
      </c>
      <c r="D36" s="16" t="s">
        <v>68</v>
      </c>
      <c r="E36" s="55"/>
      <c r="F36" s="55"/>
      <c r="G36" s="55">
        <f>C36*F36</f>
        <v>0</v>
      </c>
      <c r="H36" s="55">
        <f>G36*0.085</f>
        <v>0</v>
      </c>
      <c r="I36" s="55">
        <f>G36+H36</f>
        <v>0</v>
      </c>
    </row>
    <row r="37" spans="1:9" ht="25.5">
      <c r="A37" s="16"/>
      <c r="B37" s="17" t="s">
        <v>39</v>
      </c>
      <c r="C37" s="20" t="s">
        <v>471</v>
      </c>
      <c r="D37" s="20" t="s">
        <v>471</v>
      </c>
      <c r="E37" s="43" t="s">
        <v>471</v>
      </c>
      <c r="F37" s="43" t="s">
        <v>471</v>
      </c>
      <c r="G37" s="44">
        <f>SUM(G8:G36)</f>
        <v>0</v>
      </c>
      <c r="H37" s="44">
        <f>G37*0.085</f>
        <v>0</v>
      </c>
      <c r="I37" s="44">
        <f>G37+H37</f>
        <v>0</v>
      </c>
    </row>
    <row r="38" spans="1:9" ht="15" customHeight="1">
      <c r="A38" s="61" t="s">
        <v>720</v>
      </c>
      <c r="B38" s="62"/>
      <c r="C38" s="62"/>
      <c r="D38" s="62"/>
      <c r="E38" s="62"/>
      <c r="F38" s="62"/>
      <c r="G38" s="62"/>
      <c r="H38" s="62"/>
      <c r="I38" s="62"/>
    </row>
    <row r="39" spans="1:9" ht="38.25">
      <c r="A39" s="16">
        <v>30</v>
      </c>
      <c r="B39" s="19" t="s">
        <v>160</v>
      </c>
      <c r="C39" s="18">
        <v>400</v>
      </c>
      <c r="D39" s="16" t="s">
        <v>68</v>
      </c>
      <c r="E39" s="55"/>
      <c r="F39" s="55"/>
      <c r="G39" s="55">
        <f>C39*F39</f>
        <v>0</v>
      </c>
      <c r="H39" s="55">
        <f>G39*0.085</f>
        <v>0</v>
      </c>
      <c r="I39" s="55">
        <f>G39+H39</f>
        <v>0</v>
      </c>
    </row>
    <row r="40" spans="1:9" ht="25.5">
      <c r="A40" s="16">
        <v>31</v>
      </c>
      <c r="B40" s="19" t="s">
        <v>161</v>
      </c>
      <c r="C40" s="18">
        <v>1200</v>
      </c>
      <c r="D40" s="16" t="s">
        <v>68</v>
      </c>
      <c r="E40" s="55"/>
      <c r="F40" s="55"/>
      <c r="G40" s="55">
        <f t="shared" ref="G40:G53" si="3">C40*F40</f>
        <v>0</v>
      </c>
      <c r="H40" s="55">
        <f t="shared" ref="H40:H53" si="4">G40*0.085</f>
        <v>0</v>
      </c>
      <c r="I40" s="55">
        <f t="shared" ref="I40:I53" si="5">G40+H40</f>
        <v>0</v>
      </c>
    </row>
    <row r="41" spans="1:9" ht="25.5">
      <c r="A41" s="16">
        <v>32</v>
      </c>
      <c r="B41" s="19" t="s">
        <v>153</v>
      </c>
      <c r="C41" s="18">
        <v>250</v>
      </c>
      <c r="D41" s="16" t="s">
        <v>68</v>
      </c>
      <c r="E41" s="55"/>
      <c r="F41" s="55"/>
      <c r="G41" s="55">
        <f t="shared" si="3"/>
        <v>0</v>
      </c>
      <c r="H41" s="55">
        <f t="shared" si="4"/>
        <v>0</v>
      </c>
      <c r="I41" s="55">
        <f t="shared" si="5"/>
        <v>0</v>
      </c>
    </row>
    <row r="42" spans="1:9">
      <c r="A42" s="16">
        <v>33</v>
      </c>
      <c r="B42" s="19" t="s">
        <v>162</v>
      </c>
      <c r="C42" s="18">
        <v>280</v>
      </c>
      <c r="D42" s="16" t="s">
        <v>68</v>
      </c>
      <c r="E42" s="55"/>
      <c r="F42" s="55"/>
      <c r="G42" s="55">
        <f t="shared" si="3"/>
        <v>0</v>
      </c>
      <c r="H42" s="55">
        <f t="shared" si="4"/>
        <v>0</v>
      </c>
      <c r="I42" s="55">
        <f t="shared" si="5"/>
        <v>0</v>
      </c>
    </row>
    <row r="43" spans="1:9">
      <c r="A43" s="16">
        <v>34</v>
      </c>
      <c r="B43" s="19" t="s">
        <v>163</v>
      </c>
      <c r="C43" s="18">
        <v>160</v>
      </c>
      <c r="D43" s="16" t="s">
        <v>68</v>
      </c>
      <c r="E43" s="55"/>
      <c r="F43" s="55"/>
      <c r="G43" s="55">
        <f t="shared" si="3"/>
        <v>0</v>
      </c>
      <c r="H43" s="55">
        <f t="shared" si="4"/>
        <v>0</v>
      </c>
      <c r="I43" s="55">
        <f t="shared" si="5"/>
        <v>0</v>
      </c>
    </row>
    <row r="44" spans="1:9">
      <c r="A44" s="16">
        <v>35</v>
      </c>
      <c r="B44" s="19" t="s">
        <v>582</v>
      </c>
      <c r="C44" s="18">
        <v>80</v>
      </c>
      <c r="D44" s="16" t="s">
        <v>68</v>
      </c>
      <c r="E44" s="55"/>
      <c r="F44" s="55"/>
      <c r="G44" s="55">
        <f t="shared" si="3"/>
        <v>0</v>
      </c>
      <c r="H44" s="55">
        <f t="shared" si="4"/>
        <v>0</v>
      </c>
      <c r="I44" s="55">
        <f t="shared" si="5"/>
        <v>0</v>
      </c>
    </row>
    <row r="45" spans="1:9">
      <c r="A45" s="16">
        <v>36</v>
      </c>
      <c r="B45" s="19" t="s">
        <v>164</v>
      </c>
      <c r="C45" s="18">
        <v>300</v>
      </c>
      <c r="D45" s="16" t="s">
        <v>68</v>
      </c>
      <c r="E45" s="55"/>
      <c r="F45" s="55"/>
      <c r="G45" s="55">
        <f t="shared" si="3"/>
        <v>0</v>
      </c>
      <c r="H45" s="55">
        <f t="shared" si="4"/>
        <v>0</v>
      </c>
      <c r="I45" s="55">
        <f t="shared" si="5"/>
        <v>0</v>
      </c>
    </row>
    <row r="46" spans="1:9" ht="38.25">
      <c r="A46" s="16">
        <v>37</v>
      </c>
      <c r="B46" s="19" t="s">
        <v>491</v>
      </c>
      <c r="C46" s="18">
        <v>150</v>
      </c>
      <c r="D46" s="16" t="s">
        <v>68</v>
      </c>
      <c r="E46" s="55"/>
      <c r="F46" s="55"/>
      <c r="G46" s="55">
        <f t="shared" si="3"/>
        <v>0</v>
      </c>
      <c r="H46" s="55">
        <f t="shared" si="4"/>
        <v>0</v>
      </c>
      <c r="I46" s="55">
        <f t="shared" si="5"/>
        <v>0</v>
      </c>
    </row>
    <row r="47" spans="1:9" ht="38.25">
      <c r="A47" s="16">
        <v>38</v>
      </c>
      <c r="B47" s="19" t="s">
        <v>167</v>
      </c>
      <c r="C47" s="18">
        <v>120</v>
      </c>
      <c r="D47" s="16" t="s">
        <v>68</v>
      </c>
      <c r="E47" s="55"/>
      <c r="F47" s="55"/>
      <c r="G47" s="55">
        <f t="shared" si="3"/>
        <v>0</v>
      </c>
      <c r="H47" s="55">
        <f t="shared" si="4"/>
        <v>0</v>
      </c>
      <c r="I47" s="55">
        <f t="shared" si="5"/>
        <v>0</v>
      </c>
    </row>
    <row r="48" spans="1:9">
      <c r="A48" s="16">
        <v>39</v>
      </c>
      <c r="B48" s="19" t="s">
        <v>168</v>
      </c>
      <c r="C48" s="18">
        <v>20</v>
      </c>
      <c r="D48" s="16" t="s">
        <v>68</v>
      </c>
      <c r="E48" s="55"/>
      <c r="F48" s="55"/>
      <c r="G48" s="55">
        <f t="shared" si="3"/>
        <v>0</v>
      </c>
      <c r="H48" s="55">
        <f t="shared" si="4"/>
        <v>0</v>
      </c>
      <c r="I48" s="55">
        <f t="shared" si="5"/>
        <v>0</v>
      </c>
    </row>
    <row r="49" spans="1:9">
      <c r="A49" s="16">
        <v>40</v>
      </c>
      <c r="B49" s="19" t="s">
        <v>580</v>
      </c>
      <c r="C49" s="18">
        <v>20</v>
      </c>
      <c r="D49" s="16" t="s">
        <v>68</v>
      </c>
      <c r="E49" s="55"/>
      <c r="F49" s="55"/>
      <c r="G49" s="55">
        <f t="shared" si="3"/>
        <v>0</v>
      </c>
      <c r="H49" s="55">
        <f t="shared" si="4"/>
        <v>0</v>
      </c>
      <c r="I49" s="55">
        <f t="shared" si="5"/>
        <v>0</v>
      </c>
    </row>
    <row r="50" spans="1:9">
      <c r="A50" s="16">
        <v>41</v>
      </c>
      <c r="B50" s="19" t="s">
        <v>169</v>
      </c>
      <c r="C50" s="18">
        <v>70</v>
      </c>
      <c r="D50" s="16" t="s">
        <v>68</v>
      </c>
      <c r="E50" s="55"/>
      <c r="F50" s="55"/>
      <c r="G50" s="55">
        <f t="shared" si="3"/>
        <v>0</v>
      </c>
      <c r="H50" s="55">
        <f t="shared" si="4"/>
        <v>0</v>
      </c>
      <c r="I50" s="55">
        <f t="shared" si="5"/>
        <v>0</v>
      </c>
    </row>
    <row r="51" spans="1:9">
      <c r="A51" s="16">
        <v>42</v>
      </c>
      <c r="B51" s="19" t="s">
        <v>583</v>
      </c>
      <c r="C51" s="18">
        <v>20</v>
      </c>
      <c r="D51" s="16" t="s">
        <v>68</v>
      </c>
      <c r="E51" s="55"/>
      <c r="F51" s="55"/>
      <c r="G51" s="55">
        <f t="shared" si="3"/>
        <v>0</v>
      </c>
      <c r="H51" s="55">
        <f t="shared" si="4"/>
        <v>0</v>
      </c>
      <c r="I51" s="55">
        <f t="shared" si="5"/>
        <v>0</v>
      </c>
    </row>
    <row r="52" spans="1:9">
      <c r="A52" s="16">
        <v>43</v>
      </c>
      <c r="B52" s="19" t="s">
        <v>492</v>
      </c>
      <c r="C52" s="18">
        <v>50</v>
      </c>
      <c r="D52" s="16" t="s">
        <v>68</v>
      </c>
      <c r="E52" s="55"/>
      <c r="F52" s="55"/>
      <c r="G52" s="55">
        <f t="shared" si="3"/>
        <v>0</v>
      </c>
      <c r="H52" s="55">
        <f t="shared" si="4"/>
        <v>0</v>
      </c>
      <c r="I52" s="55">
        <f t="shared" si="5"/>
        <v>0</v>
      </c>
    </row>
    <row r="53" spans="1:9" ht="25.5">
      <c r="A53" s="16">
        <v>44</v>
      </c>
      <c r="B53" s="19" t="s">
        <v>170</v>
      </c>
      <c r="C53" s="18">
        <v>50</v>
      </c>
      <c r="D53" s="16" t="s">
        <v>68</v>
      </c>
      <c r="E53" s="55"/>
      <c r="F53" s="55"/>
      <c r="G53" s="55">
        <f t="shared" si="3"/>
        <v>0</v>
      </c>
      <c r="H53" s="55">
        <f t="shared" si="4"/>
        <v>0</v>
      </c>
      <c r="I53" s="55">
        <f t="shared" si="5"/>
        <v>0</v>
      </c>
    </row>
    <row r="54" spans="1:9" ht="25.5">
      <c r="A54" s="16"/>
      <c r="B54" s="17" t="s">
        <v>40</v>
      </c>
      <c r="C54" s="20" t="s">
        <v>471</v>
      </c>
      <c r="D54" s="20" t="s">
        <v>471</v>
      </c>
      <c r="E54" s="43" t="s">
        <v>471</v>
      </c>
      <c r="F54" s="43" t="s">
        <v>471</v>
      </c>
      <c r="G54" s="44">
        <f>SUM(G39:G53)</f>
        <v>0</v>
      </c>
      <c r="H54" s="44">
        <f>G54*0.085</f>
        <v>0</v>
      </c>
      <c r="I54" s="44">
        <f>G54+H54</f>
        <v>0</v>
      </c>
    </row>
    <row r="55" spans="1:9" ht="15" customHeight="1">
      <c r="A55" s="61" t="s">
        <v>721</v>
      </c>
      <c r="B55" s="62"/>
      <c r="C55" s="62"/>
      <c r="D55" s="62"/>
      <c r="E55" s="62"/>
      <c r="F55" s="62"/>
      <c r="G55" s="62"/>
      <c r="H55" s="62"/>
      <c r="I55" s="62"/>
    </row>
    <row r="56" spans="1:9">
      <c r="A56" s="16">
        <v>45</v>
      </c>
      <c r="B56" s="17" t="s">
        <v>165</v>
      </c>
      <c r="C56" s="18">
        <v>50</v>
      </c>
      <c r="D56" s="16" t="s">
        <v>68</v>
      </c>
      <c r="E56" s="55"/>
      <c r="F56" s="55"/>
      <c r="G56" s="55">
        <f>C56*F56</f>
        <v>0</v>
      </c>
      <c r="H56" s="55">
        <f>G56*0.085</f>
        <v>0</v>
      </c>
      <c r="I56" s="55">
        <f>G56+H56</f>
        <v>0</v>
      </c>
    </row>
    <row r="57" spans="1:9">
      <c r="A57" s="16">
        <v>46</v>
      </c>
      <c r="B57" s="17" t="s">
        <v>199</v>
      </c>
      <c r="C57" s="18">
        <v>50</v>
      </c>
      <c r="D57" s="16" t="s">
        <v>68</v>
      </c>
      <c r="E57" s="55"/>
      <c r="F57" s="55"/>
      <c r="G57" s="55">
        <f t="shared" ref="G57:G61" si="6">C57*F57</f>
        <v>0</v>
      </c>
      <c r="H57" s="55">
        <f t="shared" ref="H57:H61" si="7">G57*0.085</f>
        <v>0</v>
      </c>
      <c r="I57" s="55">
        <f t="shared" ref="I57:I61" si="8">G57+H57</f>
        <v>0</v>
      </c>
    </row>
    <row r="58" spans="1:9">
      <c r="A58" s="16">
        <v>47</v>
      </c>
      <c r="B58" s="19" t="s">
        <v>589</v>
      </c>
      <c r="C58" s="18">
        <v>20</v>
      </c>
      <c r="D58" s="16" t="s">
        <v>68</v>
      </c>
      <c r="E58" s="55"/>
      <c r="F58" s="55"/>
      <c r="G58" s="55">
        <f t="shared" si="6"/>
        <v>0</v>
      </c>
      <c r="H58" s="55">
        <f t="shared" si="7"/>
        <v>0</v>
      </c>
      <c r="I58" s="55">
        <f t="shared" si="8"/>
        <v>0</v>
      </c>
    </row>
    <row r="59" spans="1:9">
      <c r="A59" s="16">
        <v>48</v>
      </c>
      <c r="B59" s="19" t="s">
        <v>590</v>
      </c>
      <c r="C59" s="18">
        <v>20</v>
      </c>
      <c r="D59" s="16" t="s">
        <v>68</v>
      </c>
      <c r="E59" s="55"/>
      <c r="F59" s="55"/>
      <c r="G59" s="55">
        <f t="shared" si="6"/>
        <v>0</v>
      </c>
      <c r="H59" s="55">
        <f t="shared" si="7"/>
        <v>0</v>
      </c>
      <c r="I59" s="55">
        <f t="shared" si="8"/>
        <v>0</v>
      </c>
    </row>
    <row r="60" spans="1:9">
      <c r="A60" s="16">
        <v>49</v>
      </c>
      <c r="B60" s="17" t="s">
        <v>581</v>
      </c>
      <c r="C60" s="18">
        <v>50</v>
      </c>
      <c r="D60" s="16" t="s">
        <v>68</v>
      </c>
      <c r="E60" s="55"/>
      <c r="F60" s="55"/>
      <c r="G60" s="55">
        <f t="shared" si="6"/>
        <v>0</v>
      </c>
      <c r="H60" s="55">
        <f t="shared" si="7"/>
        <v>0</v>
      </c>
      <c r="I60" s="55">
        <f t="shared" si="8"/>
        <v>0</v>
      </c>
    </row>
    <row r="61" spans="1:9">
      <c r="A61" s="16">
        <v>50</v>
      </c>
      <c r="B61" s="17" t="s">
        <v>166</v>
      </c>
      <c r="C61" s="18">
        <v>30</v>
      </c>
      <c r="D61" s="16" t="s">
        <v>68</v>
      </c>
      <c r="E61" s="55"/>
      <c r="F61" s="55"/>
      <c r="G61" s="55">
        <f t="shared" si="6"/>
        <v>0</v>
      </c>
      <c r="H61" s="55">
        <f t="shared" si="7"/>
        <v>0</v>
      </c>
      <c r="I61" s="55">
        <f t="shared" si="8"/>
        <v>0</v>
      </c>
    </row>
    <row r="62" spans="1:9" ht="25.5">
      <c r="A62" s="16"/>
      <c r="B62" s="17" t="s">
        <v>41</v>
      </c>
      <c r="C62" s="20" t="s">
        <v>471</v>
      </c>
      <c r="D62" s="20" t="s">
        <v>471</v>
      </c>
      <c r="E62" s="43" t="s">
        <v>471</v>
      </c>
      <c r="F62" s="43" t="s">
        <v>471</v>
      </c>
      <c r="G62" s="44">
        <f>SUM(G56:G61)</f>
        <v>0</v>
      </c>
      <c r="H62" s="44">
        <f>G62*0.085</f>
        <v>0</v>
      </c>
      <c r="I62" s="44">
        <f>G62+H62</f>
        <v>0</v>
      </c>
    </row>
    <row r="63" spans="1:9" ht="15" customHeight="1">
      <c r="A63" s="61" t="s">
        <v>722</v>
      </c>
      <c r="B63" s="62"/>
      <c r="C63" s="62"/>
      <c r="D63" s="62"/>
      <c r="E63" s="62"/>
      <c r="F63" s="62"/>
      <c r="G63" s="62"/>
      <c r="H63" s="62"/>
      <c r="I63" s="62"/>
    </row>
    <row r="64" spans="1:9">
      <c r="A64" s="16">
        <v>51</v>
      </c>
      <c r="B64" s="17" t="s">
        <v>171</v>
      </c>
      <c r="C64" s="18">
        <v>30</v>
      </c>
      <c r="D64" s="16" t="s">
        <v>68</v>
      </c>
      <c r="E64" s="55"/>
      <c r="F64" s="55"/>
      <c r="G64" s="55">
        <f>C64*F64</f>
        <v>0</v>
      </c>
      <c r="H64" s="55">
        <f>G64*0.085</f>
        <v>0</v>
      </c>
      <c r="I64" s="55">
        <f>G64+H64</f>
        <v>0</v>
      </c>
    </row>
    <row r="65" spans="1:9">
      <c r="A65" s="16">
        <v>52</v>
      </c>
      <c r="B65" s="19" t="s">
        <v>585</v>
      </c>
      <c r="C65" s="18">
        <v>30</v>
      </c>
      <c r="D65" s="16" t="s">
        <v>68</v>
      </c>
      <c r="E65" s="55"/>
      <c r="F65" s="55"/>
      <c r="G65" s="55">
        <f t="shared" ref="G65:G66" si="9">C65*F65</f>
        <v>0</v>
      </c>
      <c r="H65" s="55">
        <f t="shared" ref="H65:H66" si="10">G65*0.085</f>
        <v>0</v>
      </c>
      <c r="I65" s="55">
        <f t="shared" ref="I65:I66" si="11">G65+H65</f>
        <v>0</v>
      </c>
    </row>
    <row r="66" spans="1:9">
      <c r="A66" s="16">
        <v>53</v>
      </c>
      <c r="B66" s="19" t="s">
        <v>586</v>
      </c>
      <c r="C66" s="18">
        <v>30</v>
      </c>
      <c r="D66" s="16" t="s">
        <v>68</v>
      </c>
      <c r="E66" s="55"/>
      <c r="F66" s="55"/>
      <c r="G66" s="55">
        <f t="shared" si="9"/>
        <v>0</v>
      </c>
      <c r="H66" s="55">
        <f t="shared" si="10"/>
        <v>0</v>
      </c>
      <c r="I66" s="55">
        <f t="shared" si="11"/>
        <v>0</v>
      </c>
    </row>
    <row r="67" spans="1:9" ht="25.5">
      <c r="A67" s="16"/>
      <c r="B67" s="17" t="s">
        <v>42</v>
      </c>
      <c r="C67" s="20" t="s">
        <v>471</v>
      </c>
      <c r="D67" s="20" t="s">
        <v>471</v>
      </c>
      <c r="E67" s="43" t="s">
        <v>471</v>
      </c>
      <c r="F67" s="43" t="s">
        <v>471</v>
      </c>
      <c r="G67" s="44">
        <f>SUM(G64:G66)</f>
        <v>0</v>
      </c>
      <c r="H67" s="44">
        <f>G67*0.085</f>
        <v>0</v>
      </c>
      <c r="I67" s="44">
        <f>G67+H67</f>
        <v>0</v>
      </c>
    </row>
    <row r="68" spans="1:9" ht="15" customHeight="1">
      <c r="A68" s="61" t="s">
        <v>788</v>
      </c>
      <c r="B68" s="62"/>
      <c r="C68" s="62"/>
      <c r="D68" s="62"/>
      <c r="E68" s="62"/>
      <c r="F68" s="62"/>
      <c r="G68" s="62"/>
      <c r="H68" s="62"/>
      <c r="I68" s="62"/>
    </row>
    <row r="69" spans="1:9" ht="25.5">
      <c r="A69" s="16">
        <v>54</v>
      </c>
      <c r="B69" s="17" t="s">
        <v>197</v>
      </c>
      <c r="C69" s="18">
        <v>150</v>
      </c>
      <c r="D69" s="16" t="s">
        <v>68</v>
      </c>
      <c r="E69" s="55"/>
      <c r="F69" s="55"/>
      <c r="G69" s="55">
        <f>C69*F69</f>
        <v>0</v>
      </c>
      <c r="H69" s="55">
        <f>G69*0.085</f>
        <v>0</v>
      </c>
      <c r="I69" s="55">
        <f>G69+H69</f>
        <v>0</v>
      </c>
    </row>
    <row r="70" spans="1:9" ht="38.25">
      <c r="A70" s="16">
        <v>55</v>
      </c>
      <c r="B70" s="17" t="s">
        <v>198</v>
      </c>
      <c r="C70" s="18">
        <v>150</v>
      </c>
      <c r="D70" s="16" t="s">
        <v>68</v>
      </c>
      <c r="E70" s="55"/>
      <c r="F70" s="55"/>
      <c r="G70" s="55">
        <f>C70*F70</f>
        <v>0</v>
      </c>
      <c r="H70" s="55">
        <f>G70*0.085</f>
        <v>0</v>
      </c>
      <c r="I70" s="55">
        <f>G70+H70</f>
        <v>0</v>
      </c>
    </row>
    <row r="71" spans="1:9" ht="25.5">
      <c r="A71" s="16"/>
      <c r="B71" s="17" t="s">
        <v>43</v>
      </c>
      <c r="C71" s="20" t="s">
        <v>471</v>
      </c>
      <c r="D71" s="20" t="s">
        <v>471</v>
      </c>
      <c r="E71" s="43" t="s">
        <v>471</v>
      </c>
      <c r="F71" s="43" t="s">
        <v>471</v>
      </c>
      <c r="G71" s="44">
        <f>SUM(G69:G70)</f>
        <v>0</v>
      </c>
      <c r="H71" s="44">
        <f>G71*0.085</f>
        <v>0</v>
      </c>
      <c r="I71" s="44">
        <f>G71+H71</f>
        <v>0</v>
      </c>
    </row>
    <row r="72" spans="1:9" ht="15" customHeight="1">
      <c r="A72" s="61" t="s">
        <v>789</v>
      </c>
      <c r="B72" s="62"/>
      <c r="C72" s="62"/>
      <c r="D72" s="62"/>
      <c r="E72" s="62"/>
      <c r="F72" s="62"/>
      <c r="G72" s="62"/>
      <c r="H72" s="62"/>
      <c r="I72" s="62"/>
    </row>
    <row r="73" spans="1:9" ht="25.5">
      <c r="A73" s="16">
        <v>56</v>
      </c>
      <c r="B73" s="17" t="s">
        <v>187</v>
      </c>
      <c r="C73" s="18">
        <v>50</v>
      </c>
      <c r="D73" s="16" t="s">
        <v>68</v>
      </c>
      <c r="E73" s="55"/>
      <c r="F73" s="55"/>
      <c r="G73" s="55">
        <f>C73*F73</f>
        <v>0</v>
      </c>
      <c r="H73" s="55">
        <f>G73*0.085</f>
        <v>0</v>
      </c>
      <c r="I73" s="55">
        <f>G73+H73</f>
        <v>0</v>
      </c>
    </row>
    <row r="74" spans="1:9" ht="25.5">
      <c r="A74" s="16"/>
      <c r="B74" s="17" t="s">
        <v>44</v>
      </c>
      <c r="C74" s="20" t="s">
        <v>471</v>
      </c>
      <c r="D74" s="20" t="s">
        <v>471</v>
      </c>
      <c r="E74" s="43" t="s">
        <v>471</v>
      </c>
      <c r="F74" s="43" t="s">
        <v>471</v>
      </c>
      <c r="G74" s="44">
        <f>SUM(G73)</f>
        <v>0</v>
      </c>
      <c r="H74" s="44">
        <f>G74*0.085</f>
        <v>0</v>
      </c>
      <c r="I74" s="44">
        <f>G74+H74</f>
        <v>0</v>
      </c>
    </row>
    <row r="75" spans="1:9" ht="18.75" customHeight="1">
      <c r="A75" s="61" t="s">
        <v>790</v>
      </c>
      <c r="B75" s="62"/>
      <c r="C75" s="62"/>
      <c r="D75" s="62"/>
      <c r="E75" s="62"/>
      <c r="F75" s="62"/>
      <c r="G75" s="62"/>
      <c r="H75" s="62"/>
      <c r="I75" s="62"/>
    </row>
    <row r="76" spans="1:9">
      <c r="A76" s="16">
        <v>57</v>
      </c>
      <c r="B76" s="17" t="s">
        <v>154</v>
      </c>
      <c r="C76" s="18">
        <v>140</v>
      </c>
      <c r="D76" s="16" t="s">
        <v>68</v>
      </c>
      <c r="E76" s="55"/>
      <c r="F76" s="55"/>
      <c r="G76" s="55">
        <f>C76*F76</f>
        <v>0</v>
      </c>
      <c r="H76" s="55">
        <f>G76*0.085</f>
        <v>0</v>
      </c>
      <c r="I76" s="55">
        <f>G76+H76</f>
        <v>0</v>
      </c>
    </row>
    <row r="77" spans="1:9">
      <c r="A77" s="16">
        <v>58</v>
      </c>
      <c r="B77" s="17" t="s">
        <v>663</v>
      </c>
      <c r="C77" s="18">
        <v>40</v>
      </c>
      <c r="D77" s="16" t="s">
        <v>68</v>
      </c>
      <c r="E77" s="55"/>
      <c r="F77" s="55"/>
      <c r="G77" s="55">
        <f t="shared" ref="G77:G78" si="12">C77*F77</f>
        <v>0</v>
      </c>
      <c r="H77" s="55">
        <f t="shared" ref="H77:H78" si="13">G77*0.085</f>
        <v>0</v>
      </c>
      <c r="I77" s="55">
        <f t="shared" ref="I77:I78" si="14">G77+H77</f>
        <v>0</v>
      </c>
    </row>
    <row r="78" spans="1:9">
      <c r="A78" s="16">
        <v>59</v>
      </c>
      <c r="B78" s="17" t="s">
        <v>56</v>
      </c>
      <c r="C78" s="18">
        <v>140</v>
      </c>
      <c r="D78" s="16" t="s">
        <v>68</v>
      </c>
      <c r="E78" s="55"/>
      <c r="F78" s="55"/>
      <c r="G78" s="55">
        <f t="shared" si="12"/>
        <v>0</v>
      </c>
      <c r="H78" s="55">
        <f t="shared" si="13"/>
        <v>0</v>
      </c>
      <c r="I78" s="55">
        <f t="shared" si="14"/>
        <v>0</v>
      </c>
    </row>
    <row r="79" spans="1:9" ht="25.5">
      <c r="A79" s="16"/>
      <c r="B79" s="17" t="s">
        <v>45</v>
      </c>
      <c r="C79" s="20" t="s">
        <v>471</v>
      </c>
      <c r="D79" s="20" t="s">
        <v>471</v>
      </c>
      <c r="E79" s="43" t="s">
        <v>471</v>
      </c>
      <c r="F79" s="43" t="s">
        <v>471</v>
      </c>
      <c r="G79" s="44">
        <f>SUM(G76:G78)</f>
        <v>0</v>
      </c>
      <c r="H79" s="44">
        <f>G79*0.085</f>
        <v>0</v>
      </c>
      <c r="I79" s="44">
        <f>G79+H79</f>
        <v>0</v>
      </c>
    </row>
    <row r="81" spans="1:9">
      <c r="A81" s="66" t="s">
        <v>756</v>
      </c>
      <c r="B81" s="67"/>
      <c r="C81" s="30"/>
      <c r="D81" s="6"/>
      <c r="E81" s="7"/>
      <c r="F81" s="7"/>
      <c r="G81" s="7"/>
      <c r="H81" s="7"/>
      <c r="I81" s="7"/>
    </row>
    <row r="82" spans="1:9">
      <c r="A82" s="68" t="s">
        <v>757</v>
      </c>
      <c r="B82" s="68"/>
      <c r="C82" s="68"/>
      <c r="D82" s="68"/>
      <c r="E82" s="68"/>
      <c r="F82" s="68"/>
      <c r="G82" s="68"/>
      <c r="H82" s="68"/>
      <c r="I82" s="68"/>
    </row>
    <row r="83" spans="1:9">
      <c r="A83" s="68" t="s">
        <v>758</v>
      </c>
      <c r="B83" s="68"/>
      <c r="C83" s="68"/>
      <c r="D83" s="68"/>
      <c r="E83" s="68"/>
      <c r="F83" s="68"/>
      <c r="G83" s="68"/>
      <c r="H83" s="68"/>
      <c r="I83" s="68"/>
    </row>
    <row r="84" spans="1:9">
      <c r="A84" s="68" t="s">
        <v>759</v>
      </c>
      <c r="B84" s="68"/>
      <c r="C84" s="68"/>
      <c r="D84" s="68"/>
      <c r="E84" s="68"/>
      <c r="F84" s="68"/>
      <c r="G84" s="68"/>
      <c r="H84" s="68"/>
      <c r="I84" s="68"/>
    </row>
    <row r="85" spans="1:9">
      <c r="A85" s="68" t="s">
        <v>760</v>
      </c>
      <c r="B85" s="68"/>
      <c r="C85" s="68"/>
      <c r="D85" s="68"/>
      <c r="E85" s="68"/>
      <c r="F85" s="68"/>
      <c r="G85" s="68"/>
      <c r="H85" s="68"/>
      <c r="I85" s="68"/>
    </row>
    <row r="86" spans="1:9">
      <c r="A86" s="68" t="s">
        <v>761</v>
      </c>
      <c r="B86" s="68"/>
      <c r="C86" s="68"/>
      <c r="D86" s="68"/>
      <c r="E86" s="68"/>
      <c r="F86" s="68"/>
      <c r="G86" s="68"/>
      <c r="H86" s="68"/>
      <c r="I86" s="68"/>
    </row>
    <row r="87" spans="1:9">
      <c r="A87" s="68" t="s">
        <v>762</v>
      </c>
      <c r="B87" s="68"/>
      <c r="C87" s="68"/>
      <c r="D87" s="68"/>
      <c r="E87" s="68"/>
      <c r="F87" s="68"/>
      <c r="G87" s="68"/>
      <c r="H87" s="68"/>
      <c r="I87" s="68"/>
    </row>
    <row r="88" spans="1:9">
      <c r="A88" s="68" t="s">
        <v>763</v>
      </c>
      <c r="B88" s="68"/>
      <c r="C88" s="68"/>
      <c r="D88" s="68"/>
      <c r="E88" s="68"/>
      <c r="F88" s="68"/>
      <c r="G88" s="68"/>
      <c r="H88" s="68"/>
      <c r="I88" s="68"/>
    </row>
    <row r="89" spans="1:9">
      <c r="A89" s="70"/>
      <c r="B89" s="70"/>
      <c r="C89" s="70"/>
      <c r="D89" s="70"/>
      <c r="E89" s="70"/>
      <c r="F89" s="70"/>
      <c r="G89" s="70"/>
      <c r="H89" s="70"/>
      <c r="I89" s="70"/>
    </row>
    <row r="90" spans="1:9">
      <c r="A90" s="63" t="s">
        <v>764</v>
      </c>
      <c r="B90" s="63"/>
      <c r="C90" s="30"/>
      <c r="D90" s="28" t="s">
        <v>27</v>
      </c>
      <c r="E90" s="7"/>
      <c r="F90" s="22" t="s">
        <v>218</v>
      </c>
      <c r="G90" s="7"/>
      <c r="H90" s="7"/>
      <c r="I90" s="7"/>
    </row>
    <row r="91" spans="1:9">
      <c r="A91" s="72"/>
      <c r="B91" s="73"/>
      <c r="C91" s="73"/>
      <c r="D91" s="73"/>
      <c r="E91" s="73"/>
      <c r="F91" s="73"/>
      <c r="G91" s="73"/>
      <c r="H91" s="73"/>
      <c r="I91" s="73"/>
    </row>
    <row r="92" spans="1:9">
      <c r="A92" s="72"/>
      <c r="B92" s="73"/>
      <c r="C92" s="73"/>
      <c r="D92" s="73"/>
      <c r="E92" s="73"/>
      <c r="F92" s="73"/>
      <c r="G92" s="73"/>
      <c r="H92" s="73"/>
      <c r="I92" s="73"/>
    </row>
    <row r="93" spans="1:9">
      <c r="A93" s="72"/>
      <c r="B93" s="73"/>
      <c r="C93" s="73"/>
      <c r="D93" s="73"/>
      <c r="E93" s="73"/>
      <c r="F93" s="73"/>
      <c r="G93" s="73"/>
      <c r="H93" s="73"/>
      <c r="I93" s="73"/>
    </row>
    <row r="94" spans="1:9">
      <c r="A94" s="72"/>
      <c r="B94" s="76"/>
      <c r="C94" s="76"/>
      <c r="D94" s="76"/>
      <c r="E94" s="76"/>
      <c r="F94" s="76"/>
      <c r="G94" s="76"/>
      <c r="H94" s="76"/>
      <c r="I94" s="76"/>
    </row>
    <row r="95" spans="1:9">
      <c r="A95" s="72"/>
      <c r="B95" s="73"/>
      <c r="C95" s="73"/>
      <c r="D95" s="73"/>
      <c r="E95" s="73"/>
      <c r="F95" s="73"/>
      <c r="G95" s="73"/>
      <c r="H95" s="73"/>
      <c r="I95" s="73"/>
    </row>
    <row r="96" spans="1:9">
      <c r="A96" s="77"/>
      <c r="B96" s="73"/>
      <c r="C96" s="73"/>
      <c r="D96" s="73"/>
      <c r="E96" s="73"/>
      <c r="F96" s="73"/>
      <c r="G96" s="73"/>
      <c r="H96" s="73"/>
      <c r="I96" s="73"/>
    </row>
    <row r="97" spans="1:9">
      <c r="A97" s="63"/>
      <c r="B97" s="63"/>
      <c r="C97" s="63"/>
      <c r="D97" s="63"/>
      <c r="E97" s="63"/>
      <c r="F97" s="63"/>
      <c r="G97" s="63"/>
      <c r="H97" s="63"/>
      <c r="I97" s="63"/>
    </row>
    <row r="98" spans="1:9">
      <c r="A98" s="70"/>
      <c r="B98" s="70"/>
      <c r="C98" s="70"/>
      <c r="D98" s="70"/>
      <c r="E98" s="70"/>
      <c r="F98" s="70"/>
      <c r="G98" s="70"/>
      <c r="H98" s="70"/>
      <c r="I98" s="70"/>
    </row>
    <row r="99" spans="1:9">
      <c r="A99" s="68"/>
      <c r="B99" s="68"/>
      <c r="C99" s="7"/>
      <c r="D99" s="6"/>
      <c r="E99" s="7"/>
      <c r="F99" s="7"/>
      <c r="G99" s="7"/>
      <c r="H99" s="7"/>
      <c r="I99" s="7"/>
    </row>
  </sheetData>
  <mergeCells count="28">
    <mergeCell ref="A83:I83"/>
    <mergeCell ref="A72:I72"/>
    <mergeCell ref="A75:I75"/>
    <mergeCell ref="A81:B81"/>
    <mergeCell ref="A82:I82"/>
    <mergeCell ref="A1:B1"/>
    <mergeCell ref="A99:B99"/>
    <mergeCell ref="A98:I98"/>
    <mergeCell ref="A93:I93"/>
    <mergeCell ref="A94:I94"/>
    <mergeCell ref="A96:I96"/>
    <mergeCell ref="A95:I95"/>
    <mergeCell ref="A97:I97"/>
    <mergeCell ref="A91:I91"/>
    <mergeCell ref="A92:I92"/>
    <mergeCell ref="A3:I3"/>
    <mergeCell ref="A7:I7"/>
    <mergeCell ref="A38:I38"/>
    <mergeCell ref="A55:I55"/>
    <mergeCell ref="A63:I63"/>
    <mergeCell ref="A68:I68"/>
    <mergeCell ref="A89:I89"/>
    <mergeCell ref="A90:B90"/>
    <mergeCell ref="A84:I84"/>
    <mergeCell ref="A85:I85"/>
    <mergeCell ref="A86:I86"/>
    <mergeCell ref="A87:I87"/>
    <mergeCell ref="A88:I88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18"/>
  <sheetViews>
    <sheetView view="pageBreakPreview" zoomScale="60" zoomScaleNormal="100" workbookViewId="0">
      <pane ySplit="6" topLeftCell="A7" activePane="bottomLeft" state="frozen"/>
      <selection activeCell="H85" sqref="H85"/>
      <selection pane="bottomLeft" activeCell="A3" sqref="A3:I3"/>
    </sheetView>
  </sheetViews>
  <sheetFormatPr defaultRowHeight="12.75"/>
  <cols>
    <col min="1" max="1" width="4.5703125" style="25" customWidth="1"/>
    <col min="2" max="2" width="24.28515625" style="12" customWidth="1"/>
    <col min="3" max="3" width="12.28515625" style="42" customWidth="1"/>
    <col min="4" max="4" width="11" style="12" customWidth="1"/>
    <col min="5" max="5" width="17.140625" style="12" customWidth="1"/>
    <col min="6" max="6" width="14.7109375" style="12" customWidth="1"/>
    <col min="7" max="7" width="16.7109375" style="12" customWidth="1"/>
    <col min="8" max="8" width="13.7109375" style="12" customWidth="1"/>
    <col min="9" max="9" width="18.5703125" style="12" customWidth="1"/>
    <col min="10" max="16384" width="9.140625" style="12"/>
  </cols>
  <sheetData>
    <row r="1" spans="1:9">
      <c r="A1" s="64" t="s">
        <v>465</v>
      </c>
      <c r="B1" s="65"/>
      <c r="C1" s="26"/>
      <c r="D1" s="26"/>
      <c r="E1" s="2"/>
      <c r="F1" s="2"/>
      <c r="G1" s="2"/>
      <c r="H1" s="2"/>
      <c r="I1" s="2"/>
    </row>
    <row r="2" spans="1:9">
      <c r="A2" s="9"/>
      <c r="B2" s="2"/>
      <c r="C2" s="4"/>
      <c r="D2" s="3"/>
      <c r="E2" s="2"/>
      <c r="F2" s="2"/>
      <c r="G2" s="2"/>
      <c r="H2" s="2"/>
      <c r="I2" s="2"/>
    </row>
    <row r="3" spans="1:9">
      <c r="A3" s="69" t="s">
        <v>828</v>
      </c>
      <c r="B3" s="69"/>
      <c r="C3" s="69"/>
      <c r="D3" s="69"/>
      <c r="E3" s="69"/>
      <c r="F3" s="69"/>
      <c r="G3" s="69"/>
      <c r="H3" s="69"/>
      <c r="I3" s="69"/>
    </row>
    <row r="4" spans="1:9">
      <c r="B4" s="36"/>
    </row>
    <row r="5" spans="1:9" ht="38.25">
      <c r="A5" s="13" t="s">
        <v>466</v>
      </c>
      <c r="B5" s="13" t="s">
        <v>467</v>
      </c>
      <c r="C5" s="14" t="s">
        <v>468</v>
      </c>
      <c r="D5" s="14" t="s">
        <v>767</v>
      </c>
      <c r="E5" s="15" t="s">
        <v>469</v>
      </c>
      <c r="F5" s="15" t="s">
        <v>749</v>
      </c>
      <c r="G5" s="15" t="s">
        <v>750</v>
      </c>
      <c r="H5" s="15" t="s">
        <v>752</v>
      </c>
      <c r="I5" s="15" t="s">
        <v>754</v>
      </c>
    </row>
    <row r="6" spans="1:9">
      <c r="A6" s="13">
        <v>1</v>
      </c>
      <c r="B6" s="13">
        <v>2</v>
      </c>
      <c r="C6" s="14">
        <v>3</v>
      </c>
      <c r="D6" s="14">
        <v>4</v>
      </c>
      <c r="E6" s="14">
        <v>5</v>
      </c>
      <c r="F6" s="14">
        <v>6</v>
      </c>
      <c r="G6" s="14" t="s">
        <v>751</v>
      </c>
      <c r="H6" s="15" t="s">
        <v>753</v>
      </c>
      <c r="I6" s="14" t="s">
        <v>755</v>
      </c>
    </row>
    <row r="7" spans="1:9" ht="15.75" customHeight="1">
      <c r="A7" s="61" t="s">
        <v>817</v>
      </c>
      <c r="B7" s="62"/>
      <c r="C7" s="62"/>
      <c r="D7" s="62"/>
      <c r="E7" s="62"/>
      <c r="F7" s="62"/>
      <c r="G7" s="62"/>
      <c r="H7" s="62"/>
      <c r="I7" s="62"/>
    </row>
    <row r="8" spans="1:9" ht="25.5">
      <c r="A8" s="16">
        <v>1</v>
      </c>
      <c r="B8" s="17" t="s">
        <v>327</v>
      </c>
      <c r="C8" s="18">
        <v>4000</v>
      </c>
      <c r="D8" s="16" t="s">
        <v>68</v>
      </c>
      <c r="E8" s="55"/>
      <c r="F8" s="55"/>
      <c r="G8" s="55">
        <f>C8*F8</f>
        <v>0</v>
      </c>
      <c r="H8" s="55">
        <f>G8*0.085</f>
        <v>0</v>
      </c>
      <c r="I8" s="55">
        <f>G8+H8</f>
        <v>0</v>
      </c>
    </row>
    <row r="9" spans="1:9" ht="25.5">
      <c r="A9" s="16">
        <v>2</v>
      </c>
      <c r="B9" s="17" t="s">
        <v>328</v>
      </c>
      <c r="C9" s="18">
        <v>300</v>
      </c>
      <c r="D9" s="16" t="s">
        <v>68</v>
      </c>
      <c r="E9" s="55"/>
      <c r="F9" s="55"/>
      <c r="G9" s="55">
        <f t="shared" ref="G9:G10" si="0">C9*F9</f>
        <v>0</v>
      </c>
      <c r="H9" s="55">
        <f t="shared" ref="H9:H10" si="1">G9*0.085</f>
        <v>0</v>
      </c>
      <c r="I9" s="55">
        <f t="shared" ref="I9:I10" si="2">G9+H9</f>
        <v>0</v>
      </c>
    </row>
    <row r="10" spans="1:9" ht="25.5">
      <c r="A10" s="16">
        <v>3</v>
      </c>
      <c r="B10" s="17" t="s">
        <v>329</v>
      </c>
      <c r="C10" s="18">
        <v>600</v>
      </c>
      <c r="D10" s="16" t="s">
        <v>68</v>
      </c>
      <c r="E10" s="55"/>
      <c r="F10" s="55"/>
      <c r="G10" s="55">
        <f t="shared" si="0"/>
        <v>0</v>
      </c>
      <c r="H10" s="55">
        <f t="shared" si="1"/>
        <v>0</v>
      </c>
      <c r="I10" s="55">
        <f t="shared" si="2"/>
        <v>0</v>
      </c>
    </row>
    <row r="11" spans="1:9" s="50" customFormat="1" ht="25.5">
      <c r="A11" s="16">
        <v>4</v>
      </c>
      <c r="B11" s="17" t="s">
        <v>337</v>
      </c>
      <c r="C11" s="18">
        <v>200</v>
      </c>
      <c r="D11" s="16" t="s">
        <v>68</v>
      </c>
      <c r="E11" s="55"/>
      <c r="F11" s="55"/>
      <c r="G11" s="55">
        <f>C11*F11</f>
        <v>0</v>
      </c>
      <c r="H11" s="55">
        <f>G11*0.085</f>
        <v>0</v>
      </c>
      <c r="I11" s="55">
        <f>G11+H11</f>
        <v>0</v>
      </c>
    </row>
    <row r="12" spans="1:9" s="50" customFormat="1" ht="25.5">
      <c r="A12" s="16">
        <v>5</v>
      </c>
      <c r="B12" s="17" t="s">
        <v>336</v>
      </c>
      <c r="C12" s="18">
        <v>300</v>
      </c>
      <c r="D12" s="16" t="s">
        <v>68</v>
      </c>
      <c r="E12" s="55"/>
      <c r="F12" s="55"/>
      <c r="G12" s="55">
        <f t="shared" ref="G12:G18" si="3">C12*F12</f>
        <v>0</v>
      </c>
      <c r="H12" s="55">
        <f t="shared" ref="H12:H18" si="4">G12*0.085</f>
        <v>0</v>
      </c>
      <c r="I12" s="55">
        <f t="shared" ref="I12:I18" si="5">G12+H12</f>
        <v>0</v>
      </c>
    </row>
    <row r="13" spans="1:9" s="50" customFormat="1" ht="25.5">
      <c r="A13" s="16">
        <v>6</v>
      </c>
      <c r="B13" s="17" t="s">
        <v>335</v>
      </c>
      <c r="C13" s="18">
        <v>250</v>
      </c>
      <c r="D13" s="16" t="s">
        <v>68</v>
      </c>
      <c r="E13" s="55"/>
      <c r="F13" s="55"/>
      <c r="G13" s="55">
        <f t="shared" si="3"/>
        <v>0</v>
      </c>
      <c r="H13" s="55">
        <f t="shared" si="4"/>
        <v>0</v>
      </c>
      <c r="I13" s="55">
        <f t="shared" si="5"/>
        <v>0</v>
      </c>
    </row>
    <row r="14" spans="1:9" s="50" customFormat="1" ht="25.5">
      <c r="A14" s="16">
        <v>7</v>
      </c>
      <c r="B14" s="17" t="s">
        <v>334</v>
      </c>
      <c r="C14" s="18">
        <v>1000</v>
      </c>
      <c r="D14" s="16" t="s">
        <v>68</v>
      </c>
      <c r="E14" s="55"/>
      <c r="F14" s="55"/>
      <c r="G14" s="55">
        <f t="shared" si="3"/>
        <v>0</v>
      </c>
      <c r="H14" s="55">
        <f t="shared" si="4"/>
        <v>0</v>
      </c>
      <c r="I14" s="55">
        <f t="shared" si="5"/>
        <v>0</v>
      </c>
    </row>
    <row r="15" spans="1:9" s="50" customFormat="1" ht="25.5">
      <c r="A15" s="16">
        <v>8</v>
      </c>
      <c r="B15" s="17" t="s">
        <v>333</v>
      </c>
      <c r="C15" s="18">
        <v>1000</v>
      </c>
      <c r="D15" s="16" t="s">
        <v>68</v>
      </c>
      <c r="E15" s="55"/>
      <c r="F15" s="55"/>
      <c r="G15" s="55">
        <f t="shared" si="3"/>
        <v>0</v>
      </c>
      <c r="H15" s="55">
        <f t="shared" si="4"/>
        <v>0</v>
      </c>
      <c r="I15" s="55">
        <f t="shared" si="5"/>
        <v>0</v>
      </c>
    </row>
    <row r="16" spans="1:9" s="50" customFormat="1" ht="25.5">
      <c r="A16" s="16">
        <v>9</v>
      </c>
      <c r="B16" s="17" t="s">
        <v>332</v>
      </c>
      <c r="C16" s="18">
        <v>260</v>
      </c>
      <c r="D16" s="16" t="s">
        <v>68</v>
      </c>
      <c r="E16" s="55"/>
      <c r="F16" s="55"/>
      <c r="G16" s="55">
        <f t="shared" si="3"/>
        <v>0</v>
      </c>
      <c r="H16" s="55">
        <f t="shared" si="4"/>
        <v>0</v>
      </c>
      <c r="I16" s="55">
        <f t="shared" si="5"/>
        <v>0</v>
      </c>
    </row>
    <row r="17" spans="1:9" s="50" customFormat="1">
      <c r="A17" s="16">
        <v>10</v>
      </c>
      <c r="B17" s="19" t="s">
        <v>596</v>
      </c>
      <c r="C17" s="18">
        <v>150</v>
      </c>
      <c r="D17" s="16" t="s">
        <v>68</v>
      </c>
      <c r="E17" s="55"/>
      <c r="F17" s="55"/>
      <c r="G17" s="55">
        <f t="shared" si="3"/>
        <v>0</v>
      </c>
      <c r="H17" s="55">
        <f t="shared" si="4"/>
        <v>0</v>
      </c>
      <c r="I17" s="55">
        <f t="shared" si="5"/>
        <v>0</v>
      </c>
    </row>
    <row r="18" spans="1:9" s="50" customFormat="1" ht="25.5">
      <c r="A18" s="16">
        <v>11</v>
      </c>
      <c r="B18" s="17" t="s">
        <v>331</v>
      </c>
      <c r="C18" s="18">
        <v>400</v>
      </c>
      <c r="D18" s="16" t="s">
        <v>68</v>
      </c>
      <c r="E18" s="55"/>
      <c r="F18" s="55"/>
      <c r="G18" s="55">
        <f t="shared" si="3"/>
        <v>0</v>
      </c>
      <c r="H18" s="55">
        <f t="shared" si="4"/>
        <v>0</v>
      </c>
      <c r="I18" s="55">
        <f t="shared" si="5"/>
        <v>0</v>
      </c>
    </row>
    <row r="19" spans="1:9" s="50" customFormat="1">
      <c r="A19" s="16">
        <v>12</v>
      </c>
      <c r="B19" s="17" t="s">
        <v>723</v>
      </c>
      <c r="C19" s="18">
        <v>500</v>
      </c>
      <c r="D19" s="16" t="s">
        <v>68</v>
      </c>
      <c r="E19" s="55"/>
      <c r="F19" s="55"/>
      <c r="G19" s="55">
        <f>C19*F19</f>
        <v>0</v>
      </c>
      <c r="H19" s="55">
        <f>G19*0.085</f>
        <v>0</v>
      </c>
      <c r="I19" s="55">
        <f>G19+H19</f>
        <v>0</v>
      </c>
    </row>
    <row r="20" spans="1:9" s="50" customFormat="1">
      <c r="A20" s="16">
        <v>13</v>
      </c>
      <c r="B20" s="17" t="s">
        <v>724</v>
      </c>
      <c r="C20" s="18">
        <v>100</v>
      </c>
      <c r="D20" s="16" t="s">
        <v>68</v>
      </c>
      <c r="E20" s="55"/>
      <c r="F20" s="55"/>
      <c r="G20" s="55">
        <f t="shared" ref="G20:G45" si="6">C20*F20</f>
        <v>0</v>
      </c>
      <c r="H20" s="55">
        <f t="shared" ref="H20:H45" si="7">G20*0.085</f>
        <v>0</v>
      </c>
      <c r="I20" s="55">
        <f t="shared" ref="I20:I45" si="8">G20+H20</f>
        <v>0</v>
      </c>
    </row>
    <row r="21" spans="1:9" s="50" customFormat="1">
      <c r="A21" s="16">
        <v>14</v>
      </c>
      <c r="B21" s="17" t="s">
        <v>436</v>
      </c>
      <c r="C21" s="18">
        <v>192</v>
      </c>
      <c r="D21" s="16" t="s">
        <v>68</v>
      </c>
      <c r="E21" s="55"/>
      <c r="F21" s="55"/>
      <c r="G21" s="55">
        <f t="shared" si="6"/>
        <v>0</v>
      </c>
      <c r="H21" s="55">
        <f t="shared" si="7"/>
        <v>0</v>
      </c>
      <c r="I21" s="55">
        <f t="shared" si="8"/>
        <v>0</v>
      </c>
    </row>
    <row r="22" spans="1:9" s="50" customFormat="1">
      <c r="A22" s="16">
        <v>15</v>
      </c>
      <c r="B22" s="17" t="s">
        <v>593</v>
      </c>
      <c r="C22" s="18">
        <v>50</v>
      </c>
      <c r="D22" s="16" t="s">
        <v>68</v>
      </c>
      <c r="E22" s="55"/>
      <c r="F22" s="55"/>
      <c r="G22" s="55">
        <f t="shared" si="6"/>
        <v>0</v>
      </c>
      <c r="H22" s="55">
        <f t="shared" si="7"/>
        <v>0</v>
      </c>
      <c r="I22" s="55">
        <f t="shared" si="8"/>
        <v>0</v>
      </c>
    </row>
    <row r="23" spans="1:9" s="50" customFormat="1">
      <c r="A23" s="16">
        <v>16</v>
      </c>
      <c r="B23" s="17" t="s">
        <v>437</v>
      </c>
      <c r="C23" s="18">
        <v>80</v>
      </c>
      <c r="D23" s="16" t="s">
        <v>68</v>
      </c>
      <c r="E23" s="55"/>
      <c r="F23" s="55"/>
      <c r="G23" s="55">
        <f t="shared" si="6"/>
        <v>0</v>
      </c>
      <c r="H23" s="55">
        <f t="shared" si="7"/>
        <v>0</v>
      </c>
      <c r="I23" s="55">
        <f t="shared" si="8"/>
        <v>0</v>
      </c>
    </row>
    <row r="24" spans="1:9" s="50" customFormat="1">
      <c r="A24" s="16">
        <v>17</v>
      </c>
      <c r="B24" s="17" t="s">
        <v>438</v>
      </c>
      <c r="C24" s="18">
        <v>240</v>
      </c>
      <c r="D24" s="16" t="s">
        <v>68</v>
      </c>
      <c r="E24" s="55"/>
      <c r="F24" s="55"/>
      <c r="G24" s="55">
        <f t="shared" si="6"/>
        <v>0</v>
      </c>
      <c r="H24" s="55">
        <f t="shared" si="7"/>
        <v>0</v>
      </c>
      <c r="I24" s="55">
        <f t="shared" si="8"/>
        <v>0</v>
      </c>
    </row>
    <row r="25" spans="1:9" s="50" customFormat="1">
      <c r="A25" s="16">
        <v>18</v>
      </c>
      <c r="B25" s="17" t="s">
        <v>439</v>
      </c>
      <c r="C25" s="18">
        <v>70</v>
      </c>
      <c r="D25" s="16" t="s">
        <v>68</v>
      </c>
      <c r="E25" s="55"/>
      <c r="F25" s="55"/>
      <c r="G25" s="55">
        <f t="shared" si="6"/>
        <v>0</v>
      </c>
      <c r="H25" s="55">
        <f t="shared" si="7"/>
        <v>0</v>
      </c>
      <c r="I25" s="55">
        <f t="shared" si="8"/>
        <v>0</v>
      </c>
    </row>
    <row r="26" spans="1:9" s="50" customFormat="1">
      <c r="A26" s="16">
        <v>19</v>
      </c>
      <c r="B26" s="17" t="s">
        <v>440</v>
      </c>
      <c r="C26" s="18">
        <v>80</v>
      </c>
      <c r="D26" s="16" t="s">
        <v>68</v>
      </c>
      <c r="E26" s="55"/>
      <c r="F26" s="55"/>
      <c r="G26" s="55">
        <f t="shared" si="6"/>
        <v>0</v>
      </c>
      <c r="H26" s="55">
        <f t="shared" si="7"/>
        <v>0</v>
      </c>
      <c r="I26" s="55">
        <f t="shared" si="8"/>
        <v>0</v>
      </c>
    </row>
    <row r="27" spans="1:9" s="50" customFormat="1">
      <c r="A27" s="16">
        <v>20</v>
      </c>
      <c r="B27" s="19" t="s">
        <v>591</v>
      </c>
      <c r="C27" s="18">
        <v>100</v>
      </c>
      <c r="D27" s="16" t="s">
        <v>68</v>
      </c>
      <c r="E27" s="55"/>
      <c r="F27" s="55"/>
      <c r="G27" s="55">
        <f t="shared" si="6"/>
        <v>0</v>
      </c>
      <c r="H27" s="55">
        <f t="shared" si="7"/>
        <v>0</v>
      </c>
      <c r="I27" s="55">
        <f t="shared" si="8"/>
        <v>0</v>
      </c>
    </row>
    <row r="28" spans="1:9" s="50" customFormat="1">
      <c r="A28" s="16">
        <v>21</v>
      </c>
      <c r="B28" s="19" t="s">
        <v>441</v>
      </c>
      <c r="C28" s="18">
        <v>40</v>
      </c>
      <c r="D28" s="16" t="s">
        <v>68</v>
      </c>
      <c r="E28" s="55"/>
      <c r="F28" s="55"/>
      <c r="G28" s="55">
        <f t="shared" si="6"/>
        <v>0</v>
      </c>
      <c r="H28" s="55">
        <f t="shared" si="7"/>
        <v>0</v>
      </c>
      <c r="I28" s="55">
        <f t="shared" si="8"/>
        <v>0</v>
      </c>
    </row>
    <row r="29" spans="1:9" s="50" customFormat="1" ht="25.5">
      <c r="A29" s="16">
        <v>22</v>
      </c>
      <c r="B29" s="19" t="s">
        <v>592</v>
      </c>
      <c r="C29" s="18">
        <v>72</v>
      </c>
      <c r="D29" s="16" t="s">
        <v>68</v>
      </c>
      <c r="E29" s="55"/>
      <c r="F29" s="55"/>
      <c r="G29" s="55">
        <f t="shared" si="6"/>
        <v>0</v>
      </c>
      <c r="H29" s="55">
        <f t="shared" si="7"/>
        <v>0</v>
      </c>
      <c r="I29" s="55">
        <f t="shared" si="8"/>
        <v>0</v>
      </c>
    </row>
    <row r="30" spans="1:9" s="50" customFormat="1">
      <c r="A30" s="16">
        <v>23</v>
      </c>
      <c r="B30" s="19" t="s">
        <v>442</v>
      </c>
      <c r="C30" s="18">
        <v>80</v>
      </c>
      <c r="D30" s="16" t="s">
        <v>68</v>
      </c>
      <c r="E30" s="55"/>
      <c r="F30" s="55"/>
      <c r="G30" s="55">
        <f t="shared" si="6"/>
        <v>0</v>
      </c>
      <c r="H30" s="55">
        <f t="shared" si="7"/>
        <v>0</v>
      </c>
      <c r="I30" s="55">
        <f t="shared" si="8"/>
        <v>0</v>
      </c>
    </row>
    <row r="31" spans="1:9" s="50" customFormat="1">
      <c r="A31" s="16">
        <v>24</v>
      </c>
      <c r="B31" s="19" t="s">
        <v>594</v>
      </c>
      <c r="C31" s="18">
        <v>50</v>
      </c>
      <c r="D31" s="16" t="s">
        <v>68</v>
      </c>
      <c r="E31" s="55"/>
      <c r="F31" s="55"/>
      <c r="G31" s="55">
        <f t="shared" si="6"/>
        <v>0</v>
      </c>
      <c r="H31" s="55">
        <f t="shared" si="7"/>
        <v>0</v>
      </c>
      <c r="I31" s="55">
        <f t="shared" si="8"/>
        <v>0</v>
      </c>
    </row>
    <row r="32" spans="1:9" s="50" customFormat="1">
      <c r="A32" s="16">
        <v>25</v>
      </c>
      <c r="B32" s="19" t="s">
        <v>458</v>
      </c>
      <c r="C32" s="18">
        <v>80</v>
      </c>
      <c r="D32" s="16" t="s">
        <v>68</v>
      </c>
      <c r="E32" s="55"/>
      <c r="F32" s="55"/>
      <c r="G32" s="55">
        <f t="shared" si="6"/>
        <v>0</v>
      </c>
      <c r="H32" s="55">
        <f t="shared" si="7"/>
        <v>0</v>
      </c>
      <c r="I32" s="55">
        <f t="shared" si="8"/>
        <v>0</v>
      </c>
    </row>
    <row r="33" spans="1:9" s="50" customFormat="1">
      <c r="A33" s="16">
        <v>26</v>
      </c>
      <c r="B33" s="19" t="s">
        <v>595</v>
      </c>
      <c r="C33" s="18">
        <v>50</v>
      </c>
      <c r="D33" s="16" t="s">
        <v>68</v>
      </c>
      <c r="E33" s="55"/>
      <c r="F33" s="55"/>
      <c r="G33" s="55">
        <f t="shared" si="6"/>
        <v>0</v>
      </c>
      <c r="H33" s="55">
        <f t="shared" si="7"/>
        <v>0</v>
      </c>
      <c r="I33" s="55">
        <f t="shared" si="8"/>
        <v>0</v>
      </c>
    </row>
    <row r="34" spans="1:9" s="50" customFormat="1">
      <c r="A34" s="16">
        <v>27</v>
      </c>
      <c r="B34" s="19" t="s">
        <v>443</v>
      </c>
      <c r="C34" s="18">
        <v>80</v>
      </c>
      <c r="D34" s="16" t="s">
        <v>68</v>
      </c>
      <c r="E34" s="55"/>
      <c r="F34" s="55"/>
      <c r="G34" s="55">
        <f t="shared" si="6"/>
        <v>0</v>
      </c>
      <c r="H34" s="55">
        <f t="shared" si="7"/>
        <v>0</v>
      </c>
      <c r="I34" s="55">
        <f t="shared" si="8"/>
        <v>0</v>
      </c>
    </row>
    <row r="35" spans="1:9" s="50" customFormat="1">
      <c r="A35" s="16">
        <v>28</v>
      </c>
      <c r="B35" s="19" t="s">
        <v>444</v>
      </c>
      <c r="C35" s="18">
        <v>100</v>
      </c>
      <c r="D35" s="16" t="s">
        <v>68</v>
      </c>
      <c r="E35" s="55"/>
      <c r="F35" s="55"/>
      <c r="G35" s="55">
        <f t="shared" si="6"/>
        <v>0</v>
      </c>
      <c r="H35" s="55">
        <f t="shared" si="7"/>
        <v>0</v>
      </c>
      <c r="I35" s="55">
        <f t="shared" si="8"/>
        <v>0</v>
      </c>
    </row>
    <row r="36" spans="1:9" s="50" customFormat="1">
      <c r="A36" s="16">
        <v>29</v>
      </c>
      <c r="B36" s="19" t="s">
        <v>445</v>
      </c>
      <c r="C36" s="18">
        <v>400</v>
      </c>
      <c r="D36" s="16" t="s">
        <v>68</v>
      </c>
      <c r="E36" s="55"/>
      <c r="F36" s="55"/>
      <c r="G36" s="55">
        <f t="shared" si="6"/>
        <v>0</v>
      </c>
      <c r="H36" s="55">
        <f t="shared" si="7"/>
        <v>0</v>
      </c>
      <c r="I36" s="55">
        <f t="shared" si="8"/>
        <v>0</v>
      </c>
    </row>
    <row r="37" spans="1:9" s="50" customFormat="1">
      <c r="A37" s="16">
        <v>30</v>
      </c>
      <c r="B37" s="19" t="s">
        <v>446</v>
      </c>
      <c r="C37" s="18">
        <v>50</v>
      </c>
      <c r="D37" s="16" t="s">
        <v>68</v>
      </c>
      <c r="E37" s="55"/>
      <c r="F37" s="55"/>
      <c r="G37" s="55">
        <f t="shared" si="6"/>
        <v>0</v>
      </c>
      <c r="H37" s="55">
        <f t="shared" si="7"/>
        <v>0</v>
      </c>
      <c r="I37" s="55">
        <f t="shared" si="8"/>
        <v>0</v>
      </c>
    </row>
    <row r="38" spans="1:9" s="50" customFormat="1">
      <c r="A38" s="16">
        <v>31</v>
      </c>
      <c r="B38" s="19" t="s">
        <v>447</v>
      </c>
      <c r="C38" s="18">
        <v>10</v>
      </c>
      <c r="D38" s="16" t="s">
        <v>68</v>
      </c>
      <c r="E38" s="55"/>
      <c r="F38" s="55"/>
      <c r="G38" s="55">
        <f t="shared" si="6"/>
        <v>0</v>
      </c>
      <c r="H38" s="55">
        <f t="shared" si="7"/>
        <v>0</v>
      </c>
      <c r="I38" s="55">
        <f t="shared" si="8"/>
        <v>0</v>
      </c>
    </row>
    <row r="39" spans="1:9" s="50" customFormat="1">
      <c r="A39" s="16">
        <v>32</v>
      </c>
      <c r="B39" s="19" t="s">
        <v>448</v>
      </c>
      <c r="C39" s="18">
        <v>300</v>
      </c>
      <c r="D39" s="16" t="s">
        <v>68</v>
      </c>
      <c r="E39" s="55"/>
      <c r="F39" s="55"/>
      <c r="G39" s="55">
        <f t="shared" si="6"/>
        <v>0</v>
      </c>
      <c r="H39" s="55">
        <f t="shared" si="7"/>
        <v>0</v>
      </c>
      <c r="I39" s="55">
        <f t="shared" si="8"/>
        <v>0</v>
      </c>
    </row>
    <row r="40" spans="1:9" s="50" customFormat="1">
      <c r="A40" s="16">
        <v>33</v>
      </c>
      <c r="B40" s="19" t="s">
        <v>449</v>
      </c>
      <c r="C40" s="18">
        <v>50</v>
      </c>
      <c r="D40" s="16" t="s">
        <v>68</v>
      </c>
      <c r="E40" s="55"/>
      <c r="F40" s="55"/>
      <c r="G40" s="55">
        <f t="shared" si="6"/>
        <v>0</v>
      </c>
      <c r="H40" s="55">
        <f t="shared" si="7"/>
        <v>0</v>
      </c>
      <c r="I40" s="55">
        <f t="shared" si="8"/>
        <v>0</v>
      </c>
    </row>
    <row r="41" spans="1:9" s="50" customFormat="1" ht="25.5">
      <c r="A41" s="16">
        <v>34</v>
      </c>
      <c r="B41" s="19" t="s">
        <v>725</v>
      </c>
      <c r="C41" s="18">
        <v>200</v>
      </c>
      <c r="D41" s="16" t="s">
        <v>68</v>
      </c>
      <c r="E41" s="55"/>
      <c r="F41" s="55"/>
      <c r="G41" s="55">
        <f t="shared" si="6"/>
        <v>0</v>
      </c>
      <c r="H41" s="55">
        <f t="shared" si="7"/>
        <v>0</v>
      </c>
      <c r="I41" s="55">
        <f t="shared" si="8"/>
        <v>0</v>
      </c>
    </row>
    <row r="42" spans="1:9" s="50" customFormat="1">
      <c r="A42" s="16">
        <v>35</v>
      </c>
      <c r="B42" s="19" t="s">
        <v>450</v>
      </c>
      <c r="C42" s="18">
        <v>400</v>
      </c>
      <c r="D42" s="16" t="s">
        <v>68</v>
      </c>
      <c r="E42" s="55"/>
      <c r="F42" s="55"/>
      <c r="G42" s="55">
        <f t="shared" si="6"/>
        <v>0</v>
      </c>
      <c r="H42" s="55">
        <f t="shared" si="7"/>
        <v>0</v>
      </c>
      <c r="I42" s="55">
        <f t="shared" si="8"/>
        <v>0</v>
      </c>
    </row>
    <row r="43" spans="1:9" s="50" customFormat="1">
      <c r="A43" s="16">
        <v>36</v>
      </c>
      <c r="B43" s="19" t="s">
        <v>451</v>
      </c>
      <c r="C43" s="18">
        <v>50</v>
      </c>
      <c r="D43" s="16" t="s">
        <v>68</v>
      </c>
      <c r="E43" s="55"/>
      <c r="F43" s="55"/>
      <c r="G43" s="55">
        <f t="shared" si="6"/>
        <v>0</v>
      </c>
      <c r="H43" s="55">
        <f t="shared" si="7"/>
        <v>0</v>
      </c>
      <c r="I43" s="55">
        <f t="shared" si="8"/>
        <v>0</v>
      </c>
    </row>
    <row r="44" spans="1:9" s="50" customFormat="1">
      <c r="A44" s="16">
        <v>37</v>
      </c>
      <c r="B44" s="19" t="s">
        <v>452</v>
      </c>
      <c r="C44" s="18">
        <v>50</v>
      </c>
      <c r="D44" s="16" t="s">
        <v>68</v>
      </c>
      <c r="E44" s="55"/>
      <c r="F44" s="55"/>
      <c r="G44" s="55">
        <f t="shared" si="6"/>
        <v>0</v>
      </c>
      <c r="H44" s="55">
        <f t="shared" si="7"/>
        <v>0</v>
      </c>
      <c r="I44" s="55">
        <f t="shared" si="8"/>
        <v>0</v>
      </c>
    </row>
    <row r="45" spans="1:9" s="50" customFormat="1">
      <c r="A45" s="16">
        <v>38</v>
      </c>
      <c r="B45" s="19" t="s">
        <v>453</v>
      </c>
      <c r="C45" s="18">
        <v>50</v>
      </c>
      <c r="D45" s="16" t="s">
        <v>68</v>
      </c>
      <c r="E45" s="55"/>
      <c r="F45" s="55"/>
      <c r="G45" s="55">
        <f t="shared" si="6"/>
        <v>0</v>
      </c>
      <c r="H45" s="55">
        <f t="shared" si="7"/>
        <v>0</v>
      </c>
      <c r="I45" s="55">
        <f t="shared" si="8"/>
        <v>0</v>
      </c>
    </row>
    <row r="46" spans="1:9" ht="25.5">
      <c r="A46" s="16"/>
      <c r="B46" s="17" t="s">
        <v>46</v>
      </c>
      <c r="C46" s="20" t="s">
        <v>471</v>
      </c>
      <c r="D46" s="20" t="s">
        <v>471</v>
      </c>
      <c r="E46" s="43" t="s">
        <v>471</v>
      </c>
      <c r="F46" s="43" t="s">
        <v>471</v>
      </c>
      <c r="G46" s="44">
        <f>SUM(G8:G45)</f>
        <v>0</v>
      </c>
      <c r="H46" s="44">
        <f>G46*0.085</f>
        <v>0</v>
      </c>
      <c r="I46" s="44">
        <f>G46+H46</f>
        <v>0</v>
      </c>
    </row>
    <row r="47" spans="1:9">
      <c r="A47" s="61" t="s">
        <v>26</v>
      </c>
      <c r="B47" s="62"/>
      <c r="C47" s="62"/>
      <c r="D47" s="62"/>
      <c r="E47" s="62"/>
      <c r="F47" s="62"/>
      <c r="G47" s="62"/>
      <c r="H47" s="62"/>
      <c r="I47" s="62"/>
    </row>
    <row r="48" spans="1:9" ht="38.25">
      <c r="A48" s="16">
        <v>39</v>
      </c>
      <c r="B48" s="17" t="s">
        <v>330</v>
      </c>
      <c r="C48" s="18">
        <v>1000</v>
      </c>
      <c r="D48" s="16" t="s">
        <v>68</v>
      </c>
      <c r="E48" s="55"/>
      <c r="F48" s="55"/>
      <c r="G48" s="55">
        <f>C48*F48</f>
        <v>0</v>
      </c>
      <c r="H48" s="55">
        <f>G48*0.085</f>
        <v>0</v>
      </c>
      <c r="I48" s="55">
        <f>G48+H48</f>
        <v>0</v>
      </c>
    </row>
    <row r="49" spans="1:9" ht="25.5">
      <c r="A49" s="16"/>
      <c r="B49" s="17" t="s">
        <v>47</v>
      </c>
      <c r="C49" s="20" t="s">
        <v>471</v>
      </c>
      <c r="D49" s="20" t="s">
        <v>471</v>
      </c>
      <c r="E49" s="43" t="s">
        <v>471</v>
      </c>
      <c r="F49" s="43" t="s">
        <v>471</v>
      </c>
      <c r="G49" s="44">
        <f>SUM(G48)</f>
        <v>0</v>
      </c>
      <c r="H49" s="44">
        <f>G49*0.085</f>
        <v>0</v>
      </c>
      <c r="I49" s="44">
        <f>G49+H49</f>
        <v>0</v>
      </c>
    </row>
    <row r="50" spans="1:9">
      <c r="A50" s="61" t="s">
        <v>791</v>
      </c>
      <c r="B50" s="62"/>
      <c r="C50" s="62"/>
      <c r="D50" s="62"/>
      <c r="E50" s="62"/>
      <c r="F50" s="62"/>
      <c r="G50" s="62"/>
      <c r="H50" s="62"/>
      <c r="I50" s="62"/>
    </row>
    <row r="51" spans="1:9">
      <c r="A51" s="16">
        <v>40</v>
      </c>
      <c r="B51" s="19" t="s">
        <v>727</v>
      </c>
      <c r="C51" s="18">
        <v>100</v>
      </c>
      <c r="D51" s="16" t="s">
        <v>68</v>
      </c>
      <c r="E51" s="55"/>
      <c r="F51" s="55"/>
      <c r="G51" s="55">
        <f>C51*F51</f>
        <v>0</v>
      </c>
      <c r="H51" s="55">
        <f>G51*0.085</f>
        <v>0</v>
      </c>
      <c r="I51" s="55">
        <f>G51+H51</f>
        <v>0</v>
      </c>
    </row>
    <row r="52" spans="1:9">
      <c r="A52" s="16">
        <v>41</v>
      </c>
      <c r="B52" s="19" t="s">
        <v>728</v>
      </c>
      <c r="C52" s="18">
        <v>100</v>
      </c>
      <c r="D52" s="16" t="s">
        <v>68</v>
      </c>
      <c r="E52" s="55"/>
      <c r="F52" s="55"/>
      <c r="G52" s="55">
        <f t="shared" ref="G52:G57" si="9">C52*F52</f>
        <v>0</v>
      </c>
      <c r="H52" s="55">
        <f t="shared" ref="H52:H57" si="10">G52*0.085</f>
        <v>0</v>
      </c>
      <c r="I52" s="55">
        <f t="shared" ref="I52:I57" si="11">G52+H52</f>
        <v>0</v>
      </c>
    </row>
    <row r="53" spans="1:9" ht="25.5">
      <c r="A53" s="16">
        <v>42</v>
      </c>
      <c r="B53" s="19" t="s">
        <v>729</v>
      </c>
      <c r="C53" s="18">
        <v>100</v>
      </c>
      <c r="D53" s="16" t="s">
        <v>68</v>
      </c>
      <c r="E53" s="55"/>
      <c r="F53" s="55"/>
      <c r="G53" s="55">
        <f t="shared" si="9"/>
        <v>0</v>
      </c>
      <c r="H53" s="55">
        <f t="shared" si="10"/>
        <v>0</v>
      </c>
      <c r="I53" s="55">
        <f t="shared" si="11"/>
        <v>0</v>
      </c>
    </row>
    <row r="54" spans="1:9">
      <c r="A54" s="16">
        <v>43</v>
      </c>
      <c r="B54" s="19" t="s">
        <v>666</v>
      </c>
      <c r="C54" s="18">
        <v>50</v>
      </c>
      <c r="D54" s="16" t="s">
        <v>68</v>
      </c>
      <c r="E54" s="55"/>
      <c r="F54" s="55"/>
      <c r="G54" s="55">
        <f t="shared" si="9"/>
        <v>0</v>
      </c>
      <c r="H54" s="55">
        <f t="shared" si="10"/>
        <v>0</v>
      </c>
      <c r="I54" s="55">
        <f t="shared" si="11"/>
        <v>0</v>
      </c>
    </row>
    <row r="55" spans="1:9">
      <c r="A55" s="16">
        <v>44</v>
      </c>
      <c r="B55" s="19" t="s">
        <v>668</v>
      </c>
      <c r="C55" s="18">
        <v>50</v>
      </c>
      <c r="D55" s="16" t="s">
        <v>68</v>
      </c>
      <c r="E55" s="55"/>
      <c r="F55" s="55"/>
      <c r="G55" s="55">
        <f t="shared" si="9"/>
        <v>0</v>
      </c>
      <c r="H55" s="55">
        <f t="shared" si="10"/>
        <v>0</v>
      </c>
      <c r="I55" s="55">
        <f t="shared" si="11"/>
        <v>0</v>
      </c>
    </row>
    <row r="56" spans="1:9">
      <c r="A56" s="16">
        <v>45</v>
      </c>
      <c r="B56" s="19" t="s">
        <v>667</v>
      </c>
      <c r="C56" s="18">
        <v>50</v>
      </c>
      <c r="D56" s="16" t="s">
        <v>68</v>
      </c>
      <c r="E56" s="55"/>
      <c r="F56" s="55"/>
      <c r="G56" s="55">
        <f t="shared" si="9"/>
        <v>0</v>
      </c>
      <c r="H56" s="55">
        <f t="shared" si="10"/>
        <v>0</v>
      </c>
      <c r="I56" s="55">
        <f t="shared" si="11"/>
        <v>0</v>
      </c>
    </row>
    <row r="57" spans="1:9" ht="25.5">
      <c r="A57" s="16">
        <v>46</v>
      </c>
      <c r="B57" s="19" t="s">
        <v>338</v>
      </c>
      <c r="C57" s="18">
        <v>300</v>
      </c>
      <c r="D57" s="16" t="s">
        <v>68</v>
      </c>
      <c r="E57" s="55"/>
      <c r="F57" s="55"/>
      <c r="G57" s="55">
        <f t="shared" si="9"/>
        <v>0</v>
      </c>
      <c r="H57" s="55">
        <f t="shared" si="10"/>
        <v>0</v>
      </c>
      <c r="I57" s="55">
        <f t="shared" si="11"/>
        <v>0</v>
      </c>
    </row>
    <row r="58" spans="1:9" ht="25.5">
      <c r="A58" s="16"/>
      <c r="B58" s="17" t="s">
        <v>48</v>
      </c>
      <c r="C58" s="20" t="s">
        <v>471</v>
      </c>
      <c r="D58" s="20" t="s">
        <v>471</v>
      </c>
      <c r="E58" s="43" t="s">
        <v>471</v>
      </c>
      <c r="F58" s="43" t="s">
        <v>471</v>
      </c>
      <c r="G58" s="44">
        <f>SUM(G51:G57)</f>
        <v>0</v>
      </c>
      <c r="H58" s="44">
        <f>G58*0.085</f>
        <v>0</v>
      </c>
      <c r="I58" s="44">
        <f>G58+H58</f>
        <v>0</v>
      </c>
    </row>
    <row r="59" spans="1:9">
      <c r="A59" s="61" t="s">
        <v>792</v>
      </c>
      <c r="B59" s="62"/>
      <c r="C59" s="62"/>
      <c r="D59" s="62"/>
      <c r="E59" s="62"/>
      <c r="F59" s="62"/>
      <c r="G59" s="62"/>
      <c r="H59" s="62"/>
      <c r="I59" s="62"/>
    </row>
    <row r="60" spans="1:9" ht="25.5">
      <c r="A60" s="16">
        <v>47</v>
      </c>
      <c r="B60" s="17" t="s">
        <v>797</v>
      </c>
      <c r="C60" s="18">
        <v>100</v>
      </c>
      <c r="D60" s="16" t="s">
        <v>68</v>
      </c>
      <c r="E60" s="55"/>
      <c r="F60" s="55"/>
      <c r="G60" s="55">
        <f>C60*F60</f>
        <v>0</v>
      </c>
      <c r="H60" s="55">
        <f>G60*0.085</f>
        <v>0</v>
      </c>
      <c r="I60" s="55">
        <f>G60+H60</f>
        <v>0</v>
      </c>
    </row>
    <row r="61" spans="1:9" ht="25.5">
      <c r="A61" s="16">
        <v>48</v>
      </c>
      <c r="B61" s="17" t="s">
        <v>798</v>
      </c>
      <c r="C61" s="18">
        <v>60</v>
      </c>
      <c r="D61" s="16" t="s">
        <v>68</v>
      </c>
      <c r="E61" s="55"/>
      <c r="F61" s="55"/>
      <c r="G61" s="55">
        <f t="shared" ref="G61:G62" si="12">C61*F61</f>
        <v>0</v>
      </c>
      <c r="H61" s="55">
        <f t="shared" ref="H61:H62" si="13">G61*0.085</f>
        <v>0</v>
      </c>
      <c r="I61" s="55">
        <f t="shared" ref="I61:I62" si="14">G61+H61</f>
        <v>0</v>
      </c>
    </row>
    <row r="62" spans="1:9" ht="25.5">
      <c r="A62" s="16">
        <v>49</v>
      </c>
      <c r="B62" s="17" t="s">
        <v>798</v>
      </c>
      <c r="C62" s="18">
        <v>300</v>
      </c>
      <c r="D62" s="16" t="s">
        <v>68</v>
      </c>
      <c r="E62" s="55"/>
      <c r="F62" s="55"/>
      <c r="G62" s="55">
        <f t="shared" si="12"/>
        <v>0</v>
      </c>
      <c r="H62" s="55">
        <f t="shared" si="13"/>
        <v>0</v>
      </c>
      <c r="I62" s="55">
        <f t="shared" si="14"/>
        <v>0</v>
      </c>
    </row>
    <row r="63" spans="1:9" ht="25.5">
      <c r="A63" s="16"/>
      <c r="B63" s="17" t="s">
        <v>49</v>
      </c>
      <c r="C63" s="20" t="s">
        <v>471</v>
      </c>
      <c r="D63" s="20" t="s">
        <v>471</v>
      </c>
      <c r="E63" s="43" t="s">
        <v>471</v>
      </c>
      <c r="F63" s="43" t="s">
        <v>471</v>
      </c>
      <c r="G63" s="44">
        <f>SUM(G60:G62)</f>
        <v>0</v>
      </c>
      <c r="H63" s="44">
        <f>G63*0.085</f>
        <v>0</v>
      </c>
      <c r="I63" s="44">
        <f>G63+H63</f>
        <v>0</v>
      </c>
    </row>
    <row r="64" spans="1:9">
      <c r="A64" s="61" t="s">
        <v>793</v>
      </c>
      <c r="B64" s="62"/>
      <c r="C64" s="62"/>
      <c r="D64" s="62"/>
      <c r="E64" s="62"/>
      <c r="F64" s="62"/>
      <c r="G64" s="62"/>
      <c r="H64" s="62"/>
      <c r="I64" s="62"/>
    </row>
    <row r="65" spans="1:9">
      <c r="A65" s="16">
        <v>50</v>
      </c>
      <c r="B65" s="17" t="s">
        <v>343</v>
      </c>
      <c r="C65" s="18">
        <v>50</v>
      </c>
      <c r="D65" s="16" t="s">
        <v>68</v>
      </c>
      <c r="E65" s="55"/>
      <c r="F65" s="55"/>
      <c r="G65" s="55">
        <f>C65*F65</f>
        <v>0</v>
      </c>
      <c r="H65" s="55">
        <f>G65*0.085</f>
        <v>0</v>
      </c>
      <c r="I65" s="55">
        <f>G65+H65</f>
        <v>0</v>
      </c>
    </row>
    <row r="66" spans="1:9">
      <c r="A66" s="16">
        <v>51</v>
      </c>
      <c r="B66" s="17" t="s">
        <v>344</v>
      </c>
      <c r="C66" s="18">
        <v>50</v>
      </c>
      <c r="D66" s="16" t="s">
        <v>68</v>
      </c>
      <c r="E66" s="55"/>
      <c r="F66" s="55"/>
      <c r="G66" s="55">
        <f t="shared" ref="G66:G71" si="15">C66*F66</f>
        <v>0</v>
      </c>
      <c r="H66" s="55">
        <f t="shared" ref="H66:H71" si="16">G66*0.085</f>
        <v>0</v>
      </c>
      <c r="I66" s="55">
        <f t="shared" ref="I66:I71" si="17">G66+H66</f>
        <v>0</v>
      </c>
    </row>
    <row r="67" spans="1:9">
      <c r="A67" s="16">
        <v>52</v>
      </c>
      <c r="B67" s="17" t="s">
        <v>345</v>
      </c>
      <c r="C67" s="18">
        <v>50</v>
      </c>
      <c r="D67" s="16" t="s">
        <v>68</v>
      </c>
      <c r="E67" s="55"/>
      <c r="F67" s="55"/>
      <c r="G67" s="55">
        <f t="shared" si="15"/>
        <v>0</v>
      </c>
      <c r="H67" s="55">
        <f t="shared" si="16"/>
        <v>0</v>
      </c>
      <c r="I67" s="55">
        <f t="shared" si="17"/>
        <v>0</v>
      </c>
    </row>
    <row r="68" spans="1:9">
      <c r="A68" s="16">
        <v>53</v>
      </c>
      <c r="B68" s="19" t="s">
        <v>669</v>
      </c>
      <c r="C68" s="18">
        <v>50</v>
      </c>
      <c r="D68" s="16" t="s">
        <v>68</v>
      </c>
      <c r="E68" s="55"/>
      <c r="F68" s="55"/>
      <c r="G68" s="55">
        <f t="shared" si="15"/>
        <v>0</v>
      </c>
      <c r="H68" s="55">
        <f t="shared" si="16"/>
        <v>0</v>
      </c>
      <c r="I68" s="55">
        <f t="shared" si="17"/>
        <v>0</v>
      </c>
    </row>
    <row r="69" spans="1:9">
      <c r="A69" s="16">
        <v>54</v>
      </c>
      <c r="B69" s="19" t="s">
        <v>670</v>
      </c>
      <c r="C69" s="18">
        <v>50</v>
      </c>
      <c r="D69" s="16" t="s">
        <v>68</v>
      </c>
      <c r="E69" s="55"/>
      <c r="F69" s="55"/>
      <c r="G69" s="55">
        <f t="shared" si="15"/>
        <v>0</v>
      </c>
      <c r="H69" s="55">
        <f t="shared" si="16"/>
        <v>0</v>
      </c>
      <c r="I69" s="55">
        <f t="shared" si="17"/>
        <v>0</v>
      </c>
    </row>
    <row r="70" spans="1:9">
      <c r="A70" s="16">
        <v>55</v>
      </c>
      <c r="B70" s="19" t="s">
        <v>622</v>
      </c>
      <c r="C70" s="18">
        <v>150</v>
      </c>
      <c r="D70" s="16" t="s">
        <v>68</v>
      </c>
      <c r="E70" s="55"/>
      <c r="F70" s="55"/>
      <c r="G70" s="55">
        <f t="shared" si="15"/>
        <v>0</v>
      </c>
      <c r="H70" s="55">
        <f t="shared" si="16"/>
        <v>0</v>
      </c>
      <c r="I70" s="55">
        <f t="shared" si="17"/>
        <v>0</v>
      </c>
    </row>
    <row r="71" spans="1:9">
      <c r="A71" s="16">
        <v>56</v>
      </c>
      <c r="B71" s="17" t="s">
        <v>346</v>
      </c>
      <c r="C71" s="18">
        <v>30</v>
      </c>
      <c r="D71" s="16" t="s">
        <v>68</v>
      </c>
      <c r="E71" s="55"/>
      <c r="F71" s="55"/>
      <c r="G71" s="55">
        <f t="shared" si="15"/>
        <v>0</v>
      </c>
      <c r="H71" s="55">
        <f t="shared" si="16"/>
        <v>0</v>
      </c>
      <c r="I71" s="55">
        <f t="shared" si="17"/>
        <v>0</v>
      </c>
    </row>
    <row r="72" spans="1:9" ht="25.5">
      <c r="A72" s="16"/>
      <c r="B72" s="17" t="s">
        <v>50</v>
      </c>
      <c r="C72" s="20" t="s">
        <v>471</v>
      </c>
      <c r="D72" s="20" t="s">
        <v>471</v>
      </c>
      <c r="E72" s="43" t="s">
        <v>471</v>
      </c>
      <c r="F72" s="43" t="s">
        <v>471</v>
      </c>
      <c r="G72" s="44">
        <f>SUM(G65:G71)</f>
        <v>0</v>
      </c>
      <c r="H72" s="44">
        <f>G72*0.085</f>
        <v>0</v>
      </c>
      <c r="I72" s="44">
        <f>G72+H72</f>
        <v>0</v>
      </c>
    </row>
    <row r="73" spans="1:9">
      <c r="A73" s="61" t="s">
        <v>794</v>
      </c>
      <c r="B73" s="62"/>
      <c r="C73" s="62"/>
      <c r="D73" s="62"/>
      <c r="E73" s="62"/>
      <c r="F73" s="62"/>
      <c r="G73" s="62"/>
      <c r="H73" s="62"/>
      <c r="I73" s="62"/>
    </row>
    <row r="74" spans="1:9">
      <c r="A74" s="16">
        <v>57</v>
      </c>
      <c r="B74" s="17" t="s">
        <v>347</v>
      </c>
      <c r="C74" s="18">
        <v>50</v>
      </c>
      <c r="D74" s="16" t="s">
        <v>68</v>
      </c>
      <c r="E74" s="55"/>
      <c r="F74" s="55"/>
      <c r="G74" s="55">
        <f>C74*F74</f>
        <v>0</v>
      </c>
      <c r="H74" s="55">
        <f>G74*0.085</f>
        <v>0</v>
      </c>
      <c r="I74" s="55">
        <f>G74+H74</f>
        <v>0</v>
      </c>
    </row>
    <row r="75" spans="1:9">
      <c r="A75" s="16">
        <v>58</v>
      </c>
      <c r="B75" s="17" t="s">
        <v>348</v>
      </c>
      <c r="C75" s="18">
        <v>50</v>
      </c>
      <c r="D75" s="16" t="s">
        <v>68</v>
      </c>
      <c r="E75" s="55"/>
      <c r="F75" s="55"/>
      <c r="G75" s="55">
        <f t="shared" ref="G75:G76" si="18">C75*F75</f>
        <v>0</v>
      </c>
      <c r="H75" s="55">
        <f t="shared" ref="H75:H76" si="19">G75*0.085</f>
        <v>0</v>
      </c>
      <c r="I75" s="55">
        <f t="shared" ref="I75:I76" si="20">G75+H75</f>
        <v>0</v>
      </c>
    </row>
    <row r="76" spans="1:9">
      <c r="A76" s="16">
        <v>59</v>
      </c>
      <c r="B76" s="17" t="s">
        <v>744</v>
      </c>
      <c r="C76" s="18">
        <v>30</v>
      </c>
      <c r="D76" s="16" t="s">
        <v>68</v>
      </c>
      <c r="E76" s="55"/>
      <c r="F76" s="55"/>
      <c r="G76" s="55">
        <f t="shared" si="18"/>
        <v>0</v>
      </c>
      <c r="H76" s="55">
        <f t="shared" si="19"/>
        <v>0</v>
      </c>
      <c r="I76" s="55">
        <f t="shared" si="20"/>
        <v>0</v>
      </c>
    </row>
    <row r="77" spans="1:9" ht="25.5">
      <c r="A77" s="16"/>
      <c r="B77" s="17" t="s">
        <v>795</v>
      </c>
      <c r="C77" s="20" t="s">
        <v>471</v>
      </c>
      <c r="D77" s="20" t="s">
        <v>471</v>
      </c>
      <c r="E77" s="43" t="s">
        <v>471</v>
      </c>
      <c r="F77" s="43" t="s">
        <v>471</v>
      </c>
      <c r="G77" s="44">
        <f>SUM(G74:G76)</f>
        <v>0</v>
      </c>
      <c r="H77" s="44">
        <f>G77*0.085</f>
        <v>0</v>
      </c>
      <c r="I77" s="44">
        <f>G77+H77</f>
        <v>0</v>
      </c>
    </row>
    <row r="78" spans="1:9">
      <c r="A78" s="61" t="s">
        <v>796</v>
      </c>
      <c r="B78" s="62"/>
      <c r="C78" s="62"/>
      <c r="D78" s="62"/>
      <c r="E78" s="62"/>
      <c r="F78" s="62"/>
      <c r="G78" s="62"/>
      <c r="H78" s="62"/>
      <c r="I78" s="62"/>
    </row>
    <row r="79" spans="1:9">
      <c r="A79" s="16">
        <v>60</v>
      </c>
      <c r="B79" s="17" t="s">
        <v>350</v>
      </c>
      <c r="C79" s="18">
        <v>10</v>
      </c>
      <c r="D79" s="16" t="s">
        <v>68</v>
      </c>
      <c r="E79" s="55"/>
      <c r="F79" s="55"/>
      <c r="G79" s="55">
        <f>C79*F79</f>
        <v>0</v>
      </c>
      <c r="H79" s="55">
        <f>G79*0.085</f>
        <v>0</v>
      </c>
      <c r="I79" s="55">
        <f>G79+H79</f>
        <v>0</v>
      </c>
    </row>
    <row r="80" spans="1:9" ht="25.5">
      <c r="A80" s="16">
        <v>61</v>
      </c>
      <c r="B80" s="17" t="s">
        <v>349</v>
      </c>
      <c r="C80" s="18">
        <v>10</v>
      </c>
      <c r="D80" s="16" t="s">
        <v>68</v>
      </c>
      <c r="E80" s="55"/>
      <c r="F80" s="55"/>
      <c r="G80" s="55">
        <f t="shared" ref="G80:G97" si="21">C80*F80</f>
        <v>0</v>
      </c>
      <c r="H80" s="55">
        <f t="shared" ref="H80:H97" si="22">G80*0.085</f>
        <v>0</v>
      </c>
      <c r="I80" s="55">
        <f t="shared" ref="I80:I97" si="23">G80+H80</f>
        <v>0</v>
      </c>
    </row>
    <row r="81" spans="1:9" ht="25.5">
      <c r="A81" s="16">
        <v>62</v>
      </c>
      <c r="B81" s="17" t="s">
        <v>624</v>
      </c>
      <c r="C81" s="18">
        <v>10</v>
      </c>
      <c r="D81" s="16" t="s">
        <v>68</v>
      </c>
      <c r="E81" s="55"/>
      <c r="F81" s="55"/>
      <c r="G81" s="55">
        <f t="shared" si="21"/>
        <v>0</v>
      </c>
      <c r="H81" s="55">
        <f t="shared" si="22"/>
        <v>0</v>
      </c>
      <c r="I81" s="55">
        <f t="shared" si="23"/>
        <v>0</v>
      </c>
    </row>
    <row r="82" spans="1:9">
      <c r="A82" s="16">
        <v>63</v>
      </c>
      <c r="B82" s="17" t="s">
        <v>626</v>
      </c>
      <c r="C82" s="18">
        <v>50</v>
      </c>
      <c r="D82" s="16" t="s">
        <v>68</v>
      </c>
      <c r="E82" s="55"/>
      <c r="F82" s="55"/>
      <c r="G82" s="55">
        <f t="shared" si="21"/>
        <v>0</v>
      </c>
      <c r="H82" s="55">
        <f t="shared" si="22"/>
        <v>0</v>
      </c>
      <c r="I82" s="55">
        <f t="shared" si="23"/>
        <v>0</v>
      </c>
    </row>
    <row r="83" spans="1:9" ht="25.5">
      <c r="A83" s="16">
        <v>64</v>
      </c>
      <c r="B83" s="19" t="s">
        <v>671</v>
      </c>
      <c r="C83" s="18">
        <v>30</v>
      </c>
      <c r="D83" s="16" t="s">
        <v>68</v>
      </c>
      <c r="E83" s="55"/>
      <c r="F83" s="55"/>
      <c r="G83" s="55">
        <f t="shared" si="21"/>
        <v>0</v>
      </c>
      <c r="H83" s="55">
        <f t="shared" si="22"/>
        <v>0</v>
      </c>
      <c r="I83" s="55">
        <f t="shared" si="23"/>
        <v>0</v>
      </c>
    </row>
    <row r="84" spans="1:9">
      <c r="A84" s="16">
        <v>65</v>
      </c>
      <c r="B84" s="19" t="s">
        <v>625</v>
      </c>
      <c r="C84" s="18">
        <v>10</v>
      </c>
      <c r="D84" s="16" t="s">
        <v>68</v>
      </c>
      <c r="E84" s="55"/>
      <c r="F84" s="55"/>
      <c r="G84" s="55">
        <f t="shared" si="21"/>
        <v>0</v>
      </c>
      <c r="H84" s="55">
        <f t="shared" si="22"/>
        <v>0</v>
      </c>
      <c r="I84" s="55">
        <f t="shared" si="23"/>
        <v>0</v>
      </c>
    </row>
    <row r="85" spans="1:9" ht="38.25">
      <c r="A85" s="16">
        <v>66</v>
      </c>
      <c r="B85" s="19" t="s">
        <v>726</v>
      </c>
      <c r="C85" s="18">
        <v>20</v>
      </c>
      <c r="D85" s="16" t="s">
        <v>68</v>
      </c>
      <c r="E85" s="55"/>
      <c r="F85" s="55"/>
      <c r="G85" s="55">
        <f t="shared" si="21"/>
        <v>0</v>
      </c>
      <c r="H85" s="55">
        <f t="shared" si="22"/>
        <v>0</v>
      </c>
      <c r="I85" s="55">
        <f t="shared" si="23"/>
        <v>0</v>
      </c>
    </row>
    <row r="86" spans="1:9">
      <c r="A86" s="16">
        <v>67</v>
      </c>
      <c r="B86" s="19" t="s">
        <v>351</v>
      </c>
      <c r="C86" s="18">
        <v>80</v>
      </c>
      <c r="D86" s="16" t="s">
        <v>68</v>
      </c>
      <c r="E86" s="55"/>
      <c r="F86" s="55"/>
      <c r="G86" s="55">
        <f t="shared" si="21"/>
        <v>0</v>
      </c>
      <c r="H86" s="55">
        <f t="shared" si="22"/>
        <v>0</v>
      </c>
      <c r="I86" s="55">
        <f t="shared" si="23"/>
        <v>0</v>
      </c>
    </row>
    <row r="87" spans="1:9">
      <c r="A87" s="16">
        <v>68</v>
      </c>
      <c r="B87" s="19" t="s">
        <v>352</v>
      </c>
      <c r="C87" s="18">
        <v>100</v>
      </c>
      <c r="D87" s="16" t="s">
        <v>68</v>
      </c>
      <c r="E87" s="55"/>
      <c r="F87" s="55"/>
      <c r="G87" s="55">
        <f t="shared" si="21"/>
        <v>0</v>
      </c>
      <c r="H87" s="55">
        <f t="shared" si="22"/>
        <v>0</v>
      </c>
      <c r="I87" s="55">
        <f t="shared" si="23"/>
        <v>0</v>
      </c>
    </row>
    <row r="88" spans="1:9">
      <c r="A88" s="16">
        <v>69</v>
      </c>
      <c r="B88" s="19" t="s">
        <v>628</v>
      </c>
      <c r="C88" s="18">
        <v>300</v>
      </c>
      <c r="D88" s="16" t="s">
        <v>68</v>
      </c>
      <c r="E88" s="55"/>
      <c r="F88" s="55"/>
      <c r="G88" s="55">
        <f t="shared" si="21"/>
        <v>0</v>
      </c>
      <c r="H88" s="55">
        <f t="shared" si="22"/>
        <v>0</v>
      </c>
      <c r="I88" s="55">
        <f t="shared" si="23"/>
        <v>0</v>
      </c>
    </row>
    <row r="89" spans="1:9">
      <c r="A89" s="16">
        <v>70</v>
      </c>
      <c r="B89" s="19" t="s">
        <v>629</v>
      </c>
      <c r="C89" s="18">
        <v>50</v>
      </c>
      <c r="D89" s="16" t="s">
        <v>68</v>
      </c>
      <c r="E89" s="55"/>
      <c r="F89" s="55"/>
      <c r="G89" s="55">
        <f t="shared" si="21"/>
        <v>0</v>
      </c>
      <c r="H89" s="55">
        <f t="shared" si="22"/>
        <v>0</v>
      </c>
      <c r="I89" s="55">
        <f t="shared" si="23"/>
        <v>0</v>
      </c>
    </row>
    <row r="90" spans="1:9">
      <c r="A90" s="16">
        <v>71</v>
      </c>
      <c r="B90" s="19" t="s">
        <v>630</v>
      </c>
      <c r="C90" s="18">
        <v>100</v>
      </c>
      <c r="D90" s="16" t="s">
        <v>68</v>
      </c>
      <c r="E90" s="55"/>
      <c r="F90" s="55"/>
      <c r="G90" s="55">
        <f t="shared" si="21"/>
        <v>0</v>
      </c>
      <c r="H90" s="55">
        <f t="shared" si="22"/>
        <v>0</v>
      </c>
      <c r="I90" s="55">
        <f t="shared" si="23"/>
        <v>0</v>
      </c>
    </row>
    <row r="91" spans="1:9">
      <c r="A91" s="16">
        <v>72</v>
      </c>
      <c r="B91" s="19" t="s">
        <v>627</v>
      </c>
      <c r="C91" s="18">
        <v>100</v>
      </c>
      <c r="D91" s="16" t="s">
        <v>68</v>
      </c>
      <c r="E91" s="55"/>
      <c r="F91" s="55"/>
      <c r="G91" s="55">
        <f t="shared" si="21"/>
        <v>0</v>
      </c>
      <c r="H91" s="55">
        <f t="shared" si="22"/>
        <v>0</v>
      </c>
      <c r="I91" s="55">
        <f t="shared" si="23"/>
        <v>0</v>
      </c>
    </row>
    <row r="92" spans="1:9">
      <c r="A92" s="16">
        <v>73</v>
      </c>
      <c r="B92" s="19" t="s">
        <v>353</v>
      </c>
      <c r="C92" s="18">
        <v>20</v>
      </c>
      <c r="D92" s="16" t="s">
        <v>68</v>
      </c>
      <c r="E92" s="55"/>
      <c r="F92" s="55"/>
      <c r="G92" s="55">
        <f t="shared" si="21"/>
        <v>0</v>
      </c>
      <c r="H92" s="55">
        <f t="shared" si="22"/>
        <v>0</v>
      </c>
      <c r="I92" s="55">
        <f t="shared" si="23"/>
        <v>0</v>
      </c>
    </row>
    <row r="93" spans="1:9" ht="25.5">
      <c r="A93" s="16">
        <v>74</v>
      </c>
      <c r="B93" s="19" t="s">
        <v>354</v>
      </c>
      <c r="C93" s="18">
        <v>20</v>
      </c>
      <c r="D93" s="16" t="s">
        <v>68</v>
      </c>
      <c r="E93" s="55"/>
      <c r="F93" s="55"/>
      <c r="G93" s="55">
        <f t="shared" si="21"/>
        <v>0</v>
      </c>
      <c r="H93" s="55">
        <f t="shared" si="22"/>
        <v>0</v>
      </c>
      <c r="I93" s="55">
        <f t="shared" si="23"/>
        <v>0</v>
      </c>
    </row>
    <row r="94" spans="1:9">
      <c r="A94" s="16">
        <v>75</v>
      </c>
      <c r="B94" s="19" t="s">
        <v>597</v>
      </c>
      <c r="C94" s="18">
        <v>50</v>
      </c>
      <c r="D94" s="16" t="s">
        <v>68</v>
      </c>
      <c r="E94" s="55"/>
      <c r="F94" s="55"/>
      <c r="G94" s="55">
        <f t="shared" si="21"/>
        <v>0</v>
      </c>
      <c r="H94" s="55">
        <f t="shared" si="22"/>
        <v>0</v>
      </c>
      <c r="I94" s="55">
        <f t="shared" si="23"/>
        <v>0</v>
      </c>
    </row>
    <row r="95" spans="1:9">
      <c r="A95" s="16">
        <v>76</v>
      </c>
      <c r="B95" s="19" t="s">
        <v>598</v>
      </c>
      <c r="C95" s="18">
        <v>50</v>
      </c>
      <c r="D95" s="16" t="s">
        <v>68</v>
      </c>
      <c r="E95" s="55"/>
      <c r="F95" s="55"/>
      <c r="G95" s="55">
        <f t="shared" si="21"/>
        <v>0</v>
      </c>
      <c r="H95" s="55">
        <f t="shared" si="22"/>
        <v>0</v>
      </c>
      <c r="I95" s="55">
        <f t="shared" si="23"/>
        <v>0</v>
      </c>
    </row>
    <row r="96" spans="1:9">
      <c r="A96" s="16">
        <v>77</v>
      </c>
      <c r="B96" s="19" t="s">
        <v>623</v>
      </c>
      <c r="C96" s="18">
        <v>100</v>
      </c>
      <c r="D96" s="16" t="s">
        <v>68</v>
      </c>
      <c r="E96" s="55"/>
      <c r="F96" s="55"/>
      <c r="G96" s="55">
        <f t="shared" si="21"/>
        <v>0</v>
      </c>
      <c r="H96" s="55">
        <f t="shared" si="22"/>
        <v>0</v>
      </c>
      <c r="I96" s="55">
        <f t="shared" si="23"/>
        <v>0</v>
      </c>
    </row>
    <row r="97" spans="1:9">
      <c r="A97" s="16">
        <v>78</v>
      </c>
      <c r="B97" s="19" t="s">
        <v>463</v>
      </c>
      <c r="C97" s="18">
        <v>30</v>
      </c>
      <c r="D97" s="16" t="s">
        <v>68</v>
      </c>
      <c r="E97" s="55"/>
      <c r="F97" s="55"/>
      <c r="G97" s="55">
        <f t="shared" si="21"/>
        <v>0</v>
      </c>
      <c r="H97" s="55">
        <f t="shared" si="22"/>
        <v>0</v>
      </c>
      <c r="I97" s="55">
        <f t="shared" si="23"/>
        <v>0</v>
      </c>
    </row>
    <row r="98" spans="1:9" ht="25.5">
      <c r="A98" s="16"/>
      <c r="B98" s="17" t="s">
        <v>776</v>
      </c>
      <c r="C98" s="20" t="s">
        <v>471</v>
      </c>
      <c r="D98" s="20" t="s">
        <v>471</v>
      </c>
      <c r="E98" s="43" t="s">
        <v>471</v>
      </c>
      <c r="F98" s="43" t="s">
        <v>471</v>
      </c>
      <c r="G98" s="44">
        <f>SUM(G79:G97)</f>
        <v>0</v>
      </c>
      <c r="H98" s="44">
        <f>G98*0.085</f>
        <v>0</v>
      </c>
      <c r="I98" s="44">
        <f>G98+H98</f>
        <v>0</v>
      </c>
    </row>
    <row r="100" spans="1:9">
      <c r="A100" s="66" t="s">
        <v>756</v>
      </c>
      <c r="B100" s="67"/>
      <c r="C100" s="6"/>
      <c r="D100" s="30"/>
      <c r="E100" s="7"/>
      <c r="F100" s="7"/>
      <c r="G100" s="7"/>
      <c r="H100" s="7"/>
      <c r="I100" s="7"/>
    </row>
    <row r="101" spans="1:9">
      <c r="A101" s="68" t="s">
        <v>757</v>
      </c>
      <c r="B101" s="68"/>
      <c r="C101" s="68"/>
      <c r="D101" s="68"/>
      <c r="E101" s="68"/>
      <c r="F101" s="68"/>
      <c r="G101" s="68"/>
      <c r="H101" s="68"/>
      <c r="I101" s="68"/>
    </row>
    <row r="102" spans="1:9">
      <c r="A102" s="68" t="s">
        <v>758</v>
      </c>
      <c r="B102" s="68"/>
      <c r="C102" s="68"/>
      <c r="D102" s="68"/>
      <c r="E102" s="68"/>
      <c r="F102" s="68"/>
      <c r="G102" s="68"/>
      <c r="H102" s="68"/>
      <c r="I102" s="68"/>
    </row>
    <row r="103" spans="1:9">
      <c r="A103" s="68" t="s">
        <v>759</v>
      </c>
      <c r="B103" s="68"/>
      <c r="C103" s="68"/>
      <c r="D103" s="68"/>
      <c r="E103" s="68"/>
      <c r="F103" s="68"/>
      <c r="G103" s="68"/>
      <c r="H103" s="68"/>
      <c r="I103" s="68"/>
    </row>
    <row r="104" spans="1:9">
      <c r="A104" s="68" t="s">
        <v>760</v>
      </c>
      <c r="B104" s="68"/>
      <c r="C104" s="68"/>
      <c r="D104" s="68"/>
      <c r="E104" s="68"/>
      <c r="F104" s="68"/>
      <c r="G104" s="68"/>
      <c r="H104" s="68"/>
      <c r="I104" s="68"/>
    </row>
    <row r="105" spans="1:9">
      <c r="A105" s="68" t="s">
        <v>761</v>
      </c>
      <c r="B105" s="68"/>
      <c r="C105" s="68"/>
      <c r="D105" s="68"/>
      <c r="E105" s="68"/>
      <c r="F105" s="68"/>
      <c r="G105" s="68"/>
      <c r="H105" s="68"/>
      <c r="I105" s="68"/>
    </row>
    <row r="106" spans="1:9">
      <c r="A106" s="68" t="s">
        <v>762</v>
      </c>
      <c r="B106" s="68"/>
      <c r="C106" s="68"/>
      <c r="D106" s="68"/>
      <c r="E106" s="68"/>
      <c r="F106" s="68"/>
      <c r="G106" s="68"/>
      <c r="H106" s="68"/>
      <c r="I106" s="68"/>
    </row>
    <row r="107" spans="1:9">
      <c r="A107" s="68" t="s">
        <v>763</v>
      </c>
      <c r="B107" s="68"/>
      <c r="C107" s="68"/>
      <c r="D107" s="68"/>
      <c r="E107" s="68"/>
      <c r="F107" s="68"/>
      <c r="G107" s="68"/>
      <c r="H107" s="68"/>
      <c r="I107" s="68"/>
    </row>
    <row r="108" spans="1:9">
      <c r="A108" s="70"/>
      <c r="B108" s="70"/>
      <c r="C108" s="70"/>
      <c r="D108" s="70"/>
      <c r="E108" s="70"/>
      <c r="F108" s="70"/>
      <c r="G108" s="70"/>
      <c r="H108" s="70"/>
      <c r="I108" s="70"/>
    </row>
    <row r="109" spans="1:9">
      <c r="A109" s="63" t="s">
        <v>764</v>
      </c>
      <c r="B109" s="63"/>
      <c r="C109" s="28" t="s">
        <v>27</v>
      </c>
      <c r="D109" s="30"/>
      <c r="E109" s="7"/>
      <c r="F109" s="22" t="s">
        <v>218</v>
      </c>
      <c r="G109" s="7"/>
      <c r="H109" s="7"/>
      <c r="I109" s="7"/>
    </row>
    <row r="110" spans="1:9">
      <c r="A110" s="72"/>
      <c r="B110" s="73"/>
      <c r="C110" s="73"/>
      <c r="D110" s="73"/>
      <c r="E110" s="73"/>
      <c r="F110" s="73"/>
      <c r="G110" s="73"/>
      <c r="H110" s="73"/>
      <c r="I110" s="73"/>
    </row>
    <row r="111" spans="1:9">
      <c r="A111" s="72"/>
      <c r="B111" s="73"/>
      <c r="C111" s="73"/>
      <c r="D111" s="73"/>
      <c r="E111" s="73"/>
      <c r="F111" s="73"/>
      <c r="G111" s="73"/>
      <c r="H111" s="73"/>
      <c r="I111" s="73"/>
    </row>
    <row r="112" spans="1:9">
      <c r="A112" s="72"/>
      <c r="B112" s="73"/>
      <c r="C112" s="73"/>
      <c r="D112" s="73"/>
      <c r="E112" s="73"/>
      <c r="F112" s="73"/>
      <c r="G112" s="73"/>
      <c r="H112" s="73"/>
      <c r="I112" s="73"/>
    </row>
    <row r="113" spans="1:9">
      <c r="A113" s="72"/>
      <c r="B113" s="76"/>
      <c r="C113" s="76"/>
      <c r="D113" s="76"/>
      <c r="E113" s="76"/>
      <c r="F113" s="76"/>
      <c r="G113" s="76"/>
      <c r="H113" s="76"/>
      <c r="I113" s="76"/>
    </row>
    <row r="114" spans="1:9">
      <c r="A114" s="72"/>
      <c r="B114" s="73"/>
      <c r="C114" s="73"/>
      <c r="D114" s="73"/>
      <c r="E114" s="73"/>
      <c r="F114" s="73"/>
      <c r="G114" s="73"/>
      <c r="H114" s="73"/>
      <c r="I114" s="73"/>
    </row>
    <row r="115" spans="1:9">
      <c r="A115" s="77"/>
      <c r="B115" s="73"/>
      <c r="C115" s="73"/>
      <c r="D115" s="73"/>
      <c r="E115" s="73"/>
      <c r="F115" s="73"/>
      <c r="G115" s="73"/>
      <c r="H115" s="73"/>
      <c r="I115" s="73"/>
    </row>
    <row r="116" spans="1:9">
      <c r="A116" s="63"/>
      <c r="B116" s="63"/>
      <c r="C116" s="63"/>
      <c r="D116" s="63"/>
      <c r="E116" s="63"/>
      <c r="F116" s="63"/>
      <c r="G116" s="63"/>
      <c r="H116" s="63"/>
      <c r="I116" s="63"/>
    </row>
    <row r="117" spans="1:9">
      <c r="A117" s="70"/>
      <c r="B117" s="70"/>
      <c r="C117" s="70"/>
      <c r="D117" s="70"/>
      <c r="E117" s="70"/>
      <c r="F117" s="70"/>
      <c r="G117" s="70"/>
      <c r="H117" s="70"/>
      <c r="I117" s="70"/>
    </row>
    <row r="118" spans="1:9">
      <c r="A118" s="68"/>
      <c r="B118" s="68"/>
      <c r="C118" s="7"/>
      <c r="D118" s="6"/>
      <c r="E118" s="7"/>
      <c r="F118" s="7"/>
      <c r="G118" s="7"/>
      <c r="H118" s="7"/>
      <c r="I118" s="7"/>
    </row>
  </sheetData>
  <mergeCells count="28">
    <mergeCell ref="A102:I102"/>
    <mergeCell ref="A118:B118"/>
    <mergeCell ref="A112:I112"/>
    <mergeCell ref="A113:I113"/>
    <mergeCell ref="A114:I114"/>
    <mergeCell ref="A115:I115"/>
    <mergeCell ref="A116:I116"/>
    <mergeCell ref="A103:I103"/>
    <mergeCell ref="A104:I104"/>
    <mergeCell ref="A105:I105"/>
    <mergeCell ref="A106:I106"/>
    <mergeCell ref="A107:I107"/>
    <mergeCell ref="A1:B1"/>
    <mergeCell ref="A117:I117"/>
    <mergeCell ref="A110:I110"/>
    <mergeCell ref="A111:I111"/>
    <mergeCell ref="A64:I64"/>
    <mergeCell ref="A73:I73"/>
    <mergeCell ref="A78:I78"/>
    <mergeCell ref="A59:I59"/>
    <mergeCell ref="A50:I50"/>
    <mergeCell ref="A3:I3"/>
    <mergeCell ref="A7:I7"/>
    <mergeCell ref="A47:I47"/>
    <mergeCell ref="A100:B100"/>
    <mergeCell ref="A101:I101"/>
    <mergeCell ref="A108:I108"/>
    <mergeCell ref="A109:B109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96"/>
  <sheetViews>
    <sheetView view="pageBreakPreview" zoomScale="60" zoomScaleNormal="100" workbookViewId="0">
      <pane ySplit="6" topLeftCell="A28" activePane="bottomLeft" state="frozen"/>
      <selection activeCell="H85" sqref="H85"/>
      <selection pane="bottomLeft" activeCell="A3" sqref="A3:I3"/>
    </sheetView>
  </sheetViews>
  <sheetFormatPr defaultRowHeight="12.75"/>
  <cols>
    <col min="1" max="1" width="4.28515625" style="12" customWidth="1"/>
    <col min="2" max="2" width="22.85546875" style="47" customWidth="1"/>
    <col min="3" max="3" width="10.85546875" style="53" customWidth="1"/>
    <col min="4" max="4" width="11.28515625" style="12" customWidth="1"/>
    <col min="5" max="5" width="17" style="12" customWidth="1"/>
    <col min="6" max="6" width="14.7109375" style="12" customWidth="1"/>
    <col min="7" max="7" width="16.5703125" style="12" customWidth="1"/>
    <col min="8" max="8" width="14" style="12" customWidth="1"/>
    <col min="9" max="9" width="18.28515625" style="12" customWidth="1"/>
    <col min="10" max="16384" width="9.140625" style="12"/>
  </cols>
  <sheetData>
    <row r="1" spans="1:9">
      <c r="A1" s="2" t="s">
        <v>465</v>
      </c>
      <c r="B1" s="59"/>
      <c r="C1" s="4"/>
      <c r="D1" s="3"/>
      <c r="E1" s="2"/>
      <c r="F1" s="2"/>
      <c r="G1" s="2"/>
      <c r="H1" s="2"/>
      <c r="I1" s="2"/>
    </row>
    <row r="3" spans="1:9" ht="15" customHeight="1">
      <c r="A3" s="69" t="s">
        <v>829</v>
      </c>
      <c r="B3" s="69"/>
      <c r="C3" s="69"/>
      <c r="D3" s="69"/>
      <c r="E3" s="69"/>
      <c r="F3" s="69"/>
      <c r="G3" s="69"/>
      <c r="H3" s="69"/>
      <c r="I3" s="69"/>
    </row>
    <row r="5" spans="1:9" ht="38.25">
      <c r="A5" s="13" t="s">
        <v>466</v>
      </c>
      <c r="B5" s="13" t="s">
        <v>467</v>
      </c>
      <c r="C5" s="14" t="s">
        <v>468</v>
      </c>
      <c r="D5" s="14" t="s">
        <v>767</v>
      </c>
      <c r="E5" s="15" t="s">
        <v>469</v>
      </c>
      <c r="F5" s="15" t="s">
        <v>749</v>
      </c>
      <c r="G5" s="15" t="s">
        <v>750</v>
      </c>
      <c r="H5" s="15" t="s">
        <v>752</v>
      </c>
      <c r="I5" s="15" t="s">
        <v>754</v>
      </c>
    </row>
    <row r="6" spans="1:9">
      <c r="A6" s="13">
        <v>1</v>
      </c>
      <c r="B6" s="13">
        <v>2</v>
      </c>
      <c r="C6" s="14">
        <v>3</v>
      </c>
      <c r="D6" s="14">
        <v>4</v>
      </c>
      <c r="E6" s="14">
        <v>5</v>
      </c>
      <c r="F6" s="14">
        <v>6</v>
      </c>
      <c r="G6" s="14" t="s">
        <v>751</v>
      </c>
      <c r="H6" s="15" t="s">
        <v>753</v>
      </c>
      <c r="I6" s="14" t="s">
        <v>755</v>
      </c>
    </row>
    <row r="7" spans="1:9" ht="15.75" customHeight="1">
      <c r="A7" s="61" t="s">
        <v>765</v>
      </c>
      <c r="B7" s="62"/>
      <c r="C7" s="62"/>
      <c r="D7" s="62"/>
      <c r="E7" s="62"/>
      <c r="F7" s="62"/>
      <c r="G7" s="62"/>
      <c r="H7" s="62"/>
      <c r="I7" s="62"/>
    </row>
    <row r="8" spans="1:9">
      <c r="A8" s="17">
        <v>1</v>
      </c>
      <c r="B8" s="19" t="s">
        <v>387</v>
      </c>
      <c r="C8" s="16">
        <v>20</v>
      </c>
      <c r="D8" s="16" t="s">
        <v>68</v>
      </c>
      <c r="E8" s="55"/>
      <c r="F8" s="55"/>
      <c r="G8" s="55">
        <f>C8*F8</f>
        <v>0</v>
      </c>
      <c r="H8" s="55">
        <f>G8*0.085</f>
        <v>0</v>
      </c>
      <c r="I8" s="55">
        <f>G8+H8</f>
        <v>0</v>
      </c>
    </row>
    <row r="9" spans="1:9">
      <c r="A9" s="17">
        <v>2</v>
      </c>
      <c r="B9" s="19" t="s">
        <v>388</v>
      </c>
      <c r="C9" s="16">
        <v>180</v>
      </c>
      <c r="D9" s="16" t="s">
        <v>68</v>
      </c>
      <c r="E9" s="55"/>
      <c r="F9" s="55"/>
      <c r="G9" s="55">
        <f t="shared" ref="G9:G25" si="0">C9*F9</f>
        <v>0</v>
      </c>
      <c r="H9" s="55">
        <f t="shared" ref="H9:H25" si="1">G9*0.085</f>
        <v>0</v>
      </c>
      <c r="I9" s="55">
        <f t="shared" ref="I9:I25" si="2">G9+H9</f>
        <v>0</v>
      </c>
    </row>
    <row r="10" spans="1:9">
      <c r="A10" s="17">
        <v>3</v>
      </c>
      <c r="B10" s="19" t="s">
        <v>58</v>
      </c>
      <c r="C10" s="16">
        <v>300</v>
      </c>
      <c r="D10" s="16" t="s">
        <v>68</v>
      </c>
      <c r="E10" s="55"/>
      <c r="F10" s="55"/>
      <c r="G10" s="55">
        <f t="shared" si="0"/>
        <v>0</v>
      </c>
      <c r="H10" s="55">
        <f t="shared" si="1"/>
        <v>0</v>
      </c>
      <c r="I10" s="55">
        <f t="shared" si="2"/>
        <v>0</v>
      </c>
    </row>
    <row r="11" spans="1:9">
      <c r="A11" s="17">
        <v>4</v>
      </c>
      <c r="B11" s="19" t="s">
        <v>647</v>
      </c>
      <c r="C11" s="16">
        <v>2</v>
      </c>
      <c r="D11" s="16" t="s">
        <v>68</v>
      </c>
      <c r="E11" s="55"/>
      <c r="F11" s="55"/>
      <c r="G11" s="55">
        <f t="shared" si="0"/>
        <v>0</v>
      </c>
      <c r="H11" s="55">
        <f t="shared" si="1"/>
        <v>0</v>
      </c>
      <c r="I11" s="55">
        <f t="shared" si="2"/>
        <v>0</v>
      </c>
    </row>
    <row r="12" spans="1:9">
      <c r="A12" s="17">
        <v>5</v>
      </c>
      <c r="B12" s="60" t="s">
        <v>389</v>
      </c>
      <c r="C12" s="16">
        <v>10</v>
      </c>
      <c r="D12" s="16" t="s">
        <v>68</v>
      </c>
      <c r="E12" s="55"/>
      <c r="F12" s="55"/>
      <c r="G12" s="55">
        <f t="shared" si="0"/>
        <v>0</v>
      </c>
      <c r="H12" s="55">
        <f t="shared" si="1"/>
        <v>0</v>
      </c>
      <c r="I12" s="55">
        <f t="shared" si="2"/>
        <v>0</v>
      </c>
    </row>
    <row r="13" spans="1:9" ht="25.5">
      <c r="A13" s="17">
        <v>6</v>
      </c>
      <c r="B13" s="19" t="s">
        <v>390</v>
      </c>
      <c r="C13" s="16">
        <v>80</v>
      </c>
      <c r="D13" s="16" t="s">
        <v>68</v>
      </c>
      <c r="E13" s="55"/>
      <c r="F13" s="55"/>
      <c r="G13" s="55">
        <f t="shared" si="0"/>
        <v>0</v>
      </c>
      <c r="H13" s="55">
        <f t="shared" si="1"/>
        <v>0</v>
      </c>
      <c r="I13" s="55">
        <f t="shared" si="2"/>
        <v>0</v>
      </c>
    </row>
    <row r="14" spans="1:9" ht="25.5">
      <c r="A14" s="17">
        <v>7</v>
      </c>
      <c r="B14" s="19" t="s">
        <v>391</v>
      </c>
      <c r="C14" s="16">
        <v>20</v>
      </c>
      <c r="D14" s="16" t="s">
        <v>68</v>
      </c>
      <c r="E14" s="55"/>
      <c r="F14" s="55"/>
      <c r="G14" s="55">
        <f t="shared" si="0"/>
        <v>0</v>
      </c>
      <c r="H14" s="55">
        <f t="shared" si="1"/>
        <v>0</v>
      </c>
      <c r="I14" s="55">
        <f t="shared" si="2"/>
        <v>0</v>
      </c>
    </row>
    <row r="15" spans="1:9" ht="25.5">
      <c r="A15" s="17">
        <v>8</v>
      </c>
      <c r="B15" s="19" t="s">
        <v>392</v>
      </c>
      <c r="C15" s="16">
        <v>10</v>
      </c>
      <c r="D15" s="16" t="s">
        <v>68</v>
      </c>
      <c r="E15" s="55"/>
      <c r="F15" s="55"/>
      <c r="G15" s="55">
        <f t="shared" si="0"/>
        <v>0</v>
      </c>
      <c r="H15" s="55">
        <f t="shared" si="1"/>
        <v>0</v>
      </c>
      <c r="I15" s="55">
        <f t="shared" si="2"/>
        <v>0</v>
      </c>
    </row>
    <row r="16" spans="1:9" ht="25.5">
      <c r="A16" s="17">
        <v>9</v>
      </c>
      <c r="B16" s="19" t="s">
        <v>393</v>
      </c>
      <c r="C16" s="16">
        <v>10</v>
      </c>
      <c r="D16" s="16" t="s">
        <v>68</v>
      </c>
      <c r="E16" s="55"/>
      <c r="F16" s="55"/>
      <c r="G16" s="55">
        <f t="shared" si="0"/>
        <v>0</v>
      </c>
      <c r="H16" s="55">
        <f t="shared" si="1"/>
        <v>0</v>
      </c>
      <c r="I16" s="55">
        <f t="shared" si="2"/>
        <v>0</v>
      </c>
    </row>
    <row r="17" spans="1:9" ht="25.5">
      <c r="A17" s="17">
        <v>10</v>
      </c>
      <c r="B17" s="19" t="s">
        <v>394</v>
      </c>
      <c r="C17" s="16">
        <v>10</v>
      </c>
      <c r="D17" s="16" t="s">
        <v>68</v>
      </c>
      <c r="E17" s="55"/>
      <c r="F17" s="55"/>
      <c r="G17" s="55">
        <f t="shared" si="0"/>
        <v>0</v>
      </c>
      <c r="H17" s="55">
        <f t="shared" si="1"/>
        <v>0</v>
      </c>
      <c r="I17" s="55">
        <f t="shared" si="2"/>
        <v>0</v>
      </c>
    </row>
    <row r="18" spans="1:9" ht="25.5">
      <c r="A18" s="17">
        <v>11</v>
      </c>
      <c r="B18" s="19" t="s">
        <v>395</v>
      </c>
      <c r="C18" s="16">
        <v>10</v>
      </c>
      <c r="D18" s="16" t="s">
        <v>68</v>
      </c>
      <c r="E18" s="55"/>
      <c r="F18" s="55"/>
      <c r="G18" s="55">
        <f t="shared" si="0"/>
        <v>0</v>
      </c>
      <c r="H18" s="55">
        <f t="shared" si="1"/>
        <v>0</v>
      </c>
      <c r="I18" s="55">
        <f t="shared" si="2"/>
        <v>0</v>
      </c>
    </row>
    <row r="19" spans="1:9" ht="25.5">
      <c r="A19" s="17">
        <v>12</v>
      </c>
      <c r="B19" s="19" t="s">
        <v>396</v>
      </c>
      <c r="C19" s="16">
        <v>20</v>
      </c>
      <c r="D19" s="16" t="s">
        <v>68</v>
      </c>
      <c r="E19" s="55"/>
      <c r="F19" s="55"/>
      <c r="G19" s="55">
        <f t="shared" si="0"/>
        <v>0</v>
      </c>
      <c r="H19" s="55">
        <f t="shared" si="1"/>
        <v>0</v>
      </c>
      <c r="I19" s="55">
        <f t="shared" si="2"/>
        <v>0</v>
      </c>
    </row>
    <row r="20" spans="1:9" ht="25.5">
      <c r="A20" s="17">
        <v>13</v>
      </c>
      <c r="B20" s="19" t="s">
        <v>397</v>
      </c>
      <c r="C20" s="16">
        <v>15</v>
      </c>
      <c r="D20" s="16" t="s">
        <v>68</v>
      </c>
      <c r="E20" s="55"/>
      <c r="F20" s="55"/>
      <c r="G20" s="55">
        <f t="shared" si="0"/>
        <v>0</v>
      </c>
      <c r="H20" s="55">
        <f t="shared" si="1"/>
        <v>0</v>
      </c>
      <c r="I20" s="55">
        <f t="shared" si="2"/>
        <v>0</v>
      </c>
    </row>
    <row r="21" spans="1:9" ht="25.5">
      <c r="A21" s="17">
        <v>14</v>
      </c>
      <c r="B21" s="19" t="s">
        <v>398</v>
      </c>
      <c r="C21" s="16">
        <v>15</v>
      </c>
      <c r="D21" s="16" t="s">
        <v>68</v>
      </c>
      <c r="E21" s="55"/>
      <c r="F21" s="55"/>
      <c r="G21" s="55">
        <f t="shared" si="0"/>
        <v>0</v>
      </c>
      <c r="H21" s="55">
        <f t="shared" si="1"/>
        <v>0</v>
      </c>
      <c r="I21" s="55">
        <f t="shared" si="2"/>
        <v>0</v>
      </c>
    </row>
    <row r="22" spans="1:9" ht="25.5">
      <c r="A22" s="17">
        <v>15</v>
      </c>
      <c r="B22" s="19" t="s">
        <v>399</v>
      </c>
      <c r="C22" s="16">
        <v>15</v>
      </c>
      <c r="D22" s="16" t="s">
        <v>68</v>
      </c>
      <c r="E22" s="55"/>
      <c r="F22" s="55"/>
      <c r="G22" s="55">
        <f t="shared" si="0"/>
        <v>0</v>
      </c>
      <c r="H22" s="55">
        <f t="shared" si="1"/>
        <v>0</v>
      </c>
      <c r="I22" s="55">
        <f t="shared" si="2"/>
        <v>0</v>
      </c>
    </row>
    <row r="23" spans="1:9" ht="25.5">
      <c r="A23" s="17">
        <v>16</v>
      </c>
      <c r="B23" s="19" t="s">
        <v>400</v>
      </c>
      <c r="C23" s="16">
        <v>15</v>
      </c>
      <c r="D23" s="16" t="s">
        <v>68</v>
      </c>
      <c r="E23" s="55"/>
      <c r="F23" s="55"/>
      <c r="G23" s="55">
        <f t="shared" si="0"/>
        <v>0</v>
      </c>
      <c r="H23" s="55">
        <f t="shared" si="1"/>
        <v>0</v>
      </c>
      <c r="I23" s="55">
        <f t="shared" si="2"/>
        <v>0</v>
      </c>
    </row>
    <row r="24" spans="1:9" ht="25.5">
      <c r="A24" s="17">
        <v>17</v>
      </c>
      <c r="B24" s="19" t="s">
        <v>742</v>
      </c>
      <c r="C24" s="16">
        <v>15</v>
      </c>
      <c r="D24" s="16" t="s">
        <v>68</v>
      </c>
      <c r="E24" s="55"/>
      <c r="F24" s="55"/>
      <c r="G24" s="55">
        <f t="shared" si="0"/>
        <v>0</v>
      </c>
      <c r="H24" s="55">
        <f t="shared" si="1"/>
        <v>0</v>
      </c>
      <c r="I24" s="55">
        <f t="shared" si="2"/>
        <v>0</v>
      </c>
    </row>
    <row r="25" spans="1:9" ht="25.5">
      <c r="A25" s="17">
        <v>18</v>
      </c>
      <c r="B25" s="19" t="s">
        <v>743</v>
      </c>
      <c r="C25" s="16">
        <v>15</v>
      </c>
      <c r="D25" s="16" t="s">
        <v>68</v>
      </c>
      <c r="E25" s="55"/>
      <c r="F25" s="55"/>
      <c r="G25" s="55">
        <f t="shared" si="0"/>
        <v>0</v>
      </c>
      <c r="H25" s="55">
        <f t="shared" si="1"/>
        <v>0</v>
      </c>
      <c r="I25" s="55">
        <f t="shared" si="2"/>
        <v>0</v>
      </c>
    </row>
    <row r="26" spans="1:9" ht="25.5">
      <c r="A26" s="17"/>
      <c r="B26" s="19" t="s">
        <v>778</v>
      </c>
      <c r="C26" s="20" t="s">
        <v>471</v>
      </c>
      <c r="D26" s="20" t="s">
        <v>471</v>
      </c>
      <c r="E26" s="43" t="s">
        <v>471</v>
      </c>
      <c r="F26" s="43" t="s">
        <v>471</v>
      </c>
      <c r="G26" s="44">
        <f>SUM(G8:G25)</f>
        <v>0</v>
      </c>
      <c r="H26" s="44">
        <f>G26*0.085</f>
        <v>0</v>
      </c>
      <c r="I26" s="44">
        <f>G26+H26</f>
        <v>0</v>
      </c>
    </row>
    <row r="27" spans="1:9">
      <c r="A27" s="61" t="s">
        <v>777</v>
      </c>
      <c r="B27" s="62"/>
      <c r="C27" s="62"/>
      <c r="D27" s="62"/>
      <c r="E27" s="62"/>
      <c r="F27" s="62"/>
      <c r="G27" s="62"/>
      <c r="H27" s="62"/>
      <c r="I27" s="62"/>
    </row>
    <row r="28" spans="1:9">
      <c r="A28" s="17">
        <v>19</v>
      </c>
      <c r="B28" s="19" t="s">
        <v>801</v>
      </c>
      <c r="C28" s="16">
        <v>6</v>
      </c>
      <c r="D28" s="16" t="s">
        <v>68</v>
      </c>
      <c r="E28" s="55"/>
      <c r="F28" s="55"/>
      <c r="G28" s="55">
        <f>C28*F28</f>
        <v>0</v>
      </c>
      <c r="H28" s="55">
        <f>G28*0.085</f>
        <v>0</v>
      </c>
      <c r="I28" s="55">
        <f>G28+H28</f>
        <v>0</v>
      </c>
    </row>
    <row r="29" spans="1:9">
      <c r="A29" s="17">
        <v>20</v>
      </c>
      <c r="B29" s="19" t="s">
        <v>802</v>
      </c>
      <c r="C29" s="16">
        <v>8</v>
      </c>
      <c r="D29" s="16" t="s">
        <v>68</v>
      </c>
      <c r="E29" s="55"/>
      <c r="F29" s="55"/>
      <c r="G29" s="55">
        <f t="shared" ref="G29:G49" si="3">C29*F29</f>
        <v>0</v>
      </c>
      <c r="H29" s="55">
        <f t="shared" ref="H29:H49" si="4">G29*0.085</f>
        <v>0</v>
      </c>
      <c r="I29" s="55">
        <f t="shared" ref="I29:I49" si="5">G29+H29</f>
        <v>0</v>
      </c>
    </row>
    <row r="30" spans="1:9">
      <c r="A30" s="17">
        <v>21</v>
      </c>
      <c r="B30" s="19" t="s">
        <v>803</v>
      </c>
      <c r="C30" s="16">
        <v>0.1</v>
      </c>
      <c r="D30" s="16" t="s">
        <v>68</v>
      </c>
      <c r="E30" s="55"/>
      <c r="F30" s="55"/>
      <c r="G30" s="55">
        <f t="shared" si="3"/>
        <v>0</v>
      </c>
      <c r="H30" s="55">
        <f t="shared" si="4"/>
        <v>0</v>
      </c>
      <c r="I30" s="55">
        <f t="shared" si="5"/>
        <v>0</v>
      </c>
    </row>
    <row r="31" spans="1:9">
      <c r="A31" s="17">
        <v>22</v>
      </c>
      <c r="B31" s="19" t="s">
        <v>804</v>
      </c>
      <c r="C31" s="16">
        <v>0.3</v>
      </c>
      <c r="D31" s="16" t="s">
        <v>68</v>
      </c>
      <c r="E31" s="55"/>
      <c r="F31" s="55"/>
      <c r="G31" s="55">
        <f t="shared" si="3"/>
        <v>0</v>
      </c>
      <c r="H31" s="55">
        <f t="shared" si="4"/>
        <v>0</v>
      </c>
      <c r="I31" s="55">
        <f t="shared" si="5"/>
        <v>0</v>
      </c>
    </row>
    <row r="32" spans="1:9">
      <c r="A32" s="17">
        <v>23</v>
      </c>
      <c r="B32" s="19" t="s">
        <v>805</v>
      </c>
      <c r="C32" s="16">
        <v>0.5</v>
      </c>
      <c r="D32" s="16" t="s">
        <v>68</v>
      </c>
      <c r="E32" s="55"/>
      <c r="F32" s="55"/>
      <c r="G32" s="55">
        <f t="shared" si="3"/>
        <v>0</v>
      </c>
      <c r="H32" s="55">
        <f t="shared" si="4"/>
        <v>0</v>
      </c>
      <c r="I32" s="55">
        <f t="shared" si="5"/>
        <v>0</v>
      </c>
    </row>
    <row r="33" spans="1:9">
      <c r="A33" s="17">
        <v>24</v>
      </c>
      <c r="B33" s="19" t="s">
        <v>806</v>
      </c>
      <c r="C33" s="16">
        <v>2</v>
      </c>
      <c r="D33" s="16" t="s">
        <v>68</v>
      </c>
      <c r="E33" s="55"/>
      <c r="F33" s="55"/>
      <c r="G33" s="55">
        <f t="shared" si="3"/>
        <v>0</v>
      </c>
      <c r="H33" s="55">
        <f t="shared" si="4"/>
        <v>0</v>
      </c>
      <c r="I33" s="55">
        <f t="shared" si="5"/>
        <v>0</v>
      </c>
    </row>
    <row r="34" spans="1:9">
      <c r="A34" s="17">
        <v>25</v>
      </c>
      <c r="B34" s="19" t="s">
        <v>807</v>
      </c>
      <c r="C34" s="16">
        <v>3</v>
      </c>
      <c r="D34" s="16" t="s">
        <v>68</v>
      </c>
      <c r="E34" s="55"/>
      <c r="F34" s="55"/>
      <c r="G34" s="55">
        <f t="shared" si="3"/>
        <v>0</v>
      </c>
      <c r="H34" s="55">
        <f t="shared" si="4"/>
        <v>0</v>
      </c>
      <c r="I34" s="55">
        <f t="shared" si="5"/>
        <v>0</v>
      </c>
    </row>
    <row r="35" spans="1:9">
      <c r="A35" s="17">
        <v>26</v>
      </c>
      <c r="B35" s="19" t="s">
        <v>633</v>
      </c>
      <c r="C35" s="16">
        <v>0.1</v>
      </c>
      <c r="D35" s="16" t="s">
        <v>68</v>
      </c>
      <c r="E35" s="55"/>
      <c r="F35" s="55"/>
      <c r="G35" s="55">
        <f t="shared" si="3"/>
        <v>0</v>
      </c>
      <c r="H35" s="55">
        <f t="shared" si="4"/>
        <v>0</v>
      </c>
      <c r="I35" s="55">
        <f t="shared" si="5"/>
        <v>0</v>
      </c>
    </row>
    <row r="36" spans="1:9">
      <c r="A36" s="17">
        <v>27</v>
      </c>
      <c r="B36" s="19" t="s">
        <v>635</v>
      </c>
      <c r="C36" s="16">
        <v>0.1</v>
      </c>
      <c r="D36" s="16" t="s">
        <v>68</v>
      </c>
      <c r="E36" s="55"/>
      <c r="F36" s="55"/>
      <c r="G36" s="55">
        <f t="shared" si="3"/>
        <v>0</v>
      </c>
      <c r="H36" s="55">
        <f t="shared" si="4"/>
        <v>0</v>
      </c>
      <c r="I36" s="55">
        <f t="shared" si="5"/>
        <v>0</v>
      </c>
    </row>
    <row r="37" spans="1:9">
      <c r="A37" s="17">
        <v>28</v>
      </c>
      <c r="B37" s="19" t="s">
        <v>637</v>
      </c>
      <c r="C37" s="16">
        <v>0.1</v>
      </c>
      <c r="D37" s="16" t="s">
        <v>68</v>
      </c>
      <c r="E37" s="55"/>
      <c r="F37" s="55"/>
      <c r="G37" s="55">
        <f t="shared" si="3"/>
        <v>0</v>
      </c>
      <c r="H37" s="55">
        <f t="shared" si="4"/>
        <v>0</v>
      </c>
      <c r="I37" s="55">
        <f t="shared" si="5"/>
        <v>0</v>
      </c>
    </row>
    <row r="38" spans="1:9">
      <c r="A38" s="17">
        <v>29</v>
      </c>
      <c r="B38" s="19" t="s">
        <v>636</v>
      </c>
      <c r="C38" s="16">
        <v>2.5</v>
      </c>
      <c r="D38" s="16" t="s">
        <v>68</v>
      </c>
      <c r="E38" s="55"/>
      <c r="F38" s="55"/>
      <c r="G38" s="55">
        <f t="shared" si="3"/>
        <v>0</v>
      </c>
      <c r="H38" s="55">
        <f t="shared" si="4"/>
        <v>0</v>
      </c>
      <c r="I38" s="55">
        <f t="shared" si="5"/>
        <v>0</v>
      </c>
    </row>
    <row r="39" spans="1:9">
      <c r="A39" s="17">
        <v>30</v>
      </c>
      <c r="B39" s="19" t="s">
        <v>638</v>
      </c>
      <c r="C39" s="16">
        <v>1</v>
      </c>
      <c r="D39" s="16" t="s">
        <v>68</v>
      </c>
      <c r="E39" s="55"/>
      <c r="F39" s="55"/>
      <c r="G39" s="55">
        <f t="shared" si="3"/>
        <v>0</v>
      </c>
      <c r="H39" s="55">
        <f t="shared" si="4"/>
        <v>0</v>
      </c>
      <c r="I39" s="55">
        <f t="shared" si="5"/>
        <v>0</v>
      </c>
    </row>
    <row r="40" spans="1:9">
      <c r="A40" s="17">
        <v>31</v>
      </c>
      <c r="B40" s="19" t="s">
        <v>639</v>
      </c>
      <c r="C40" s="16">
        <v>2</v>
      </c>
      <c r="D40" s="16" t="s">
        <v>68</v>
      </c>
      <c r="E40" s="55"/>
      <c r="F40" s="55"/>
      <c r="G40" s="55">
        <f t="shared" si="3"/>
        <v>0</v>
      </c>
      <c r="H40" s="55">
        <f t="shared" si="4"/>
        <v>0</v>
      </c>
      <c r="I40" s="55">
        <f t="shared" si="5"/>
        <v>0</v>
      </c>
    </row>
    <row r="41" spans="1:9">
      <c r="A41" s="17">
        <v>32</v>
      </c>
      <c r="B41" s="19" t="s">
        <v>640</v>
      </c>
      <c r="C41" s="16">
        <v>0.2</v>
      </c>
      <c r="D41" s="16" t="s">
        <v>68</v>
      </c>
      <c r="E41" s="55"/>
      <c r="F41" s="55"/>
      <c r="G41" s="55">
        <f t="shared" si="3"/>
        <v>0</v>
      </c>
      <c r="H41" s="55">
        <f t="shared" si="4"/>
        <v>0</v>
      </c>
      <c r="I41" s="55">
        <f t="shared" si="5"/>
        <v>0</v>
      </c>
    </row>
    <row r="42" spans="1:9">
      <c r="A42" s="17">
        <v>33</v>
      </c>
      <c r="B42" s="19" t="s">
        <v>641</v>
      </c>
      <c r="C42" s="16">
        <v>0.3</v>
      </c>
      <c r="D42" s="16" t="s">
        <v>68</v>
      </c>
      <c r="E42" s="55"/>
      <c r="F42" s="55"/>
      <c r="G42" s="55">
        <f t="shared" si="3"/>
        <v>0</v>
      </c>
      <c r="H42" s="55">
        <f t="shared" si="4"/>
        <v>0</v>
      </c>
      <c r="I42" s="55">
        <f t="shared" si="5"/>
        <v>0</v>
      </c>
    </row>
    <row r="43" spans="1:9">
      <c r="A43" s="17">
        <v>34</v>
      </c>
      <c r="B43" s="19" t="s">
        <v>634</v>
      </c>
      <c r="C43" s="16">
        <v>1</v>
      </c>
      <c r="D43" s="16" t="s">
        <v>68</v>
      </c>
      <c r="E43" s="55"/>
      <c r="F43" s="55"/>
      <c r="G43" s="55">
        <f t="shared" si="3"/>
        <v>0</v>
      </c>
      <c r="H43" s="55">
        <f t="shared" si="4"/>
        <v>0</v>
      </c>
      <c r="I43" s="55">
        <f t="shared" si="5"/>
        <v>0</v>
      </c>
    </row>
    <row r="44" spans="1:9">
      <c r="A44" s="17">
        <v>35</v>
      </c>
      <c r="B44" s="19" t="s">
        <v>642</v>
      </c>
      <c r="C44" s="16">
        <v>1</v>
      </c>
      <c r="D44" s="16" t="s">
        <v>68</v>
      </c>
      <c r="E44" s="55"/>
      <c r="F44" s="55"/>
      <c r="G44" s="55">
        <f t="shared" si="3"/>
        <v>0</v>
      </c>
      <c r="H44" s="55">
        <f t="shared" si="4"/>
        <v>0</v>
      </c>
      <c r="I44" s="55">
        <f t="shared" si="5"/>
        <v>0</v>
      </c>
    </row>
    <row r="45" spans="1:9">
      <c r="A45" s="17">
        <v>36</v>
      </c>
      <c r="B45" s="19" t="s">
        <v>643</v>
      </c>
      <c r="C45" s="16">
        <v>14</v>
      </c>
      <c r="D45" s="16" t="s">
        <v>68</v>
      </c>
      <c r="E45" s="55"/>
      <c r="F45" s="55"/>
      <c r="G45" s="55">
        <f t="shared" si="3"/>
        <v>0</v>
      </c>
      <c r="H45" s="55">
        <f t="shared" si="4"/>
        <v>0</v>
      </c>
      <c r="I45" s="55">
        <f t="shared" si="5"/>
        <v>0</v>
      </c>
    </row>
    <row r="46" spans="1:9">
      <c r="A46" s="17">
        <v>37</v>
      </c>
      <c r="B46" s="19" t="s">
        <v>644</v>
      </c>
      <c r="C46" s="16">
        <v>4</v>
      </c>
      <c r="D46" s="16" t="s">
        <v>68</v>
      </c>
      <c r="E46" s="55"/>
      <c r="F46" s="55"/>
      <c r="G46" s="55">
        <f t="shared" si="3"/>
        <v>0</v>
      </c>
      <c r="H46" s="55">
        <f t="shared" si="4"/>
        <v>0</v>
      </c>
      <c r="I46" s="55">
        <f t="shared" si="5"/>
        <v>0</v>
      </c>
    </row>
    <row r="47" spans="1:9">
      <c r="A47" s="17">
        <v>38</v>
      </c>
      <c r="B47" s="19" t="s">
        <v>645</v>
      </c>
      <c r="C47" s="16">
        <v>8</v>
      </c>
      <c r="D47" s="16" t="s">
        <v>68</v>
      </c>
      <c r="E47" s="55"/>
      <c r="F47" s="55"/>
      <c r="G47" s="55">
        <f t="shared" si="3"/>
        <v>0</v>
      </c>
      <c r="H47" s="55">
        <f t="shared" si="4"/>
        <v>0</v>
      </c>
      <c r="I47" s="55">
        <f t="shared" si="5"/>
        <v>0</v>
      </c>
    </row>
    <row r="48" spans="1:9">
      <c r="A48" s="17">
        <v>39</v>
      </c>
      <c r="B48" s="19" t="s">
        <v>454</v>
      </c>
      <c r="C48" s="16">
        <v>0.5</v>
      </c>
      <c r="D48" s="16" t="s">
        <v>68</v>
      </c>
      <c r="E48" s="55"/>
      <c r="F48" s="55"/>
      <c r="G48" s="55">
        <f t="shared" si="3"/>
        <v>0</v>
      </c>
      <c r="H48" s="55">
        <f t="shared" si="4"/>
        <v>0</v>
      </c>
      <c r="I48" s="55">
        <f t="shared" si="5"/>
        <v>0</v>
      </c>
    </row>
    <row r="49" spans="1:9">
      <c r="A49" s="17">
        <v>40</v>
      </c>
      <c r="B49" s="19" t="s">
        <v>646</v>
      </c>
      <c r="C49" s="16">
        <v>20</v>
      </c>
      <c r="D49" s="16" t="s">
        <v>68</v>
      </c>
      <c r="E49" s="55"/>
      <c r="F49" s="55"/>
      <c r="G49" s="55">
        <f t="shared" si="3"/>
        <v>0</v>
      </c>
      <c r="H49" s="55">
        <f t="shared" si="4"/>
        <v>0</v>
      </c>
      <c r="I49" s="55">
        <f t="shared" si="5"/>
        <v>0</v>
      </c>
    </row>
    <row r="50" spans="1:9" ht="25.5">
      <c r="A50" s="17"/>
      <c r="B50" s="19" t="s">
        <v>779</v>
      </c>
      <c r="C50" s="20" t="s">
        <v>471</v>
      </c>
      <c r="D50" s="20" t="s">
        <v>471</v>
      </c>
      <c r="E50" s="43" t="s">
        <v>471</v>
      </c>
      <c r="F50" s="43" t="s">
        <v>471</v>
      </c>
      <c r="G50" s="44">
        <f>SUM(G28:G49)</f>
        <v>0</v>
      </c>
      <c r="H50" s="44">
        <f>G50*0.085</f>
        <v>0</v>
      </c>
      <c r="I50" s="44">
        <f>G50+H50</f>
        <v>0</v>
      </c>
    </row>
    <row r="51" spans="1:9">
      <c r="A51" s="61" t="s">
        <v>780</v>
      </c>
      <c r="B51" s="62"/>
      <c r="C51" s="62"/>
      <c r="D51" s="62"/>
      <c r="E51" s="62"/>
      <c r="F51" s="62"/>
      <c r="G51" s="62"/>
      <c r="H51" s="62"/>
      <c r="I51" s="62"/>
    </row>
    <row r="52" spans="1:9">
      <c r="A52" s="17">
        <v>41</v>
      </c>
      <c r="B52" s="19" t="s">
        <v>381</v>
      </c>
      <c r="C52" s="16">
        <v>1600</v>
      </c>
      <c r="D52" s="16" t="s">
        <v>68</v>
      </c>
      <c r="E52" s="55"/>
      <c r="F52" s="55"/>
      <c r="G52" s="55">
        <f>C52*F52</f>
        <v>0</v>
      </c>
      <c r="H52" s="55">
        <f>G52*0.085</f>
        <v>0</v>
      </c>
      <c r="I52" s="55">
        <f>G52+H52</f>
        <v>0</v>
      </c>
    </row>
    <row r="53" spans="1:9">
      <c r="A53" s="17">
        <v>42</v>
      </c>
      <c r="B53" s="19" t="s">
        <v>65</v>
      </c>
      <c r="C53" s="16">
        <v>2000</v>
      </c>
      <c r="D53" s="16" t="s">
        <v>68</v>
      </c>
      <c r="E53" s="55"/>
      <c r="F53" s="55"/>
      <c r="G53" s="55">
        <f t="shared" ref="G53:G102" si="6">C53*F53</f>
        <v>0</v>
      </c>
      <c r="H53" s="55">
        <f t="shared" ref="H53:H102" si="7">G53*0.085</f>
        <v>0</v>
      </c>
      <c r="I53" s="55">
        <f t="shared" ref="I53:I102" si="8">G53+H53</f>
        <v>0</v>
      </c>
    </row>
    <row r="54" spans="1:9">
      <c r="A54" s="17">
        <v>43</v>
      </c>
      <c r="B54" s="19" t="s">
        <v>493</v>
      </c>
      <c r="C54" s="16">
        <v>100</v>
      </c>
      <c r="D54" s="16" t="s">
        <v>68</v>
      </c>
      <c r="E54" s="55"/>
      <c r="F54" s="55"/>
      <c r="G54" s="55">
        <f t="shared" si="6"/>
        <v>0</v>
      </c>
      <c r="H54" s="55">
        <f t="shared" si="7"/>
        <v>0</v>
      </c>
      <c r="I54" s="55">
        <f t="shared" si="8"/>
        <v>0</v>
      </c>
    </row>
    <row r="55" spans="1:9">
      <c r="A55" s="17">
        <v>44</v>
      </c>
      <c r="B55" s="19" t="s">
        <v>455</v>
      </c>
      <c r="C55" s="16">
        <v>2</v>
      </c>
      <c r="D55" s="16" t="s">
        <v>68</v>
      </c>
      <c r="E55" s="55"/>
      <c r="F55" s="55"/>
      <c r="G55" s="55">
        <f t="shared" si="6"/>
        <v>0</v>
      </c>
      <c r="H55" s="55">
        <f t="shared" si="7"/>
        <v>0</v>
      </c>
      <c r="I55" s="55">
        <f t="shared" si="8"/>
        <v>0</v>
      </c>
    </row>
    <row r="56" spans="1:9">
      <c r="A56" s="17">
        <v>45</v>
      </c>
      <c r="B56" s="19" t="s">
        <v>64</v>
      </c>
      <c r="C56" s="16">
        <v>12</v>
      </c>
      <c r="D56" s="16" t="s">
        <v>68</v>
      </c>
      <c r="E56" s="55"/>
      <c r="F56" s="55"/>
      <c r="G56" s="55">
        <f t="shared" si="6"/>
        <v>0</v>
      </c>
      <c r="H56" s="55">
        <f t="shared" si="7"/>
        <v>0</v>
      </c>
      <c r="I56" s="55">
        <f t="shared" si="8"/>
        <v>0</v>
      </c>
    </row>
    <row r="57" spans="1:9">
      <c r="A57" s="17">
        <v>46</v>
      </c>
      <c r="B57" s="19" t="s">
        <v>66</v>
      </c>
      <c r="C57" s="16">
        <v>15</v>
      </c>
      <c r="D57" s="16" t="s">
        <v>68</v>
      </c>
      <c r="E57" s="55"/>
      <c r="F57" s="55"/>
      <c r="G57" s="55">
        <f t="shared" si="6"/>
        <v>0</v>
      </c>
      <c r="H57" s="55">
        <f t="shared" si="7"/>
        <v>0</v>
      </c>
      <c r="I57" s="55">
        <f t="shared" si="8"/>
        <v>0</v>
      </c>
    </row>
    <row r="58" spans="1:9">
      <c r="A58" s="17">
        <v>47</v>
      </c>
      <c r="B58" s="19" t="s">
        <v>404</v>
      </c>
      <c r="C58" s="16">
        <v>5</v>
      </c>
      <c r="D58" s="16" t="s">
        <v>68</v>
      </c>
      <c r="E58" s="55"/>
      <c r="F58" s="55"/>
      <c r="G58" s="55">
        <f t="shared" si="6"/>
        <v>0</v>
      </c>
      <c r="H58" s="55">
        <f t="shared" si="7"/>
        <v>0</v>
      </c>
      <c r="I58" s="55">
        <f t="shared" si="8"/>
        <v>0</v>
      </c>
    </row>
    <row r="59" spans="1:9">
      <c r="A59" s="17">
        <v>48</v>
      </c>
      <c r="B59" s="19" t="s">
        <v>405</v>
      </c>
      <c r="C59" s="16">
        <v>5</v>
      </c>
      <c r="D59" s="16" t="s">
        <v>68</v>
      </c>
      <c r="E59" s="55"/>
      <c r="F59" s="55"/>
      <c r="G59" s="55">
        <f t="shared" si="6"/>
        <v>0</v>
      </c>
      <c r="H59" s="55">
        <f t="shared" si="7"/>
        <v>0</v>
      </c>
      <c r="I59" s="55">
        <f t="shared" si="8"/>
        <v>0</v>
      </c>
    </row>
    <row r="60" spans="1:9">
      <c r="A60" s="17">
        <v>49</v>
      </c>
      <c r="B60" s="19" t="s">
        <v>406</v>
      </c>
      <c r="C60" s="16">
        <v>2</v>
      </c>
      <c r="D60" s="16" t="s">
        <v>68</v>
      </c>
      <c r="E60" s="55"/>
      <c r="F60" s="55"/>
      <c r="G60" s="55">
        <f t="shared" si="6"/>
        <v>0</v>
      </c>
      <c r="H60" s="55">
        <f>G60*0.2</f>
        <v>0</v>
      </c>
      <c r="I60" s="55">
        <f t="shared" si="8"/>
        <v>0</v>
      </c>
    </row>
    <row r="61" spans="1:9">
      <c r="A61" s="17">
        <v>50</v>
      </c>
      <c r="B61" s="19" t="s">
        <v>382</v>
      </c>
      <c r="C61" s="16">
        <v>40</v>
      </c>
      <c r="D61" s="16" t="s">
        <v>68</v>
      </c>
      <c r="E61" s="55"/>
      <c r="F61" s="55"/>
      <c r="G61" s="55">
        <f t="shared" si="6"/>
        <v>0</v>
      </c>
      <c r="H61" s="55">
        <f t="shared" si="7"/>
        <v>0</v>
      </c>
      <c r="I61" s="55">
        <f t="shared" si="8"/>
        <v>0</v>
      </c>
    </row>
    <row r="62" spans="1:9">
      <c r="A62" s="17">
        <v>51</v>
      </c>
      <c r="B62" s="19" t="s">
        <v>407</v>
      </c>
      <c r="C62" s="16">
        <v>5</v>
      </c>
      <c r="D62" s="16" t="s">
        <v>68</v>
      </c>
      <c r="E62" s="55"/>
      <c r="F62" s="55"/>
      <c r="G62" s="55">
        <f t="shared" si="6"/>
        <v>0</v>
      </c>
      <c r="H62" s="55">
        <f t="shared" si="7"/>
        <v>0</v>
      </c>
      <c r="I62" s="55">
        <f t="shared" si="8"/>
        <v>0</v>
      </c>
    </row>
    <row r="63" spans="1:9">
      <c r="A63" s="17">
        <v>52</v>
      </c>
      <c r="B63" s="19" t="s">
        <v>408</v>
      </c>
      <c r="C63" s="16">
        <v>100</v>
      </c>
      <c r="D63" s="16" t="s">
        <v>68</v>
      </c>
      <c r="E63" s="55"/>
      <c r="F63" s="55"/>
      <c r="G63" s="55">
        <f t="shared" si="6"/>
        <v>0</v>
      </c>
      <c r="H63" s="55">
        <f t="shared" si="7"/>
        <v>0</v>
      </c>
      <c r="I63" s="55">
        <f t="shared" si="8"/>
        <v>0</v>
      </c>
    </row>
    <row r="64" spans="1:9" ht="38.25">
      <c r="A64" s="17">
        <v>53</v>
      </c>
      <c r="B64" s="19" t="s">
        <v>600</v>
      </c>
      <c r="C64" s="16">
        <v>5</v>
      </c>
      <c r="D64" s="16" t="s">
        <v>402</v>
      </c>
      <c r="E64" s="55"/>
      <c r="F64" s="55"/>
      <c r="G64" s="55">
        <f t="shared" si="6"/>
        <v>0</v>
      </c>
      <c r="H64" s="55">
        <f t="shared" si="7"/>
        <v>0</v>
      </c>
      <c r="I64" s="55">
        <f t="shared" si="8"/>
        <v>0</v>
      </c>
    </row>
    <row r="65" spans="1:9" ht="38.25">
      <c r="A65" s="17">
        <v>54</v>
      </c>
      <c r="B65" s="19" t="s">
        <v>599</v>
      </c>
      <c r="C65" s="16">
        <v>5</v>
      </c>
      <c r="D65" s="16" t="s">
        <v>402</v>
      </c>
      <c r="E65" s="55"/>
      <c r="F65" s="55"/>
      <c r="G65" s="55">
        <f t="shared" si="6"/>
        <v>0</v>
      </c>
      <c r="H65" s="55">
        <f t="shared" si="7"/>
        <v>0</v>
      </c>
      <c r="I65" s="55">
        <f t="shared" si="8"/>
        <v>0</v>
      </c>
    </row>
    <row r="66" spans="1:9">
      <c r="A66" s="17">
        <v>55</v>
      </c>
      <c r="B66" s="19" t="s">
        <v>409</v>
      </c>
      <c r="C66" s="16">
        <v>5</v>
      </c>
      <c r="D66" s="16" t="s">
        <v>402</v>
      </c>
      <c r="E66" s="55"/>
      <c r="F66" s="55"/>
      <c r="G66" s="55">
        <f t="shared" si="6"/>
        <v>0</v>
      </c>
      <c r="H66" s="55">
        <f t="shared" si="7"/>
        <v>0</v>
      </c>
      <c r="I66" s="55">
        <f t="shared" si="8"/>
        <v>0</v>
      </c>
    </row>
    <row r="67" spans="1:9" ht="25.5">
      <c r="A67" s="17">
        <v>56</v>
      </c>
      <c r="B67" s="19" t="s">
        <v>410</v>
      </c>
      <c r="C67" s="16">
        <v>20</v>
      </c>
      <c r="D67" s="16" t="s">
        <v>402</v>
      </c>
      <c r="E67" s="55"/>
      <c r="F67" s="55"/>
      <c r="G67" s="55">
        <f t="shared" si="6"/>
        <v>0</v>
      </c>
      <c r="H67" s="55">
        <f t="shared" si="7"/>
        <v>0</v>
      </c>
      <c r="I67" s="55">
        <f t="shared" si="8"/>
        <v>0</v>
      </c>
    </row>
    <row r="68" spans="1:9">
      <c r="A68" s="17">
        <v>57</v>
      </c>
      <c r="B68" s="19" t="s">
        <v>383</v>
      </c>
      <c r="C68" s="16">
        <v>100</v>
      </c>
      <c r="D68" s="16" t="s">
        <v>402</v>
      </c>
      <c r="E68" s="55"/>
      <c r="F68" s="55"/>
      <c r="G68" s="55">
        <f t="shared" si="6"/>
        <v>0</v>
      </c>
      <c r="H68" s="55">
        <f t="shared" si="7"/>
        <v>0</v>
      </c>
      <c r="I68" s="55">
        <f t="shared" si="8"/>
        <v>0</v>
      </c>
    </row>
    <row r="69" spans="1:9" ht="25.5">
      <c r="A69" s="17">
        <v>58</v>
      </c>
      <c r="B69" s="19" t="s">
        <v>411</v>
      </c>
      <c r="C69" s="16">
        <v>5</v>
      </c>
      <c r="D69" s="16" t="s">
        <v>68</v>
      </c>
      <c r="E69" s="55"/>
      <c r="F69" s="55"/>
      <c r="G69" s="55">
        <f t="shared" si="6"/>
        <v>0</v>
      </c>
      <c r="H69" s="55">
        <f t="shared" si="7"/>
        <v>0</v>
      </c>
      <c r="I69" s="55">
        <f t="shared" si="8"/>
        <v>0</v>
      </c>
    </row>
    <row r="70" spans="1:9" ht="25.5">
      <c r="A70" s="17">
        <v>59</v>
      </c>
      <c r="B70" s="19" t="s">
        <v>494</v>
      </c>
      <c r="C70" s="16">
        <v>20</v>
      </c>
      <c r="D70" s="16" t="s">
        <v>68</v>
      </c>
      <c r="E70" s="55"/>
      <c r="F70" s="55"/>
      <c r="G70" s="55">
        <f t="shared" si="6"/>
        <v>0</v>
      </c>
      <c r="H70" s="55">
        <f t="shared" si="7"/>
        <v>0</v>
      </c>
      <c r="I70" s="55">
        <f t="shared" si="8"/>
        <v>0</v>
      </c>
    </row>
    <row r="71" spans="1:9">
      <c r="A71" s="17">
        <v>60</v>
      </c>
      <c r="B71" s="19" t="s">
        <v>495</v>
      </c>
      <c r="C71" s="16">
        <v>120</v>
      </c>
      <c r="D71" s="16" t="s">
        <v>68</v>
      </c>
      <c r="E71" s="55"/>
      <c r="F71" s="55"/>
      <c r="G71" s="55">
        <f t="shared" si="6"/>
        <v>0</v>
      </c>
      <c r="H71" s="55">
        <f t="shared" si="7"/>
        <v>0</v>
      </c>
      <c r="I71" s="55">
        <f t="shared" si="8"/>
        <v>0</v>
      </c>
    </row>
    <row r="72" spans="1:9" ht="25.5">
      <c r="A72" s="17">
        <v>61</v>
      </c>
      <c r="B72" s="19" t="s">
        <v>808</v>
      </c>
      <c r="C72" s="16">
        <v>50</v>
      </c>
      <c r="D72" s="16" t="s">
        <v>68</v>
      </c>
      <c r="E72" s="55"/>
      <c r="F72" s="55"/>
      <c r="G72" s="55">
        <f t="shared" si="6"/>
        <v>0</v>
      </c>
      <c r="H72" s="55">
        <f t="shared" si="7"/>
        <v>0</v>
      </c>
      <c r="I72" s="55">
        <f t="shared" si="8"/>
        <v>0</v>
      </c>
    </row>
    <row r="73" spans="1:9">
      <c r="A73" s="17">
        <v>62</v>
      </c>
      <c r="B73" s="19" t="s">
        <v>462</v>
      </c>
      <c r="C73" s="16">
        <v>100</v>
      </c>
      <c r="D73" s="16" t="s">
        <v>68</v>
      </c>
      <c r="E73" s="55"/>
      <c r="F73" s="55"/>
      <c r="G73" s="55">
        <f t="shared" si="6"/>
        <v>0</v>
      </c>
      <c r="H73" s="55">
        <f t="shared" si="7"/>
        <v>0</v>
      </c>
      <c r="I73" s="55">
        <f t="shared" si="8"/>
        <v>0</v>
      </c>
    </row>
    <row r="74" spans="1:9">
      <c r="A74" s="17">
        <v>63</v>
      </c>
      <c r="B74" s="19" t="s">
        <v>461</v>
      </c>
      <c r="C74" s="16">
        <v>10</v>
      </c>
      <c r="D74" s="16" t="s">
        <v>68</v>
      </c>
      <c r="E74" s="55"/>
      <c r="F74" s="55"/>
      <c r="G74" s="55">
        <f t="shared" si="6"/>
        <v>0</v>
      </c>
      <c r="H74" s="55">
        <f t="shared" si="7"/>
        <v>0</v>
      </c>
      <c r="I74" s="55">
        <f t="shared" si="8"/>
        <v>0</v>
      </c>
    </row>
    <row r="75" spans="1:9">
      <c r="A75" s="17">
        <v>64</v>
      </c>
      <c r="B75" s="19" t="s">
        <v>460</v>
      </c>
      <c r="C75" s="16">
        <v>20</v>
      </c>
      <c r="D75" s="16" t="s">
        <v>402</v>
      </c>
      <c r="E75" s="55"/>
      <c r="F75" s="55"/>
      <c r="G75" s="55">
        <f t="shared" si="6"/>
        <v>0</v>
      </c>
      <c r="H75" s="55">
        <f t="shared" si="7"/>
        <v>0</v>
      </c>
      <c r="I75" s="55">
        <f t="shared" si="8"/>
        <v>0</v>
      </c>
    </row>
    <row r="76" spans="1:9">
      <c r="A76" s="17">
        <v>65</v>
      </c>
      <c r="B76" s="19" t="s">
        <v>459</v>
      </c>
      <c r="C76" s="16">
        <v>10</v>
      </c>
      <c r="D76" s="16" t="s">
        <v>402</v>
      </c>
      <c r="E76" s="55"/>
      <c r="F76" s="55"/>
      <c r="G76" s="55">
        <f t="shared" si="6"/>
        <v>0</v>
      </c>
      <c r="H76" s="55">
        <f t="shared" si="7"/>
        <v>0</v>
      </c>
      <c r="I76" s="55">
        <f t="shared" si="8"/>
        <v>0</v>
      </c>
    </row>
    <row r="77" spans="1:9" ht="25.5">
      <c r="A77" s="17">
        <v>66</v>
      </c>
      <c r="B77" s="19" t="s">
        <v>746</v>
      </c>
      <c r="C77" s="16">
        <v>40</v>
      </c>
      <c r="D77" s="16" t="s">
        <v>68</v>
      </c>
      <c r="E77" s="55"/>
      <c r="F77" s="55"/>
      <c r="G77" s="55">
        <f t="shared" si="6"/>
        <v>0</v>
      </c>
      <c r="H77" s="55">
        <f t="shared" si="7"/>
        <v>0</v>
      </c>
      <c r="I77" s="55">
        <f t="shared" si="8"/>
        <v>0</v>
      </c>
    </row>
    <row r="78" spans="1:9" ht="25.5">
      <c r="A78" s="17">
        <v>67</v>
      </c>
      <c r="B78" s="19" t="s">
        <v>747</v>
      </c>
      <c r="C78" s="16">
        <v>20</v>
      </c>
      <c r="D78" s="16" t="s">
        <v>68</v>
      </c>
      <c r="E78" s="55"/>
      <c r="F78" s="55"/>
      <c r="G78" s="55">
        <f t="shared" si="6"/>
        <v>0</v>
      </c>
      <c r="H78" s="55">
        <f t="shared" si="7"/>
        <v>0</v>
      </c>
      <c r="I78" s="55">
        <f t="shared" si="8"/>
        <v>0</v>
      </c>
    </row>
    <row r="79" spans="1:9" ht="25.5">
      <c r="A79" s="17">
        <v>68</v>
      </c>
      <c r="B79" s="19" t="s">
        <v>403</v>
      </c>
      <c r="C79" s="16">
        <v>40</v>
      </c>
      <c r="D79" s="16" t="s">
        <v>68</v>
      </c>
      <c r="E79" s="55"/>
      <c r="F79" s="55"/>
      <c r="G79" s="55">
        <f t="shared" si="6"/>
        <v>0</v>
      </c>
      <c r="H79" s="55">
        <f t="shared" si="7"/>
        <v>0</v>
      </c>
      <c r="I79" s="55">
        <f t="shared" si="8"/>
        <v>0</v>
      </c>
    </row>
    <row r="80" spans="1:9">
      <c r="A80" s="17">
        <v>69</v>
      </c>
      <c r="B80" s="19" t="s">
        <v>326</v>
      </c>
      <c r="C80" s="18">
        <v>50</v>
      </c>
      <c r="D80" s="16" t="s">
        <v>68</v>
      </c>
      <c r="E80" s="55"/>
      <c r="F80" s="55"/>
      <c r="G80" s="55">
        <f t="shared" si="6"/>
        <v>0</v>
      </c>
      <c r="H80" s="55">
        <f t="shared" si="7"/>
        <v>0</v>
      </c>
      <c r="I80" s="55">
        <f t="shared" si="8"/>
        <v>0</v>
      </c>
    </row>
    <row r="81" spans="1:9" ht="25.5">
      <c r="A81" s="17">
        <v>70</v>
      </c>
      <c r="B81" s="19" t="s">
        <v>339</v>
      </c>
      <c r="C81" s="18">
        <v>50</v>
      </c>
      <c r="D81" s="16" t="s">
        <v>68</v>
      </c>
      <c r="E81" s="55"/>
      <c r="F81" s="55"/>
      <c r="G81" s="55">
        <f t="shared" si="6"/>
        <v>0</v>
      </c>
      <c r="H81" s="55">
        <f t="shared" si="7"/>
        <v>0</v>
      </c>
      <c r="I81" s="55">
        <f t="shared" si="8"/>
        <v>0</v>
      </c>
    </row>
    <row r="82" spans="1:9" ht="25.5">
      <c r="A82" s="17">
        <v>71</v>
      </c>
      <c r="B82" s="19" t="s">
        <v>340</v>
      </c>
      <c r="C82" s="18">
        <v>50</v>
      </c>
      <c r="D82" s="16" t="s">
        <v>68</v>
      </c>
      <c r="E82" s="55"/>
      <c r="F82" s="55"/>
      <c r="G82" s="55">
        <f t="shared" si="6"/>
        <v>0</v>
      </c>
      <c r="H82" s="55">
        <f t="shared" si="7"/>
        <v>0</v>
      </c>
      <c r="I82" s="55">
        <f t="shared" si="8"/>
        <v>0</v>
      </c>
    </row>
    <row r="83" spans="1:9">
      <c r="A83" s="17">
        <v>72</v>
      </c>
      <c r="B83" s="19" t="s">
        <v>341</v>
      </c>
      <c r="C83" s="18">
        <v>50</v>
      </c>
      <c r="D83" s="16" t="s">
        <v>68</v>
      </c>
      <c r="E83" s="55"/>
      <c r="F83" s="55"/>
      <c r="G83" s="55">
        <f t="shared" si="6"/>
        <v>0</v>
      </c>
      <c r="H83" s="55">
        <f t="shared" si="7"/>
        <v>0</v>
      </c>
      <c r="I83" s="55">
        <f t="shared" si="8"/>
        <v>0</v>
      </c>
    </row>
    <row r="84" spans="1:9">
      <c r="A84" s="17">
        <v>73</v>
      </c>
      <c r="B84" s="19" t="s">
        <v>741</v>
      </c>
      <c r="C84" s="18">
        <v>25</v>
      </c>
      <c r="D84" s="16" t="s">
        <v>68</v>
      </c>
      <c r="E84" s="55"/>
      <c r="F84" s="55"/>
      <c r="G84" s="55">
        <f t="shared" si="6"/>
        <v>0</v>
      </c>
      <c r="H84" s="55">
        <f t="shared" si="7"/>
        <v>0</v>
      </c>
      <c r="I84" s="55">
        <f t="shared" si="8"/>
        <v>0</v>
      </c>
    </row>
    <row r="85" spans="1:9">
      <c r="A85" s="17">
        <v>74</v>
      </c>
      <c r="B85" s="19" t="s">
        <v>342</v>
      </c>
      <c r="C85" s="18">
        <v>50</v>
      </c>
      <c r="D85" s="16" t="s">
        <v>68</v>
      </c>
      <c r="E85" s="55"/>
      <c r="F85" s="55"/>
      <c r="G85" s="55">
        <f t="shared" si="6"/>
        <v>0</v>
      </c>
      <c r="H85" s="55">
        <f t="shared" si="7"/>
        <v>0</v>
      </c>
      <c r="I85" s="55">
        <f t="shared" si="8"/>
        <v>0</v>
      </c>
    </row>
    <row r="86" spans="1:9">
      <c r="A86" s="17">
        <v>75</v>
      </c>
      <c r="B86" s="19" t="s">
        <v>464</v>
      </c>
      <c r="C86" s="18">
        <v>400</v>
      </c>
      <c r="D86" s="16" t="s">
        <v>68</v>
      </c>
      <c r="E86" s="55"/>
      <c r="F86" s="55"/>
      <c r="G86" s="55">
        <f t="shared" si="6"/>
        <v>0</v>
      </c>
      <c r="H86" s="55">
        <f t="shared" si="7"/>
        <v>0</v>
      </c>
      <c r="I86" s="55">
        <f t="shared" si="8"/>
        <v>0</v>
      </c>
    </row>
    <row r="87" spans="1:9" ht="25.5">
      <c r="A87" s="17">
        <v>76</v>
      </c>
      <c r="B87" s="19" t="s">
        <v>745</v>
      </c>
      <c r="C87" s="18"/>
      <c r="D87" s="16"/>
      <c r="E87" s="55"/>
      <c r="F87" s="55"/>
      <c r="G87" s="55">
        <f t="shared" si="6"/>
        <v>0</v>
      </c>
      <c r="H87" s="55">
        <f t="shared" si="7"/>
        <v>0</v>
      </c>
      <c r="I87" s="55">
        <f t="shared" si="8"/>
        <v>0</v>
      </c>
    </row>
    <row r="88" spans="1:9" ht="25.5">
      <c r="A88" s="17">
        <v>77</v>
      </c>
      <c r="B88" s="19" t="s">
        <v>730</v>
      </c>
      <c r="C88" s="16">
        <v>60</v>
      </c>
      <c r="D88" s="16" t="s">
        <v>68</v>
      </c>
      <c r="E88" s="55"/>
      <c r="F88" s="55"/>
      <c r="G88" s="55">
        <f t="shared" si="6"/>
        <v>0</v>
      </c>
      <c r="H88" s="55">
        <f t="shared" si="7"/>
        <v>0</v>
      </c>
      <c r="I88" s="55">
        <f t="shared" si="8"/>
        <v>0</v>
      </c>
    </row>
    <row r="89" spans="1:9">
      <c r="A89" s="17">
        <v>78</v>
      </c>
      <c r="B89" s="19" t="s">
        <v>401</v>
      </c>
      <c r="C89" s="16">
        <v>10</v>
      </c>
      <c r="D89" s="16" t="s">
        <v>68</v>
      </c>
      <c r="E89" s="55"/>
      <c r="F89" s="55"/>
      <c r="G89" s="55">
        <f t="shared" si="6"/>
        <v>0</v>
      </c>
      <c r="H89" s="55">
        <f t="shared" si="7"/>
        <v>0</v>
      </c>
      <c r="I89" s="55">
        <f t="shared" si="8"/>
        <v>0</v>
      </c>
    </row>
    <row r="90" spans="1:9" ht="25.5">
      <c r="A90" s="17">
        <v>79</v>
      </c>
      <c r="B90" s="19" t="s">
        <v>631</v>
      </c>
      <c r="C90" s="16">
        <v>2</v>
      </c>
      <c r="D90" s="16" t="s">
        <v>68</v>
      </c>
      <c r="E90" s="55"/>
      <c r="F90" s="55"/>
      <c r="G90" s="55">
        <f t="shared" si="6"/>
        <v>0</v>
      </c>
      <c r="H90" s="55">
        <f t="shared" si="7"/>
        <v>0</v>
      </c>
      <c r="I90" s="55">
        <f t="shared" si="8"/>
        <v>0</v>
      </c>
    </row>
    <row r="91" spans="1:9" ht="25.5">
      <c r="A91" s="17">
        <v>80</v>
      </c>
      <c r="B91" s="19" t="s">
        <v>632</v>
      </c>
      <c r="C91" s="16">
        <v>2</v>
      </c>
      <c r="D91" s="16" t="s">
        <v>68</v>
      </c>
      <c r="E91" s="55"/>
      <c r="F91" s="55"/>
      <c r="G91" s="55">
        <f t="shared" si="6"/>
        <v>0</v>
      </c>
      <c r="H91" s="55">
        <f t="shared" si="7"/>
        <v>0</v>
      </c>
      <c r="I91" s="55">
        <f t="shared" si="8"/>
        <v>0</v>
      </c>
    </row>
    <row r="92" spans="1:9" ht="25.5">
      <c r="A92" s="17">
        <v>81</v>
      </c>
      <c r="B92" s="19" t="s">
        <v>60</v>
      </c>
      <c r="C92" s="16">
        <v>5</v>
      </c>
      <c r="D92" s="16" t="s">
        <v>68</v>
      </c>
      <c r="E92" s="55"/>
      <c r="F92" s="55"/>
      <c r="G92" s="55">
        <f t="shared" si="6"/>
        <v>0</v>
      </c>
      <c r="H92" s="55">
        <f t="shared" si="7"/>
        <v>0</v>
      </c>
      <c r="I92" s="55">
        <f t="shared" si="8"/>
        <v>0</v>
      </c>
    </row>
    <row r="93" spans="1:9">
      <c r="A93" s="17">
        <v>82</v>
      </c>
      <c r="B93" s="19" t="s">
        <v>59</v>
      </c>
      <c r="C93" s="16">
        <v>20</v>
      </c>
      <c r="D93" s="16" t="s">
        <v>68</v>
      </c>
      <c r="E93" s="55"/>
      <c r="F93" s="55"/>
      <c r="G93" s="55">
        <f t="shared" si="6"/>
        <v>0</v>
      </c>
      <c r="H93" s="55">
        <f t="shared" si="7"/>
        <v>0</v>
      </c>
      <c r="I93" s="55">
        <f t="shared" si="8"/>
        <v>0</v>
      </c>
    </row>
    <row r="94" spans="1:9">
      <c r="A94" s="17">
        <v>83</v>
      </c>
      <c r="B94" s="19" t="s">
        <v>456</v>
      </c>
      <c r="C94" s="16">
        <v>1</v>
      </c>
      <c r="D94" s="16" t="s">
        <v>68</v>
      </c>
      <c r="E94" s="55"/>
      <c r="F94" s="55"/>
      <c r="G94" s="55">
        <f t="shared" si="6"/>
        <v>0</v>
      </c>
      <c r="H94" s="55">
        <f t="shared" si="7"/>
        <v>0</v>
      </c>
      <c r="I94" s="55">
        <f t="shared" si="8"/>
        <v>0</v>
      </c>
    </row>
    <row r="95" spans="1:9">
      <c r="A95" s="17">
        <v>84</v>
      </c>
      <c r="B95" s="19" t="s">
        <v>378</v>
      </c>
      <c r="C95" s="16">
        <v>2</v>
      </c>
      <c r="D95" s="16" t="s">
        <v>402</v>
      </c>
      <c r="E95" s="55"/>
      <c r="F95" s="55"/>
      <c r="G95" s="55">
        <f t="shared" si="6"/>
        <v>0</v>
      </c>
      <c r="H95" s="55">
        <f t="shared" si="7"/>
        <v>0</v>
      </c>
      <c r="I95" s="55">
        <f t="shared" si="8"/>
        <v>0</v>
      </c>
    </row>
    <row r="96" spans="1:9">
      <c r="A96" s="17">
        <v>85</v>
      </c>
      <c r="B96" s="19" t="s">
        <v>379</v>
      </c>
      <c r="C96" s="16">
        <v>200</v>
      </c>
      <c r="D96" s="16" t="s">
        <v>402</v>
      </c>
      <c r="E96" s="55"/>
      <c r="F96" s="55"/>
      <c r="G96" s="55">
        <f t="shared" si="6"/>
        <v>0</v>
      </c>
      <c r="H96" s="55">
        <f t="shared" si="7"/>
        <v>0</v>
      </c>
      <c r="I96" s="55">
        <f t="shared" si="8"/>
        <v>0</v>
      </c>
    </row>
    <row r="97" spans="1:9">
      <c r="A97" s="17">
        <v>86</v>
      </c>
      <c r="B97" s="19" t="s">
        <v>380</v>
      </c>
      <c r="C97" s="16">
        <v>300</v>
      </c>
      <c r="D97" s="16" t="s">
        <v>402</v>
      </c>
      <c r="E97" s="55"/>
      <c r="F97" s="55"/>
      <c r="G97" s="55">
        <f t="shared" si="6"/>
        <v>0</v>
      </c>
      <c r="H97" s="55">
        <f t="shared" si="7"/>
        <v>0</v>
      </c>
      <c r="I97" s="55">
        <f t="shared" si="8"/>
        <v>0</v>
      </c>
    </row>
    <row r="98" spans="1:9">
      <c r="A98" s="17">
        <v>87</v>
      </c>
      <c r="B98" s="19" t="s">
        <v>57</v>
      </c>
      <c r="C98" s="18">
        <v>10</v>
      </c>
      <c r="D98" s="16" t="s">
        <v>68</v>
      </c>
      <c r="E98" s="55"/>
      <c r="F98" s="55"/>
      <c r="G98" s="55">
        <f t="shared" si="6"/>
        <v>0</v>
      </c>
      <c r="H98" s="55">
        <f t="shared" si="7"/>
        <v>0</v>
      </c>
      <c r="I98" s="55">
        <f t="shared" si="8"/>
        <v>0</v>
      </c>
    </row>
    <row r="99" spans="1:9" ht="25.5">
      <c r="A99" s="17">
        <v>88</v>
      </c>
      <c r="B99" s="19" t="s">
        <v>529</v>
      </c>
      <c r="C99" s="18">
        <v>10</v>
      </c>
      <c r="D99" s="16" t="s">
        <v>68</v>
      </c>
      <c r="E99" s="55"/>
      <c r="F99" s="55"/>
      <c r="G99" s="55">
        <f t="shared" si="6"/>
        <v>0</v>
      </c>
      <c r="H99" s="55">
        <f t="shared" si="7"/>
        <v>0</v>
      </c>
      <c r="I99" s="55">
        <f t="shared" si="8"/>
        <v>0</v>
      </c>
    </row>
    <row r="100" spans="1:9">
      <c r="A100" s="17">
        <v>89</v>
      </c>
      <c r="B100" s="19" t="s">
        <v>113</v>
      </c>
      <c r="C100" s="18">
        <v>10</v>
      </c>
      <c r="D100" s="16" t="s">
        <v>68</v>
      </c>
      <c r="E100" s="55"/>
      <c r="F100" s="55"/>
      <c r="G100" s="55">
        <f t="shared" si="6"/>
        <v>0</v>
      </c>
      <c r="H100" s="55">
        <f t="shared" si="7"/>
        <v>0</v>
      </c>
      <c r="I100" s="55">
        <f t="shared" si="8"/>
        <v>0</v>
      </c>
    </row>
    <row r="101" spans="1:9">
      <c r="A101" s="17">
        <v>90</v>
      </c>
      <c r="B101" s="19" t="s">
        <v>766</v>
      </c>
      <c r="C101" s="18">
        <v>10</v>
      </c>
      <c r="D101" s="16" t="s">
        <v>68</v>
      </c>
      <c r="E101" s="55"/>
      <c r="F101" s="55"/>
      <c r="G101" s="55">
        <f t="shared" si="6"/>
        <v>0</v>
      </c>
      <c r="H101" s="55">
        <f t="shared" si="7"/>
        <v>0</v>
      </c>
      <c r="I101" s="55">
        <f t="shared" si="8"/>
        <v>0</v>
      </c>
    </row>
    <row r="102" spans="1:9" s="50" customFormat="1">
      <c r="A102" s="17">
        <v>91</v>
      </c>
      <c r="B102" s="19" t="s">
        <v>799</v>
      </c>
      <c r="C102" s="18">
        <v>2</v>
      </c>
      <c r="D102" s="16" t="s">
        <v>68</v>
      </c>
      <c r="E102" s="55"/>
      <c r="F102" s="55"/>
      <c r="G102" s="55">
        <f t="shared" si="6"/>
        <v>0</v>
      </c>
      <c r="H102" s="55">
        <f t="shared" si="7"/>
        <v>0</v>
      </c>
      <c r="I102" s="55">
        <f t="shared" si="8"/>
        <v>0</v>
      </c>
    </row>
    <row r="103" spans="1:9" ht="25.5">
      <c r="A103" s="17"/>
      <c r="B103" s="19" t="s">
        <v>51</v>
      </c>
      <c r="C103" s="20" t="s">
        <v>471</v>
      </c>
      <c r="D103" s="20" t="s">
        <v>471</v>
      </c>
      <c r="E103" s="20" t="s">
        <v>471</v>
      </c>
      <c r="F103" s="20" t="s">
        <v>471</v>
      </c>
      <c r="G103" s="24">
        <f>SUM(G52:G102)</f>
        <v>0</v>
      </c>
      <c r="H103" s="24">
        <f>SUM(H52:H102)</f>
        <v>0</v>
      </c>
      <c r="I103" s="24">
        <f>G103+H103</f>
        <v>0</v>
      </c>
    </row>
    <row r="104" spans="1:9" ht="15.75" customHeight="1">
      <c r="A104" s="61" t="s">
        <v>781</v>
      </c>
      <c r="B104" s="62"/>
      <c r="C104" s="62"/>
      <c r="D104" s="62"/>
      <c r="E104" s="62"/>
      <c r="F104" s="62"/>
      <c r="G104" s="62"/>
      <c r="H104" s="62"/>
      <c r="I104" s="62"/>
    </row>
    <row r="105" spans="1:9">
      <c r="A105" s="17">
        <v>92</v>
      </c>
      <c r="B105" s="19" t="s">
        <v>61</v>
      </c>
      <c r="C105" s="16">
        <v>150</v>
      </c>
      <c r="D105" s="16" t="s">
        <v>68</v>
      </c>
      <c r="E105" s="55"/>
      <c r="F105" s="55"/>
      <c r="G105" s="55">
        <f>C105*F105</f>
        <v>0</v>
      </c>
      <c r="H105" s="55">
        <f>G105*0.085</f>
        <v>0</v>
      </c>
      <c r="I105" s="55">
        <f>G105+H105</f>
        <v>0</v>
      </c>
    </row>
    <row r="106" spans="1:9">
      <c r="A106" s="17">
        <v>93</v>
      </c>
      <c r="B106" s="19" t="s">
        <v>62</v>
      </c>
      <c r="C106" s="16">
        <v>150</v>
      </c>
      <c r="D106" s="16" t="s">
        <v>68</v>
      </c>
      <c r="E106" s="55"/>
      <c r="F106" s="55"/>
      <c r="G106" s="55">
        <f t="shared" ref="G106:G107" si="9">C106*F106</f>
        <v>0</v>
      </c>
      <c r="H106" s="55">
        <f t="shared" ref="H106:H107" si="10">G106*0.085</f>
        <v>0</v>
      </c>
      <c r="I106" s="55">
        <f t="shared" ref="I106:I107" si="11">G106+H106</f>
        <v>0</v>
      </c>
    </row>
    <row r="107" spans="1:9">
      <c r="A107" s="17">
        <v>94</v>
      </c>
      <c r="B107" s="19" t="s">
        <v>63</v>
      </c>
      <c r="C107" s="16">
        <v>150</v>
      </c>
      <c r="D107" s="16" t="s">
        <v>68</v>
      </c>
      <c r="E107" s="55"/>
      <c r="F107" s="55"/>
      <c r="G107" s="55">
        <f t="shared" si="9"/>
        <v>0</v>
      </c>
      <c r="H107" s="55">
        <f t="shared" si="10"/>
        <v>0</v>
      </c>
      <c r="I107" s="55">
        <f t="shared" si="11"/>
        <v>0</v>
      </c>
    </row>
    <row r="108" spans="1:9" ht="25.5">
      <c r="A108" s="17"/>
      <c r="B108" s="19" t="s">
        <v>782</v>
      </c>
      <c r="C108" s="20" t="s">
        <v>471</v>
      </c>
      <c r="D108" s="20" t="s">
        <v>471</v>
      </c>
      <c r="E108" s="43" t="s">
        <v>471</v>
      </c>
      <c r="F108" s="43" t="s">
        <v>471</v>
      </c>
      <c r="G108" s="44">
        <f>SUM(G105:G107)</f>
        <v>0</v>
      </c>
      <c r="H108" s="44">
        <f>G108*0.085</f>
        <v>0</v>
      </c>
      <c r="I108" s="44">
        <f>G108+H108</f>
        <v>0</v>
      </c>
    </row>
    <row r="109" spans="1:9">
      <c r="A109" s="61" t="s">
        <v>783</v>
      </c>
      <c r="B109" s="62"/>
      <c r="C109" s="62"/>
      <c r="D109" s="62"/>
      <c r="E109" s="62"/>
      <c r="F109" s="62"/>
      <c r="G109" s="62"/>
      <c r="H109" s="62"/>
      <c r="I109" s="62"/>
    </row>
    <row r="110" spans="1:9">
      <c r="A110" s="17">
        <v>95</v>
      </c>
      <c r="B110" s="19" t="s">
        <v>748</v>
      </c>
      <c r="C110" s="16">
        <v>50</v>
      </c>
      <c r="D110" s="16" t="s">
        <v>68</v>
      </c>
      <c r="E110" s="55"/>
      <c r="F110" s="55"/>
      <c r="G110" s="55">
        <f>C110*F110</f>
        <v>0</v>
      </c>
      <c r="H110" s="55">
        <f>G110*0.085</f>
        <v>0</v>
      </c>
      <c r="I110" s="55">
        <f>G110+H110</f>
        <v>0</v>
      </c>
    </row>
    <row r="111" spans="1:9" ht="25.5">
      <c r="A111" s="17"/>
      <c r="B111" s="19" t="s">
        <v>784</v>
      </c>
      <c r="C111" s="20" t="s">
        <v>471</v>
      </c>
      <c r="D111" s="20" t="s">
        <v>471</v>
      </c>
      <c r="E111" s="43" t="s">
        <v>471</v>
      </c>
      <c r="F111" s="43" t="s">
        <v>471</v>
      </c>
      <c r="G111" s="44">
        <f>SUM(G110)</f>
        <v>0</v>
      </c>
      <c r="H111" s="44">
        <f>G111*0.085</f>
        <v>0</v>
      </c>
      <c r="I111" s="44">
        <f>G111+H111</f>
        <v>0</v>
      </c>
    </row>
    <row r="112" spans="1:9" ht="15.75" customHeight="1">
      <c r="A112" s="61" t="s">
        <v>28</v>
      </c>
      <c r="B112" s="62"/>
      <c r="C112" s="62"/>
      <c r="D112" s="62"/>
      <c r="E112" s="62"/>
      <c r="F112" s="62"/>
      <c r="G112" s="62"/>
      <c r="H112" s="62"/>
      <c r="I112" s="62"/>
    </row>
    <row r="113" spans="1:9">
      <c r="A113" s="17">
        <v>96</v>
      </c>
      <c r="B113" s="19" t="s">
        <v>731</v>
      </c>
      <c r="C113" s="16">
        <v>20</v>
      </c>
      <c r="D113" s="16" t="s">
        <v>402</v>
      </c>
      <c r="E113" s="55"/>
      <c r="F113" s="55"/>
      <c r="G113" s="55">
        <f>C113*F113</f>
        <v>0</v>
      </c>
      <c r="H113" s="55">
        <f>G113*0.085</f>
        <v>0</v>
      </c>
      <c r="I113" s="55">
        <f>G113+H113</f>
        <v>0</v>
      </c>
    </row>
    <row r="114" spans="1:9" ht="25.5">
      <c r="A114" s="17"/>
      <c r="B114" s="19" t="s">
        <v>52</v>
      </c>
      <c r="C114" s="20" t="s">
        <v>471</v>
      </c>
      <c r="D114" s="20" t="s">
        <v>471</v>
      </c>
      <c r="E114" s="43" t="s">
        <v>471</v>
      </c>
      <c r="F114" s="43" t="s">
        <v>471</v>
      </c>
      <c r="G114" s="44">
        <f>SUM(G113)</f>
        <v>0</v>
      </c>
      <c r="H114" s="44">
        <f>G114*0.085</f>
        <v>0</v>
      </c>
      <c r="I114" s="44">
        <f>G114+H114</f>
        <v>0</v>
      </c>
    </row>
    <row r="115" spans="1:9">
      <c r="A115" s="61" t="s">
        <v>785</v>
      </c>
      <c r="B115" s="62"/>
      <c r="C115" s="62"/>
      <c r="D115" s="62"/>
      <c r="E115" s="62"/>
      <c r="F115" s="62"/>
      <c r="G115" s="62"/>
      <c r="H115" s="62"/>
      <c r="I115" s="62"/>
    </row>
    <row r="116" spans="1:9" ht="25.5">
      <c r="A116" s="17">
        <v>97</v>
      </c>
      <c r="B116" s="19" t="s">
        <v>499</v>
      </c>
      <c r="C116" s="16">
        <v>100</v>
      </c>
      <c r="D116" s="16" t="s">
        <v>68</v>
      </c>
      <c r="E116" s="55"/>
      <c r="F116" s="55"/>
      <c r="G116" s="55">
        <f>C116*F116</f>
        <v>0</v>
      </c>
      <c r="H116" s="55">
        <f>G116*0.085</f>
        <v>0</v>
      </c>
      <c r="I116" s="55">
        <f>G116+H116</f>
        <v>0</v>
      </c>
    </row>
    <row r="117" spans="1:9" ht="25.5">
      <c r="A117" s="17">
        <v>98</v>
      </c>
      <c r="B117" s="19" t="s">
        <v>525</v>
      </c>
      <c r="C117" s="16">
        <v>10</v>
      </c>
      <c r="D117" s="16" t="s">
        <v>68</v>
      </c>
      <c r="E117" s="55"/>
      <c r="F117" s="55"/>
      <c r="G117" s="55">
        <f t="shared" ref="G117:G121" si="12">C117*F117</f>
        <v>0</v>
      </c>
      <c r="H117" s="55">
        <f t="shared" ref="H117:H121" si="13">G117*0.085</f>
        <v>0</v>
      </c>
      <c r="I117" s="55">
        <f t="shared" ref="I117:I121" si="14">G117+H117</f>
        <v>0</v>
      </c>
    </row>
    <row r="118" spans="1:9" ht="25.5">
      <c r="A118" s="17">
        <v>99</v>
      </c>
      <c r="B118" s="19" t="s">
        <v>523</v>
      </c>
      <c r="C118" s="16">
        <v>10</v>
      </c>
      <c r="D118" s="16" t="s">
        <v>68</v>
      </c>
      <c r="E118" s="55"/>
      <c r="F118" s="55"/>
      <c r="G118" s="55">
        <f t="shared" si="12"/>
        <v>0</v>
      </c>
      <c r="H118" s="55">
        <f t="shared" si="13"/>
        <v>0</v>
      </c>
      <c r="I118" s="55">
        <f t="shared" si="14"/>
        <v>0</v>
      </c>
    </row>
    <row r="119" spans="1:9" ht="25.5">
      <c r="A119" s="17">
        <v>100</v>
      </c>
      <c r="B119" s="19" t="s">
        <v>518</v>
      </c>
      <c r="C119" s="16">
        <v>200</v>
      </c>
      <c r="D119" s="16" t="s">
        <v>68</v>
      </c>
      <c r="E119" s="55"/>
      <c r="F119" s="55"/>
      <c r="G119" s="55">
        <f t="shared" si="12"/>
        <v>0</v>
      </c>
      <c r="H119" s="55">
        <f t="shared" si="13"/>
        <v>0</v>
      </c>
      <c r="I119" s="55">
        <f t="shared" si="14"/>
        <v>0</v>
      </c>
    </row>
    <row r="120" spans="1:9" ht="25.5">
      <c r="A120" s="17">
        <v>101</v>
      </c>
      <c r="B120" s="19" t="s">
        <v>519</v>
      </c>
      <c r="C120" s="16">
        <v>400</v>
      </c>
      <c r="D120" s="16" t="s">
        <v>68</v>
      </c>
      <c r="E120" s="55"/>
      <c r="F120" s="55"/>
      <c r="G120" s="55">
        <f t="shared" si="12"/>
        <v>0</v>
      </c>
      <c r="H120" s="55">
        <f t="shared" si="13"/>
        <v>0</v>
      </c>
      <c r="I120" s="55">
        <f t="shared" si="14"/>
        <v>0</v>
      </c>
    </row>
    <row r="121" spans="1:9" ht="25.5">
      <c r="A121" s="17">
        <v>102</v>
      </c>
      <c r="B121" s="19" t="s">
        <v>524</v>
      </c>
      <c r="C121" s="16">
        <v>20</v>
      </c>
      <c r="D121" s="16" t="s">
        <v>68</v>
      </c>
      <c r="E121" s="55"/>
      <c r="F121" s="55"/>
      <c r="G121" s="55">
        <f t="shared" si="12"/>
        <v>0</v>
      </c>
      <c r="H121" s="55">
        <f t="shared" si="13"/>
        <v>0</v>
      </c>
      <c r="I121" s="55">
        <f t="shared" si="14"/>
        <v>0</v>
      </c>
    </row>
    <row r="122" spans="1:9" ht="25.5">
      <c r="A122" s="17"/>
      <c r="B122" s="19" t="s">
        <v>53</v>
      </c>
      <c r="C122" s="20" t="s">
        <v>471</v>
      </c>
      <c r="D122" s="20" t="s">
        <v>471</v>
      </c>
      <c r="E122" s="20" t="s">
        <v>471</v>
      </c>
      <c r="F122" s="20" t="s">
        <v>471</v>
      </c>
      <c r="G122" s="24">
        <f>SUM(G116:G121)</f>
        <v>0</v>
      </c>
      <c r="H122" s="24">
        <f>G122*0.085</f>
        <v>0</v>
      </c>
      <c r="I122" s="24">
        <f>G122+H122</f>
        <v>0</v>
      </c>
    </row>
    <row r="123" spans="1:9">
      <c r="A123" s="61" t="s">
        <v>786</v>
      </c>
      <c r="B123" s="62"/>
      <c r="C123" s="62"/>
      <c r="D123" s="62"/>
      <c r="E123" s="62"/>
      <c r="F123" s="62"/>
      <c r="G123" s="62"/>
      <c r="H123" s="62"/>
      <c r="I123" s="62"/>
    </row>
    <row r="124" spans="1:9">
      <c r="A124" s="17">
        <v>103</v>
      </c>
      <c r="B124" s="19" t="s">
        <v>384</v>
      </c>
      <c r="C124" s="16">
        <v>50</v>
      </c>
      <c r="D124" s="16" t="s">
        <v>402</v>
      </c>
      <c r="E124" s="55"/>
      <c r="F124" s="55"/>
      <c r="G124" s="55">
        <f>C124*F124</f>
        <v>0</v>
      </c>
      <c r="H124" s="55">
        <f>G124*0.085</f>
        <v>0</v>
      </c>
      <c r="I124" s="55">
        <f>G124+H124</f>
        <v>0</v>
      </c>
    </row>
    <row r="125" spans="1:9">
      <c r="A125" s="17">
        <v>104</v>
      </c>
      <c r="B125" s="19" t="s">
        <v>385</v>
      </c>
      <c r="C125" s="16">
        <v>50</v>
      </c>
      <c r="D125" s="16" t="s">
        <v>402</v>
      </c>
      <c r="E125" s="55"/>
      <c r="F125" s="55"/>
      <c r="G125" s="55">
        <f t="shared" ref="G125:G156" si="15">C125*F125</f>
        <v>0</v>
      </c>
      <c r="H125" s="55">
        <f t="shared" ref="H125:H156" si="16">G125*0.085</f>
        <v>0</v>
      </c>
      <c r="I125" s="55">
        <f t="shared" ref="I125:I156" si="17">G125+H125</f>
        <v>0</v>
      </c>
    </row>
    <row r="126" spans="1:9">
      <c r="A126" s="17">
        <v>105</v>
      </c>
      <c r="B126" s="19" t="s">
        <v>412</v>
      </c>
      <c r="C126" s="16">
        <v>50</v>
      </c>
      <c r="D126" s="16" t="s">
        <v>402</v>
      </c>
      <c r="E126" s="55"/>
      <c r="F126" s="55"/>
      <c r="G126" s="55">
        <f t="shared" si="15"/>
        <v>0</v>
      </c>
      <c r="H126" s="55">
        <f t="shared" si="16"/>
        <v>0</v>
      </c>
      <c r="I126" s="55">
        <f t="shared" si="17"/>
        <v>0</v>
      </c>
    </row>
    <row r="127" spans="1:9" ht="25.5">
      <c r="A127" s="17">
        <v>106</v>
      </c>
      <c r="B127" s="19" t="s">
        <v>737</v>
      </c>
      <c r="C127" s="16">
        <v>20</v>
      </c>
      <c r="D127" s="16" t="s">
        <v>402</v>
      </c>
      <c r="E127" s="55"/>
      <c r="F127" s="55"/>
      <c r="G127" s="55">
        <f t="shared" si="15"/>
        <v>0</v>
      </c>
      <c r="H127" s="55">
        <f t="shared" si="16"/>
        <v>0</v>
      </c>
      <c r="I127" s="55">
        <f t="shared" si="17"/>
        <v>0</v>
      </c>
    </row>
    <row r="128" spans="1:9" ht="25.5">
      <c r="A128" s="17">
        <v>107</v>
      </c>
      <c r="B128" s="19" t="s">
        <v>738</v>
      </c>
      <c r="C128" s="16">
        <v>20</v>
      </c>
      <c r="D128" s="16" t="s">
        <v>402</v>
      </c>
      <c r="E128" s="55"/>
      <c r="F128" s="55"/>
      <c r="G128" s="55">
        <f t="shared" si="15"/>
        <v>0</v>
      </c>
      <c r="H128" s="55">
        <f t="shared" si="16"/>
        <v>0</v>
      </c>
      <c r="I128" s="55">
        <f t="shared" si="17"/>
        <v>0</v>
      </c>
    </row>
    <row r="129" spans="1:9">
      <c r="A129" s="17">
        <v>108</v>
      </c>
      <c r="B129" s="19" t="s">
        <v>739</v>
      </c>
      <c r="C129" s="16">
        <v>20</v>
      </c>
      <c r="D129" s="16" t="s">
        <v>68</v>
      </c>
      <c r="E129" s="55"/>
      <c r="F129" s="55"/>
      <c r="G129" s="55">
        <f t="shared" si="15"/>
        <v>0</v>
      </c>
      <c r="H129" s="55">
        <f t="shared" si="16"/>
        <v>0</v>
      </c>
      <c r="I129" s="55">
        <f t="shared" si="17"/>
        <v>0</v>
      </c>
    </row>
    <row r="130" spans="1:9" ht="25.5">
      <c r="A130" s="17">
        <v>109</v>
      </c>
      <c r="B130" s="19" t="s">
        <v>413</v>
      </c>
      <c r="C130" s="16">
        <v>30</v>
      </c>
      <c r="D130" s="16" t="s">
        <v>402</v>
      </c>
      <c r="E130" s="55"/>
      <c r="F130" s="55"/>
      <c r="G130" s="55">
        <f t="shared" si="15"/>
        <v>0</v>
      </c>
      <c r="H130" s="55">
        <f t="shared" si="16"/>
        <v>0</v>
      </c>
      <c r="I130" s="55">
        <f t="shared" si="17"/>
        <v>0</v>
      </c>
    </row>
    <row r="131" spans="1:9">
      <c r="A131" s="17">
        <v>110</v>
      </c>
      <c r="B131" s="19" t="s">
        <v>496</v>
      </c>
      <c r="C131" s="16">
        <v>10</v>
      </c>
      <c r="D131" s="16" t="s">
        <v>68</v>
      </c>
      <c r="E131" s="55"/>
      <c r="F131" s="55"/>
      <c r="G131" s="55">
        <f t="shared" si="15"/>
        <v>0</v>
      </c>
      <c r="H131" s="55">
        <f t="shared" si="16"/>
        <v>0</v>
      </c>
      <c r="I131" s="55">
        <f t="shared" si="17"/>
        <v>0</v>
      </c>
    </row>
    <row r="132" spans="1:9" ht="38.25">
      <c r="A132" s="17">
        <v>111</v>
      </c>
      <c r="B132" s="19" t="s">
        <v>809</v>
      </c>
      <c r="C132" s="16">
        <v>10</v>
      </c>
      <c r="D132" s="16" t="s">
        <v>68</v>
      </c>
      <c r="E132" s="55"/>
      <c r="F132" s="55"/>
      <c r="G132" s="55">
        <f t="shared" si="15"/>
        <v>0</v>
      </c>
      <c r="H132" s="55">
        <f t="shared" si="16"/>
        <v>0</v>
      </c>
      <c r="I132" s="55">
        <f t="shared" si="17"/>
        <v>0</v>
      </c>
    </row>
    <row r="133" spans="1:9" ht="25.5">
      <c r="A133" s="17">
        <v>112</v>
      </c>
      <c r="B133" s="19" t="s">
        <v>497</v>
      </c>
      <c r="C133" s="16">
        <v>8</v>
      </c>
      <c r="D133" s="16" t="s">
        <v>68</v>
      </c>
      <c r="E133" s="55"/>
      <c r="F133" s="55"/>
      <c r="G133" s="55">
        <f t="shared" si="15"/>
        <v>0</v>
      </c>
      <c r="H133" s="55">
        <f t="shared" si="16"/>
        <v>0</v>
      </c>
      <c r="I133" s="55">
        <f t="shared" si="17"/>
        <v>0</v>
      </c>
    </row>
    <row r="134" spans="1:9" ht="25.5">
      <c r="A134" s="17">
        <v>113</v>
      </c>
      <c r="B134" s="19" t="s">
        <v>498</v>
      </c>
      <c r="C134" s="16">
        <v>8</v>
      </c>
      <c r="D134" s="16" t="s">
        <v>68</v>
      </c>
      <c r="E134" s="55"/>
      <c r="F134" s="55"/>
      <c r="G134" s="55">
        <f t="shared" si="15"/>
        <v>0</v>
      </c>
      <c r="H134" s="55">
        <f t="shared" si="16"/>
        <v>0</v>
      </c>
      <c r="I134" s="55">
        <f t="shared" si="17"/>
        <v>0</v>
      </c>
    </row>
    <row r="135" spans="1:9" ht="25.5">
      <c r="A135" s="17">
        <v>114</v>
      </c>
      <c r="B135" s="19" t="s">
        <v>734</v>
      </c>
      <c r="C135" s="16">
        <v>10</v>
      </c>
      <c r="D135" s="16" t="s">
        <v>402</v>
      </c>
      <c r="E135" s="55"/>
      <c r="F135" s="55"/>
      <c r="G135" s="55">
        <f t="shared" si="15"/>
        <v>0</v>
      </c>
      <c r="H135" s="55">
        <f t="shared" si="16"/>
        <v>0</v>
      </c>
      <c r="I135" s="55">
        <f t="shared" si="17"/>
        <v>0</v>
      </c>
    </row>
    <row r="136" spans="1:9" ht="25.5">
      <c r="A136" s="17">
        <v>115</v>
      </c>
      <c r="B136" s="19" t="s">
        <v>605</v>
      </c>
      <c r="C136" s="16">
        <v>5</v>
      </c>
      <c r="D136" s="16" t="s">
        <v>68</v>
      </c>
      <c r="E136" s="55"/>
      <c r="F136" s="55"/>
      <c r="G136" s="55">
        <f t="shared" si="15"/>
        <v>0</v>
      </c>
      <c r="H136" s="55">
        <f t="shared" si="16"/>
        <v>0</v>
      </c>
      <c r="I136" s="55">
        <f t="shared" si="17"/>
        <v>0</v>
      </c>
    </row>
    <row r="137" spans="1:9">
      <c r="A137" s="17">
        <v>116</v>
      </c>
      <c r="B137" s="19" t="s">
        <v>620</v>
      </c>
      <c r="C137" s="16">
        <v>10</v>
      </c>
      <c r="D137" s="16" t="s">
        <v>68</v>
      </c>
      <c r="E137" s="55"/>
      <c r="F137" s="55"/>
      <c r="G137" s="55">
        <f t="shared" si="15"/>
        <v>0</v>
      </c>
      <c r="H137" s="55">
        <f t="shared" si="16"/>
        <v>0</v>
      </c>
      <c r="I137" s="55">
        <f t="shared" si="17"/>
        <v>0</v>
      </c>
    </row>
    <row r="138" spans="1:9">
      <c r="A138" s="17">
        <v>117</v>
      </c>
      <c r="B138" s="19" t="s">
        <v>608</v>
      </c>
      <c r="C138" s="16">
        <v>2</v>
      </c>
      <c r="D138" s="16" t="s">
        <v>68</v>
      </c>
      <c r="E138" s="55"/>
      <c r="F138" s="55"/>
      <c r="G138" s="55">
        <f t="shared" si="15"/>
        <v>0</v>
      </c>
      <c r="H138" s="55">
        <f t="shared" si="16"/>
        <v>0</v>
      </c>
      <c r="I138" s="55">
        <f t="shared" si="17"/>
        <v>0</v>
      </c>
    </row>
    <row r="139" spans="1:9" ht="25.5">
      <c r="A139" s="17">
        <v>118</v>
      </c>
      <c r="B139" s="19" t="s">
        <v>735</v>
      </c>
      <c r="C139" s="16">
        <v>10</v>
      </c>
      <c r="D139" s="16" t="s">
        <v>402</v>
      </c>
      <c r="E139" s="55"/>
      <c r="F139" s="55"/>
      <c r="G139" s="55">
        <f t="shared" si="15"/>
        <v>0</v>
      </c>
      <c r="H139" s="55">
        <f t="shared" si="16"/>
        <v>0</v>
      </c>
      <c r="I139" s="55">
        <f t="shared" si="17"/>
        <v>0</v>
      </c>
    </row>
    <row r="140" spans="1:9" ht="38.25">
      <c r="A140" s="17">
        <v>119</v>
      </c>
      <c r="B140" s="19" t="s">
        <v>386</v>
      </c>
      <c r="C140" s="16">
        <v>10</v>
      </c>
      <c r="D140" s="16" t="s">
        <v>68</v>
      </c>
      <c r="E140" s="55"/>
      <c r="F140" s="55"/>
      <c r="G140" s="55">
        <f t="shared" si="15"/>
        <v>0</v>
      </c>
      <c r="H140" s="55">
        <f t="shared" si="16"/>
        <v>0</v>
      </c>
      <c r="I140" s="55">
        <f t="shared" si="17"/>
        <v>0</v>
      </c>
    </row>
    <row r="141" spans="1:9" ht="38.25">
      <c r="A141" s="17">
        <v>120</v>
      </c>
      <c r="B141" s="19" t="s">
        <v>736</v>
      </c>
      <c r="C141" s="16">
        <v>5</v>
      </c>
      <c r="D141" s="16" t="s">
        <v>68</v>
      </c>
      <c r="E141" s="55"/>
      <c r="F141" s="55"/>
      <c r="G141" s="55">
        <f t="shared" si="15"/>
        <v>0</v>
      </c>
      <c r="H141" s="55">
        <f t="shared" si="16"/>
        <v>0</v>
      </c>
      <c r="I141" s="55">
        <f t="shared" si="17"/>
        <v>0</v>
      </c>
    </row>
    <row r="142" spans="1:9" ht="38.25">
      <c r="A142" s="17">
        <v>121</v>
      </c>
      <c r="B142" s="19" t="s">
        <v>414</v>
      </c>
      <c r="C142" s="16">
        <v>20</v>
      </c>
      <c r="D142" s="16" t="s">
        <v>68</v>
      </c>
      <c r="E142" s="55"/>
      <c r="F142" s="55"/>
      <c r="G142" s="55">
        <f t="shared" si="15"/>
        <v>0</v>
      </c>
      <c r="H142" s="55">
        <f t="shared" si="16"/>
        <v>0</v>
      </c>
      <c r="I142" s="55">
        <f t="shared" si="17"/>
        <v>0</v>
      </c>
    </row>
    <row r="143" spans="1:9" ht="25.5">
      <c r="A143" s="17">
        <v>122</v>
      </c>
      <c r="B143" s="19" t="s">
        <v>415</v>
      </c>
      <c r="C143" s="16">
        <v>20</v>
      </c>
      <c r="D143" s="16" t="s">
        <v>68</v>
      </c>
      <c r="E143" s="55"/>
      <c r="F143" s="55"/>
      <c r="G143" s="55">
        <f t="shared" si="15"/>
        <v>0</v>
      </c>
      <c r="H143" s="55">
        <f t="shared" si="16"/>
        <v>0</v>
      </c>
      <c r="I143" s="55">
        <f t="shared" si="17"/>
        <v>0</v>
      </c>
    </row>
    <row r="144" spans="1:9" ht="25.5">
      <c r="A144" s="17">
        <v>123</v>
      </c>
      <c r="B144" s="19" t="s">
        <v>732</v>
      </c>
      <c r="C144" s="16">
        <v>5</v>
      </c>
      <c r="D144" s="16" t="s">
        <v>68</v>
      </c>
      <c r="E144" s="55"/>
      <c r="F144" s="55"/>
      <c r="G144" s="55">
        <f t="shared" si="15"/>
        <v>0</v>
      </c>
      <c r="H144" s="55">
        <f t="shared" si="16"/>
        <v>0</v>
      </c>
      <c r="I144" s="55">
        <f t="shared" si="17"/>
        <v>0</v>
      </c>
    </row>
    <row r="145" spans="1:9">
      <c r="A145" s="17">
        <v>124</v>
      </c>
      <c r="B145" s="19" t="s">
        <v>621</v>
      </c>
      <c r="C145" s="16">
        <v>2</v>
      </c>
      <c r="D145" s="16" t="s">
        <v>68</v>
      </c>
      <c r="E145" s="55"/>
      <c r="F145" s="55"/>
      <c r="G145" s="55">
        <f t="shared" si="15"/>
        <v>0</v>
      </c>
      <c r="H145" s="55">
        <f t="shared" si="16"/>
        <v>0</v>
      </c>
      <c r="I145" s="55">
        <f t="shared" si="17"/>
        <v>0</v>
      </c>
    </row>
    <row r="146" spans="1:9">
      <c r="A146" s="17">
        <v>125</v>
      </c>
      <c r="B146" s="19" t="s">
        <v>500</v>
      </c>
      <c r="C146" s="16">
        <v>10</v>
      </c>
      <c r="D146" s="16" t="s">
        <v>68</v>
      </c>
      <c r="E146" s="55"/>
      <c r="F146" s="55"/>
      <c r="G146" s="55">
        <f t="shared" si="15"/>
        <v>0</v>
      </c>
      <c r="H146" s="55">
        <f t="shared" si="16"/>
        <v>0</v>
      </c>
      <c r="I146" s="55">
        <f t="shared" si="17"/>
        <v>0</v>
      </c>
    </row>
    <row r="147" spans="1:9">
      <c r="A147" s="17">
        <v>126</v>
      </c>
      <c r="B147" s="19" t="s">
        <v>810</v>
      </c>
      <c r="C147" s="16">
        <v>10</v>
      </c>
      <c r="D147" s="16" t="s">
        <v>68</v>
      </c>
      <c r="E147" s="55"/>
      <c r="F147" s="55"/>
      <c r="G147" s="55">
        <f t="shared" si="15"/>
        <v>0</v>
      </c>
      <c r="H147" s="55">
        <f t="shared" si="16"/>
        <v>0</v>
      </c>
      <c r="I147" s="55">
        <f t="shared" si="17"/>
        <v>0</v>
      </c>
    </row>
    <row r="148" spans="1:9" ht="25.5">
      <c r="A148" s="17">
        <v>127</v>
      </c>
      <c r="B148" s="19" t="s">
        <v>416</v>
      </c>
      <c r="C148" s="16">
        <v>10</v>
      </c>
      <c r="D148" s="16" t="s">
        <v>68</v>
      </c>
      <c r="E148" s="55"/>
      <c r="F148" s="55"/>
      <c r="G148" s="55">
        <f t="shared" si="15"/>
        <v>0</v>
      </c>
      <c r="H148" s="55">
        <f t="shared" si="16"/>
        <v>0</v>
      </c>
      <c r="I148" s="55">
        <f t="shared" si="17"/>
        <v>0</v>
      </c>
    </row>
    <row r="149" spans="1:9" ht="25.5">
      <c r="A149" s="17">
        <v>128</v>
      </c>
      <c r="B149" s="19" t="s">
        <v>601</v>
      </c>
      <c r="C149" s="16">
        <v>20</v>
      </c>
      <c r="D149" s="16" t="s">
        <v>68</v>
      </c>
      <c r="E149" s="55"/>
      <c r="F149" s="55"/>
      <c r="G149" s="55">
        <f t="shared" si="15"/>
        <v>0</v>
      </c>
      <c r="H149" s="55">
        <f t="shared" si="16"/>
        <v>0</v>
      </c>
      <c r="I149" s="55">
        <f t="shared" si="17"/>
        <v>0</v>
      </c>
    </row>
    <row r="150" spans="1:9">
      <c r="A150" s="17">
        <v>129</v>
      </c>
      <c r="B150" s="19" t="s">
        <v>602</v>
      </c>
      <c r="C150" s="16">
        <v>20</v>
      </c>
      <c r="D150" s="16" t="s">
        <v>68</v>
      </c>
      <c r="E150" s="55"/>
      <c r="F150" s="55"/>
      <c r="G150" s="55">
        <f t="shared" si="15"/>
        <v>0</v>
      </c>
      <c r="H150" s="55">
        <f t="shared" si="16"/>
        <v>0</v>
      </c>
      <c r="I150" s="55">
        <f t="shared" si="17"/>
        <v>0</v>
      </c>
    </row>
    <row r="151" spans="1:9">
      <c r="A151" s="17">
        <v>130</v>
      </c>
      <c r="B151" s="19" t="s">
        <v>603</v>
      </c>
      <c r="C151" s="16">
        <v>20</v>
      </c>
      <c r="D151" s="16" t="s">
        <v>68</v>
      </c>
      <c r="E151" s="55"/>
      <c r="F151" s="55"/>
      <c r="G151" s="55">
        <f t="shared" si="15"/>
        <v>0</v>
      </c>
      <c r="H151" s="55">
        <f t="shared" si="16"/>
        <v>0</v>
      </c>
      <c r="I151" s="55">
        <f t="shared" si="17"/>
        <v>0</v>
      </c>
    </row>
    <row r="152" spans="1:9" ht="25.5">
      <c r="A152" s="17">
        <v>131</v>
      </c>
      <c r="B152" s="19" t="s">
        <v>607</v>
      </c>
      <c r="C152" s="16">
        <v>30</v>
      </c>
      <c r="D152" s="16" t="s">
        <v>648</v>
      </c>
      <c r="E152" s="55"/>
      <c r="F152" s="55"/>
      <c r="G152" s="55">
        <f t="shared" si="15"/>
        <v>0</v>
      </c>
      <c r="H152" s="55">
        <f t="shared" si="16"/>
        <v>0</v>
      </c>
      <c r="I152" s="55">
        <f t="shared" si="17"/>
        <v>0</v>
      </c>
    </row>
    <row r="153" spans="1:9" ht="25.5">
      <c r="A153" s="17">
        <v>132</v>
      </c>
      <c r="B153" s="19" t="s">
        <v>606</v>
      </c>
      <c r="C153" s="16">
        <v>30</v>
      </c>
      <c r="D153" s="16" t="s">
        <v>68</v>
      </c>
      <c r="E153" s="55"/>
      <c r="F153" s="55"/>
      <c r="G153" s="55">
        <f t="shared" si="15"/>
        <v>0</v>
      </c>
      <c r="H153" s="55">
        <f t="shared" si="16"/>
        <v>0</v>
      </c>
      <c r="I153" s="55">
        <f t="shared" si="17"/>
        <v>0</v>
      </c>
    </row>
    <row r="154" spans="1:9">
      <c r="A154" s="17">
        <v>133</v>
      </c>
      <c r="B154" s="19" t="s">
        <v>604</v>
      </c>
      <c r="C154" s="16">
        <v>10</v>
      </c>
      <c r="D154" s="16" t="s">
        <v>68</v>
      </c>
      <c r="E154" s="55"/>
      <c r="F154" s="55"/>
      <c r="G154" s="55">
        <f t="shared" si="15"/>
        <v>0</v>
      </c>
      <c r="H154" s="55">
        <f t="shared" si="16"/>
        <v>0</v>
      </c>
      <c r="I154" s="55">
        <f t="shared" si="17"/>
        <v>0</v>
      </c>
    </row>
    <row r="155" spans="1:9" ht="25.5">
      <c r="A155" s="17">
        <v>134</v>
      </c>
      <c r="B155" s="19" t="s">
        <v>609</v>
      </c>
      <c r="C155" s="16">
        <v>2</v>
      </c>
      <c r="D155" s="16" t="s">
        <v>68</v>
      </c>
      <c r="E155" s="55"/>
      <c r="F155" s="55"/>
      <c r="G155" s="55">
        <f t="shared" si="15"/>
        <v>0</v>
      </c>
      <c r="H155" s="55">
        <f t="shared" si="16"/>
        <v>0</v>
      </c>
      <c r="I155" s="55">
        <f t="shared" si="17"/>
        <v>0</v>
      </c>
    </row>
    <row r="156" spans="1:9" ht="25.5">
      <c r="A156" s="17">
        <v>135</v>
      </c>
      <c r="B156" s="19" t="s">
        <v>7</v>
      </c>
      <c r="C156" s="16">
        <v>15</v>
      </c>
      <c r="D156" s="16" t="s">
        <v>68</v>
      </c>
      <c r="E156" s="55"/>
      <c r="F156" s="55"/>
      <c r="G156" s="55">
        <f t="shared" si="15"/>
        <v>0</v>
      </c>
      <c r="H156" s="55">
        <f t="shared" si="16"/>
        <v>0</v>
      </c>
      <c r="I156" s="55">
        <f t="shared" si="17"/>
        <v>0</v>
      </c>
    </row>
    <row r="157" spans="1:9" ht="25.5">
      <c r="A157" s="17"/>
      <c r="B157" s="19" t="s">
        <v>54</v>
      </c>
      <c r="C157" s="20" t="s">
        <v>471</v>
      </c>
      <c r="D157" s="20" t="s">
        <v>471</v>
      </c>
      <c r="E157" s="43" t="s">
        <v>471</v>
      </c>
      <c r="F157" s="43" t="s">
        <v>471</v>
      </c>
      <c r="G157" s="44">
        <f>SUM(G124:G156)</f>
        <v>0</v>
      </c>
      <c r="H157" s="44">
        <f>G157*0.085</f>
        <v>0</v>
      </c>
      <c r="I157" s="44">
        <f>G157+H157</f>
        <v>0</v>
      </c>
    </row>
    <row r="158" spans="1:9">
      <c r="A158" s="61" t="s">
        <v>787</v>
      </c>
      <c r="B158" s="62"/>
      <c r="C158" s="62"/>
      <c r="D158" s="62"/>
      <c r="E158" s="62"/>
      <c r="F158" s="62"/>
      <c r="G158" s="62"/>
      <c r="H158" s="62"/>
      <c r="I158" s="62"/>
    </row>
    <row r="159" spans="1:9" ht="25.5">
      <c r="A159" s="17">
        <v>136</v>
      </c>
      <c r="B159" s="19" t="s">
        <v>417</v>
      </c>
      <c r="C159" s="16">
        <v>15</v>
      </c>
      <c r="D159" s="16" t="s">
        <v>68</v>
      </c>
      <c r="E159" s="55"/>
      <c r="F159" s="55"/>
      <c r="G159" s="55">
        <f>C159*F159</f>
        <v>0</v>
      </c>
      <c r="H159" s="55">
        <f>G159*0.085</f>
        <v>0</v>
      </c>
      <c r="I159" s="55">
        <f>G159+H159</f>
        <v>0</v>
      </c>
    </row>
    <row r="160" spans="1:9" ht="25.5">
      <c r="A160" s="17">
        <v>137</v>
      </c>
      <c r="B160" s="19" t="s">
        <v>615</v>
      </c>
      <c r="C160" s="16">
        <v>2</v>
      </c>
      <c r="D160" s="16" t="s">
        <v>68</v>
      </c>
      <c r="E160" s="55"/>
      <c r="F160" s="55"/>
      <c r="G160" s="55">
        <f t="shared" ref="G160:G175" si="18">C160*F160</f>
        <v>0</v>
      </c>
      <c r="H160" s="55">
        <f t="shared" ref="H160:H175" si="19">G160*0.085</f>
        <v>0</v>
      </c>
      <c r="I160" s="55">
        <f t="shared" ref="I160:I175" si="20">G160+H160</f>
        <v>0</v>
      </c>
    </row>
    <row r="161" spans="1:9">
      <c r="A161" s="17">
        <v>138</v>
      </c>
      <c r="B161" s="19" t="s">
        <v>616</v>
      </c>
      <c r="C161" s="16">
        <v>2</v>
      </c>
      <c r="D161" s="16" t="s">
        <v>68</v>
      </c>
      <c r="E161" s="55"/>
      <c r="F161" s="55"/>
      <c r="G161" s="55">
        <f t="shared" si="18"/>
        <v>0</v>
      </c>
      <c r="H161" s="55">
        <f t="shared" si="19"/>
        <v>0</v>
      </c>
      <c r="I161" s="55">
        <f t="shared" si="20"/>
        <v>0</v>
      </c>
    </row>
    <row r="162" spans="1:9" ht="25.5">
      <c r="A162" s="17">
        <v>139</v>
      </c>
      <c r="B162" s="19" t="s">
        <v>733</v>
      </c>
      <c r="C162" s="16">
        <v>4</v>
      </c>
      <c r="D162" s="16" t="s">
        <v>68</v>
      </c>
      <c r="E162" s="55"/>
      <c r="F162" s="55"/>
      <c r="G162" s="55">
        <f t="shared" si="18"/>
        <v>0</v>
      </c>
      <c r="H162" s="55">
        <f t="shared" si="19"/>
        <v>0</v>
      </c>
      <c r="I162" s="55">
        <f t="shared" si="20"/>
        <v>0</v>
      </c>
    </row>
    <row r="163" spans="1:9" ht="25.5">
      <c r="A163" s="17">
        <v>140</v>
      </c>
      <c r="B163" s="19" t="s">
        <v>418</v>
      </c>
      <c r="C163" s="16">
        <v>15</v>
      </c>
      <c r="D163" s="16" t="s">
        <v>68</v>
      </c>
      <c r="E163" s="55"/>
      <c r="F163" s="55"/>
      <c r="G163" s="55">
        <f t="shared" si="18"/>
        <v>0</v>
      </c>
      <c r="H163" s="55">
        <f t="shared" si="19"/>
        <v>0</v>
      </c>
      <c r="I163" s="55">
        <f t="shared" si="20"/>
        <v>0</v>
      </c>
    </row>
    <row r="164" spans="1:9" ht="25.5">
      <c r="A164" s="17">
        <v>141</v>
      </c>
      <c r="B164" s="19" t="s">
        <v>617</v>
      </c>
      <c r="C164" s="16">
        <v>2</v>
      </c>
      <c r="D164" s="16" t="s">
        <v>68</v>
      </c>
      <c r="E164" s="55"/>
      <c r="F164" s="55"/>
      <c r="G164" s="55">
        <f t="shared" si="18"/>
        <v>0</v>
      </c>
      <c r="H164" s="55">
        <f t="shared" si="19"/>
        <v>0</v>
      </c>
      <c r="I164" s="55">
        <f t="shared" si="20"/>
        <v>0</v>
      </c>
    </row>
    <row r="165" spans="1:9">
      <c r="A165" s="17">
        <v>142</v>
      </c>
      <c r="B165" s="19" t="s">
        <v>618</v>
      </c>
      <c r="C165" s="16">
        <v>2</v>
      </c>
      <c r="D165" s="16" t="s">
        <v>68</v>
      </c>
      <c r="E165" s="55"/>
      <c r="F165" s="55"/>
      <c r="G165" s="55">
        <f t="shared" si="18"/>
        <v>0</v>
      </c>
      <c r="H165" s="55">
        <f t="shared" si="19"/>
        <v>0</v>
      </c>
      <c r="I165" s="55">
        <f t="shared" si="20"/>
        <v>0</v>
      </c>
    </row>
    <row r="166" spans="1:9" ht="25.5">
      <c r="A166" s="17">
        <v>143</v>
      </c>
      <c r="B166" s="19" t="s">
        <v>612</v>
      </c>
      <c r="C166" s="16">
        <v>2</v>
      </c>
      <c r="D166" s="16" t="s">
        <v>68</v>
      </c>
      <c r="E166" s="55"/>
      <c r="F166" s="55"/>
      <c r="G166" s="55">
        <f t="shared" si="18"/>
        <v>0</v>
      </c>
      <c r="H166" s="55">
        <f t="shared" si="19"/>
        <v>0</v>
      </c>
      <c r="I166" s="55">
        <f t="shared" si="20"/>
        <v>0</v>
      </c>
    </row>
    <row r="167" spans="1:9" ht="38.25">
      <c r="A167" s="17">
        <v>144</v>
      </c>
      <c r="B167" s="19" t="s">
        <v>419</v>
      </c>
      <c r="C167" s="16">
        <v>20</v>
      </c>
      <c r="D167" s="16" t="s">
        <v>68</v>
      </c>
      <c r="E167" s="55"/>
      <c r="F167" s="55"/>
      <c r="G167" s="55">
        <f t="shared" si="18"/>
        <v>0</v>
      </c>
      <c r="H167" s="55">
        <f t="shared" si="19"/>
        <v>0</v>
      </c>
      <c r="I167" s="55">
        <f t="shared" si="20"/>
        <v>0</v>
      </c>
    </row>
    <row r="168" spans="1:9" ht="25.5">
      <c r="A168" s="17">
        <v>145</v>
      </c>
      <c r="B168" s="19" t="s">
        <v>420</v>
      </c>
      <c r="C168" s="16">
        <v>25</v>
      </c>
      <c r="D168" s="16" t="s">
        <v>68</v>
      </c>
      <c r="E168" s="55"/>
      <c r="F168" s="55"/>
      <c r="G168" s="55">
        <f t="shared" si="18"/>
        <v>0</v>
      </c>
      <c r="H168" s="55">
        <f t="shared" si="19"/>
        <v>0</v>
      </c>
      <c r="I168" s="55">
        <f t="shared" si="20"/>
        <v>0</v>
      </c>
    </row>
    <row r="169" spans="1:9" ht="25.5">
      <c r="A169" s="17">
        <v>146</v>
      </c>
      <c r="B169" s="19" t="s">
        <v>619</v>
      </c>
      <c r="C169" s="16">
        <v>3</v>
      </c>
      <c r="D169" s="16" t="s">
        <v>68</v>
      </c>
      <c r="E169" s="55"/>
      <c r="F169" s="55"/>
      <c r="G169" s="55">
        <f t="shared" si="18"/>
        <v>0</v>
      </c>
      <c r="H169" s="55">
        <f t="shared" si="19"/>
        <v>0</v>
      </c>
      <c r="I169" s="55">
        <f t="shared" si="20"/>
        <v>0</v>
      </c>
    </row>
    <row r="170" spans="1:9" ht="25.5">
      <c r="A170" s="17">
        <v>147</v>
      </c>
      <c r="B170" s="19" t="s">
        <v>611</v>
      </c>
      <c r="C170" s="16">
        <v>5</v>
      </c>
      <c r="D170" s="16" t="s">
        <v>68</v>
      </c>
      <c r="E170" s="55"/>
      <c r="F170" s="55"/>
      <c r="G170" s="55">
        <f t="shared" si="18"/>
        <v>0</v>
      </c>
      <c r="H170" s="55">
        <f t="shared" si="19"/>
        <v>0</v>
      </c>
      <c r="I170" s="55">
        <f t="shared" si="20"/>
        <v>0</v>
      </c>
    </row>
    <row r="171" spans="1:9">
      <c r="A171" s="17">
        <v>148</v>
      </c>
      <c r="B171" s="19" t="s">
        <v>610</v>
      </c>
      <c r="C171" s="16">
        <v>5</v>
      </c>
      <c r="D171" s="16" t="s">
        <v>68</v>
      </c>
      <c r="E171" s="55"/>
      <c r="F171" s="55"/>
      <c r="G171" s="55">
        <f t="shared" si="18"/>
        <v>0</v>
      </c>
      <c r="H171" s="55">
        <f t="shared" si="19"/>
        <v>0</v>
      </c>
      <c r="I171" s="55">
        <f t="shared" si="20"/>
        <v>0</v>
      </c>
    </row>
    <row r="172" spans="1:9" ht="25.5">
      <c r="A172" s="17">
        <v>149</v>
      </c>
      <c r="B172" s="19" t="s">
        <v>588</v>
      </c>
      <c r="C172" s="16">
        <v>15</v>
      </c>
      <c r="D172" s="16" t="s">
        <v>68</v>
      </c>
      <c r="E172" s="55"/>
      <c r="F172" s="55"/>
      <c r="G172" s="55">
        <f t="shared" si="18"/>
        <v>0</v>
      </c>
      <c r="H172" s="55">
        <f t="shared" si="19"/>
        <v>0</v>
      </c>
      <c r="I172" s="55">
        <f t="shared" si="20"/>
        <v>0</v>
      </c>
    </row>
    <row r="173" spans="1:9">
      <c r="A173" s="17">
        <v>150</v>
      </c>
      <c r="B173" s="19" t="s">
        <v>614</v>
      </c>
      <c r="C173" s="16">
        <v>2</v>
      </c>
      <c r="D173" s="16" t="s">
        <v>68</v>
      </c>
      <c r="E173" s="55"/>
      <c r="F173" s="55"/>
      <c r="G173" s="55">
        <f t="shared" si="18"/>
        <v>0</v>
      </c>
      <c r="H173" s="55">
        <f t="shared" si="19"/>
        <v>0</v>
      </c>
      <c r="I173" s="55">
        <f t="shared" si="20"/>
        <v>0</v>
      </c>
    </row>
    <row r="174" spans="1:9" ht="25.5">
      <c r="A174" s="17">
        <v>151</v>
      </c>
      <c r="B174" s="19" t="s">
        <v>613</v>
      </c>
      <c r="C174" s="16">
        <v>2</v>
      </c>
      <c r="D174" s="16" t="s">
        <v>68</v>
      </c>
      <c r="E174" s="55"/>
      <c r="F174" s="55"/>
      <c r="G174" s="55">
        <f t="shared" si="18"/>
        <v>0</v>
      </c>
      <c r="H174" s="55">
        <f t="shared" si="19"/>
        <v>0</v>
      </c>
      <c r="I174" s="55">
        <f t="shared" si="20"/>
        <v>0</v>
      </c>
    </row>
    <row r="175" spans="1:9" ht="38.25">
      <c r="A175" s="17">
        <v>152</v>
      </c>
      <c r="B175" s="19" t="s">
        <v>421</v>
      </c>
      <c r="C175" s="16">
        <v>10</v>
      </c>
      <c r="D175" s="16" t="s">
        <v>68</v>
      </c>
      <c r="E175" s="55"/>
      <c r="F175" s="55"/>
      <c r="G175" s="55">
        <f t="shared" si="18"/>
        <v>0</v>
      </c>
      <c r="H175" s="55">
        <f t="shared" si="19"/>
        <v>0</v>
      </c>
      <c r="I175" s="55">
        <f t="shared" si="20"/>
        <v>0</v>
      </c>
    </row>
    <row r="176" spans="1:9" ht="25.5">
      <c r="A176" s="17"/>
      <c r="B176" s="19" t="s">
        <v>55</v>
      </c>
      <c r="C176" s="20" t="s">
        <v>471</v>
      </c>
      <c r="D176" s="20" t="s">
        <v>471</v>
      </c>
      <c r="E176" s="43" t="s">
        <v>471</v>
      </c>
      <c r="F176" s="43" t="s">
        <v>471</v>
      </c>
      <c r="G176" s="44">
        <f>SUM(G159:G175)</f>
        <v>0</v>
      </c>
      <c r="H176" s="44">
        <f>G176*0.085</f>
        <v>0</v>
      </c>
      <c r="I176" s="44">
        <f>G176+H176</f>
        <v>0</v>
      </c>
    </row>
    <row r="178" spans="1:9">
      <c r="A178" s="66" t="s">
        <v>756</v>
      </c>
      <c r="B178" s="67"/>
      <c r="C178" s="30"/>
      <c r="D178" s="6"/>
      <c r="E178" s="7"/>
      <c r="F178" s="7"/>
      <c r="G178" s="7"/>
      <c r="H178" s="7"/>
      <c r="I178" s="7"/>
    </row>
    <row r="179" spans="1:9">
      <c r="A179" s="68" t="s">
        <v>757</v>
      </c>
      <c r="B179" s="68"/>
      <c r="C179" s="68"/>
      <c r="D179" s="68"/>
      <c r="E179" s="68"/>
      <c r="F179" s="68"/>
      <c r="G179" s="68"/>
      <c r="H179" s="68"/>
      <c r="I179" s="68"/>
    </row>
    <row r="180" spans="1:9">
      <c r="A180" s="68" t="s">
        <v>758</v>
      </c>
      <c r="B180" s="68"/>
      <c r="C180" s="68"/>
      <c r="D180" s="68"/>
      <c r="E180" s="68"/>
      <c r="F180" s="68"/>
      <c r="G180" s="68"/>
      <c r="H180" s="68"/>
      <c r="I180" s="68"/>
    </row>
    <row r="181" spans="1:9">
      <c r="A181" s="68" t="s">
        <v>759</v>
      </c>
      <c r="B181" s="68"/>
      <c r="C181" s="68"/>
      <c r="D181" s="68"/>
      <c r="E181" s="68"/>
      <c r="F181" s="68"/>
      <c r="G181" s="68"/>
      <c r="H181" s="68"/>
      <c r="I181" s="68"/>
    </row>
    <row r="182" spans="1:9">
      <c r="A182" s="68" t="s">
        <v>760</v>
      </c>
      <c r="B182" s="68"/>
      <c r="C182" s="68"/>
      <c r="D182" s="68"/>
      <c r="E182" s="68"/>
      <c r="F182" s="68"/>
      <c r="G182" s="68"/>
      <c r="H182" s="68"/>
      <c r="I182" s="68"/>
    </row>
    <row r="183" spans="1:9">
      <c r="A183" s="68" t="s">
        <v>761</v>
      </c>
      <c r="B183" s="68"/>
      <c r="C183" s="68"/>
      <c r="D183" s="68"/>
      <c r="E183" s="68"/>
      <c r="F183" s="68"/>
      <c r="G183" s="68"/>
      <c r="H183" s="68"/>
      <c r="I183" s="68"/>
    </row>
    <row r="184" spans="1:9">
      <c r="A184" s="68" t="s">
        <v>762</v>
      </c>
      <c r="B184" s="68"/>
      <c r="C184" s="68"/>
      <c r="D184" s="68"/>
      <c r="E184" s="68"/>
      <c r="F184" s="68"/>
      <c r="G184" s="68"/>
      <c r="H184" s="68"/>
      <c r="I184" s="68"/>
    </row>
    <row r="185" spans="1:9">
      <c r="A185" s="68" t="s">
        <v>763</v>
      </c>
      <c r="B185" s="68"/>
      <c r="C185" s="68"/>
      <c r="D185" s="68"/>
      <c r="E185" s="68"/>
      <c r="F185" s="68"/>
      <c r="G185" s="68"/>
      <c r="H185" s="68"/>
      <c r="I185" s="68"/>
    </row>
    <row r="186" spans="1:9">
      <c r="A186" s="70"/>
      <c r="B186" s="70"/>
      <c r="C186" s="70"/>
      <c r="D186" s="70"/>
      <c r="E186" s="70"/>
      <c r="F186" s="70"/>
      <c r="G186" s="70"/>
      <c r="H186" s="70"/>
      <c r="I186" s="70"/>
    </row>
    <row r="187" spans="1:9">
      <c r="A187" s="63" t="s">
        <v>764</v>
      </c>
      <c r="B187" s="63"/>
      <c r="C187" s="30"/>
      <c r="D187" s="28" t="s">
        <v>27</v>
      </c>
      <c r="E187" s="7"/>
      <c r="F187" s="22" t="s">
        <v>218</v>
      </c>
      <c r="G187" s="7"/>
      <c r="H187" s="7"/>
      <c r="I187" s="7"/>
    </row>
    <row r="188" spans="1:9">
      <c r="A188" s="72"/>
      <c r="B188" s="73"/>
      <c r="C188" s="73"/>
      <c r="D188" s="73"/>
      <c r="E188" s="73"/>
      <c r="F188" s="73"/>
      <c r="G188" s="73"/>
      <c r="H188" s="73"/>
      <c r="I188" s="73"/>
    </row>
    <row r="189" spans="1:9">
      <c r="A189" s="72"/>
      <c r="B189" s="73"/>
      <c r="C189" s="73"/>
      <c r="D189" s="73"/>
      <c r="E189" s="73"/>
      <c r="F189" s="73"/>
      <c r="G189" s="73"/>
      <c r="H189" s="73"/>
      <c r="I189" s="73"/>
    </row>
    <row r="190" spans="1:9">
      <c r="A190" s="72"/>
      <c r="B190" s="73"/>
      <c r="C190" s="73"/>
      <c r="D190" s="73"/>
      <c r="E190" s="73"/>
      <c r="F190" s="73"/>
      <c r="G190" s="73"/>
      <c r="H190" s="73"/>
      <c r="I190" s="73"/>
    </row>
    <row r="191" spans="1:9">
      <c r="A191" s="72"/>
      <c r="B191" s="76"/>
      <c r="C191" s="76"/>
      <c r="D191" s="76"/>
      <c r="E191" s="76"/>
      <c r="F191" s="76"/>
      <c r="G191" s="76"/>
      <c r="H191" s="76"/>
      <c r="I191" s="76"/>
    </row>
    <row r="192" spans="1:9">
      <c r="A192" s="72"/>
      <c r="B192" s="73"/>
      <c r="C192" s="73"/>
      <c r="D192" s="73"/>
      <c r="E192" s="73"/>
      <c r="F192" s="73"/>
      <c r="G192" s="73"/>
      <c r="H192" s="73"/>
      <c r="I192" s="73"/>
    </row>
    <row r="193" spans="1:9">
      <c r="A193" s="77"/>
      <c r="B193" s="73"/>
      <c r="C193" s="73"/>
      <c r="D193" s="73"/>
      <c r="E193" s="73"/>
      <c r="F193" s="73"/>
      <c r="G193" s="73"/>
      <c r="H193" s="73"/>
      <c r="I193" s="73"/>
    </row>
    <row r="194" spans="1:9">
      <c r="A194" s="63"/>
      <c r="B194" s="63"/>
      <c r="C194" s="63"/>
      <c r="D194" s="63"/>
      <c r="E194" s="63"/>
      <c r="F194" s="63"/>
      <c r="G194" s="63"/>
      <c r="H194" s="63"/>
      <c r="I194" s="63"/>
    </row>
    <row r="195" spans="1:9">
      <c r="A195" s="70"/>
      <c r="B195" s="70"/>
      <c r="C195" s="70"/>
      <c r="D195" s="70"/>
      <c r="E195" s="70"/>
      <c r="F195" s="70"/>
      <c r="G195" s="70"/>
      <c r="H195" s="70"/>
      <c r="I195" s="70"/>
    </row>
    <row r="196" spans="1:9">
      <c r="A196" s="68"/>
      <c r="B196" s="68"/>
      <c r="C196" s="7"/>
      <c r="D196" s="6"/>
      <c r="E196" s="7"/>
      <c r="F196" s="7"/>
      <c r="G196" s="7"/>
      <c r="H196" s="7"/>
      <c r="I196" s="7"/>
    </row>
  </sheetData>
  <mergeCells count="29">
    <mergeCell ref="A158:I158"/>
    <mergeCell ref="A112:I112"/>
    <mergeCell ref="A104:I104"/>
    <mergeCell ref="A109:I109"/>
    <mergeCell ref="A3:I3"/>
    <mergeCell ref="A7:I7"/>
    <mergeCell ref="A27:I27"/>
    <mergeCell ref="A51:I51"/>
    <mergeCell ref="A123:I123"/>
    <mergeCell ref="A115:I115"/>
    <mergeCell ref="A196:B196"/>
    <mergeCell ref="A188:I188"/>
    <mergeCell ref="A189:I189"/>
    <mergeCell ref="A190:I190"/>
    <mergeCell ref="A191:I191"/>
    <mergeCell ref="A192:I192"/>
    <mergeCell ref="A195:I195"/>
    <mergeCell ref="A193:I193"/>
    <mergeCell ref="A194:I194"/>
    <mergeCell ref="A183:I183"/>
    <mergeCell ref="A184:I184"/>
    <mergeCell ref="A185:I185"/>
    <mergeCell ref="A186:I186"/>
    <mergeCell ref="A187:B187"/>
    <mergeCell ref="A178:B178"/>
    <mergeCell ref="A179:I179"/>
    <mergeCell ref="A180:I180"/>
    <mergeCell ref="A181:I181"/>
    <mergeCell ref="A182:I182"/>
  </mergeCells>
  <phoneticPr fontId="7" type="noConversion"/>
  <pageMargins left="0.39370078740157483" right="0.39370078740157483" top="0.74803149606299213" bottom="0.74803149606299213" header="0.31496062992125984" footer="0.31496062992125984"/>
  <pageSetup paperSize="9" scale="89" orientation="landscape" r:id="rId1"/>
  <rowBreaks count="2" manualBreakCount="2">
    <brk id="159" max="8" man="1"/>
    <brk id="1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79"/>
  <sheetViews>
    <sheetView view="pageBreakPreview" zoomScale="60" zoomScaleNormal="100" workbookViewId="0">
      <pane ySplit="7" topLeftCell="A59" activePane="bottomLeft" state="frozen"/>
      <selection activeCell="H85" sqref="H85"/>
      <selection pane="bottomLeft" activeCell="A3" sqref="A3:I3"/>
    </sheetView>
  </sheetViews>
  <sheetFormatPr defaultRowHeight="12.75"/>
  <cols>
    <col min="1" max="1" width="5.28515625" style="25" customWidth="1"/>
    <col min="2" max="2" width="29.140625" style="12" customWidth="1"/>
    <col min="3" max="3" width="10.7109375" style="31" customWidth="1"/>
    <col min="4" max="4" width="11.28515625" style="25" customWidth="1"/>
    <col min="5" max="5" width="16.7109375" style="12" customWidth="1"/>
    <col min="6" max="6" width="13.5703125" style="12" customWidth="1"/>
    <col min="7" max="7" width="16" style="12" customWidth="1"/>
    <col min="8" max="8" width="15" style="12" customWidth="1"/>
    <col min="9" max="9" width="17.7109375" style="12" customWidth="1"/>
    <col min="10" max="16384" width="9.140625" style="12"/>
  </cols>
  <sheetData>
    <row r="1" spans="1:9">
      <c r="A1" s="64" t="s">
        <v>465</v>
      </c>
      <c r="B1" s="65"/>
      <c r="C1" s="26"/>
      <c r="D1" s="26"/>
      <c r="E1" s="2"/>
      <c r="F1" s="2"/>
      <c r="G1" s="2"/>
      <c r="H1" s="2"/>
      <c r="I1" s="2"/>
    </row>
    <row r="2" spans="1:9">
      <c r="A2" s="9"/>
      <c r="B2" s="2"/>
      <c r="C2" s="26"/>
      <c r="D2" s="26"/>
      <c r="E2" s="2"/>
      <c r="F2" s="2"/>
      <c r="G2" s="2"/>
      <c r="H2" s="2"/>
      <c r="I2" s="2"/>
    </row>
    <row r="3" spans="1:9">
      <c r="A3" s="69" t="s">
        <v>819</v>
      </c>
      <c r="B3" s="69"/>
      <c r="C3" s="69"/>
      <c r="D3" s="69"/>
      <c r="E3" s="69"/>
      <c r="F3" s="69"/>
      <c r="G3" s="69"/>
      <c r="H3" s="69"/>
      <c r="I3" s="69"/>
    </row>
    <row r="6" spans="1:9" ht="51">
      <c r="A6" s="13" t="s">
        <v>466</v>
      </c>
      <c r="B6" s="13" t="s">
        <v>467</v>
      </c>
      <c r="C6" s="14" t="s">
        <v>468</v>
      </c>
      <c r="D6" s="14" t="s">
        <v>767</v>
      </c>
      <c r="E6" s="15" t="s">
        <v>469</v>
      </c>
      <c r="F6" s="15" t="s">
        <v>749</v>
      </c>
      <c r="G6" s="15" t="s">
        <v>750</v>
      </c>
      <c r="H6" s="15" t="s">
        <v>752</v>
      </c>
      <c r="I6" s="15" t="s">
        <v>754</v>
      </c>
    </row>
    <row r="7" spans="1:9">
      <c r="A7" s="13">
        <v>1</v>
      </c>
      <c r="B7" s="13">
        <v>2</v>
      </c>
      <c r="C7" s="14">
        <v>3</v>
      </c>
      <c r="D7" s="14">
        <v>4</v>
      </c>
      <c r="E7" s="14">
        <v>5</v>
      </c>
      <c r="F7" s="14">
        <v>6</v>
      </c>
      <c r="G7" s="14" t="s">
        <v>751</v>
      </c>
      <c r="H7" s="15" t="s">
        <v>753</v>
      </c>
      <c r="I7" s="14" t="s">
        <v>755</v>
      </c>
    </row>
    <row r="8" spans="1:9" ht="15.75" customHeight="1">
      <c r="A8" s="71" t="s">
        <v>688</v>
      </c>
      <c r="B8" s="62"/>
      <c r="C8" s="62"/>
      <c r="D8" s="62"/>
      <c r="E8" s="62"/>
      <c r="F8" s="62"/>
      <c r="G8" s="62"/>
      <c r="H8" s="62"/>
      <c r="I8" s="62"/>
    </row>
    <row r="9" spans="1:9" ht="63.75">
      <c r="A9" s="16">
        <v>1</v>
      </c>
      <c r="B9" s="17" t="s">
        <v>85</v>
      </c>
      <c r="C9" s="18">
        <v>2000</v>
      </c>
      <c r="D9" s="16" t="s">
        <v>68</v>
      </c>
      <c r="E9" s="20" t="s">
        <v>471</v>
      </c>
      <c r="F9" s="55"/>
      <c r="G9" s="55">
        <f>C9*F9</f>
        <v>0</v>
      </c>
      <c r="H9" s="55">
        <f>G9*0.085</f>
        <v>0</v>
      </c>
      <c r="I9" s="55">
        <f>G9+H9</f>
        <v>0</v>
      </c>
    </row>
    <row r="10" spans="1:9">
      <c r="A10" s="16">
        <v>2</v>
      </c>
      <c r="B10" s="17" t="s">
        <v>86</v>
      </c>
      <c r="C10" s="18">
        <v>300</v>
      </c>
      <c r="D10" s="16" t="s">
        <v>68</v>
      </c>
      <c r="E10" s="20" t="s">
        <v>471</v>
      </c>
      <c r="F10" s="55"/>
      <c r="G10" s="55">
        <f t="shared" ref="G10:G32" si="0">C10*F10</f>
        <v>0</v>
      </c>
      <c r="H10" s="55">
        <f t="shared" ref="H10:H32" si="1">G10*0.085</f>
        <v>0</v>
      </c>
      <c r="I10" s="55">
        <f t="shared" ref="I10:I32" si="2">G10+H10</f>
        <v>0</v>
      </c>
    </row>
    <row r="11" spans="1:9">
      <c r="A11" s="16">
        <v>3</v>
      </c>
      <c r="B11" s="17" t="s">
        <v>87</v>
      </c>
      <c r="C11" s="18">
        <v>100</v>
      </c>
      <c r="D11" s="16" t="s">
        <v>68</v>
      </c>
      <c r="E11" s="20" t="s">
        <v>471</v>
      </c>
      <c r="F11" s="55"/>
      <c r="G11" s="55">
        <f t="shared" si="0"/>
        <v>0</v>
      </c>
      <c r="H11" s="55">
        <f t="shared" si="1"/>
        <v>0</v>
      </c>
      <c r="I11" s="55">
        <f t="shared" si="2"/>
        <v>0</v>
      </c>
    </row>
    <row r="12" spans="1:9">
      <c r="A12" s="16">
        <v>4</v>
      </c>
      <c r="B12" s="19" t="s">
        <v>527</v>
      </c>
      <c r="C12" s="18">
        <v>10</v>
      </c>
      <c r="D12" s="16" t="s">
        <v>68</v>
      </c>
      <c r="E12" s="20" t="s">
        <v>471</v>
      </c>
      <c r="F12" s="55"/>
      <c r="G12" s="55">
        <f t="shared" si="0"/>
        <v>0</v>
      </c>
      <c r="H12" s="55">
        <f t="shared" si="1"/>
        <v>0</v>
      </c>
      <c r="I12" s="55">
        <f t="shared" si="2"/>
        <v>0</v>
      </c>
    </row>
    <row r="13" spans="1:9">
      <c r="A13" s="16">
        <v>5</v>
      </c>
      <c r="B13" s="17" t="s">
        <v>88</v>
      </c>
      <c r="C13" s="18">
        <v>100</v>
      </c>
      <c r="D13" s="16" t="s">
        <v>68</v>
      </c>
      <c r="E13" s="20" t="s">
        <v>471</v>
      </c>
      <c r="F13" s="55"/>
      <c r="G13" s="55">
        <f t="shared" si="0"/>
        <v>0</v>
      </c>
      <c r="H13" s="55">
        <f t="shared" si="1"/>
        <v>0</v>
      </c>
      <c r="I13" s="55">
        <f t="shared" si="2"/>
        <v>0</v>
      </c>
    </row>
    <row r="14" spans="1:9" ht="63.75">
      <c r="A14" s="16">
        <v>6</v>
      </c>
      <c r="B14" s="17" t="s">
        <v>506</v>
      </c>
      <c r="C14" s="18">
        <v>2000</v>
      </c>
      <c r="D14" s="16" t="s">
        <v>68</v>
      </c>
      <c r="E14" s="20" t="s">
        <v>471</v>
      </c>
      <c r="F14" s="55"/>
      <c r="G14" s="55">
        <f t="shared" si="0"/>
        <v>0</v>
      </c>
      <c r="H14" s="55">
        <f t="shared" si="1"/>
        <v>0</v>
      </c>
      <c r="I14" s="55">
        <f t="shared" si="2"/>
        <v>0</v>
      </c>
    </row>
    <row r="15" spans="1:9">
      <c r="A15" s="16">
        <v>7</v>
      </c>
      <c r="B15" s="17" t="s">
        <v>89</v>
      </c>
      <c r="C15" s="18">
        <v>200</v>
      </c>
      <c r="D15" s="16" t="s">
        <v>68</v>
      </c>
      <c r="E15" s="20" t="s">
        <v>471</v>
      </c>
      <c r="F15" s="55"/>
      <c r="G15" s="55">
        <f t="shared" si="0"/>
        <v>0</v>
      </c>
      <c r="H15" s="55">
        <f t="shared" si="1"/>
        <v>0</v>
      </c>
      <c r="I15" s="55">
        <f t="shared" si="2"/>
        <v>0</v>
      </c>
    </row>
    <row r="16" spans="1:9">
      <c r="A16" s="16">
        <v>8</v>
      </c>
      <c r="B16" s="17" t="s">
        <v>90</v>
      </c>
      <c r="C16" s="18">
        <v>5</v>
      </c>
      <c r="D16" s="16" t="s">
        <v>68</v>
      </c>
      <c r="E16" s="20" t="s">
        <v>471</v>
      </c>
      <c r="F16" s="55"/>
      <c r="G16" s="55">
        <f t="shared" si="0"/>
        <v>0</v>
      </c>
      <c r="H16" s="55">
        <f t="shared" si="1"/>
        <v>0</v>
      </c>
      <c r="I16" s="55">
        <f t="shared" si="2"/>
        <v>0</v>
      </c>
    </row>
    <row r="17" spans="1:9">
      <c r="A17" s="16">
        <v>9</v>
      </c>
      <c r="B17" s="17" t="s">
        <v>510</v>
      </c>
      <c r="C17" s="18">
        <v>20</v>
      </c>
      <c r="D17" s="16" t="s">
        <v>68</v>
      </c>
      <c r="E17" s="20" t="s">
        <v>471</v>
      </c>
      <c r="F17" s="55"/>
      <c r="G17" s="55">
        <f t="shared" si="0"/>
        <v>0</v>
      </c>
      <c r="H17" s="55">
        <f t="shared" si="1"/>
        <v>0</v>
      </c>
      <c r="I17" s="55">
        <f t="shared" si="2"/>
        <v>0</v>
      </c>
    </row>
    <row r="18" spans="1:9">
      <c r="A18" s="16">
        <v>10</v>
      </c>
      <c r="B18" s="17" t="s">
        <v>91</v>
      </c>
      <c r="C18" s="18">
        <v>50</v>
      </c>
      <c r="D18" s="16" t="s">
        <v>68</v>
      </c>
      <c r="E18" s="20" t="s">
        <v>471</v>
      </c>
      <c r="F18" s="55"/>
      <c r="G18" s="55">
        <f t="shared" si="0"/>
        <v>0</v>
      </c>
      <c r="H18" s="55">
        <f t="shared" si="1"/>
        <v>0</v>
      </c>
      <c r="I18" s="55">
        <f t="shared" si="2"/>
        <v>0</v>
      </c>
    </row>
    <row r="19" spans="1:9" ht="63.75">
      <c r="A19" s="16">
        <v>11</v>
      </c>
      <c r="B19" s="17" t="s">
        <v>507</v>
      </c>
      <c r="C19" s="18">
        <v>500</v>
      </c>
      <c r="D19" s="16" t="s">
        <v>68</v>
      </c>
      <c r="E19" s="20" t="s">
        <v>471</v>
      </c>
      <c r="F19" s="55"/>
      <c r="G19" s="55">
        <f t="shared" si="0"/>
        <v>0</v>
      </c>
      <c r="H19" s="55">
        <f t="shared" si="1"/>
        <v>0</v>
      </c>
      <c r="I19" s="55">
        <f t="shared" si="2"/>
        <v>0</v>
      </c>
    </row>
    <row r="20" spans="1:9" ht="63.75">
      <c r="A20" s="16">
        <v>12</v>
      </c>
      <c r="B20" s="17" t="s">
        <v>97</v>
      </c>
      <c r="C20" s="18">
        <v>50</v>
      </c>
      <c r="D20" s="16" t="s">
        <v>68</v>
      </c>
      <c r="E20" s="20" t="s">
        <v>471</v>
      </c>
      <c r="F20" s="55"/>
      <c r="G20" s="55">
        <f t="shared" si="0"/>
        <v>0</v>
      </c>
      <c r="H20" s="55">
        <f t="shared" si="1"/>
        <v>0</v>
      </c>
      <c r="I20" s="55">
        <f t="shared" si="2"/>
        <v>0</v>
      </c>
    </row>
    <row r="21" spans="1:9" ht="51">
      <c r="A21" s="16">
        <v>13</v>
      </c>
      <c r="B21" s="17" t="s">
        <v>98</v>
      </c>
      <c r="C21" s="18">
        <v>30</v>
      </c>
      <c r="D21" s="16" t="s">
        <v>68</v>
      </c>
      <c r="E21" s="20" t="s">
        <v>471</v>
      </c>
      <c r="F21" s="55"/>
      <c r="G21" s="55">
        <f t="shared" si="0"/>
        <v>0</v>
      </c>
      <c r="H21" s="55">
        <f t="shared" si="1"/>
        <v>0</v>
      </c>
      <c r="I21" s="55">
        <f t="shared" si="2"/>
        <v>0</v>
      </c>
    </row>
    <row r="22" spans="1:9" ht="25.5">
      <c r="A22" s="16">
        <v>14</v>
      </c>
      <c r="B22" s="17" t="s">
        <v>99</v>
      </c>
      <c r="C22" s="18">
        <v>80</v>
      </c>
      <c r="D22" s="16" t="s">
        <v>68</v>
      </c>
      <c r="E22" s="55"/>
      <c r="F22" s="55"/>
      <c r="G22" s="55">
        <f t="shared" si="0"/>
        <v>0</v>
      </c>
      <c r="H22" s="55">
        <f t="shared" si="1"/>
        <v>0</v>
      </c>
      <c r="I22" s="55">
        <f t="shared" si="2"/>
        <v>0</v>
      </c>
    </row>
    <row r="23" spans="1:9" ht="25.5">
      <c r="A23" s="16">
        <v>15</v>
      </c>
      <c r="B23" s="17" t="s">
        <v>100</v>
      </c>
      <c r="C23" s="18">
        <v>80</v>
      </c>
      <c r="D23" s="16" t="s">
        <v>68</v>
      </c>
      <c r="E23" s="55"/>
      <c r="F23" s="55"/>
      <c r="G23" s="55">
        <f t="shared" si="0"/>
        <v>0</v>
      </c>
      <c r="H23" s="55">
        <f t="shared" si="1"/>
        <v>0</v>
      </c>
      <c r="I23" s="55">
        <f t="shared" si="2"/>
        <v>0</v>
      </c>
    </row>
    <row r="24" spans="1:9" ht="25.5">
      <c r="A24" s="16">
        <v>16</v>
      </c>
      <c r="B24" s="17" t="s">
        <v>110</v>
      </c>
      <c r="C24" s="18">
        <v>200</v>
      </c>
      <c r="D24" s="16" t="s">
        <v>68</v>
      </c>
      <c r="E24" s="55"/>
      <c r="F24" s="55"/>
      <c r="G24" s="55">
        <f t="shared" si="0"/>
        <v>0</v>
      </c>
      <c r="H24" s="55">
        <f t="shared" si="1"/>
        <v>0</v>
      </c>
      <c r="I24" s="55">
        <f t="shared" si="2"/>
        <v>0</v>
      </c>
    </row>
    <row r="25" spans="1:9" ht="25.5">
      <c r="A25" s="16">
        <v>17</v>
      </c>
      <c r="B25" s="17" t="s">
        <v>531</v>
      </c>
      <c r="C25" s="18">
        <v>50</v>
      </c>
      <c r="D25" s="16" t="s">
        <v>68</v>
      </c>
      <c r="E25" s="55"/>
      <c r="F25" s="55"/>
      <c r="G25" s="55">
        <f t="shared" si="0"/>
        <v>0</v>
      </c>
      <c r="H25" s="55">
        <f t="shared" si="1"/>
        <v>0</v>
      </c>
      <c r="I25" s="55">
        <f t="shared" si="2"/>
        <v>0</v>
      </c>
    </row>
    <row r="26" spans="1:9">
      <c r="A26" s="16">
        <v>18</v>
      </c>
      <c r="B26" s="17" t="s">
        <v>101</v>
      </c>
      <c r="C26" s="18">
        <v>10</v>
      </c>
      <c r="D26" s="16" t="s">
        <v>68</v>
      </c>
      <c r="E26" s="55"/>
      <c r="F26" s="55"/>
      <c r="G26" s="55">
        <f t="shared" si="0"/>
        <v>0</v>
      </c>
      <c r="H26" s="55">
        <f t="shared" si="1"/>
        <v>0</v>
      </c>
      <c r="I26" s="55">
        <f t="shared" si="2"/>
        <v>0</v>
      </c>
    </row>
    <row r="27" spans="1:9" ht="25.5">
      <c r="A27" s="16">
        <v>19</v>
      </c>
      <c r="B27" s="17" t="s">
        <v>102</v>
      </c>
      <c r="C27" s="18">
        <v>50</v>
      </c>
      <c r="D27" s="16" t="s">
        <v>68</v>
      </c>
      <c r="E27" s="55"/>
      <c r="F27" s="55"/>
      <c r="G27" s="55">
        <f t="shared" si="0"/>
        <v>0</v>
      </c>
      <c r="H27" s="55">
        <f t="shared" si="1"/>
        <v>0</v>
      </c>
      <c r="I27" s="55">
        <f t="shared" si="2"/>
        <v>0</v>
      </c>
    </row>
    <row r="28" spans="1:9" ht="25.5">
      <c r="A28" s="16">
        <v>20</v>
      </c>
      <c r="B28" s="17" t="s">
        <v>103</v>
      </c>
      <c r="C28" s="18">
        <v>50</v>
      </c>
      <c r="D28" s="16" t="s">
        <v>68</v>
      </c>
      <c r="E28" s="55"/>
      <c r="F28" s="55"/>
      <c r="G28" s="55">
        <f t="shared" si="0"/>
        <v>0</v>
      </c>
      <c r="H28" s="55">
        <f t="shared" si="1"/>
        <v>0</v>
      </c>
      <c r="I28" s="55">
        <f t="shared" si="2"/>
        <v>0</v>
      </c>
    </row>
    <row r="29" spans="1:9" ht="25.5">
      <c r="A29" s="16">
        <v>21</v>
      </c>
      <c r="B29" s="17" t="s">
        <v>104</v>
      </c>
      <c r="C29" s="18">
        <v>500</v>
      </c>
      <c r="D29" s="16" t="s">
        <v>68</v>
      </c>
      <c r="E29" s="55"/>
      <c r="F29" s="55"/>
      <c r="G29" s="55">
        <f t="shared" si="0"/>
        <v>0</v>
      </c>
      <c r="H29" s="55">
        <f t="shared" si="1"/>
        <v>0</v>
      </c>
      <c r="I29" s="55">
        <f t="shared" si="2"/>
        <v>0</v>
      </c>
    </row>
    <row r="30" spans="1:9">
      <c r="A30" s="16">
        <v>22</v>
      </c>
      <c r="B30" s="17" t="s">
        <v>530</v>
      </c>
      <c r="C30" s="18">
        <v>50</v>
      </c>
      <c r="D30" s="16" t="s">
        <v>68</v>
      </c>
      <c r="E30" s="55"/>
      <c r="F30" s="55"/>
      <c r="G30" s="55">
        <f t="shared" si="0"/>
        <v>0</v>
      </c>
      <c r="H30" s="55">
        <f t="shared" si="1"/>
        <v>0</v>
      </c>
      <c r="I30" s="55">
        <f t="shared" si="2"/>
        <v>0</v>
      </c>
    </row>
    <row r="31" spans="1:9">
      <c r="A31" s="16">
        <v>23</v>
      </c>
      <c r="B31" s="17" t="s">
        <v>528</v>
      </c>
      <c r="C31" s="18">
        <v>300</v>
      </c>
      <c r="D31" s="16" t="s">
        <v>68</v>
      </c>
      <c r="E31" s="55"/>
      <c r="F31" s="55"/>
      <c r="G31" s="55">
        <f t="shared" si="0"/>
        <v>0</v>
      </c>
      <c r="H31" s="55">
        <f t="shared" si="1"/>
        <v>0</v>
      </c>
      <c r="I31" s="55">
        <f t="shared" si="2"/>
        <v>0</v>
      </c>
    </row>
    <row r="32" spans="1:9" ht="38.25">
      <c r="A32" s="16">
        <v>24</v>
      </c>
      <c r="B32" s="17" t="s">
        <v>105</v>
      </c>
      <c r="C32" s="18">
        <v>400</v>
      </c>
      <c r="D32" s="16" t="s">
        <v>68</v>
      </c>
      <c r="E32" s="55"/>
      <c r="F32" s="55"/>
      <c r="G32" s="55">
        <f t="shared" si="0"/>
        <v>0</v>
      </c>
      <c r="H32" s="55">
        <f t="shared" si="1"/>
        <v>0</v>
      </c>
      <c r="I32" s="55">
        <f t="shared" si="2"/>
        <v>0</v>
      </c>
    </row>
    <row r="33" spans="1:9">
      <c r="A33" s="16"/>
      <c r="B33" s="17" t="s">
        <v>698</v>
      </c>
      <c r="C33" s="20" t="s">
        <v>471</v>
      </c>
      <c r="D33" s="20" t="s">
        <v>471</v>
      </c>
      <c r="E33" s="20" t="s">
        <v>471</v>
      </c>
      <c r="F33" s="20" t="s">
        <v>471</v>
      </c>
      <c r="G33" s="24">
        <f>SUM(G9:G32)</f>
        <v>0</v>
      </c>
      <c r="H33" s="24">
        <f>G33*0.085</f>
        <v>0</v>
      </c>
      <c r="I33" s="24">
        <f>G33+H33</f>
        <v>0</v>
      </c>
    </row>
    <row r="34" spans="1:9" ht="15" customHeight="1">
      <c r="A34" s="61" t="s">
        <v>699</v>
      </c>
      <c r="B34" s="62"/>
      <c r="C34" s="62"/>
      <c r="D34" s="62"/>
      <c r="E34" s="62"/>
      <c r="F34" s="62"/>
      <c r="G34" s="62"/>
      <c r="H34" s="62"/>
      <c r="I34" s="62"/>
    </row>
    <row r="35" spans="1:9" ht="63.75">
      <c r="A35" s="16">
        <v>25</v>
      </c>
      <c r="B35" s="17" t="s">
        <v>92</v>
      </c>
      <c r="C35" s="18">
        <v>900</v>
      </c>
      <c r="D35" s="16" t="s">
        <v>68</v>
      </c>
      <c r="E35" s="20" t="s">
        <v>471</v>
      </c>
      <c r="F35" s="55"/>
      <c r="G35" s="55">
        <f>C35*F35</f>
        <v>0</v>
      </c>
      <c r="H35" s="55">
        <f>G35*0.085</f>
        <v>0</v>
      </c>
      <c r="I35" s="55">
        <f>G35+H35</f>
        <v>0</v>
      </c>
    </row>
    <row r="36" spans="1:9">
      <c r="A36" s="16">
        <v>26</v>
      </c>
      <c r="B36" s="17" t="s">
        <v>93</v>
      </c>
      <c r="C36" s="18">
        <v>100</v>
      </c>
      <c r="D36" s="16" t="s">
        <v>68</v>
      </c>
      <c r="E36" s="20" t="s">
        <v>471</v>
      </c>
      <c r="F36" s="55"/>
      <c r="G36" s="55">
        <f t="shared" ref="G36:G49" si="3">C36*F36</f>
        <v>0</v>
      </c>
      <c r="H36" s="55">
        <f t="shared" ref="H36:H49" si="4">G36*0.085</f>
        <v>0</v>
      </c>
      <c r="I36" s="55">
        <f t="shared" ref="I36:I49" si="5">G36+H36</f>
        <v>0</v>
      </c>
    </row>
    <row r="37" spans="1:9">
      <c r="A37" s="16">
        <v>27</v>
      </c>
      <c r="B37" s="17" t="s">
        <v>94</v>
      </c>
      <c r="C37" s="18">
        <v>200</v>
      </c>
      <c r="D37" s="16" t="s">
        <v>68</v>
      </c>
      <c r="E37" s="20" t="s">
        <v>471</v>
      </c>
      <c r="F37" s="55"/>
      <c r="G37" s="55">
        <f t="shared" si="3"/>
        <v>0</v>
      </c>
      <c r="H37" s="55">
        <f t="shared" si="4"/>
        <v>0</v>
      </c>
      <c r="I37" s="55">
        <f t="shared" si="5"/>
        <v>0</v>
      </c>
    </row>
    <row r="38" spans="1:9">
      <c r="A38" s="16">
        <v>28</v>
      </c>
      <c r="B38" s="17" t="s">
        <v>109</v>
      </c>
      <c r="C38" s="18">
        <v>100</v>
      </c>
      <c r="D38" s="16" t="s">
        <v>68</v>
      </c>
      <c r="E38" s="20" t="s">
        <v>471</v>
      </c>
      <c r="F38" s="55"/>
      <c r="G38" s="55">
        <f t="shared" si="3"/>
        <v>0</v>
      </c>
      <c r="H38" s="55">
        <f t="shared" si="4"/>
        <v>0</v>
      </c>
      <c r="I38" s="55">
        <f t="shared" si="5"/>
        <v>0</v>
      </c>
    </row>
    <row r="39" spans="1:9">
      <c r="A39" s="16">
        <v>29</v>
      </c>
      <c r="B39" s="17" t="s">
        <v>95</v>
      </c>
      <c r="C39" s="18">
        <v>300</v>
      </c>
      <c r="D39" s="16" t="s">
        <v>68</v>
      </c>
      <c r="E39" s="20" t="s">
        <v>471</v>
      </c>
      <c r="F39" s="55"/>
      <c r="G39" s="55">
        <f t="shared" si="3"/>
        <v>0</v>
      </c>
      <c r="H39" s="55">
        <f t="shared" si="4"/>
        <v>0</v>
      </c>
      <c r="I39" s="55">
        <f t="shared" si="5"/>
        <v>0</v>
      </c>
    </row>
    <row r="40" spans="1:9" ht="51">
      <c r="A40" s="16">
        <v>30</v>
      </c>
      <c r="B40" s="17" t="s">
        <v>5</v>
      </c>
      <c r="C40" s="18">
        <v>50</v>
      </c>
      <c r="D40" s="16" t="s">
        <v>68</v>
      </c>
      <c r="E40" s="55"/>
      <c r="F40" s="55"/>
      <c r="G40" s="55">
        <f t="shared" si="3"/>
        <v>0</v>
      </c>
      <c r="H40" s="55">
        <f t="shared" si="4"/>
        <v>0</v>
      </c>
      <c r="I40" s="55">
        <f t="shared" si="5"/>
        <v>0</v>
      </c>
    </row>
    <row r="41" spans="1:9">
      <c r="A41" s="16">
        <v>31</v>
      </c>
      <c r="B41" s="17" t="s">
        <v>96</v>
      </c>
      <c r="C41" s="18">
        <v>20</v>
      </c>
      <c r="D41" s="16" t="s">
        <v>68</v>
      </c>
      <c r="E41" s="55"/>
      <c r="F41" s="55"/>
      <c r="G41" s="55">
        <f t="shared" si="3"/>
        <v>0</v>
      </c>
      <c r="H41" s="55">
        <f t="shared" si="4"/>
        <v>0</v>
      </c>
      <c r="I41" s="55">
        <f t="shared" si="5"/>
        <v>0</v>
      </c>
    </row>
    <row r="42" spans="1:9" ht="38.25">
      <c r="A42" s="16">
        <v>32</v>
      </c>
      <c r="B42" s="17" t="s">
        <v>509</v>
      </c>
      <c r="C42" s="18">
        <v>20</v>
      </c>
      <c r="D42" s="16" t="s">
        <v>68</v>
      </c>
      <c r="E42" s="55"/>
      <c r="F42" s="55"/>
      <c r="G42" s="55">
        <f t="shared" si="3"/>
        <v>0</v>
      </c>
      <c r="H42" s="55">
        <f t="shared" si="4"/>
        <v>0</v>
      </c>
      <c r="I42" s="55">
        <f t="shared" si="5"/>
        <v>0</v>
      </c>
    </row>
    <row r="43" spans="1:9" ht="63.75">
      <c r="A43" s="16">
        <v>33</v>
      </c>
      <c r="B43" s="17" t="s">
        <v>508</v>
      </c>
      <c r="C43" s="18">
        <v>2000</v>
      </c>
      <c r="D43" s="16" t="s">
        <v>68</v>
      </c>
      <c r="E43" s="55"/>
      <c r="F43" s="55"/>
      <c r="G43" s="55">
        <f t="shared" si="3"/>
        <v>0</v>
      </c>
      <c r="H43" s="55">
        <f t="shared" si="4"/>
        <v>0</v>
      </c>
      <c r="I43" s="55">
        <f t="shared" si="5"/>
        <v>0</v>
      </c>
    </row>
    <row r="44" spans="1:9" ht="25.5">
      <c r="A44" s="16">
        <v>34</v>
      </c>
      <c r="B44" s="17" t="s">
        <v>106</v>
      </c>
      <c r="C44" s="18">
        <v>300</v>
      </c>
      <c r="D44" s="16" t="s">
        <v>68</v>
      </c>
      <c r="E44" s="55"/>
      <c r="F44" s="55"/>
      <c r="G44" s="55">
        <f t="shared" si="3"/>
        <v>0</v>
      </c>
      <c r="H44" s="55">
        <f t="shared" si="4"/>
        <v>0</v>
      </c>
      <c r="I44" s="55">
        <f t="shared" si="5"/>
        <v>0</v>
      </c>
    </row>
    <row r="45" spans="1:9" ht="25.5">
      <c r="A45" s="16">
        <v>35</v>
      </c>
      <c r="B45" s="17" t="s">
        <v>107</v>
      </c>
      <c r="C45" s="18">
        <v>200</v>
      </c>
      <c r="D45" s="16" t="s">
        <v>68</v>
      </c>
      <c r="E45" s="55"/>
      <c r="F45" s="55"/>
      <c r="G45" s="55">
        <f t="shared" si="3"/>
        <v>0</v>
      </c>
      <c r="H45" s="55">
        <f t="shared" si="4"/>
        <v>0</v>
      </c>
      <c r="I45" s="55">
        <f t="shared" si="5"/>
        <v>0</v>
      </c>
    </row>
    <row r="46" spans="1:9" ht="25.5">
      <c r="A46" s="16">
        <v>36</v>
      </c>
      <c r="B46" s="17" t="s">
        <v>511</v>
      </c>
      <c r="C46" s="18">
        <v>40</v>
      </c>
      <c r="D46" s="16" t="s">
        <v>68</v>
      </c>
      <c r="E46" s="55"/>
      <c r="F46" s="55"/>
      <c r="G46" s="55">
        <f t="shared" si="3"/>
        <v>0</v>
      </c>
      <c r="H46" s="55">
        <f t="shared" si="4"/>
        <v>0</v>
      </c>
      <c r="I46" s="55">
        <f t="shared" si="5"/>
        <v>0</v>
      </c>
    </row>
    <row r="47" spans="1:9" ht="25.5">
      <c r="A47" s="16">
        <v>37</v>
      </c>
      <c r="B47" s="17" t="s">
        <v>108</v>
      </c>
      <c r="C47" s="18">
        <v>50</v>
      </c>
      <c r="D47" s="16" t="s">
        <v>68</v>
      </c>
      <c r="E47" s="55"/>
      <c r="F47" s="55"/>
      <c r="G47" s="55">
        <f t="shared" si="3"/>
        <v>0</v>
      </c>
      <c r="H47" s="55">
        <f t="shared" si="4"/>
        <v>0</v>
      </c>
      <c r="I47" s="55">
        <f t="shared" si="5"/>
        <v>0</v>
      </c>
    </row>
    <row r="48" spans="1:9" ht="25.5">
      <c r="A48" s="16">
        <v>38</v>
      </c>
      <c r="B48" s="17" t="s">
        <v>111</v>
      </c>
      <c r="C48" s="18">
        <v>100</v>
      </c>
      <c r="D48" s="16" t="s">
        <v>68</v>
      </c>
      <c r="E48" s="55"/>
      <c r="F48" s="55"/>
      <c r="G48" s="55">
        <f t="shared" si="3"/>
        <v>0</v>
      </c>
      <c r="H48" s="55">
        <f t="shared" si="4"/>
        <v>0</v>
      </c>
      <c r="I48" s="55">
        <f t="shared" si="5"/>
        <v>0</v>
      </c>
    </row>
    <row r="49" spans="1:9">
      <c r="A49" s="16">
        <v>39</v>
      </c>
      <c r="B49" s="17" t="s">
        <v>112</v>
      </c>
      <c r="C49" s="18">
        <v>100</v>
      </c>
      <c r="D49" s="16" t="s">
        <v>68</v>
      </c>
      <c r="E49" s="55"/>
      <c r="F49" s="55"/>
      <c r="G49" s="55">
        <f t="shared" si="3"/>
        <v>0</v>
      </c>
      <c r="H49" s="55">
        <f t="shared" si="4"/>
        <v>0</v>
      </c>
      <c r="I49" s="55">
        <f t="shared" si="5"/>
        <v>0</v>
      </c>
    </row>
    <row r="50" spans="1:9">
      <c r="A50" s="16"/>
      <c r="B50" s="17" t="s">
        <v>472</v>
      </c>
      <c r="C50" s="20" t="s">
        <v>471</v>
      </c>
      <c r="D50" s="20" t="s">
        <v>471</v>
      </c>
      <c r="E50" s="20" t="s">
        <v>471</v>
      </c>
      <c r="F50" s="20" t="s">
        <v>471</v>
      </c>
      <c r="G50" s="24">
        <f>SUM(G35:G49)</f>
        <v>0</v>
      </c>
      <c r="H50" s="24">
        <f>G50*0.085</f>
        <v>0</v>
      </c>
      <c r="I50" s="24">
        <f>G50+H50</f>
        <v>0</v>
      </c>
    </row>
    <row r="51" spans="1:9">
      <c r="A51" s="61" t="s">
        <v>700</v>
      </c>
      <c r="B51" s="62"/>
      <c r="C51" s="62"/>
      <c r="D51" s="62"/>
      <c r="E51" s="62"/>
      <c r="F51" s="62"/>
      <c r="G51" s="62"/>
      <c r="H51" s="62"/>
      <c r="I51" s="62"/>
    </row>
    <row r="52" spans="1:9" ht="63.75">
      <c r="A52" s="16">
        <v>40</v>
      </c>
      <c r="B52" s="17" t="s">
        <v>689</v>
      </c>
      <c r="C52" s="18">
        <v>100</v>
      </c>
      <c r="D52" s="16" t="s">
        <v>68</v>
      </c>
      <c r="E52" s="20" t="s">
        <v>471</v>
      </c>
      <c r="F52" s="55"/>
      <c r="G52" s="55">
        <f>C52*F52</f>
        <v>0</v>
      </c>
      <c r="H52" s="55">
        <f>G52*0.085</f>
        <v>0</v>
      </c>
      <c r="I52" s="55">
        <f>G52+H52</f>
        <v>0</v>
      </c>
    </row>
    <row r="53" spans="1:9" ht="63.75">
      <c r="A53" s="32">
        <v>41</v>
      </c>
      <c r="B53" s="17" t="s">
        <v>690</v>
      </c>
      <c r="C53" s="29">
        <v>50</v>
      </c>
      <c r="D53" s="29" t="s">
        <v>68</v>
      </c>
      <c r="E53" s="20" t="s">
        <v>471</v>
      </c>
      <c r="F53" s="55"/>
      <c r="G53" s="55">
        <f t="shared" ref="G53:G55" si="6">C53*F53</f>
        <v>0</v>
      </c>
      <c r="H53" s="55">
        <f t="shared" ref="H53:H55" si="7">G53*0.085</f>
        <v>0</v>
      </c>
      <c r="I53" s="55">
        <f t="shared" ref="I53:I55" si="8">G53+H53</f>
        <v>0</v>
      </c>
    </row>
    <row r="54" spans="1:9" ht="51">
      <c r="A54" s="32">
        <v>42</v>
      </c>
      <c r="B54" s="17" t="s">
        <v>691</v>
      </c>
      <c r="C54" s="29">
        <v>50</v>
      </c>
      <c r="D54" s="29" t="s">
        <v>68</v>
      </c>
      <c r="E54" s="55"/>
      <c r="F54" s="55"/>
      <c r="G54" s="55">
        <f t="shared" si="6"/>
        <v>0</v>
      </c>
      <c r="H54" s="55">
        <f t="shared" si="7"/>
        <v>0</v>
      </c>
      <c r="I54" s="55">
        <f t="shared" si="8"/>
        <v>0</v>
      </c>
    </row>
    <row r="55" spans="1:9" ht="25.5">
      <c r="A55" s="16">
        <v>43</v>
      </c>
      <c r="B55" s="17" t="s">
        <v>692</v>
      </c>
      <c r="C55" s="18">
        <v>20</v>
      </c>
      <c r="D55" s="16" t="s">
        <v>68</v>
      </c>
      <c r="E55" s="55"/>
      <c r="F55" s="55"/>
      <c r="G55" s="55">
        <f t="shared" si="6"/>
        <v>0</v>
      </c>
      <c r="H55" s="55">
        <f t="shared" si="7"/>
        <v>0</v>
      </c>
      <c r="I55" s="55">
        <f t="shared" si="8"/>
        <v>0</v>
      </c>
    </row>
    <row r="56" spans="1:9">
      <c r="A56" s="16"/>
      <c r="B56" s="17" t="s">
        <v>473</v>
      </c>
      <c r="C56" s="20" t="s">
        <v>471</v>
      </c>
      <c r="D56" s="20" t="s">
        <v>471</v>
      </c>
      <c r="E56" s="20" t="s">
        <v>471</v>
      </c>
      <c r="F56" s="20" t="s">
        <v>471</v>
      </c>
      <c r="G56" s="24">
        <f>SUM(G52:G55)</f>
        <v>0</v>
      </c>
      <c r="H56" s="24">
        <f>G56*0.085</f>
        <v>0</v>
      </c>
      <c r="I56" s="24">
        <f>G56+H56</f>
        <v>0</v>
      </c>
    </row>
    <row r="57" spans="1:9" ht="15" customHeight="1">
      <c r="A57" s="61" t="s">
        <v>701</v>
      </c>
      <c r="B57" s="62"/>
      <c r="C57" s="62"/>
      <c r="D57" s="62"/>
      <c r="E57" s="62"/>
      <c r="F57" s="62"/>
      <c r="G57" s="62"/>
      <c r="H57" s="62"/>
      <c r="I57" s="62"/>
    </row>
    <row r="58" spans="1:9">
      <c r="A58" s="16">
        <v>44</v>
      </c>
      <c r="B58" s="19" t="s">
        <v>693</v>
      </c>
      <c r="C58" s="18">
        <v>200</v>
      </c>
      <c r="D58" s="16" t="s">
        <v>68</v>
      </c>
      <c r="E58" s="20" t="s">
        <v>471</v>
      </c>
      <c r="F58" s="55"/>
      <c r="G58" s="55">
        <f>C58*F58</f>
        <v>0</v>
      </c>
      <c r="H58" s="55">
        <f>G58*0.085</f>
        <v>0</v>
      </c>
      <c r="I58" s="55">
        <f>G58+H58</f>
        <v>0</v>
      </c>
    </row>
    <row r="59" spans="1:9">
      <c r="A59" s="16">
        <v>45</v>
      </c>
      <c r="B59" s="19" t="s">
        <v>694</v>
      </c>
      <c r="C59" s="18">
        <v>40</v>
      </c>
      <c r="D59" s="16" t="s">
        <v>68</v>
      </c>
      <c r="E59" s="20" t="s">
        <v>471</v>
      </c>
      <c r="F59" s="55"/>
      <c r="G59" s="55">
        <f t="shared" ref="G59:G62" si="9">C59*F59</f>
        <v>0</v>
      </c>
      <c r="H59" s="55">
        <f t="shared" ref="H59:H62" si="10">G59*0.085</f>
        <v>0</v>
      </c>
      <c r="I59" s="55">
        <f t="shared" ref="I59:I62" si="11">G59+H59</f>
        <v>0</v>
      </c>
    </row>
    <row r="60" spans="1:9">
      <c r="A60" s="16">
        <v>46</v>
      </c>
      <c r="B60" s="19" t="s">
        <v>695</v>
      </c>
      <c r="C60" s="18">
        <v>20</v>
      </c>
      <c r="D60" s="16" t="s">
        <v>68</v>
      </c>
      <c r="E60" s="20" t="s">
        <v>471</v>
      </c>
      <c r="F60" s="55"/>
      <c r="G60" s="55">
        <f t="shared" si="9"/>
        <v>0</v>
      </c>
      <c r="H60" s="55">
        <f t="shared" si="10"/>
        <v>0</v>
      </c>
      <c r="I60" s="55">
        <f t="shared" si="11"/>
        <v>0</v>
      </c>
    </row>
    <row r="61" spans="1:9">
      <c r="A61" s="16">
        <v>47</v>
      </c>
      <c r="B61" s="19" t="s">
        <v>696</v>
      </c>
      <c r="C61" s="18">
        <v>20</v>
      </c>
      <c r="D61" s="16" t="s">
        <v>68</v>
      </c>
      <c r="E61" s="55"/>
      <c r="F61" s="55"/>
      <c r="G61" s="55">
        <f t="shared" si="9"/>
        <v>0</v>
      </c>
      <c r="H61" s="55">
        <f t="shared" si="10"/>
        <v>0</v>
      </c>
      <c r="I61" s="55">
        <f t="shared" si="11"/>
        <v>0</v>
      </c>
    </row>
    <row r="62" spans="1:9" ht="63.75">
      <c r="A62" s="16">
        <v>48</v>
      </c>
      <c r="B62" s="19" t="s">
        <v>697</v>
      </c>
      <c r="C62" s="18">
        <v>2000</v>
      </c>
      <c r="D62" s="16" t="s">
        <v>68</v>
      </c>
      <c r="E62" s="55"/>
      <c r="F62" s="55"/>
      <c r="G62" s="55">
        <f t="shared" si="9"/>
        <v>0</v>
      </c>
      <c r="H62" s="55">
        <f t="shared" si="10"/>
        <v>0</v>
      </c>
      <c r="I62" s="55">
        <f t="shared" si="11"/>
        <v>0</v>
      </c>
    </row>
    <row r="63" spans="1:9">
      <c r="A63" s="16"/>
      <c r="B63" s="17" t="s">
        <v>474</v>
      </c>
      <c r="C63" s="20" t="s">
        <v>471</v>
      </c>
      <c r="D63" s="20" t="s">
        <v>471</v>
      </c>
      <c r="E63" s="20" t="s">
        <v>471</v>
      </c>
      <c r="F63" s="20" t="s">
        <v>471</v>
      </c>
      <c r="G63" s="24">
        <f>SUM(G58:G62)</f>
        <v>0</v>
      </c>
      <c r="H63" s="24">
        <f>G63*0.085</f>
        <v>0</v>
      </c>
      <c r="I63" s="24">
        <f>G63+H63</f>
        <v>0</v>
      </c>
    </row>
    <row r="64" spans="1:9">
      <c r="A64" s="61" t="s">
        <v>702</v>
      </c>
      <c r="B64" s="62"/>
      <c r="C64" s="62"/>
      <c r="D64" s="62"/>
      <c r="E64" s="62"/>
      <c r="F64" s="62"/>
      <c r="G64" s="62"/>
      <c r="H64" s="62"/>
      <c r="I64" s="62"/>
    </row>
    <row r="65" spans="1:9" ht="51">
      <c r="A65" s="16">
        <v>49</v>
      </c>
      <c r="B65" s="19" t="s">
        <v>532</v>
      </c>
      <c r="C65" s="18">
        <v>100</v>
      </c>
      <c r="D65" s="16" t="s">
        <v>68</v>
      </c>
      <c r="E65" s="55"/>
      <c r="F65" s="55"/>
      <c r="G65" s="55">
        <f>C65*F65</f>
        <v>0</v>
      </c>
      <c r="H65" s="55">
        <f>G65*0.085</f>
        <v>0</v>
      </c>
      <c r="I65" s="55">
        <f>G65+H65</f>
        <v>0</v>
      </c>
    </row>
    <row r="66" spans="1:9" ht="51">
      <c r="A66" s="16">
        <v>50</v>
      </c>
      <c r="B66" s="19" t="s">
        <v>533</v>
      </c>
      <c r="C66" s="18">
        <v>50</v>
      </c>
      <c r="D66" s="16" t="s">
        <v>68</v>
      </c>
      <c r="E66" s="55"/>
      <c r="F66" s="55"/>
      <c r="G66" s="55">
        <f>C66*F66</f>
        <v>0</v>
      </c>
      <c r="H66" s="55">
        <f>G66*0.085</f>
        <v>0</v>
      </c>
      <c r="I66" s="55">
        <f>G66+H66</f>
        <v>0</v>
      </c>
    </row>
    <row r="67" spans="1:9">
      <c r="A67" s="16"/>
      <c r="B67" s="17" t="s">
        <v>563</v>
      </c>
      <c r="C67" s="20" t="s">
        <v>471</v>
      </c>
      <c r="D67" s="20" t="s">
        <v>471</v>
      </c>
      <c r="E67" s="20" t="s">
        <v>471</v>
      </c>
      <c r="F67" s="20" t="s">
        <v>471</v>
      </c>
      <c r="G67" s="24">
        <f>SUM(G65:G66)</f>
        <v>0</v>
      </c>
      <c r="H67" s="24">
        <f>G67*0.085</f>
        <v>0</v>
      </c>
      <c r="I67" s="24">
        <f>G67+H67</f>
        <v>0</v>
      </c>
    </row>
    <row r="68" spans="1:9">
      <c r="A68" s="33"/>
      <c r="B68" s="34"/>
      <c r="C68" s="35"/>
      <c r="D68" s="35"/>
      <c r="E68" s="35"/>
      <c r="F68" s="35"/>
      <c r="G68" s="35"/>
      <c r="H68" s="35"/>
      <c r="I68" s="35"/>
    </row>
    <row r="69" spans="1:9" ht="30.75" customHeight="1">
      <c r="A69" s="66" t="s">
        <v>756</v>
      </c>
      <c r="B69" s="67"/>
      <c r="C69" s="6"/>
      <c r="D69" s="30"/>
      <c r="E69" s="7"/>
      <c r="F69" s="7"/>
      <c r="G69" s="7"/>
      <c r="H69" s="7"/>
      <c r="I69" s="7"/>
    </row>
    <row r="70" spans="1:9" ht="15.75" customHeight="1">
      <c r="A70" s="68" t="s">
        <v>757</v>
      </c>
      <c r="B70" s="68"/>
      <c r="C70" s="68"/>
      <c r="D70" s="68"/>
      <c r="E70" s="68"/>
      <c r="F70" s="68"/>
      <c r="G70" s="68"/>
      <c r="H70" s="68"/>
      <c r="I70" s="68"/>
    </row>
    <row r="71" spans="1:9" ht="15.75" customHeight="1">
      <c r="A71" s="68" t="s">
        <v>758</v>
      </c>
      <c r="B71" s="68"/>
      <c r="C71" s="68"/>
      <c r="D71" s="68"/>
      <c r="E71" s="68"/>
      <c r="F71" s="68"/>
      <c r="G71" s="68"/>
      <c r="H71" s="68"/>
      <c r="I71" s="68"/>
    </row>
    <row r="72" spans="1:9" ht="15.75" customHeight="1">
      <c r="A72" s="68" t="s">
        <v>812</v>
      </c>
      <c r="B72" s="68"/>
      <c r="C72" s="68"/>
      <c r="D72" s="68"/>
      <c r="E72" s="68"/>
      <c r="F72" s="68"/>
      <c r="G72" s="68"/>
      <c r="H72" s="68"/>
      <c r="I72" s="68"/>
    </row>
    <row r="73" spans="1:9" ht="16.5" customHeight="1">
      <c r="A73" s="68" t="s">
        <v>760</v>
      </c>
      <c r="B73" s="68"/>
      <c r="C73" s="68"/>
      <c r="D73" s="68"/>
      <c r="E73" s="68"/>
      <c r="F73" s="68"/>
      <c r="G73" s="68"/>
      <c r="H73" s="68"/>
      <c r="I73" s="68"/>
    </row>
    <row r="74" spans="1:9" ht="15.75" customHeight="1">
      <c r="A74" s="68" t="s">
        <v>761</v>
      </c>
      <c r="B74" s="68"/>
      <c r="C74" s="68"/>
      <c r="D74" s="68"/>
      <c r="E74" s="68"/>
      <c r="F74" s="68"/>
      <c r="G74" s="68"/>
      <c r="H74" s="68"/>
      <c r="I74" s="68"/>
    </row>
    <row r="75" spans="1:9" ht="15.75" customHeight="1">
      <c r="A75" s="68" t="s">
        <v>762</v>
      </c>
      <c r="B75" s="68"/>
      <c r="C75" s="68"/>
      <c r="D75" s="68"/>
      <c r="E75" s="68"/>
      <c r="F75" s="68"/>
      <c r="G75" s="68"/>
      <c r="H75" s="68"/>
      <c r="I75" s="68"/>
    </row>
    <row r="76" spans="1:9" ht="16.5" customHeight="1">
      <c r="A76" s="68" t="s">
        <v>763</v>
      </c>
      <c r="B76" s="68"/>
      <c r="C76" s="68"/>
      <c r="D76" s="68"/>
      <c r="E76" s="68"/>
      <c r="F76" s="68"/>
      <c r="G76" s="68"/>
      <c r="H76" s="68"/>
      <c r="I76" s="68"/>
    </row>
    <row r="77" spans="1:9">
      <c r="A77" s="63" t="s">
        <v>813</v>
      </c>
      <c r="B77" s="63"/>
      <c r="C77" s="63"/>
      <c r="D77" s="63"/>
      <c r="E77" s="63"/>
      <c r="F77" s="63"/>
      <c r="G77" s="63"/>
      <c r="H77" s="63"/>
      <c r="I77" s="63"/>
    </row>
    <row r="78" spans="1:9" ht="16.5" customHeight="1">
      <c r="A78" s="70"/>
      <c r="B78" s="70"/>
      <c r="C78" s="70"/>
      <c r="D78" s="70"/>
      <c r="E78" s="70"/>
      <c r="F78" s="70"/>
      <c r="G78" s="70"/>
      <c r="H78" s="70"/>
      <c r="I78" s="70"/>
    </row>
    <row r="79" spans="1:9">
      <c r="A79" s="63" t="s">
        <v>764</v>
      </c>
      <c r="B79" s="63"/>
      <c r="C79" s="28" t="s">
        <v>27</v>
      </c>
      <c r="D79" s="30"/>
      <c r="E79" s="7"/>
      <c r="F79" s="22" t="s">
        <v>218</v>
      </c>
      <c r="G79" s="7"/>
      <c r="H79" s="7"/>
      <c r="I79" s="7"/>
    </row>
  </sheetData>
  <mergeCells count="18">
    <mergeCell ref="A1:B1"/>
    <mergeCell ref="A69:B69"/>
    <mergeCell ref="A64:I64"/>
    <mergeCell ref="A73:I73"/>
    <mergeCell ref="A72:I72"/>
    <mergeCell ref="A70:I70"/>
    <mergeCell ref="A57:I57"/>
    <mergeCell ref="A3:I3"/>
    <mergeCell ref="A8:I8"/>
    <mergeCell ref="A34:I34"/>
    <mergeCell ref="A51:I51"/>
    <mergeCell ref="A78:I78"/>
    <mergeCell ref="A79:B79"/>
    <mergeCell ref="A71:I71"/>
    <mergeCell ref="A74:I74"/>
    <mergeCell ref="A75:I75"/>
    <mergeCell ref="A76:I76"/>
    <mergeCell ref="A77:I77"/>
  </mergeCells>
  <phoneticPr fontId="7" type="noConversion"/>
  <pageMargins left="0.21" right="0.19" top="0.39370078740157483" bottom="0.3937007874015748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6"/>
  <sheetViews>
    <sheetView view="pageBreakPreview" zoomScale="60" zoomScaleNormal="100" workbookViewId="0">
      <pane ySplit="6" topLeftCell="A7" activePane="bottomLeft" state="frozen"/>
      <selection activeCell="H85" sqref="H85"/>
      <selection pane="bottomLeft" activeCell="A3" sqref="A3:I3"/>
    </sheetView>
  </sheetViews>
  <sheetFormatPr defaultRowHeight="15"/>
  <cols>
    <col min="1" max="1" width="4.42578125" style="10" customWidth="1"/>
    <col min="2" max="2" width="30.28515625" customWidth="1"/>
    <col min="3" max="3" width="11.42578125" style="11" customWidth="1"/>
    <col min="4" max="4" width="11.140625" style="11" customWidth="1"/>
    <col min="5" max="5" width="17" customWidth="1"/>
    <col min="6" max="6" width="14.140625" customWidth="1"/>
    <col min="7" max="7" width="16.140625" customWidth="1"/>
    <col min="8" max="8" width="13.7109375" customWidth="1"/>
    <col min="9" max="9" width="18.42578125" customWidth="1"/>
  </cols>
  <sheetData>
    <row r="1" spans="1:9" s="12" customFormat="1" ht="12.75">
      <c r="A1" s="64" t="s">
        <v>465</v>
      </c>
      <c r="B1" s="65"/>
      <c r="C1" s="26"/>
      <c r="D1" s="26"/>
      <c r="E1" s="2"/>
      <c r="F1" s="2"/>
      <c r="G1" s="2"/>
      <c r="H1" s="2"/>
      <c r="I1" s="2"/>
    </row>
    <row r="2" spans="1:9">
      <c r="A2" s="25"/>
      <c r="B2" s="12"/>
      <c r="C2" s="12"/>
      <c r="D2" s="12"/>
      <c r="E2" s="12"/>
      <c r="F2" s="12"/>
      <c r="G2" s="12"/>
      <c r="H2" s="12"/>
      <c r="I2" s="12"/>
    </row>
    <row r="3" spans="1:9" ht="15" customHeight="1">
      <c r="A3" s="69" t="s">
        <v>820</v>
      </c>
      <c r="B3" s="69"/>
      <c r="C3" s="69"/>
      <c r="D3" s="69"/>
      <c r="E3" s="69"/>
      <c r="F3" s="69"/>
      <c r="G3" s="69"/>
      <c r="H3" s="69"/>
      <c r="I3" s="69"/>
    </row>
    <row r="4" spans="1:9">
      <c r="A4" s="25"/>
      <c r="B4" s="12"/>
      <c r="C4" s="12"/>
      <c r="D4" s="12"/>
      <c r="E4" s="12"/>
      <c r="F4" s="12"/>
      <c r="G4" s="12"/>
      <c r="H4" s="12"/>
      <c r="I4" s="12"/>
    </row>
    <row r="5" spans="1:9" s="12" customFormat="1" ht="51">
      <c r="A5" s="13" t="s">
        <v>466</v>
      </c>
      <c r="B5" s="13" t="s">
        <v>467</v>
      </c>
      <c r="C5" s="14" t="s">
        <v>468</v>
      </c>
      <c r="D5" s="14" t="s">
        <v>767</v>
      </c>
      <c r="E5" s="15" t="s">
        <v>469</v>
      </c>
      <c r="F5" s="15" t="s">
        <v>749</v>
      </c>
      <c r="G5" s="15" t="s">
        <v>750</v>
      </c>
      <c r="H5" s="15" t="s">
        <v>752</v>
      </c>
      <c r="I5" s="15" t="s">
        <v>754</v>
      </c>
    </row>
    <row r="6" spans="1:9" s="12" customFormat="1" ht="12.75">
      <c r="A6" s="13">
        <v>1</v>
      </c>
      <c r="B6" s="13">
        <v>2</v>
      </c>
      <c r="C6" s="14">
        <v>3</v>
      </c>
      <c r="D6" s="14">
        <v>4</v>
      </c>
      <c r="E6" s="14">
        <v>5</v>
      </c>
      <c r="F6" s="14">
        <v>6</v>
      </c>
      <c r="G6" s="14" t="s">
        <v>751</v>
      </c>
      <c r="H6" s="15" t="s">
        <v>753</v>
      </c>
      <c r="I6" s="14" t="s">
        <v>755</v>
      </c>
    </row>
    <row r="7" spans="1:9" ht="15.75" customHeight="1">
      <c r="A7" s="61" t="s">
        <v>475</v>
      </c>
      <c r="B7" s="62"/>
      <c r="C7" s="62"/>
      <c r="D7" s="62"/>
      <c r="E7" s="62"/>
      <c r="F7" s="62"/>
      <c r="G7" s="62"/>
      <c r="H7" s="62"/>
      <c r="I7" s="62"/>
    </row>
    <row r="8" spans="1:9" ht="38.25">
      <c r="A8" s="16">
        <v>1</v>
      </c>
      <c r="B8" s="17" t="s">
        <v>80</v>
      </c>
      <c r="C8" s="16">
        <v>200</v>
      </c>
      <c r="D8" s="16" t="s">
        <v>68</v>
      </c>
      <c r="E8" s="20" t="s">
        <v>471</v>
      </c>
      <c r="F8" s="55"/>
      <c r="G8" s="55">
        <f>C8*F8</f>
        <v>0</v>
      </c>
      <c r="H8" s="55">
        <f>G8*0.085</f>
        <v>0</v>
      </c>
      <c r="I8" s="55">
        <f>G8+H8</f>
        <v>0</v>
      </c>
    </row>
    <row r="9" spans="1:9" ht="38.25">
      <c r="A9" s="16">
        <v>2</v>
      </c>
      <c r="B9" s="17" t="s">
        <v>522</v>
      </c>
      <c r="C9" s="16">
        <v>50</v>
      </c>
      <c r="D9" s="16" t="s">
        <v>68</v>
      </c>
      <c r="E9" s="20" t="s">
        <v>471</v>
      </c>
      <c r="F9" s="55"/>
      <c r="G9" s="55">
        <f t="shared" ref="G9:G20" si="0">C9*F9</f>
        <v>0</v>
      </c>
      <c r="H9" s="55">
        <f t="shared" ref="H9:H20" si="1">G9*0.085</f>
        <v>0</v>
      </c>
      <c r="I9" s="55">
        <f t="shared" ref="I9:I20" si="2">G9+H9</f>
        <v>0</v>
      </c>
    </row>
    <row r="10" spans="1:9">
      <c r="A10" s="16">
        <v>3</v>
      </c>
      <c r="B10" s="17" t="s">
        <v>513</v>
      </c>
      <c r="C10" s="16">
        <v>20</v>
      </c>
      <c r="D10" s="16" t="s">
        <v>68</v>
      </c>
      <c r="E10" s="20" t="s">
        <v>471</v>
      </c>
      <c r="F10" s="55"/>
      <c r="G10" s="55">
        <f t="shared" si="0"/>
        <v>0</v>
      </c>
      <c r="H10" s="55">
        <f t="shared" si="1"/>
        <v>0</v>
      </c>
      <c r="I10" s="55">
        <f t="shared" si="2"/>
        <v>0</v>
      </c>
    </row>
    <row r="11" spans="1:9">
      <c r="A11" s="16">
        <v>4</v>
      </c>
      <c r="B11" s="17" t="s">
        <v>515</v>
      </c>
      <c r="C11" s="16">
        <v>50</v>
      </c>
      <c r="D11" s="16" t="s">
        <v>68</v>
      </c>
      <c r="E11" s="20" t="s">
        <v>471</v>
      </c>
      <c r="F11" s="55"/>
      <c r="G11" s="55">
        <f t="shared" si="0"/>
        <v>0</v>
      </c>
      <c r="H11" s="55">
        <f t="shared" si="1"/>
        <v>0</v>
      </c>
      <c r="I11" s="55">
        <f t="shared" si="2"/>
        <v>0</v>
      </c>
    </row>
    <row r="12" spans="1:9" ht="38.25">
      <c r="A12" s="16">
        <v>5</v>
      </c>
      <c r="B12" s="17" t="s">
        <v>512</v>
      </c>
      <c r="C12" s="16">
        <v>200</v>
      </c>
      <c r="D12" s="16" t="s">
        <v>68</v>
      </c>
      <c r="E12" s="20" t="s">
        <v>471</v>
      </c>
      <c r="F12" s="55"/>
      <c r="G12" s="55">
        <f t="shared" si="0"/>
        <v>0</v>
      </c>
      <c r="H12" s="55">
        <f t="shared" si="1"/>
        <v>0</v>
      </c>
      <c r="I12" s="55">
        <f t="shared" si="2"/>
        <v>0</v>
      </c>
    </row>
    <row r="13" spans="1:9" ht="38.25">
      <c r="A13" s="16">
        <v>6</v>
      </c>
      <c r="B13" s="17" t="s">
        <v>516</v>
      </c>
      <c r="C13" s="16">
        <v>50</v>
      </c>
      <c r="D13" s="16" t="s">
        <v>68</v>
      </c>
      <c r="E13" s="20" t="s">
        <v>471</v>
      </c>
      <c r="F13" s="55"/>
      <c r="G13" s="55">
        <f t="shared" si="0"/>
        <v>0</v>
      </c>
      <c r="H13" s="55">
        <f t="shared" si="1"/>
        <v>0</v>
      </c>
      <c r="I13" s="55">
        <f t="shared" si="2"/>
        <v>0</v>
      </c>
    </row>
    <row r="14" spans="1:9" ht="25.5">
      <c r="A14" s="16">
        <v>7</v>
      </c>
      <c r="B14" s="17" t="s">
        <v>514</v>
      </c>
      <c r="C14" s="16">
        <v>50</v>
      </c>
      <c r="D14" s="16" t="s">
        <v>68</v>
      </c>
      <c r="E14" s="20" t="s">
        <v>471</v>
      </c>
      <c r="F14" s="55"/>
      <c r="G14" s="55">
        <f t="shared" si="0"/>
        <v>0</v>
      </c>
      <c r="H14" s="55">
        <f t="shared" si="1"/>
        <v>0</v>
      </c>
      <c r="I14" s="55">
        <f t="shared" si="2"/>
        <v>0</v>
      </c>
    </row>
    <row r="15" spans="1:9">
      <c r="A15" s="16">
        <v>8</v>
      </c>
      <c r="B15" s="17" t="s">
        <v>676</v>
      </c>
      <c r="C15" s="16">
        <v>20</v>
      </c>
      <c r="D15" s="16" t="s">
        <v>68</v>
      </c>
      <c r="E15" s="20" t="s">
        <v>471</v>
      </c>
      <c r="F15" s="55"/>
      <c r="G15" s="55">
        <f t="shared" si="0"/>
        <v>0</v>
      </c>
      <c r="H15" s="55">
        <f t="shared" si="1"/>
        <v>0</v>
      </c>
      <c r="I15" s="55">
        <f t="shared" si="2"/>
        <v>0</v>
      </c>
    </row>
    <row r="16" spans="1:9" ht="38.25">
      <c r="A16" s="16">
        <v>9</v>
      </c>
      <c r="B16" s="17" t="s">
        <v>81</v>
      </c>
      <c r="C16" s="16">
        <v>200</v>
      </c>
      <c r="D16" s="16" t="s">
        <v>68</v>
      </c>
      <c r="E16" s="20" t="s">
        <v>471</v>
      </c>
      <c r="F16" s="55"/>
      <c r="G16" s="55">
        <f t="shared" si="0"/>
        <v>0</v>
      </c>
      <c r="H16" s="55">
        <f t="shared" si="1"/>
        <v>0</v>
      </c>
      <c r="I16" s="55">
        <f t="shared" si="2"/>
        <v>0</v>
      </c>
    </row>
    <row r="17" spans="1:9" ht="25.5">
      <c r="A17" s="16">
        <v>10</v>
      </c>
      <c r="B17" s="17" t="s">
        <v>433</v>
      </c>
      <c r="C17" s="16">
        <v>10</v>
      </c>
      <c r="D17" s="16" t="s">
        <v>68</v>
      </c>
      <c r="E17" s="20" t="s">
        <v>471</v>
      </c>
      <c r="F17" s="55"/>
      <c r="G17" s="55">
        <f t="shared" si="0"/>
        <v>0</v>
      </c>
      <c r="H17" s="55">
        <f t="shared" si="1"/>
        <v>0</v>
      </c>
      <c r="I17" s="55">
        <f t="shared" si="2"/>
        <v>0</v>
      </c>
    </row>
    <row r="18" spans="1:9" ht="38.25">
      <c r="A18" s="16">
        <v>11</v>
      </c>
      <c r="B18" s="17" t="s">
        <v>435</v>
      </c>
      <c r="C18" s="16">
        <v>50</v>
      </c>
      <c r="D18" s="16" t="s">
        <v>68</v>
      </c>
      <c r="E18" s="20" t="s">
        <v>471</v>
      </c>
      <c r="F18" s="55"/>
      <c r="G18" s="55">
        <f t="shared" si="0"/>
        <v>0</v>
      </c>
      <c r="H18" s="55">
        <f t="shared" si="1"/>
        <v>0</v>
      </c>
      <c r="I18" s="55">
        <f t="shared" si="2"/>
        <v>0</v>
      </c>
    </row>
    <row r="19" spans="1:9" ht="38.25">
      <c r="A19" s="16">
        <v>12</v>
      </c>
      <c r="B19" s="17" t="s">
        <v>79</v>
      </c>
      <c r="C19" s="16">
        <v>20</v>
      </c>
      <c r="D19" s="16" t="s">
        <v>68</v>
      </c>
      <c r="E19" s="20" t="s">
        <v>471</v>
      </c>
      <c r="F19" s="55"/>
      <c r="G19" s="55">
        <f t="shared" si="0"/>
        <v>0</v>
      </c>
      <c r="H19" s="55">
        <f t="shared" si="1"/>
        <v>0</v>
      </c>
      <c r="I19" s="55">
        <f t="shared" si="2"/>
        <v>0</v>
      </c>
    </row>
    <row r="20" spans="1:9" ht="25.5">
      <c r="A20" s="16">
        <v>13</v>
      </c>
      <c r="B20" s="17" t="s">
        <v>677</v>
      </c>
      <c r="C20" s="16">
        <v>20</v>
      </c>
      <c r="D20" s="16" t="s">
        <v>68</v>
      </c>
      <c r="E20" s="20" t="s">
        <v>471</v>
      </c>
      <c r="F20" s="55"/>
      <c r="G20" s="55">
        <f t="shared" si="0"/>
        <v>0</v>
      </c>
      <c r="H20" s="55">
        <f t="shared" si="1"/>
        <v>0</v>
      </c>
      <c r="I20" s="55">
        <f t="shared" si="2"/>
        <v>0</v>
      </c>
    </row>
    <row r="21" spans="1:9">
      <c r="A21" s="16"/>
      <c r="B21" s="17" t="s">
        <v>477</v>
      </c>
      <c r="C21" s="20" t="s">
        <v>471</v>
      </c>
      <c r="D21" s="20" t="s">
        <v>471</v>
      </c>
      <c r="E21" s="20" t="s">
        <v>471</v>
      </c>
      <c r="F21" s="20" t="s">
        <v>471</v>
      </c>
      <c r="G21" s="24">
        <f>SUM(G8:G20)</f>
        <v>0</v>
      </c>
      <c r="H21" s="24">
        <f>G21*0.085</f>
        <v>0</v>
      </c>
      <c r="I21" s="24">
        <f>G21+H21</f>
        <v>0</v>
      </c>
    </row>
    <row r="22" spans="1:9">
      <c r="A22" s="61" t="s">
        <v>476</v>
      </c>
      <c r="B22" s="62"/>
      <c r="C22" s="62"/>
      <c r="D22" s="62"/>
      <c r="E22" s="62"/>
      <c r="F22" s="62"/>
      <c r="G22" s="62"/>
      <c r="H22" s="62"/>
      <c r="I22" s="62"/>
    </row>
    <row r="23" spans="1:9" ht="38.25">
      <c r="A23" s="16">
        <v>14</v>
      </c>
      <c r="B23" s="17" t="s">
        <v>520</v>
      </c>
      <c r="C23" s="16">
        <v>10</v>
      </c>
      <c r="D23" s="16" t="s">
        <v>68</v>
      </c>
      <c r="E23" s="55"/>
      <c r="F23" s="55"/>
      <c r="G23" s="55">
        <f>C23*F23</f>
        <v>0</v>
      </c>
      <c r="H23" s="55">
        <f>G23*0.085</f>
        <v>0</v>
      </c>
      <c r="I23" s="55">
        <f>G23+H23</f>
        <v>0</v>
      </c>
    </row>
    <row r="24" spans="1:9">
      <c r="A24" s="16">
        <v>15</v>
      </c>
      <c r="B24" s="17" t="s">
        <v>517</v>
      </c>
      <c r="C24" s="16">
        <v>10</v>
      </c>
      <c r="D24" s="16" t="s">
        <v>68</v>
      </c>
      <c r="E24" s="55"/>
      <c r="F24" s="55"/>
      <c r="G24" s="55">
        <f t="shared" ref="G24:G25" si="3">C24*F24</f>
        <v>0</v>
      </c>
      <c r="H24" s="55">
        <f t="shared" ref="H24:H25" si="4">G24*0.085</f>
        <v>0</v>
      </c>
      <c r="I24" s="55">
        <f t="shared" ref="I24:I25" si="5">G24+H24</f>
        <v>0</v>
      </c>
    </row>
    <row r="25" spans="1:9" ht="38.25">
      <c r="A25" s="16">
        <v>16</v>
      </c>
      <c r="B25" s="17" t="s">
        <v>521</v>
      </c>
      <c r="C25" s="16">
        <v>20</v>
      </c>
      <c r="D25" s="16" t="s">
        <v>68</v>
      </c>
      <c r="E25" s="55"/>
      <c r="F25" s="55"/>
      <c r="G25" s="55">
        <f t="shared" si="3"/>
        <v>0</v>
      </c>
      <c r="H25" s="55">
        <f t="shared" si="4"/>
        <v>0</v>
      </c>
      <c r="I25" s="55">
        <f t="shared" si="5"/>
        <v>0</v>
      </c>
    </row>
    <row r="26" spans="1:9">
      <c r="A26" s="16"/>
      <c r="B26" s="17" t="s">
        <v>478</v>
      </c>
      <c r="C26" s="20" t="s">
        <v>471</v>
      </c>
      <c r="D26" s="20" t="s">
        <v>471</v>
      </c>
      <c r="E26" s="20" t="s">
        <v>471</v>
      </c>
      <c r="F26" s="20" t="s">
        <v>471</v>
      </c>
      <c r="G26" s="24">
        <f>SUM(G23:G25)</f>
        <v>0</v>
      </c>
      <c r="H26" s="24">
        <f>G26*0.085</f>
        <v>0</v>
      </c>
      <c r="I26" s="24">
        <f>G26+H26</f>
        <v>0</v>
      </c>
    </row>
    <row r="27" spans="1:9">
      <c r="A27" s="25"/>
      <c r="B27" s="12"/>
      <c r="C27" s="12"/>
      <c r="D27" s="12"/>
      <c r="E27" s="12"/>
      <c r="F27" s="12"/>
      <c r="G27" s="12"/>
      <c r="H27" s="12"/>
      <c r="I27" s="12"/>
    </row>
    <row r="28" spans="1:9" s="12" customFormat="1" ht="12.75">
      <c r="A28" s="66" t="s">
        <v>756</v>
      </c>
      <c r="B28" s="67"/>
      <c r="C28" s="6"/>
      <c r="D28" s="30"/>
      <c r="E28" s="7"/>
      <c r="F28" s="7"/>
      <c r="G28" s="7"/>
      <c r="H28" s="7"/>
      <c r="I28" s="7"/>
    </row>
    <row r="29" spans="1:9" s="12" customFormat="1" ht="12.75">
      <c r="A29" s="68" t="s">
        <v>757</v>
      </c>
      <c r="B29" s="68"/>
      <c r="C29" s="68"/>
      <c r="D29" s="68"/>
      <c r="E29" s="68"/>
      <c r="F29" s="68"/>
      <c r="G29" s="68"/>
      <c r="H29" s="68"/>
      <c r="I29" s="68"/>
    </row>
    <row r="30" spans="1:9" s="12" customFormat="1" ht="12.75">
      <c r="A30" s="68" t="s">
        <v>758</v>
      </c>
      <c r="B30" s="68"/>
      <c r="C30" s="68"/>
      <c r="D30" s="68"/>
      <c r="E30" s="68"/>
      <c r="F30" s="68"/>
      <c r="G30" s="68"/>
      <c r="H30" s="68"/>
      <c r="I30" s="68"/>
    </row>
    <row r="31" spans="1:9" s="12" customFormat="1" ht="12.75">
      <c r="A31" s="68" t="s">
        <v>814</v>
      </c>
      <c r="B31" s="68"/>
      <c r="C31" s="68"/>
      <c r="D31" s="68"/>
      <c r="E31" s="68"/>
      <c r="F31" s="68"/>
      <c r="G31" s="68"/>
      <c r="H31" s="68"/>
      <c r="I31" s="68"/>
    </row>
    <row r="32" spans="1:9" s="12" customFormat="1" ht="12.75">
      <c r="A32" s="68" t="s">
        <v>760</v>
      </c>
      <c r="B32" s="68"/>
      <c r="C32" s="68"/>
      <c r="D32" s="68"/>
      <c r="E32" s="68"/>
      <c r="F32" s="68"/>
      <c r="G32" s="68"/>
      <c r="H32" s="68"/>
      <c r="I32" s="68"/>
    </row>
    <row r="33" spans="1:9" s="12" customFormat="1" ht="12.75">
      <c r="A33" s="68" t="s">
        <v>761</v>
      </c>
      <c r="B33" s="68"/>
      <c r="C33" s="68"/>
      <c r="D33" s="68"/>
      <c r="E33" s="68"/>
      <c r="F33" s="68"/>
      <c r="G33" s="68"/>
      <c r="H33" s="68"/>
      <c r="I33" s="68"/>
    </row>
    <row r="34" spans="1:9" s="12" customFormat="1" ht="12.75">
      <c r="A34" s="68" t="s">
        <v>762</v>
      </c>
      <c r="B34" s="68"/>
      <c r="C34" s="68"/>
      <c r="D34" s="68"/>
      <c r="E34" s="68"/>
      <c r="F34" s="68"/>
      <c r="G34" s="68"/>
      <c r="H34" s="68"/>
      <c r="I34" s="68"/>
    </row>
    <row r="35" spans="1:9" s="12" customFormat="1" ht="12.75">
      <c r="A35" s="68" t="s">
        <v>763</v>
      </c>
      <c r="B35" s="68"/>
      <c r="C35" s="68"/>
      <c r="D35" s="68"/>
      <c r="E35" s="68"/>
      <c r="F35" s="68"/>
      <c r="G35" s="68"/>
      <c r="H35" s="68"/>
      <c r="I35" s="68"/>
    </row>
    <row r="36" spans="1:9" s="12" customFormat="1" ht="12.75">
      <c r="A36" s="70"/>
      <c r="B36" s="70"/>
      <c r="C36" s="70"/>
      <c r="D36" s="70"/>
      <c r="E36" s="70"/>
      <c r="F36" s="70"/>
      <c r="G36" s="70"/>
      <c r="H36" s="70"/>
      <c r="I36" s="70"/>
    </row>
    <row r="37" spans="1:9" s="12" customFormat="1" ht="12.75">
      <c r="A37" s="63" t="s">
        <v>764</v>
      </c>
      <c r="B37" s="63"/>
      <c r="C37" s="28" t="s">
        <v>27</v>
      </c>
      <c r="D37" s="30"/>
      <c r="E37" s="7"/>
      <c r="F37" s="22" t="s">
        <v>218</v>
      </c>
      <c r="G37" s="7"/>
      <c r="H37" s="7"/>
      <c r="I37" s="7"/>
    </row>
    <row r="38" spans="1:9">
      <c r="A38" s="72"/>
      <c r="B38" s="73"/>
      <c r="C38" s="73"/>
      <c r="D38" s="73"/>
      <c r="E38" s="73"/>
      <c r="F38" s="73"/>
      <c r="G38" s="73"/>
      <c r="H38" s="73"/>
      <c r="I38" s="73"/>
    </row>
    <row r="39" spans="1:9">
      <c r="A39" s="72"/>
      <c r="B39" s="75"/>
      <c r="C39" s="75"/>
      <c r="D39" s="75"/>
      <c r="E39" s="75"/>
      <c r="F39" s="75"/>
      <c r="G39" s="75"/>
      <c r="H39" s="75"/>
      <c r="I39" s="75"/>
    </row>
    <row r="40" spans="1:9">
      <c r="A40" s="72"/>
      <c r="B40" s="75"/>
      <c r="C40" s="75"/>
      <c r="D40" s="75"/>
      <c r="E40" s="75"/>
      <c r="F40" s="75"/>
      <c r="G40" s="75"/>
      <c r="H40" s="75"/>
      <c r="I40" s="75"/>
    </row>
    <row r="41" spans="1:9">
      <c r="A41" s="72"/>
      <c r="B41" s="76"/>
      <c r="C41" s="76"/>
      <c r="D41" s="76"/>
      <c r="E41" s="76"/>
      <c r="F41" s="76"/>
      <c r="G41" s="76"/>
      <c r="H41" s="76"/>
      <c r="I41" s="76"/>
    </row>
    <row r="42" spans="1:9">
      <c r="A42" s="72"/>
      <c r="B42" s="75"/>
      <c r="C42" s="75"/>
      <c r="D42" s="75"/>
      <c r="E42" s="75"/>
      <c r="F42" s="75"/>
      <c r="G42" s="75"/>
      <c r="H42" s="75"/>
      <c r="I42" s="75"/>
    </row>
    <row r="43" spans="1:9">
      <c r="A43" s="77"/>
      <c r="B43" s="75"/>
      <c r="C43" s="75"/>
      <c r="D43" s="75"/>
      <c r="E43" s="75"/>
      <c r="F43" s="75"/>
      <c r="G43" s="75"/>
      <c r="H43" s="75"/>
      <c r="I43" s="75"/>
    </row>
    <row r="44" spans="1:9">
      <c r="A44" s="63"/>
      <c r="B44" s="63"/>
      <c r="C44" s="63"/>
      <c r="D44" s="63"/>
      <c r="E44" s="63"/>
      <c r="F44" s="63"/>
      <c r="G44" s="63"/>
      <c r="H44" s="63"/>
      <c r="I44" s="63"/>
    </row>
    <row r="45" spans="1:9">
      <c r="A45" s="74"/>
      <c r="B45" s="74"/>
      <c r="C45" s="74"/>
      <c r="D45" s="74"/>
      <c r="E45" s="74"/>
      <c r="F45" s="74"/>
      <c r="G45" s="74"/>
      <c r="H45" s="74"/>
      <c r="I45" s="74"/>
    </row>
    <row r="46" spans="1:9">
      <c r="A46" s="68"/>
      <c r="B46" s="68"/>
      <c r="C46" s="7"/>
      <c r="D46" s="6"/>
      <c r="E46" s="7"/>
      <c r="F46" s="7"/>
      <c r="G46" s="7"/>
      <c r="H46" s="7"/>
      <c r="I46" s="7"/>
    </row>
  </sheetData>
  <mergeCells count="23">
    <mergeCell ref="A46:B46"/>
    <mergeCell ref="A45:I45"/>
    <mergeCell ref="A39:I39"/>
    <mergeCell ref="A40:I40"/>
    <mergeCell ref="A41:I41"/>
    <mergeCell ref="A42:I42"/>
    <mergeCell ref="A43:I43"/>
    <mergeCell ref="A44:I44"/>
    <mergeCell ref="A1:B1"/>
    <mergeCell ref="A38:I38"/>
    <mergeCell ref="A3:I3"/>
    <mergeCell ref="A7:I7"/>
    <mergeCell ref="A22:I22"/>
    <mergeCell ref="A28:B28"/>
    <mergeCell ref="A34:I34"/>
    <mergeCell ref="A35:I35"/>
    <mergeCell ref="A36:I36"/>
    <mergeCell ref="A37:B37"/>
    <mergeCell ref="A29:I29"/>
    <mergeCell ref="A30:I30"/>
    <mergeCell ref="A31:I31"/>
    <mergeCell ref="A32:I32"/>
    <mergeCell ref="A33:I33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2"/>
  <sheetViews>
    <sheetView view="pageBreakPreview" zoomScale="60" zoomScaleNormal="100" workbookViewId="0">
      <pane ySplit="6" topLeftCell="A7" activePane="bottomLeft" state="frozen"/>
      <selection activeCell="H85" sqref="H85"/>
      <selection pane="bottomLeft" activeCell="A3" sqref="A3:I3"/>
    </sheetView>
  </sheetViews>
  <sheetFormatPr defaultRowHeight="15"/>
  <cols>
    <col min="1" max="1" width="4.42578125" customWidth="1"/>
    <col min="2" max="2" width="16.42578125" customWidth="1"/>
    <col min="3" max="3" width="10.85546875" style="11" customWidth="1"/>
    <col min="4" max="4" width="10.85546875" customWidth="1"/>
    <col min="5" max="5" width="18.7109375" customWidth="1"/>
    <col min="6" max="6" width="15.42578125" customWidth="1"/>
    <col min="7" max="7" width="15.85546875" customWidth="1"/>
    <col min="8" max="8" width="13.42578125" customWidth="1"/>
    <col min="9" max="9" width="18.140625" customWidth="1"/>
  </cols>
  <sheetData>
    <row r="1" spans="1:9">
      <c r="A1" s="2" t="s">
        <v>465</v>
      </c>
      <c r="B1" s="2"/>
      <c r="C1" s="3"/>
      <c r="D1" s="3"/>
      <c r="E1" s="2"/>
      <c r="F1" s="2"/>
      <c r="G1" s="2"/>
      <c r="H1" s="2"/>
      <c r="I1" s="2"/>
    </row>
    <row r="2" spans="1:9">
      <c r="A2" s="2"/>
      <c r="B2" s="2"/>
      <c r="C2" s="3"/>
      <c r="D2" s="3"/>
      <c r="E2" s="2"/>
      <c r="F2" s="2"/>
      <c r="G2" s="2"/>
      <c r="H2" s="2"/>
      <c r="I2" s="2"/>
    </row>
    <row r="3" spans="1:9" ht="15" customHeight="1">
      <c r="A3" s="69" t="s">
        <v>821</v>
      </c>
      <c r="B3" s="69"/>
      <c r="C3" s="69"/>
      <c r="D3" s="69"/>
      <c r="E3" s="69"/>
      <c r="F3" s="69"/>
      <c r="G3" s="69"/>
      <c r="H3" s="69"/>
      <c r="I3" s="69"/>
    </row>
    <row r="4" spans="1:9">
      <c r="A4" s="12"/>
      <c r="B4" s="36"/>
      <c r="C4" s="12"/>
      <c r="D4" s="12"/>
      <c r="E4" s="12"/>
      <c r="F4" s="12"/>
      <c r="G4" s="12"/>
      <c r="H4" s="12"/>
      <c r="I4" s="12"/>
    </row>
    <row r="5" spans="1:9" s="12" customFormat="1" ht="51">
      <c r="A5" s="13" t="s">
        <v>466</v>
      </c>
      <c r="B5" s="13" t="s">
        <v>467</v>
      </c>
      <c r="C5" s="14" t="s">
        <v>468</v>
      </c>
      <c r="D5" s="14" t="s">
        <v>767</v>
      </c>
      <c r="E5" s="15" t="s">
        <v>469</v>
      </c>
      <c r="F5" s="15" t="s">
        <v>749</v>
      </c>
      <c r="G5" s="15" t="s">
        <v>750</v>
      </c>
      <c r="H5" s="15" t="s">
        <v>752</v>
      </c>
      <c r="I5" s="15" t="s">
        <v>754</v>
      </c>
    </row>
    <row r="6" spans="1:9" s="12" customFormat="1" ht="25.5">
      <c r="A6" s="13">
        <v>1</v>
      </c>
      <c r="B6" s="13">
        <v>2</v>
      </c>
      <c r="C6" s="14">
        <v>3</v>
      </c>
      <c r="D6" s="14">
        <v>4</v>
      </c>
      <c r="E6" s="14">
        <v>5</v>
      </c>
      <c r="F6" s="14">
        <v>6</v>
      </c>
      <c r="G6" s="14" t="s">
        <v>751</v>
      </c>
      <c r="H6" s="15" t="s">
        <v>753</v>
      </c>
      <c r="I6" s="14" t="s">
        <v>755</v>
      </c>
    </row>
    <row r="7" spans="1:9" s="1" customFormat="1">
      <c r="A7" s="61" t="s">
        <v>33</v>
      </c>
      <c r="B7" s="62"/>
      <c r="C7" s="62"/>
      <c r="D7" s="62"/>
      <c r="E7" s="62"/>
      <c r="F7" s="62"/>
      <c r="G7" s="62"/>
      <c r="H7" s="62"/>
      <c r="I7" s="62"/>
    </row>
    <row r="8" spans="1:9" ht="38.25">
      <c r="A8" s="17">
        <v>1</v>
      </c>
      <c r="B8" s="17" t="s">
        <v>526</v>
      </c>
      <c r="C8" s="18">
        <v>35000</v>
      </c>
      <c r="D8" s="16" t="s">
        <v>78</v>
      </c>
      <c r="E8" s="55"/>
      <c r="F8" s="55"/>
      <c r="G8" s="55">
        <f>C8*F8</f>
        <v>0</v>
      </c>
      <c r="H8" s="55">
        <f>G8*0.085</f>
        <v>0</v>
      </c>
      <c r="I8" s="55">
        <f>G8+H8</f>
        <v>0</v>
      </c>
    </row>
    <row r="9" spans="1:9" ht="25.5">
      <c r="A9" s="17"/>
      <c r="B9" s="17" t="s">
        <v>480</v>
      </c>
      <c r="C9" s="20" t="s">
        <v>471</v>
      </c>
      <c r="D9" s="20" t="s">
        <v>471</v>
      </c>
      <c r="E9" s="20" t="s">
        <v>471</v>
      </c>
      <c r="F9" s="20" t="s">
        <v>471</v>
      </c>
      <c r="G9" s="24">
        <f>SUM(G8)</f>
        <v>0</v>
      </c>
      <c r="H9" s="24">
        <f>G9*0.085</f>
        <v>0</v>
      </c>
      <c r="I9" s="24">
        <f>G9+H9</f>
        <v>0</v>
      </c>
    </row>
    <row r="10" spans="1:9" ht="25.5">
      <c r="A10" s="37" t="s">
        <v>479</v>
      </c>
      <c r="B10" s="38" t="s">
        <v>32</v>
      </c>
      <c r="C10" s="39"/>
      <c r="D10" s="39"/>
      <c r="E10" s="40"/>
      <c r="F10" s="40"/>
      <c r="G10" s="40"/>
      <c r="H10" s="40"/>
      <c r="I10" s="40"/>
    </row>
    <row r="11" spans="1:9" ht="25.5">
      <c r="A11" s="17">
        <v>2</v>
      </c>
      <c r="B11" s="17" t="s">
        <v>434</v>
      </c>
      <c r="C11" s="16">
        <v>300</v>
      </c>
      <c r="D11" s="16" t="s">
        <v>78</v>
      </c>
      <c r="E11" s="55"/>
      <c r="F11" s="55"/>
      <c r="G11" s="55">
        <f>C11*F11</f>
        <v>0</v>
      </c>
      <c r="H11" s="55">
        <f>G11*0.085</f>
        <v>0</v>
      </c>
      <c r="I11" s="55">
        <f>G11+H11</f>
        <v>0</v>
      </c>
    </row>
    <row r="12" spans="1:9" ht="25.5">
      <c r="A12" s="17"/>
      <c r="B12" s="17" t="s">
        <v>481</v>
      </c>
      <c r="C12" s="20" t="s">
        <v>471</v>
      </c>
      <c r="D12" s="20" t="s">
        <v>471</v>
      </c>
      <c r="E12" s="20" t="s">
        <v>471</v>
      </c>
      <c r="F12" s="20" t="s">
        <v>471</v>
      </c>
      <c r="G12" s="24">
        <f>SUM(G11)</f>
        <v>0</v>
      </c>
      <c r="H12" s="24">
        <f>G12*0.085</f>
        <v>0</v>
      </c>
      <c r="I12" s="24">
        <f>G12+H12</f>
        <v>0</v>
      </c>
    </row>
    <row r="13" spans="1:9">
      <c r="A13" s="12"/>
      <c r="B13" s="12"/>
      <c r="C13" s="12"/>
      <c r="D13" s="12"/>
      <c r="E13" s="12"/>
      <c r="F13" s="12"/>
      <c r="G13" s="12"/>
      <c r="H13" s="12"/>
      <c r="I13" s="12"/>
    </row>
    <row r="14" spans="1:9" s="12" customFormat="1" ht="12.75">
      <c r="A14" s="66" t="s">
        <v>756</v>
      </c>
      <c r="B14" s="67"/>
      <c r="C14" s="30"/>
      <c r="D14" s="6"/>
      <c r="E14" s="7"/>
      <c r="F14" s="7"/>
      <c r="G14" s="7"/>
      <c r="H14" s="7"/>
      <c r="I14" s="7"/>
    </row>
    <row r="15" spans="1:9" s="12" customFormat="1" ht="12.75">
      <c r="A15" s="68" t="s">
        <v>757</v>
      </c>
      <c r="B15" s="68"/>
      <c r="C15" s="68"/>
      <c r="D15" s="68"/>
      <c r="E15" s="68"/>
      <c r="F15" s="68"/>
      <c r="G15" s="68"/>
      <c r="H15" s="68"/>
      <c r="I15" s="68"/>
    </row>
    <row r="16" spans="1:9" s="12" customFormat="1" ht="12.75">
      <c r="A16" s="68" t="s">
        <v>758</v>
      </c>
      <c r="B16" s="68"/>
      <c r="C16" s="68"/>
      <c r="D16" s="68"/>
      <c r="E16" s="68"/>
      <c r="F16" s="68"/>
      <c r="G16" s="68"/>
      <c r="H16" s="68"/>
      <c r="I16" s="68"/>
    </row>
    <row r="17" spans="1:9" s="12" customFormat="1" ht="12.75">
      <c r="A17" s="68" t="s">
        <v>759</v>
      </c>
      <c r="B17" s="68"/>
      <c r="C17" s="68"/>
      <c r="D17" s="68"/>
      <c r="E17" s="68"/>
      <c r="F17" s="68"/>
      <c r="G17" s="68"/>
      <c r="H17" s="68"/>
      <c r="I17" s="68"/>
    </row>
    <row r="18" spans="1:9" s="12" customFormat="1" ht="12.75">
      <c r="A18" s="68" t="s">
        <v>760</v>
      </c>
      <c r="B18" s="68"/>
      <c r="C18" s="68"/>
      <c r="D18" s="68"/>
      <c r="E18" s="68"/>
      <c r="F18" s="68"/>
      <c r="G18" s="68"/>
      <c r="H18" s="68"/>
      <c r="I18" s="68"/>
    </row>
    <row r="19" spans="1:9" s="12" customFormat="1" ht="12.75">
      <c r="A19" s="68" t="s">
        <v>761</v>
      </c>
      <c r="B19" s="68"/>
      <c r="C19" s="68"/>
      <c r="D19" s="68"/>
      <c r="E19" s="68"/>
      <c r="F19" s="68"/>
      <c r="G19" s="68"/>
      <c r="H19" s="68"/>
      <c r="I19" s="68"/>
    </row>
    <row r="20" spans="1:9" s="12" customFormat="1" ht="12.75">
      <c r="A20" s="68" t="s">
        <v>762</v>
      </c>
      <c r="B20" s="68"/>
      <c r="C20" s="68"/>
      <c r="D20" s="68"/>
      <c r="E20" s="68"/>
      <c r="F20" s="68"/>
      <c r="G20" s="68"/>
      <c r="H20" s="68"/>
      <c r="I20" s="68"/>
    </row>
    <row r="21" spans="1:9" s="12" customFormat="1" ht="12.75">
      <c r="A21" s="68" t="s">
        <v>763</v>
      </c>
      <c r="B21" s="68"/>
      <c r="C21" s="68"/>
      <c r="D21" s="68"/>
      <c r="E21" s="68"/>
      <c r="F21" s="68"/>
      <c r="G21" s="68"/>
      <c r="H21" s="68"/>
      <c r="I21" s="68"/>
    </row>
    <row r="22" spans="1:9" s="12" customFormat="1" ht="12.75">
      <c r="A22" s="70"/>
      <c r="B22" s="70"/>
      <c r="C22" s="70"/>
      <c r="D22" s="70"/>
      <c r="E22" s="70"/>
      <c r="F22" s="70"/>
      <c r="G22" s="70"/>
      <c r="H22" s="70"/>
      <c r="I22" s="70"/>
    </row>
    <row r="23" spans="1:9" s="12" customFormat="1" ht="12.75">
      <c r="A23" s="63" t="s">
        <v>764</v>
      </c>
      <c r="B23" s="63"/>
      <c r="C23" s="30"/>
      <c r="D23" s="28" t="s">
        <v>27</v>
      </c>
      <c r="E23" s="7"/>
      <c r="F23" s="22" t="s">
        <v>218</v>
      </c>
      <c r="G23" s="7"/>
      <c r="H23" s="7"/>
      <c r="I23" s="7"/>
    </row>
    <row r="24" spans="1:9">
      <c r="A24" s="72"/>
      <c r="B24" s="73"/>
      <c r="C24" s="73"/>
      <c r="D24" s="73"/>
      <c r="E24" s="73"/>
      <c r="F24" s="73"/>
      <c r="G24" s="73"/>
      <c r="H24" s="73"/>
      <c r="I24" s="73"/>
    </row>
    <row r="25" spans="1:9">
      <c r="A25" s="72"/>
      <c r="B25" s="75"/>
      <c r="C25" s="75"/>
      <c r="D25" s="75"/>
      <c r="E25" s="75"/>
      <c r="F25" s="75"/>
      <c r="G25" s="75"/>
      <c r="H25" s="75"/>
      <c r="I25" s="75"/>
    </row>
    <row r="26" spans="1:9">
      <c r="A26" s="72"/>
      <c r="B26" s="75"/>
      <c r="C26" s="75"/>
      <c r="D26" s="75"/>
      <c r="E26" s="75"/>
      <c r="F26" s="75"/>
      <c r="G26" s="75"/>
      <c r="H26" s="75"/>
      <c r="I26" s="75"/>
    </row>
    <row r="27" spans="1:9">
      <c r="A27" s="72"/>
      <c r="B27" s="76"/>
      <c r="C27" s="76"/>
      <c r="D27" s="76"/>
      <c r="E27" s="76"/>
      <c r="F27" s="76"/>
      <c r="G27" s="76"/>
      <c r="H27" s="76"/>
      <c r="I27" s="76"/>
    </row>
    <row r="28" spans="1:9">
      <c r="A28" s="72"/>
      <c r="B28" s="75"/>
      <c r="C28" s="75"/>
      <c r="D28" s="75"/>
      <c r="E28" s="75"/>
      <c r="F28" s="75"/>
      <c r="G28" s="75"/>
      <c r="H28" s="75"/>
      <c r="I28" s="75"/>
    </row>
    <row r="29" spans="1:9">
      <c r="A29" s="77"/>
      <c r="B29" s="75"/>
      <c r="C29" s="75"/>
      <c r="D29" s="75"/>
      <c r="E29" s="75"/>
      <c r="F29" s="75"/>
      <c r="G29" s="75"/>
      <c r="H29" s="75"/>
      <c r="I29" s="75"/>
    </row>
    <row r="30" spans="1:9">
      <c r="A30" s="63"/>
      <c r="B30" s="63"/>
      <c r="C30" s="63"/>
      <c r="D30" s="63"/>
      <c r="E30" s="63"/>
      <c r="F30" s="63"/>
      <c r="G30" s="63"/>
      <c r="H30" s="63"/>
      <c r="I30" s="63"/>
    </row>
    <row r="31" spans="1:9">
      <c r="A31" s="74"/>
      <c r="B31" s="74"/>
      <c r="C31" s="74"/>
      <c r="D31" s="74"/>
      <c r="E31" s="74"/>
      <c r="F31" s="74"/>
      <c r="G31" s="74"/>
      <c r="H31" s="74"/>
      <c r="I31" s="74"/>
    </row>
    <row r="32" spans="1:9">
      <c r="A32" s="68"/>
      <c r="B32" s="68"/>
      <c r="C32" s="7"/>
      <c r="D32" s="6"/>
      <c r="E32" s="7"/>
      <c r="F32" s="7"/>
      <c r="G32" s="7"/>
      <c r="H32" s="7"/>
      <c r="I32" s="7"/>
    </row>
  </sheetData>
  <mergeCells count="21">
    <mergeCell ref="A3:I3"/>
    <mergeCell ref="A14:B14"/>
    <mergeCell ref="A15:I15"/>
    <mergeCell ref="A16:I16"/>
    <mergeCell ref="A17:I17"/>
    <mergeCell ref="A7:I7"/>
    <mergeCell ref="A18:I18"/>
    <mergeCell ref="A32:B32"/>
    <mergeCell ref="A31:I31"/>
    <mergeCell ref="A24:I24"/>
    <mergeCell ref="A25:I25"/>
    <mergeCell ref="A26:I26"/>
    <mergeCell ref="A29:I29"/>
    <mergeCell ref="A28:I28"/>
    <mergeCell ref="A27:I27"/>
    <mergeCell ref="A30:I30"/>
    <mergeCell ref="A23:B23"/>
    <mergeCell ref="A19:I19"/>
    <mergeCell ref="A20:I20"/>
    <mergeCell ref="A21:I21"/>
    <mergeCell ref="A22:I22"/>
  </mergeCells>
  <phoneticPr fontId="7" type="noConversion"/>
  <pageMargins left="0.39370078740157483" right="0.39370078740157483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7"/>
  <sheetViews>
    <sheetView tabSelected="1" view="pageBreakPreview" zoomScale="60" zoomScaleNormal="100" workbookViewId="0">
      <pane ySplit="6" topLeftCell="A7" activePane="bottomLeft" state="frozen"/>
      <selection activeCell="H85" sqref="H85"/>
      <selection pane="bottomLeft" activeCell="A7" sqref="A7:I7"/>
    </sheetView>
  </sheetViews>
  <sheetFormatPr defaultRowHeight="15"/>
  <cols>
    <col min="1" max="1" width="4.7109375" customWidth="1"/>
    <col min="2" max="2" width="24.140625" bestFit="1" customWidth="1"/>
    <col min="3" max="3" width="10.42578125" style="10" customWidth="1"/>
    <col min="4" max="4" width="11.28515625" customWidth="1"/>
    <col min="5" max="5" width="16.42578125" customWidth="1"/>
    <col min="6" max="6" width="13.140625" customWidth="1"/>
    <col min="7" max="7" width="16.42578125" customWidth="1"/>
    <col min="8" max="8" width="14.140625" customWidth="1"/>
    <col min="9" max="9" width="18.28515625" customWidth="1"/>
  </cols>
  <sheetData>
    <row r="1" spans="1:9">
      <c r="A1" s="2" t="s">
        <v>465</v>
      </c>
      <c r="B1" s="2"/>
      <c r="C1" s="26"/>
      <c r="D1" s="3"/>
      <c r="E1" s="2"/>
      <c r="F1" s="2"/>
      <c r="G1" s="2"/>
      <c r="H1" s="2"/>
      <c r="I1" s="2"/>
    </row>
    <row r="2" spans="1:9">
      <c r="A2" s="12"/>
      <c r="B2" s="12"/>
      <c r="C2" s="25"/>
      <c r="D2" s="12"/>
      <c r="E2" s="12"/>
      <c r="F2" s="12"/>
      <c r="G2" s="12"/>
      <c r="H2" s="12"/>
      <c r="I2" s="12"/>
    </row>
    <row r="3" spans="1:9">
      <c r="A3" s="69" t="s">
        <v>822</v>
      </c>
      <c r="B3" s="69"/>
      <c r="C3" s="69"/>
      <c r="D3" s="69"/>
      <c r="E3" s="69"/>
      <c r="F3" s="69"/>
      <c r="G3" s="69"/>
      <c r="H3" s="69"/>
      <c r="I3" s="69"/>
    </row>
    <row r="4" spans="1:9">
      <c r="A4" s="12"/>
      <c r="B4" s="12"/>
      <c r="C4" s="25"/>
      <c r="D4" s="12"/>
      <c r="E4" s="12"/>
      <c r="F4" s="12"/>
      <c r="G4" s="12"/>
      <c r="H4" s="12"/>
      <c r="I4" s="12"/>
    </row>
    <row r="5" spans="1:9" s="12" customFormat="1" ht="38.25">
      <c r="A5" s="13" t="s">
        <v>466</v>
      </c>
      <c r="B5" s="13" t="s">
        <v>467</v>
      </c>
      <c r="C5" s="14" t="s">
        <v>468</v>
      </c>
      <c r="D5" s="14" t="s">
        <v>767</v>
      </c>
      <c r="E5" s="15" t="s">
        <v>469</v>
      </c>
      <c r="F5" s="15" t="s">
        <v>749</v>
      </c>
      <c r="G5" s="15" t="s">
        <v>750</v>
      </c>
      <c r="H5" s="15" t="s">
        <v>752</v>
      </c>
      <c r="I5" s="15" t="s">
        <v>754</v>
      </c>
    </row>
    <row r="6" spans="1:9" s="12" customFormat="1" ht="12.75">
      <c r="A6" s="13">
        <v>1</v>
      </c>
      <c r="B6" s="13">
        <v>2</v>
      </c>
      <c r="C6" s="14">
        <v>3</v>
      </c>
      <c r="D6" s="14">
        <v>4</v>
      </c>
      <c r="E6" s="14">
        <v>5</v>
      </c>
      <c r="F6" s="14">
        <v>6</v>
      </c>
      <c r="G6" s="14" t="s">
        <v>751</v>
      </c>
      <c r="H6" s="15" t="s">
        <v>753</v>
      </c>
      <c r="I6" s="14" t="s">
        <v>755</v>
      </c>
    </row>
    <row r="7" spans="1:9" ht="15" customHeight="1">
      <c r="A7" s="78" t="s">
        <v>830</v>
      </c>
      <c r="B7" s="79"/>
      <c r="C7" s="79"/>
      <c r="D7" s="79"/>
      <c r="E7" s="79"/>
      <c r="F7" s="79"/>
      <c r="G7" s="79"/>
      <c r="H7" s="79"/>
      <c r="I7" s="79"/>
    </row>
    <row r="8" spans="1:9" ht="15" customHeight="1">
      <c r="A8" s="16">
        <v>1</v>
      </c>
      <c r="B8" s="17" t="s">
        <v>69</v>
      </c>
      <c r="C8" s="18">
        <v>30</v>
      </c>
      <c r="D8" s="16" t="s">
        <v>67</v>
      </c>
      <c r="E8" s="55"/>
      <c r="F8" s="55"/>
      <c r="G8" s="55">
        <f>C8*F8</f>
        <v>0</v>
      </c>
      <c r="H8" s="55">
        <f>G8*0.085</f>
        <v>0</v>
      </c>
      <c r="I8" s="55">
        <f>G8+H8</f>
        <v>0</v>
      </c>
    </row>
    <row r="9" spans="1:9" ht="15" customHeight="1">
      <c r="A9" s="16">
        <v>2</v>
      </c>
      <c r="B9" s="17" t="s">
        <v>70</v>
      </c>
      <c r="C9" s="18">
        <v>1200</v>
      </c>
      <c r="D9" s="16" t="s">
        <v>67</v>
      </c>
      <c r="E9" s="55"/>
      <c r="F9" s="55"/>
      <c r="G9" s="55">
        <f t="shared" ref="G9:G16" si="0">C9*F9</f>
        <v>0</v>
      </c>
      <c r="H9" s="55">
        <f t="shared" ref="H9:H16" si="1">G9*0.085</f>
        <v>0</v>
      </c>
      <c r="I9" s="55">
        <f t="shared" ref="I9:I16" si="2">G9+H9</f>
        <v>0</v>
      </c>
    </row>
    <row r="10" spans="1:9" ht="25.5">
      <c r="A10" s="16">
        <v>3</v>
      </c>
      <c r="B10" s="17" t="s">
        <v>678</v>
      </c>
      <c r="C10" s="18">
        <v>150</v>
      </c>
      <c r="D10" s="16" t="s">
        <v>67</v>
      </c>
      <c r="E10" s="55"/>
      <c r="F10" s="55"/>
      <c r="G10" s="55">
        <f t="shared" si="0"/>
        <v>0</v>
      </c>
      <c r="H10" s="55">
        <f t="shared" si="1"/>
        <v>0</v>
      </c>
      <c r="I10" s="55">
        <f t="shared" si="2"/>
        <v>0</v>
      </c>
    </row>
    <row r="11" spans="1:9" ht="25.5">
      <c r="A11" s="16">
        <v>4</v>
      </c>
      <c r="B11" s="17" t="s">
        <v>534</v>
      </c>
      <c r="C11" s="18">
        <v>20</v>
      </c>
      <c r="D11" s="16" t="s">
        <v>67</v>
      </c>
      <c r="E11" s="55"/>
      <c r="F11" s="55"/>
      <c r="G11" s="55">
        <f t="shared" si="0"/>
        <v>0</v>
      </c>
      <c r="H11" s="55">
        <f t="shared" si="1"/>
        <v>0</v>
      </c>
      <c r="I11" s="55">
        <f t="shared" si="2"/>
        <v>0</v>
      </c>
    </row>
    <row r="12" spans="1:9" ht="25.5">
      <c r="A12" s="16">
        <v>5</v>
      </c>
      <c r="B12" s="17" t="s">
        <v>679</v>
      </c>
      <c r="C12" s="18">
        <v>20</v>
      </c>
      <c r="D12" s="16" t="s">
        <v>67</v>
      </c>
      <c r="E12" s="55"/>
      <c r="F12" s="55"/>
      <c r="G12" s="55">
        <f t="shared" si="0"/>
        <v>0</v>
      </c>
      <c r="H12" s="55">
        <f t="shared" si="1"/>
        <v>0</v>
      </c>
      <c r="I12" s="55">
        <f t="shared" si="2"/>
        <v>0</v>
      </c>
    </row>
    <row r="13" spans="1:9">
      <c r="A13" s="16">
        <v>6</v>
      </c>
      <c r="B13" s="17" t="s">
        <v>483</v>
      </c>
      <c r="C13" s="16">
        <v>130</v>
      </c>
      <c r="D13" s="16" t="s">
        <v>68</v>
      </c>
      <c r="E13" s="55"/>
      <c r="F13" s="55"/>
      <c r="G13" s="55">
        <f t="shared" si="0"/>
        <v>0</v>
      </c>
      <c r="H13" s="55">
        <f t="shared" si="1"/>
        <v>0</v>
      </c>
      <c r="I13" s="55">
        <f t="shared" si="2"/>
        <v>0</v>
      </c>
    </row>
    <row r="14" spans="1:9" ht="38.25">
      <c r="A14" s="16">
        <v>7</v>
      </c>
      <c r="B14" s="17" t="s">
        <v>535</v>
      </c>
      <c r="C14" s="16">
        <v>150</v>
      </c>
      <c r="D14" s="16" t="s">
        <v>68</v>
      </c>
      <c r="E14" s="55"/>
      <c r="F14" s="55"/>
      <c r="G14" s="55">
        <f t="shared" si="0"/>
        <v>0</v>
      </c>
      <c r="H14" s="55">
        <f t="shared" si="1"/>
        <v>0</v>
      </c>
      <c r="I14" s="55">
        <f t="shared" si="2"/>
        <v>0</v>
      </c>
    </row>
    <row r="15" spans="1:9" ht="38.25">
      <c r="A15" s="16">
        <v>8</v>
      </c>
      <c r="B15" s="17" t="s">
        <v>76</v>
      </c>
      <c r="C15" s="16">
        <v>10</v>
      </c>
      <c r="D15" s="16" t="s">
        <v>68</v>
      </c>
      <c r="E15" s="55"/>
      <c r="F15" s="55"/>
      <c r="G15" s="55">
        <f t="shared" si="0"/>
        <v>0</v>
      </c>
      <c r="H15" s="55">
        <f t="shared" si="1"/>
        <v>0</v>
      </c>
      <c r="I15" s="55">
        <f t="shared" si="2"/>
        <v>0</v>
      </c>
    </row>
    <row r="16" spans="1:9">
      <c r="A16" s="16">
        <v>9</v>
      </c>
      <c r="B16" s="17" t="s">
        <v>77</v>
      </c>
      <c r="C16" s="16">
        <v>100</v>
      </c>
      <c r="D16" s="16" t="s">
        <v>67</v>
      </c>
      <c r="E16" s="55"/>
      <c r="F16" s="55"/>
      <c r="G16" s="55">
        <f t="shared" si="0"/>
        <v>0</v>
      </c>
      <c r="H16" s="55">
        <f t="shared" si="1"/>
        <v>0</v>
      </c>
      <c r="I16" s="55">
        <f t="shared" si="2"/>
        <v>0</v>
      </c>
    </row>
    <row r="17" spans="1:9" ht="25.5">
      <c r="A17" s="17"/>
      <c r="B17" s="17" t="s">
        <v>703</v>
      </c>
      <c r="C17" s="20" t="s">
        <v>471</v>
      </c>
      <c r="D17" s="20" t="s">
        <v>471</v>
      </c>
      <c r="E17" s="20" t="s">
        <v>471</v>
      </c>
      <c r="F17" s="20" t="s">
        <v>471</v>
      </c>
      <c r="G17" s="24">
        <f>SUM(G8:G16)</f>
        <v>0</v>
      </c>
      <c r="H17" s="24">
        <f>G17*0.085</f>
        <v>0</v>
      </c>
      <c r="I17" s="24">
        <f>G17+H17</f>
        <v>0</v>
      </c>
    </row>
    <row r="18" spans="1:9">
      <c r="A18" s="41"/>
      <c r="B18" s="12"/>
      <c r="C18" s="25"/>
      <c r="D18" s="12"/>
      <c r="E18" s="12"/>
      <c r="F18" s="12"/>
      <c r="G18" s="12"/>
      <c r="H18" s="12"/>
      <c r="I18" s="12"/>
    </row>
    <row r="19" spans="1:9" s="12" customFormat="1" ht="12.75">
      <c r="A19" s="66" t="s">
        <v>756</v>
      </c>
      <c r="B19" s="67"/>
      <c r="C19" s="6"/>
      <c r="D19" s="30"/>
      <c r="E19" s="7"/>
      <c r="F19" s="7"/>
      <c r="G19" s="7"/>
      <c r="H19" s="7"/>
      <c r="I19" s="7"/>
    </row>
    <row r="20" spans="1:9" s="12" customFormat="1" ht="12.75">
      <c r="A20" s="68" t="s">
        <v>757</v>
      </c>
      <c r="B20" s="68"/>
      <c r="C20" s="68"/>
      <c r="D20" s="68"/>
      <c r="E20" s="68"/>
      <c r="F20" s="68"/>
      <c r="G20" s="68"/>
      <c r="H20" s="68"/>
      <c r="I20" s="68"/>
    </row>
    <row r="21" spans="1:9" s="12" customFormat="1" ht="12.75">
      <c r="A21" s="68" t="s">
        <v>758</v>
      </c>
      <c r="B21" s="68"/>
      <c r="C21" s="68"/>
      <c r="D21" s="68"/>
      <c r="E21" s="68"/>
      <c r="F21" s="68"/>
      <c r="G21" s="68"/>
      <c r="H21" s="68"/>
      <c r="I21" s="68"/>
    </row>
    <row r="22" spans="1:9" s="12" customFormat="1" ht="12.75">
      <c r="A22" s="68" t="s">
        <v>759</v>
      </c>
      <c r="B22" s="68"/>
      <c r="C22" s="68"/>
      <c r="D22" s="68"/>
      <c r="E22" s="68"/>
      <c r="F22" s="68"/>
      <c r="G22" s="68"/>
      <c r="H22" s="68"/>
      <c r="I22" s="68"/>
    </row>
    <row r="23" spans="1:9" s="12" customFormat="1" ht="12.75">
      <c r="A23" s="68" t="s">
        <v>760</v>
      </c>
      <c r="B23" s="68"/>
      <c r="C23" s="68"/>
      <c r="D23" s="68"/>
      <c r="E23" s="68"/>
      <c r="F23" s="68"/>
      <c r="G23" s="68"/>
      <c r="H23" s="68"/>
      <c r="I23" s="68"/>
    </row>
    <row r="24" spans="1:9" s="12" customFormat="1" ht="12.75">
      <c r="A24" s="68" t="s">
        <v>761</v>
      </c>
      <c r="B24" s="68"/>
      <c r="C24" s="68"/>
      <c r="D24" s="68"/>
      <c r="E24" s="68"/>
      <c r="F24" s="68"/>
      <c r="G24" s="68"/>
      <c r="H24" s="68"/>
      <c r="I24" s="68"/>
    </row>
    <row r="25" spans="1:9" s="12" customFormat="1" ht="12.75">
      <c r="A25" s="68" t="s">
        <v>762</v>
      </c>
      <c r="B25" s="68"/>
      <c r="C25" s="68"/>
      <c r="D25" s="68"/>
      <c r="E25" s="68"/>
      <c r="F25" s="68"/>
      <c r="G25" s="68"/>
      <c r="H25" s="68"/>
      <c r="I25" s="68"/>
    </row>
    <row r="26" spans="1:9" s="12" customFormat="1" ht="12.75">
      <c r="A26" s="68" t="s">
        <v>763</v>
      </c>
      <c r="B26" s="68"/>
      <c r="C26" s="68"/>
      <c r="D26" s="68"/>
      <c r="E26" s="68"/>
      <c r="F26" s="68"/>
      <c r="G26" s="68"/>
      <c r="H26" s="68"/>
      <c r="I26" s="68"/>
    </row>
    <row r="27" spans="1:9" s="12" customFormat="1" ht="12.75">
      <c r="A27" s="70"/>
      <c r="B27" s="70"/>
      <c r="C27" s="70"/>
      <c r="D27" s="70"/>
      <c r="E27" s="70"/>
      <c r="F27" s="70"/>
      <c r="G27" s="70"/>
      <c r="H27" s="70"/>
      <c r="I27" s="70"/>
    </row>
    <row r="28" spans="1:9" s="12" customFormat="1" ht="12.75">
      <c r="A28" s="63" t="s">
        <v>764</v>
      </c>
      <c r="B28" s="63"/>
      <c r="C28" s="28" t="s">
        <v>27</v>
      </c>
      <c r="D28" s="30"/>
      <c r="E28" s="7"/>
      <c r="F28" s="22" t="s">
        <v>218</v>
      </c>
      <c r="G28" s="7"/>
      <c r="H28" s="7"/>
      <c r="I28" s="7"/>
    </row>
    <row r="29" spans="1:9">
      <c r="A29" s="72"/>
      <c r="B29" s="75"/>
      <c r="C29" s="75"/>
      <c r="D29" s="75"/>
      <c r="E29" s="75"/>
      <c r="F29" s="75"/>
      <c r="G29" s="75"/>
      <c r="H29" s="75"/>
      <c r="I29" s="75"/>
    </row>
    <row r="30" spans="1:9">
      <c r="A30" s="72"/>
      <c r="B30" s="75"/>
      <c r="C30" s="75"/>
      <c r="D30" s="75"/>
      <c r="E30" s="75"/>
      <c r="F30" s="75"/>
      <c r="G30" s="75"/>
      <c r="H30" s="75"/>
      <c r="I30" s="75"/>
    </row>
    <row r="31" spans="1:9">
      <c r="A31" s="72"/>
      <c r="B31" s="75"/>
      <c r="C31" s="75"/>
      <c r="D31" s="75"/>
      <c r="E31" s="75"/>
      <c r="F31" s="75"/>
      <c r="G31" s="75"/>
      <c r="H31" s="75"/>
      <c r="I31" s="75"/>
    </row>
    <row r="32" spans="1:9">
      <c r="A32" s="72"/>
      <c r="B32" s="76"/>
      <c r="C32" s="76"/>
      <c r="D32" s="76"/>
      <c r="E32" s="76"/>
      <c r="F32" s="76"/>
      <c r="G32" s="76"/>
      <c r="H32" s="76"/>
      <c r="I32" s="76"/>
    </row>
    <row r="33" spans="1:9">
      <c r="A33" s="72"/>
      <c r="B33" s="75"/>
      <c r="C33" s="75"/>
      <c r="D33" s="75"/>
      <c r="E33" s="75"/>
      <c r="F33" s="75"/>
      <c r="G33" s="75"/>
      <c r="H33" s="75"/>
      <c r="I33" s="75"/>
    </row>
    <row r="34" spans="1:9">
      <c r="A34" s="77"/>
      <c r="B34" s="75"/>
      <c r="C34" s="75"/>
      <c r="D34" s="75"/>
      <c r="E34" s="75"/>
      <c r="F34" s="75"/>
      <c r="G34" s="75"/>
      <c r="H34" s="75"/>
      <c r="I34" s="75"/>
    </row>
    <row r="35" spans="1:9">
      <c r="A35" s="63"/>
      <c r="B35" s="63"/>
      <c r="C35" s="63"/>
      <c r="D35" s="63"/>
      <c r="E35" s="63"/>
      <c r="F35" s="63"/>
      <c r="G35" s="63"/>
      <c r="H35" s="63"/>
      <c r="I35" s="63"/>
    </row>
    <row r="36" spans="1:9">
      <c r="A36" s="74"/>
      <c r="B36" s="74"/>
      <c r="C36" s="74"/>
      <c r="D36" s="74"/>
      <c r="E36" s="74"/>
      <c r="F36" s="74"/>
      <c r="G36" s="74"/>
      <c r="H36" s="74"/>
      <c r="I36" s="74"/>
    </row>
    <row r="37" spans="1:9">
      <c r="A37" s="68"/>
      <c r="B37" s="68"/>
      <c r="C37" s="30"/>
      <c r="D37" s="6"/>
      <c r="E37" s="7"/>
      <c r="F37" s="7"/>
      <c r="G37" s="7"/>
      <c r="H37" s="7"/>
      <c r="I37" s="7"/>
    </row>
  </sheetData>
  <mergeCells count="21">
    <mergeCell ref="A27:I27"/>
    <mergeCell ref="A28:B28"/>
    <mergeCell ref="A29:I29"/>
    <mergeCell ref="A22:I22"/>
    <mergeCell ref="A23:I23"/>
    <mergeCell ref="A24:I24"/>
    <mergeCell ref="A25:I25"/>
    <mergeCell ref="A26:I26"/>
    <mergeCell ref="A3:I3"/>
    <mergeCell ref="A7:I7"/>
    <mergeCell ref="A19:B19"/>
    <mergeCell ref="A20:I20"/>
    <mergeCell ref="A21:I21"/>
    <mergeCell ref="A37:B37"/>
    <mergeCell ref="A36:I36"/>
    <mergeCell ref="A30:I30"/>
    <mergeCell ref="A35:I35"/>
    <mergeCell ref="A33:I33"/>
    <mergeCell ref="A34:I34"/>
    <mergeCell ref="A31:I31"/>
    <mergeCell ref="A32:I32"/>
  </mergeCells>
  <phoneticPr fontId="7" type="noConversion"/>
  <pageMargins left="0.39370078740157483" right="0.39370078740157483" top="0.74803149606299213" bottom="0.74803149606299213" header="0.31496062992125984" footer="0.31496062992125984"/>
  <pageSetup paperSize="9" scale="76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30"/>
  <sheetViews>
    <sheetView view="pageBreakPreview" zoomScale="60" zoomScaleNormal="100" workbookViewId="0">
      <pane ySplit="6" topLeftCell="A58" activePane="bottomLeft" state="frozen"/>
      <selection activeCell="H85" sqref="H85"/>
      <selection pane="bottomLeft" activeCell="A3" sqref="A3:I3"/>
    </sheetView>
  </sheetViews>
  <sheetFormatPr defaultRowHeight="15"/>
  <cols>
    <col min="1" max="1" width="4.28515625" style="10" customWidth="1"/>
    <col min="2" max="2" width="22.140625" customWidth="1"/>
    <col min="3" max="3" width="11.140625" style="5" customWidth="1"/>
    <col min="4" max="4" width="11.42578125" customWidth="1"/>
    <col min="5" max="5" width="17.5703125" customWidth="1"/>
    <col min="6" max="6" width="13.42578125" customWidth="1"/>
    <col min="7" max="7" width="16.42578125" customWidth="1"/>
    <col min="8" max="8" width="13.42578125" customWidth="1"/>
    <col min="9" max="9" width="18.5703125" customWidth="1"/>
  </cols>
  <sheetData>
    <row r="1" spans="1:9" s="12" customFormat="1" ht="12.75">
      <c r="A1" s="64" t="s">
        <v>465</v>
      </c>
      <c r="B1" s="65"/>
      <c r="C1" s="26"/>
      <c r="D1" s="26"/>
      <c r="E1" s="2"/>
      <c r="F1" s="2"/>
      <c r="G1" s="2"/>
      <c r="H1" s="2"/>
      <c r="I1" s="2"/>
    </row>
    <row r="2" spans="1:9">
      <c r="A2" s="25"/>
      <c r="B2" s="12"/>
      <c r="C2" s="42"/>
      <c r="D2" s="12"/>
      <c r="E2" s="12"/>
      <c r="F2" s="12"/>
      <c r="G2" s="12"/>
      <c r="H2" s="12"/>
      <c r="I2" s="12"/>
    </row>
    <row r="3" spans="1:9" ht="15" customHeight="1">
      <c r="A3" s="69" t="s">
        <v>823</v>
      </c>
      <c r="B3" s="69"/>
      <c r="C3" s="69"/>
      <c r="D3" s="69"/>
      <c r="E3" s="69"/>
      <c r="F3" s="69"/>
      <c r="G3" s="69"/>
      <c r="H3" s="69"/>
      <c r="I3" s="69"/>
    </row>
    <row r="4" spans="1:9">
      <c r="A4" s="25"/>
      <c r="B4" s="12"/>
      <c r="C4" s="42"/>
      <c r="D4" s="12"/>
      <c r="E4" s="12"/>
      <c r="F4" s="12"/>
      <c r="G4" s="12"/>
      <c r="H4" s="12"/>
      <c r="I4" s="12"/>
    </row>
    <row r="5" spans="1:9" s="12" customFormat="1" ht="38.25">
      <c r="A5" s="13" t="s">
        <v>466</v>
      </c>
      <c r="B5" s="13" t="s">
        <v>467</v>
      </c>
      <c r="C5" s="14" t="s">
        <v>468</v>
      </c>
      <c r="D5" s="14" t="s">
        <v>767</v>
      </c>
      <c r="E5" s="15" t="s">
        <v>469</v>
      </c>
      <c r="F5" s="15" t="s">
        <v>749</v>
      </c>
      <c r="G5" s="15" t="s">
        <v>750</v>
      </c>
      <c r="H5" s="15" t="s">
        <v>752</v>
      </c>
      <c r="I5" s="15" t="s">
        <v>754</v>
      </c>
    </row>
    <row r="6" spans="1:9" s="12" customFormat="1" ht="25.5">
      <c r="A6" s="13">
        <v>1</v>
      </c>
      <c r="B6" s="13">
        <v>2</v>
      </c>
      <c r="C6" s="14">
        <v>3</v>
      </c>
      <c r="D6" s="14">
        <v>4</v>
      </c>
      <c r="E6" s="14">
        <v>5</v>
      </c>
      <c r="F6" s="14">
        <v>6</v>
      </c>
      <c r="G6" s="14" t="s">
        <v>751</v>
      </c>
      <c r="H6" s="15" t="s">
        <v>753</v>
      </c>
      <c r="I6" s="14" t="s">
        <v>755</v>
      </c>
    </row>
    <row r="7" spans="1:9" ht="15.75" customHeight="1">
      <c r="A7" s="61" t="s">
        <v>704</v>
      </c>
      <c r="B7" s="62"/>
      <c r="C7" s="62"/>
      <c r="D7" s="62"/>
      <c r="E7" s="62"/>
      <c r="F7" s="62"/>
      <c r="G7" s="62"/>
      <c r="H7" s="62"/>
      <c r="I7" s="62"/>
    </row>
    <row r="8" spans="1:9">
      <c r="A8" s="16">
        <v>1</v>
      </c>
      <c r="B8" s="17" t="s">
        <v>316</v>
      </c>
      <c r="C8" s="18">
        <v>1200</v>
      </c>
      <c r="D8" s="16" t="s">
        <v>68</v>
      </c>
      <c r="E8" s="20" t="s">
        <v>471</v>
      </c>
      <c r="F8" s="55"/>
      <c r="G8" s="55">
        <f>C8*F8</f>
        <v>0</v>
      </c>
      <c r="H8" s="55">
        <f>G8*0.085</f>
        <v>0</v>
      </c>
      <c r="I8" s="55">
        <f>G8+H8</f>
        <v>0</v>
      </c>
    </row>
    <row r="9" spans="1:9">
      <c r="A9" s="16">
        <v>2</v>
      </c>
      <c r="B9" s="19" t="s">
        <v>536</v>
      </c>
      <c r="C9" s="18">
        <v>80</v>
      </c>
      <c r="D9" s="16" t="s">
        <v>68</v>
      </c>
      <c r="E9" s="20" t="s">
        <v>471</v>
      </c>
      <c r="F9" s="55"/>
      <c r="G9" s="55">
        <f t="shared" ref="G9:G64" si="0">C9*F9</f>
        <v>0</v>
      </c>
      <c r="H9" s="55">
        <f t="shared" ref="H9:H64" si="1">G9*0.085</f>
        <v>0</v>
      </c>
      <c r="I9" s="55">
        <f t="shared" ref="I9:I64" si="2">G9+H9</f>
        <v>0</v>
      </c>
    </row>
    <row r="10" spans="1:9">
      <c r="A10" s="16">
        <v>3</v>
      </c>
      <c r="B10" s="17" t="s">
        <v>259</v>
      </c>
      <c r="C10" s="18">
        <v>200</v>
      </c>
      <c r="D10" s="16" t="s">
        <v>68</v>
      </c>
      <c r="E10" s="20" t="s">
        <v>471</v>
      </c>
      <c r="F10" s="55"/>
      <c r="G10" s="55">
        <f t="shared" si="0"/>
        <v>0</v>
      </c>
      <c r="H10" s="55">
        <f t="shared" si="1"/>
        <v>0</v>
      </c>
      <c r="I10" s="55">
        <f t="shared" si="2"/>
        <v>0</v>
      </c>
    </row>
    <row r="11" spans="1:9">
      <c r="A11" s="16">
        <v>4</v>
      </c>
      <c r="B11" s="17" t="s">
        <v>260</v>
      </c>
      <c r="C11" s="18">
        <v>300</v>
      </c>
      <c r="D11" s="16" t="s">
        <v>68</v>
      </c>
      <c r="E11" s="20" t="s">
        <v>471</v>
      </c>
      <c r="F11" s="55"/>
      <c r="G11" s="55">
        <f t="shared" si="0"/>
        <v>0</v>
      </c>
      <c r="H11" s="55">
        <f t="shared" si="1"/>
        <v>0</v>
      </c>
      <c r="I11" s="55">
        <f t="shared" si="2"/>
        <v>0</v>
      </c>
    </row>
    <row r="12" spans="1:9" ht="25.5">
      <c r="A12" s="16">
        <v>5</v>
      </c>
      <c r="B12" s="17" t="s">
        <v>261</v>
      </c>
      <c r="C12" s="18">
        <v>1000</v>
      </c>
      <c r="D12" s="16" t="s">
        <v>68</v>
      </c>
      <c r="E12" s="20" t="s">
        <v>471</v>
      </c>
      <c r="F12" s="55"/>
      <c r="G12" s="55">
        <f t="shared" si="0"/>
        <v>0</v>
      </c>
      <c r="H12" s="55">
        <f t="shared" si="1"/>
        <v>0</v>
      </c>
      <c r="I12" s="55">
        <f t="shared" si="2"/>
        <v>0</v>
      </c>
    </row>
    <row r="13" spans="1:9">
      <c r="A13" s="16">
        <v>6</v>
      </c>
      <c r="B13" s="17" t="s">
        <v>263</v>
      </c>
      <c r="C13" s="18">
        <v>1000</v>
      </c>
      <c r="D13" s="16" t="s">
        <v>68</v>
      </c>
      <c r="E13" s="20" t="s">
        <v>471</v>
      </c>
      <c r="F13" s="55"/>
      <c r="G13" s="55">
        <f t="shared" si="0"/>
        <v>0</v>
      </c>
      <c r="H13" s="55">
        <f t="shared" si="1"/>
        <v>0</v>
      </c>
      <c r="I13" s="55">
        <f t="shared" si="2"/>
        <v>0</v>
      </c>
    </row>
    <row r="14" spans="1:9" ht="25.5">
      <c r="A14" s="16">
        <v>7</v>
      </c>
      <c r="B14" s="17" t="s">
        <v>262</v>
      </c>
      <c r="C14" s="18">
        <v>400</v>
      </c>
      <c r="D14" s="16" t="s">
        <v>68</v>
      </c>
      <c r="E14" s="20" t="s">
        <v>471</v>
      </c>
      <c r="F14" s="55"/>
      <c r="G14" s="55">
        <f t="shared" si="0"/>
        <v>0</v>
      </c>
      <c r="H14" s="55">
        <f t="shared" si="1"/>
        <v>0</v>
      </c>
      <c r="I14" s="55">
        <f t="shared" si="2"/>
        <v>0</v>
      </c>
    </row>
    <row r="15" spans="1:9">
      <c r="A15" s="16">
        <v>8</v>
      </c>
      <c r="B15" s="17" t="s">
        <v>264</v>
      </c>
      <c r="C15" s="18">
        <v>320</v>
      </c>
      <c r="D15" s="16" t="s">
        <v>68</v>
      </c>
      <c r="E15" s="20" t="s">
        <v>471</v>
      </c>
      <c r="F15" s="55"/>
      <c r="G15" s="55">
        <f t="shared" si="0"/>
        <v>0</v>
      </c>
      <c r="H15" s="55">
        <f t="shared" si="1"/>
        <v>0</v>
      </c>
      <c r="I15" s="55">
        <f t="shared" si="2"/>
        <v>0</v>
      </c>
    </row>
    <row r="16" spans="1:9">
      <c r="A16" s="16">
        <v>9</v>
      </c>
      <c r="B16" s="17" t="s">
        <v>265</v>
      </c>
      <c r="C16" s="18">
        <v>200</v>
      </c>
      <c r="D16" s="16" t="s">
        <v>68</v>
      </c>
      <c r="E16" s="20" t="s">
        <v>471</v>
      </c>
      <c r="F16" s="55"/>
      <c r="G16" s="55">
        <f t="shared" si="0"/>
        <v>0</v>
      </c>
      <c r="H16" s="55">
        <f t="shared" si="1"/>
        <v>0</v>
      </c>
      <c r="I16" s="55">
        <f t="shared" si="2"/>
        <v>0</v>
      </c>
    </row>
    <row r="17" spans="1:9">
      <c r="A17" s="16">
        <v>10</v>
      </c>
      <c r="B17" s="17" t="s">
        <v>266</v>
      </c>
      <c r="C17" s="18">
        <v>900</v>
      </c>
      <c r="D17" s="16" t="s">
        <v>68</v>
      </c>
      <c r="E17" s="20" t="s">
        <v>471</v>
      </c>
      <c r="F17" s="55"/>
      <c r="G17" s="55">
        <f t="shared" si="0"/>
        <v>0</v>
      </c>
      <c r="H17" s="55">
        <f t="shared" si="1"/>
        <v>0</v>
      </c>
      <c r="I17" s="55">
        <f t="shared" si="2"/>
        <v>0</v>
      </c>
    </row>
    <row r="18" spans="1:9">
      <c r="A18" s="16">
        <v>11</v>
      </c>
      <c r="B18" s="17" t="s">
        <v>267</v>
      </c>
      <c r="C18" s="18">
        <v>400</v>
      </c>
      <c r="D18" s="16" t="s">
        <v>68</v>
      </c>
      <c r="E18" s="20" t="s">
        <v>471</v>
      </c>
      <c r="F18" s="55"/>
      <c r="G18" s="55">
        <f t="shared" si="0"/>
        <v>0</v>
      </c>
      <c r="H18" s="55">
        <f t="shared" si="1"/>
        <v>0</v>
      </c>
      <c r="I18" s="55">
        <f t="shared" si="2"/>
        <v>0</v>
      </c>
    </row>
    <row r="19" spans="1:9" ht="38.25">
      <c r="A19" s="16">
        <v>12</v>
      </c>
      <c r="B19" s="17" t="s">
        <v>540</v>
      </c>
      <c r="C19" s="18">
        <v>4000</v>
      </c>
      <c r="D19" s="16" t="s">
        <v>68</v>
      </c>
      <c r="E19" s="20" t="s">
        <v>471</v>
      </c>
      <c r="F19" s="55"/>
      <c r="G19" s="55">
        <f t="shared" si="0"/>
        <v>0</v>
      </c>
      <c r="H19" s="55">
        <f t="shared" si="1"/>
        <v>0</v>
      </c>
      <c r="I19" s="55">
        <f t="shared" si="2"/>
        <v>0</v>
      </c>
    </row>
    <row r="20" spans="1:9">
      <c r="A20" s="16">
        <v>13</v>
      </c>
      <c r="B20" s="17" t="s">
        <v>268</v>
      </c>
      <c r="C20" s="18">
        <v>250</v>
      </c>
      <c r="D20" s="16" t="s">
        <v>68</v>
      </c>
      <c r="E20" s="20" t="s">
        <v>471</v>
      </c>
      <c r="F20" s="55"/>
      <c r="G20" s="55">
        <f t="shared" si="0"/>
        <v>0</v>
      </c>
      <c r="H20" s="55">
        <f t="shared" si="1"/>
        <v>0</v>
      </c>
      <c r="I20" s="55">
        <f t="shared" si="2"/>
        <v>0</v>
      </c>
    </row>
    <row r="21" spans="1:9">
      <c r="A21" s="16">
        <v>14</v>
      </c>
      <c r="B21" s="17" t="s">
        <v>269</v>
      </c>
      <c r="C21" s="18">
        <v>100</v>
      </c>
      <c r="D21" s="16" t="s">
        <v>68</v>
      </c>
      <c r="E21" s="20" t="s">
        <v>471</v>
      </c>
      <c r="F21" s="55"/>
      <c r="G21" s="55">
        <f t="shared" si="0"/>
        <v>0</v>
      </c>
      <c r="H21" s="55">
        <f t="shared" si="1"/>
        <v>0</v>
      </c>
      <c r="I21" s="55">
        <f t="shared" si="2"/>
        <v>0</v>
      </c>
    </row>
    <row r="22" spans="1:9" ht="25.5">
      <c r="A22" s="16">
        <v>15</v>
      </c>
      <c r="B22" s="17" t="s">
        <v>270</v>
      </c>
      <c r="C22" s="18">
        <v>100</v>
      </c>
      <c r="D22" s="16" t="s">
        <v>68</v>
      </c>
      <c r="E22" s="20" t="s">
        <v>471</v>
      </c>
      <c r="F22" s="55"/>
      <c r="G22" s="55">
        <f t="shared" si="0"/>
        <v>0</v>
      </c>
      <c r="H22" s="55">
        <f t="shared" si="1"/>
        <v>0</v>
      </c>
      <c r="I22" s="55">
        <f t="shared" si="2"/>
        <v>0</v>
      </c>
    </row>
    <row r="23" spans="1:9" ht="25.5">
      <c r="A23" s="16">
        <v>16</v>
      </c>
      <c r="B23" s="17" t="s">
        <v>271</v>
      </c>
      <c r="C23" s="18">
        <v>400</v>
      </c>
      <c r="D23" s="16" t="s">
        <v>68</v>
      </c>
      <c r="E23" s="20" t="s">
        <v>471</v>
      </c>
      <c r="F23" s="55"/>
      <c r="G23" s="55">
        <f t="shared" si="0"/>
        <v>0</v>
      </c>
      <c r="H23" s="55">
        <f t="shared" si="1"/>
        <v>0</v>
      </c>
      <c r="I23" s="55">
        <f t="shared" si="2"/>
        <v>0</v>
      </c>
    </row>
    <row r="24" spans="1:9">
      <c r="A24" s="16">
        <v>17</v>
      </c>
      <c r="B24" s="17" t="s">
        <v>272</v>
      </c>
      <c r="C24" s="18">
        <v>3000</v>
      </c>
      <c r="D24" s="16" t="s">
        <v>68</v>
      </c>
      <c r="E24" s="20" t="s">
        <v>471</v>
      </c>
      <c r="F24" s="55"/>
      <c r="G24" s="55">
        <f t="shared" si="0"/>
        <v>0</v>
      </c>
      <c r="H24" s="55">
        <f t="shared" si="1"/>
        <v>0</v>
      </c>
      <c r="I24" s="55">
        <f t="shared" si="2"/>
        <v>0</v>
      </c>
    </row>
    <row r="25" spans="1:9">
      <c r="A25" s="16">
        <v>18</v>
      </c>
      <c r="B25" s="17" t="s">
        <v>273</v>
      </c>
      <c r="C25" s="18">
        <v>250</v>
      </c>
      <c r="D25" s="16" t="s">
        <v>68</v>
      </c>
      <c r="E25" s="20" t="s">
        <v>471</v>
      </c>
      <c r="F25" s="55"/>
      <c r="G25" s="55">
        <f t="shared" si="0"/>
        <v>0</v>
      </c>
      <c r="H25" s="55">
        <f t="shared" si="1"/>
        <v>0</v>
      </c>
      <c r="I25" s="55">
        <f t="shared" si="2"/>
        <v>0</v>
      </c>
    </row>
    <row r="26" spans="1:9">
      <c r="A26" s="16">
        <v>19</v>
      </c>
      <c r="B26" s="17" t="s">
        <v>274</v>
      </c>
      <c r="C26" s="18">
        <v>150</v>
      </c>
      <c r="D26" s="16" t="s">
        <v>68</v>
      </c>
      <c r="E26" s="20" t="s">
        <v>471</v>
      </c>
      <c r="F26" s="55"/>
      <c r="G26" s="55">
        <f t="shared" si="0"/>
        <v>0</v>
      </c>
      <c r="H26" s="55">
        <f t="shared" si="1"/>
        <v>0</v>
      </c>
      <c r="I26" s="55">
        <f t="shared" si="2"/>
        <v>0</v>
      </c>
    </row>
    <row r="27" spans="1:9">
      <c r="A27" s="16">
        <v>20</v>
      </c>
      <c r="B27" s="17" t="s">
        <v>275</v>
      </c>
      <c r="C27" s="18">
        <v>300</v>
      </c>
      <c r="D27" s="16" t="s">
        <v>68</v>
      </c>
      <c r="E27" s="20" t="s">
        <v>471</v>
      </c>
      <c r="F27" s="55"/>
      <c r="G27" s="55">
        <f t="shared" si="0"/>
        <v>0</v>
      </c>
      <c r="H27" s="55">
        <f t="shared" si="1"/>
        <v>0</v>
      </c>
      <c r="I27" s="55">
        <f t="shared" si="2"/>
        <v>0</v>
      </c>
    </row>
    <row r="28" spans="1:9">
      <c r="A28" s="16">
        <v>21</v>
      </c>
      <c r="B28" s="17" t="s">
        <v>544</v>
      </c>
      <c r="C28" s="18">
        <v>400</v>
      </c>
      <c r="D28" s="16" t="s">
        <v>68</v>
      </c>
      <c r="E28" s="20" t="s">
        <v>471</v>
      </c>
      <c r="F28" s="55"/>
      <c r="G28" s="55">
        <f t="shared" si="0"/>
        <v>0</v>
      </c>
      <c r="H28" s="55">
        <f t="shared" si="1"/>
        <v>0</v>
      </c>
      <c r="I28" s="55">
        <f t="shared" si="2"/>
        <v>0</v>
      </c>
    </row>
    <row r="29" spans="1:9" ht="25.5">
      <c r="A29" s="16">
        <v>22</v>
      </c>
      <c r="B29" s="17" t="s">
        <v>276</v>
      </c>
      <c r="C29" s="18">
        <v>400</v>
      </c>
      <c r="D29" s="16" t="s">
        <v>68</v>
      </c>
      <c r="E29" s="20" t="s">
        <v>471</v>
      </c>
      <c r="F29" s="55"/>
      <c r="G29" s="55">
        <f t="shared" si="0"/>
        <v>0</v>
      </c>
      <c r="H29" s="55">
        <f t="shared" si="1"/>
        <v>0</v>
      </c>
      <c r="I29" s="55">
        <f t="shared" si="2"/>
        <v>0</v>
      </c>
    </row>
    <row r="30" spans="1:9">
      <c r="A30" s="16">
        <v>23</v>
      </c>
      <c r="B30" s="17" t="s">
        <v>545</v>
      </c>
      <c r="C30" s="18">
        <v>100</v>
      </c>
      <c r="D30" s="16" t="s">
        <v>68</v>
      </c>
      <c r="E30" s="20" t="s">
        <v>471</v>
      </c>
      <c r="F30" s="55"/>
      <c r="G30" s="55">
        <f t="shared" si="0"/>
        <v>0</v>
      </c>
      <c r="H30" s="55">
        <f t="shared" si="1"/>
        <v>0</v>
      </c>
      <c r="I30" s="55">
        <f t="shared" si="2"/>
        <v>0</v>
      </c>
    </row>
    <row r="31" spans="1:9">
      <c r="A31" s="16">
        <v>24</v>
      </c>
      <c r="B31" s="17" t="s">
        <v>277</v>
      </c>
      <c r="C31" s="18">
        <v>2600</v>
      </c>
      <c r="D31" s="16" t="s">
        <v>68</v>
      </c>
      <c r="E31" s="20" t="s">
        <v>471</v>
      </c>
      <c r="F31" s="55"/>
      <c r="G31" s="55">
        <f t="shared" si="0"/>
        <v>0</v>
      </c>
      <c r="H31" s="55">
        <f t="shared" si="1"/>
        <v>0</v>
      </c>
      <c r="I31" s="55">
        <f t="shared" si="2"/>
        <v>0</v>
      </c>
    </row>
    <row r="32" spans="1:9">
      <c r="A32" s="16">
        <v>25</v>
      </c>
      <c r="B32" s="17" t="s">
        <v>278</v>
      </c>
      <c r="C32" s="18">
        <v>50</v>
      </c>
      <c r="D32" s="16" t="s">
        <v>68</v>
      </c>
      <c r="E32" s="20" t="s">
        <v>471</v>
      </c>
      <c r="F32" s="55"/>
      <c r="G32" s="55">
        <f t="shared" si="0"/>
        <v>0</v>
      </c>
      <c r="H32" s="55">
        <f t="shared" si="1"/>
        <v>0</v>
      </c>
      <c r="I32" s="55">
        <f t="shared" si="2"/>
        <v>0</v>
      </c>
    </row>
    <row r="33" spans="1:9">
      <c r="A33" s="16">
        <v>26</v>
      </c>
      <c r="B33" s="17" t="s">
        <v>279</v>
      </c>
      <c r="C33" s="18">
        <v>280</v>
      </c>
      <c r="D33" s="16" t="s">
        <v>68</v>
      </c>
      <c r="E33" s="20" t="s">
        <v>471</v>
      </c>
      <c r="F33" s="55"/>
      <c r="G33" s="55">
        <f t="shared" si="0"/>
        <v>0</v>
      </c>
      <c r="H33" s="55">
        <f t="shared" si="1"/>
        <v>0</v>
      </c>
      <c r="I33" s="55">
        <f t="shared" si="2"/>
        <v>0</v>
      </c>
    </row>
    <row r="34" spans="1:9">
      <c r="A34" s="16">
        <v>27</v>
      </c>
      <c r="B34" s="17" t="s">
        <v>280</v>
      </c>
      <c r="C34" s="18">
        <v>600</v>
      </c>
      <c r="D34" s="16" t="s">
        <v>68</v>
      </c>
      <c r="E34" s="20" t="s">
        <v>471</v>
      </c>
      <c r="F34" s="55"/>
      <c r="G34" s="55">
        <f t="shared" si="0"/>
        <v>0</v>
      </c>
      <c r="H34" s="55">
        <f t="shared" si="1"/>
        <v>0</v>
      </c>
      <c r="I34" s="55">
        <f t="shared" si="2"/>
        <v>0</v>
      </c>
    </row>
    <row r="35" spans="1:9">
      <c r="A35" s="16">
        <v>28</v>
      </c>
      <c r="B35" s="17" t="s">
        <v>281</v>
      </c>
      <c r="C35" s="18">
        <v>100</v>
      </c>
      <c r="D35" s="16" t="s">
        <v>68</v>
      </c>
      <c r="E35" s="20" t="s">
        <v>471</v>
      </c>
      <c r="F35" s="55"/>
      <c r="G35" s="55">
        <f t="shared" si="0"/>
        <v>0</v>
      </c>
      <c r="H35" s="55">
        <f t="shared" si="1"/>
        <v>0</v>
      </c>
      <c r="I35" s="55">
        <f t="shared" si="2"/>
        <v>0</v>
      </c>
    </row>
    <row r="36" spans="1:9">
      <c r="A36" s="16">
        <v>29</v>
      </c>
      <c r="B36" s="17" t="s">
        <v>538</v>
      </c>
      <c r="C36" s="18">
        <v>50</v>
      </c>
      <c r="D36" s="16" t="s">
        <v>68</v>
      </c>
      <c r="E36" s="20" t="s">
        <v>471</v>
      </c>
      <c r="F36" s="55"/>
      <c r="G36" s="55">
        <f t="shared" si="0"/>
        <v>0</v>
      </c>
      <c r="H36" s="55">
        <f t="shared" si="1"/>
        <v>0</v>
      </c>
      <c r="I36" s="55">
        <f t="shared" si="2"/>
        <v>0</v>
      </c>
    </row>
    <row r="37" spans="1:9">
      <c r="A37" s="16">
        <v>30</v>
      </c>
      <c r="B37" s="17" t="s">
        <v>539</v>
      </c>
      <c r="C37" s="18">
        <v>50</v>
      </c>
      <c r="D37" s="16" t="s">
        <v>68</v>
      </c>
      <c r="E37" s="20" t="s">
        <v>471</v>
      </c>
      <c r="F37" s="55"/>
      <c r="G37" s="55">
        <f t="shared" si="0"/>
        <v>0</v>
      </c>
      <c r="H37" s="55">
        <f t="shared" si="1"/>
        <v>0</v>
      </c>
      <c r="I37" s="55">
        <f t="shared" si="2"/>
        <v>0</v>
      </c>
    </row>
    <row r="38" spans="1:9">
      <c r="A38" s="16">
        <v>31</v>
      </c>
      <c r="B38" s="17" t="s">
        <v>282</v>
      </c>
      <c r="C38" s="18">
        <v>200</v>
      </c>
      <c r="D38" s="16" t="s">
        <v>68</v>
      </c>
      <c r="E38" s="20" t="s">
        <v>471</v>
      </c>
      <c r="F38" s="55"/>
      <c r="G38" s="55">
        <f t="shared" si="0"/>
        <v>0</v>
      </c>
      <c r="H38" s="55">
        <f t="shared" si="1"/>
        <v>0</v>
      </c>
      <c r="I38" s="55">
        <f t="shared" si="2"/>
        <v>0</v>
      </c>
    </row>
    <row r="39" spans="1:9">
      <c r="A39" s="16">
        <v>32</v>
      </c>
      <c r="B39" s="17" t="s">
        <v>548</v>
      </c>
      <c r="C39" s="18">
        <v>30</v>
      </c>
      <c r="D39" s="16" t="s">
        <v>68</v>
      </c>
      <c r="E39" s="20" t="s">
        <v>471</v>
      </c>
      <c r="F39" s="55"/>
      <c r="G39" s="55">
        <f t="shared" si="0"/>
        <v>0</v>
      </c>
      <c r="H39" s="55">
        <f t="shared" si="1"/>
        <v>0</v>
      </c>
      <c r="I39" s="55">
        <f t="shared" si="2"/>
        <v>0</v>
      </c>
    </row>
    <row r="40" spans="1:9">
      <c r="A40" s="16">
        <v>33</v>
      </c>
      <c r="B40" s="17" t="s">
        <v>283</v>
      </c>
      <c r="C40" s="18">
        <v>30</v>
      </c>
      <c r="D40" s="16" t="s">
        <v>68</v>
      </c>
      <c r="E40" s="20" t="s">
        <v>471</v>
      </c>
      <c r="F40" s="55"/>
      <c r="G40" s="55">
        <f t="shared" si="0"/>
        <v>0</v>
      </c>
      <c r="H40" s="55">
        <f t="shared" si="1"/>
        <v>0</v>
      </c>
      <c r="I40" s="55">
        <f t="shared" si="2"/>
        <v>0</v>
      </c>
    </row>
    <row r="41" spans="1:9" s="8" customFormat="1">
      <c r="A41" s="16">
        <v>34</v>
      </c>
      <c r="B41" s="17" t="s">
        <v>290</v>
      </c>
      <c r="C41" s="18">
        <v>1200</v>
      </c>
      <c r="D41" s="16" t="s">
        <v>68</v>
      </c>
      <c r="E41" s="20" t="s">
        <v>471</v>
      </c>
      <c r="F41" s="55"/>
      <c r="G41" s="55">
        <f t="shared" si="0"/>
        <v>0</v>
      </c>
      <c r="H41" s="55">
        <f t="shared" si="1"/>
        <v>0</v>
      </c>
      <c r="I41" s="55">
        <f t="shared" si="2"/>
        <v>0</v>
      </c>
    </row>
    <row r="42" spans="1:9" s="8" customFormat="1">
      <c r="A42" s="16">
        <v>35</v>
      </c>
      <c r="B42" s="17" t="s">
        <v>549</v>
      </c>
      <c r="C42" s="18">
        <v>50</v>
      </c>
      <c r="D42" s="16" t="s">
        <v>68</v>
      </c>
      <c r="E42" s="20" t="s">
        <v>471</v>
      </c>
      <c r="F42" s="55"/>
      <c r="G42" s="55">
        <f t="shared" si="0"/>
        <v>0</v>
      </c>
      <c r="H42" s="55">
        <f t="shared" si="1"/>
        <v>0</v>
      </c>
      <c r="I42" s="55">
        <f t="shared" si="2"/>
        <v>0</v>
      </c>
    </row>
    <row r="43" spans="1:9" s="8" customFormat="1">
      <c r="A43" s="16">
        <v>36</v>
      </c>
      <c r="B43" s="17" t="s">
        <v>291</v>
      </c>
      <c r="C43" s="18">
        <v>5000</v>
      </c>
      <c r="D43" s="16" t="s">
        <v>68</v>
      </c>
      <c r="E43" s="20" t="s">
        <v>471</v>
      </c>
      <c r="F43" s="55"/>
      <c r="G43" s="55">
        <f t="shared" si="0"/>
        <v>0</v>
      </c>
      <c r="H43" s="55">
        <f t="shared" si="1"/>
        <v>0</v>
      </c>
      <c r="I43" s="55">
        <f t="shared" si="2"/>
        <v>0</v>
      </c>
    </row>
    <row r="44" spans="1:9" s="8" customFormat="1">
      <c r="A44" s="16">
        <v>37</v>
      </c>
      <c r="B44" s="17" t="s">
        <v>292</v>
      </c>
      <c r="C44" s="18">
        <v>1000</v>
      </c>
      <c r="D44" s="16" t="s">
        <v>68</v>
      </c>
      <c r="E44" s="20" t="s">
        <v>471</v>
      </c>
      <c r="F44" s="55"/>
      <c r="G44" s="55">
        <f t="shared" si="0"/>
        <v>0</v>
      </c>
      <c r="H44" s="55">
        <f t="shared" si="1"/>
        <v>0</v>
      </c>
      <c r="I44" s="55">
        <f t="shared" si="2"/>
        <v>0</v>
      </c>
    </row>
    <row r="45" spans="1:9" s="8" customFormat="1">
      <c r="A45" s="16">
        <v>38</v>
      </c>
      <c r="B45" s="17" t="s">
        <v>293</v>
      </c>
      <c r="C45" s="18">
        <v>200</v>
      </c>
      <c r="D45" s="16" t="s">
        <v>68</v>
      </c>
      <c r="E45" s="20" t="s">
        <v>471</v>
      </c>
      <c r="F45" s="55"/>
      <c r="G45" s="55">
        <f t="shared" si="0"/>
        <v>0</v>
      </c>
      <c r="H45" s="55">
        <f t="shared" si="1"/>
        <v>0</v>
      </c>
      <c r="I45" s="55">
        <f t="shared" si="2"/>
        <v>0</v>
      </c>
    </row>
    <row r="46" spans="1:9" s="8" customFormat="1" ht="25.5">
      <c r="A46" s="16">
        <v>39</v>
      </c>
      <c r="B46" s="17" t="s">
        <v>294</v>
      </c>
      <c r="C46" s="18">
        <v>2600</v>
      </c>
      <c r="D46" s="16" t="s">
        <v>68</v>
      </c>
      <c r="E46" s="20" t="s">
        <v>471</v>
      </c>
      <c r="F46" s="55"/>
      <c r="G46" s="55">
        <f t="shared" si="0"/>
        <v>0</v>
      </c>
      <c r="H46" s="55">
        <f t="shared" si="1"/>
        <v>0</v>
      </c>
      <c r="I46" s="55">
        <f t="shared" si="2"/>
        <v>0</v>
      </c>
    </row>
    <row r="47" spans="1:9" s="8" customFormat="1">
      <c r="A47" s="16">
        <v>40</v>
      </c>
      <c r="B47" s="17" t="s">
        <v>541</v>
      </c>
      <c r="C47" s="18">
        <v>50</v>
      </c>
      <c r="D47" s="16" t="s">
        <v>68</v>
      </c>
      <c r="E47" s="20" t="s">
        <v>471</v>
      </c>
      <c r="F47" s="55"/>
      <c r="G47" s="55">
        <f t="shared" si="0"/>
        <v>0</v>
      </c>
      <c r="H47" s="55">
        <f t="shared" si="1"/>
        <v>0</v>
      </c>
      <c r="I47" s="55">
        <f t="shared" si="2"/>
        <v>0</v>
      </c>
    </row>
    <row r="48" spans="1:9" s="8" customFormat="1">
      <c r="A48" s="16">
        <v>41</v>
      </c>
      <c r="B48" s="17" t="s">
        <v>295</v>
      </c>
      <c r="C48" s="18">
        <v>2500</v>
      </c>
      <c r="D48" s="16" t="s">
        <v>68</v>
      </c>
      <c r="E48" s="20" t="s">
        <v>471</v>
      </c>
      <c r="F48" s="55"/>
      <c r="G48" s="55">
        <f t="shared" si="0"/>
        <v>0</v>
      </c>
      <c r="H48" s="55">
        <f t="shared" si="1"/>
        <v>0</v>
      </c>
      <c r="I48" s="55">
        <f t="shared" si="2"/>
        <v>0</v>
      </c>
    </row>
    <row r="49" spans="1:9" s="8" customFormat="1" ht="25.5">
      <c r="A49" s="16">
        <v>42</v>
      </c>
      <c r="B49" s="17" t="s">
        <v>296</v>
      </c>
      <c r="C49" s="18">
        <v>3000</v>
      </c>
      <c r="D49" s="16" t="s">
        <v>68</v>
      </c>
      <c r="E49" s="20" t="s">
        <v>471</v>
      </c>
      <c r="F49" s="55"/>
      <c r="G49" s="55">
        <f t="shared" si="0"/>
        <v>0</v>
      </c>
      <c r="H49" s="55">
        <f t="shared" si="1"/>
        <v>0</v>
      </c>
      <c r="I49" s="55">
        <f t="shared" si="2"/>
        <v>0</v>
      </c>
    </row>
    <row r="50" spans="1:9" s="8" customFormat="1">
      <c r="A50" s="16">
        <v>43</v>
      </c>
      <c r="B50" s="17" t="s">
        <v>297</v>
      </c>
      <c r="C50" s="18">
        <v>700</v>
      </c>
      <c r="D50" s="16" t="s">
        <v>68</v>
      </c>
      <c r="E50" s="20" t="s">
        <v>471</v>
      </c>
      <c r="F50" s="55"/>
      <c r="G50" s="55">
        <f t="shared" si="0"/>
        <v>0</v>
      </c>
      <c r="H50" s="55">
        <f t="shared" si="1"/>
        <v>0</v>
      </c>
      <c r="I50" s="55">
        <f t="shared" si="2"/>
        <v>0</v>
      </c>
    </row>
    <row r="51" spans="1:9" s="8" customFormat="1">
      <c r="A51" s="16">
        <v>44</v>
      </c>
      <c r="B51" s="17" t="s">
        <v>298</v>
      </c>
      <c r="C51" s="18">
        <v>100</v>
      </c>
      <c r="D51" s="16" t="s">
        <v>68</v>
      </c>
      <c r="E51" s="20" t="s">
        <v>471</v>
      </c>
      <c r="F51" s="55"/>
      <c r="G51" s="55">
        <f t="shared" si="0"/>
        <v>0</v>
      </c>
      <c r="H51" s="55">
        <f t="shared" si="1"/>
        <v>0</v>
      </c>
      <c r="I51" s="55">
        <f t="shared" si="2"/>
        <v>0</v>
      </c>
    </row>
    <row r="52" spans="1:9" s="8" customFormat="1">
      <c r="A52" s="16">
        <v>45</v>
      </c>
      <c r="B52" s="17" t="s">
        <v>299</v>
      </c>
      <c r="C52" s="18">
        <v>1200</v>
      </c>
      <c r="D52" s="16" t="s">
        <v>68</v>
      </c>
      <c r="E52" s="20" t="s">
        <v>471</v>
      </c>
      <c r="F52" s="55"/>
      <c r="G52" s="55">
        <f t="shared" si="0"/>
        <v>0</v>
      </c>
      <c r="H52" s="55">
        <f t="shared" si="1"/>
        <v>0</v>
      </c>
      <c r="I52" s="55">
        <f t="shared" si="2"/>
        <v>0</v>
      </c>
    </row>
    <row r="53" spans="1:9" s="8" customFormat="1">
      <c r="A53" s="16">
        <v>46</v>
      </c>
      <c r="B53" s="17" t="s">
        <v>542</v>
      </c>
      <c r="C53" s="18">
        <v>50</v>
      </c>
      <c r="D53" s="16" t="s">
        <v>68</v>
      </c>
      <c r="E53" s="20" t="s">
        <v>471</v>
      </c>
      <c r="F53" s="55"/>
      <c r="G53" s="55">
        <f t="shared" si="0"/>
        <v>0</v>
      </c>
      <c r="H53" s="55">
        <f t="shared" si="1"/>
        <v>0</v>
      </c>
      <c r="I53" s="55">
        <f t="shared" si="2"/>
        <v>0</v>
      </c>
    </row>
    <row r="54" spans="1:9" s="8" customFormat="1">
      <c r="A54" s="16">
        <v>47</v>
      </c>
      <c r="B54" s="17" t="s">
        <v>300</v>
      </c>
      <c r="C54" s="18">
        <v>300</v>
      </c>
      <c r="D54" s="16" t="s">
        <v>68</v>
      </c>
      <c r="E54" s="20" t="s">
        <v>471</v>
      </c>
      <c r="F54" s="55"/>
      <c r="G54" s="55">
        <f t="shared" si="0"/>
        <v>0</v>
      </c>
      <c r="H54" s="55">
        <f t="shared" si="1"/>
        <v>0</v>
      </c>
      <c r="I54" s="55">
        <f t="shared" si="2"/>
        <v>0</v>
      </c>
    </row>
    <row r="55" spans="1:9" s="8" customFormat="1">
      <c r="A55" s="16">
        <v>48</v>
      </c>
      <c r="B55" s="17" t="s">
        <v>301</v>
      </c>
      <c r="C55" s="18">
        <v>900</v>
      </c>
      <c r="D55" s="16" t="s">
        <v>68</v>
      </c>
      <c r="E55" s="20" t="s">
        <v>471</v>
      </c>
      <c r="F55" s="55"/>
      <c r="G55" s="55">
        <f t="shared" si="0"/>
        <v>0</v>
      </c>
      <c r="H55" s="55">
        <f t="shared" si="1"/>
        <v>0</v>
      </c>
      <c r="I55" s="55">
        <f t="shared" si="2"/>
        <v>0</v>
      </c>
    </row>
    <row r="56" spans="1:9" s="8" customFormat="1">
      <c r="A56" s="16">
        <v>49</v>
      </c>
      <c r="B56" s="17" t="s">
        <v>302</v>
      </c>
      <c r="C56" s="18">
        <v>1000</v>
      </c>
      <c r="D56" s="16" t="s">
        <v>68</v>
      </c>
      <c r="E56" s="20" t="s">
        <v>471</v>
      </c>
      <c r="F56" s="55"/>
      <c r="G56" s="55">
        <f t="shared" si="0"/>
        <v>0</v>
      </c>
      <c r="H56" s="55">
        <f t="shared" si="1"/>
        <v>0</v>
      </c>
      <c r="I56" s="55">
        <f t="shared" si="2"/>
        <v>0</v>
      </c>
    </row>
    <row r="57" spans="1:9" s="8" customFormat="1">
      <c r="A57" s="16">
        <v>50</v>
      </c>
      <c r="B57" s="17" t="s">
        <v>543</v>
      </c>
      <c r="C57" s="18">
        <v>1700</v>
      </c>
      <c r="D57" s="16" t="s">
        <v>68</v>
      </c>
      <c r="E57" s="20" t="s">
        <v>471</v>
      </c>
      <c r="F57" s="55"/>
      <c r="G57" s="55">
        <f t="shared" si="0"/>
        <v>0</v>
      </c>
      <c r="H57" s="55">
        <f t="shared" si="1"/>
        <v>0</v>
      </c>
      <c r="I57" s="55">
        <f t="shared" si="2"/>
        <v>0</v>
      </c>
    </row>
    <row r="58" spans="1:9" s="8" customFormat="1">
      <c r="A58" s="16">
        <v>51</v>
      </c>
      <c r="B58" s="17" t="s">
        <v>303</v>
      </c>
      <c r="C58" s="18">
        <v>1000</v>
      </c>
      <c r="D58" s="16" t="s">
        <v>68</v>
      </c>
      <c r="E58" s="20" t="s">
        <v>471</v>
      </c>
      <c r="F58" s="55"/>
      <c r="G58" s="55">
        <f t="shared" si="0"/>
        <v>0</v>
      </c>
      <c r="H58" s="55">
        <f t="shared" si="1"/>
        <v>0</v>
      </c>
      <c r="I58" s="55">
        <f t="shared" si="2"/>
        <v>0</v>
      </c>
    </row>
    <row r="59" spans="1:9" s="8" customFormat="1">
      <c r="A59" s="16">
        <v>52</v>
      </c>
      <c r="B59" s="17" t="s">
        <v>304</v>
      </c>
      <c r="C59" s="18">
        <v>1200</v>
      </c>
      <c r="D59" s="16" t="s">
        <v>68</v>
      </c>
      <c r="E59" s="20" t="s">
        <v>471</v>
      </c>
      <c r="F59" s="55"/>
      <c r="G59" s="55">
        <f t="shared" si="0"/>
        <v>0</v>
      </c>
      <c r="H59" s="55">
        <f t="shared" si="1"/>
        <v>0</v>
      </c>
      <c r="I59" s="55">
        <f t="shared" si="2"/>
        <v>0</v>
      </c>
    </row>
    <row r="60" spans="1:9" s="8" customFormat="1">
      <c r="A60" s="16">
        <v>53</v>
      </c>
      <c r="B60" s="17" t="s">
        <v>305</v>
      </c>
      <c r="C60" s="18">
        <v>200</v>
      </c>
      <c r="D60" s="16" t="s">
        <v>68</v>
      </c>
      <c r="E60" s="20" t="s">
        <v>471</v>
      </c>
      <c r="F60" s="55"/>
      <c r="G60" s="55">
        <f t="shared" si="0"/>
        <v>0</v>
      </c>
      <c r="H60" s="55">
        <f t="shared" si="1"/>
        <v>0</v>
      </c>
      <c r="I60" s="55">
        <f t="shared" si="2"/>
        <v>0</v>
      </c>
    </row>
    <row r="61" spans="1:9" s="8" customFormat="1">
      <c r="A61" s="16">
        <v>54</v>
      </c>
      <c r="B61" s="17" t="s">
        <v>306</v>
      </c>
      <c r="C61" s="18">
        <v>200</v>
      </c>
      <c r="D61" s="16" t="s">
        <v>68</v>
      </c>
      <c r="E61" s="20" t="s">
        <v>471</v>
      </c>
      <c r="F61" s="55"/>
      <c r="G61" s="55">
        <f t="shared" si="0"/>
        <v>0</v>
      </c>
      <c r="H61" s="55">
        <f t="shared" si="1"/>
        <v>0</v>
      </c>
      <c r="I61" s="55">
        <f t="shared" si="2"/>
        <v>0</v>
      </c>
    </row>
    <row r="62" spans="1:9" s="8" customFormat="1">
      <c r="A62" s="16">
        <v>55</v>
      </c>
      <c r="B62" s="17" t="s">
        <v>307</v>
      </c>
      <c r="C62" s="18">
        <v>800</v>
      </c>
      <c r="D62" s="16" t="s">
        <v>68</v>
      </c>
      <c r="E62" s="20" t="s">
        <v>471</v>
      </c>
      <c r="F62" s="55"/>
      <c r="G62" s="55">
        <f t="shared" si="0"/>
        <v>0</v>
      </c>
      <c r="H62" s="55">
        <f t="shared" si="1"/>
        <v>0</v>
      </c>
      <c r="I62" s="55">
        <f t="shared" si="2"/>
        <v>0</v>
      </c>
    </row>
    <row r="63" spans="1:9" s="8" customFormat="1">
      <c r="A63" s="16">
        <v>56</v>
      </c>
      <c r="B63" s="17" t="s">
        <v>308</v>
      </c>
      <c r="C63" s="18">
        <v>2000</v>
      </c>
      <c r="D63" s="16" t="s">
        <v>68</v>
      </c>
      <c r="E63" s="20" t="s">
        <v>471</v>
      </c>
      <c r="F63" s="55"/>
      <c r="G63" s="55">
        <f t="shared" si="0"/>
        <v>0</v>
      </c>
      <c r="H63" s="55">
        <f t="shared" si="1"/>
        <v>0</v>
      </c>
      <c r="I63" s="55">
        <f t="shared" si="2"/>
        <v>0</v>
      </c>
    </row>
    <row r="64" spans="1:9" s="8" customFormat="1">
      <c r="A64" s="16">
        <v>57</v>
      </c>
      <c r="B64" s="17" t="s">
        <v>309</v>
      </c>
      <c r="C64" s="18">
        <v>400</v>
      </c>
      <c r="D64" s="16" t="s">
        <v>68</v>
      </c>
      <c r="E64" s="20" t="s">
        <v>471</v>
      </c>
      <c r="F64" s="55"/>
      <c r="G64" s="55">
        <f t="shared" si="0"/>
        <v>0</v>
      </c>
      <c r="H64" s="55">
        <f t="shared" si="1"/>
        <v>0</v>
      </c>
      <c r="I64" s="55">
        <f t="shared" si="2"/>
        <v>0</v>
      </c>
    </row>
    <row r="65" spans="1:9" ht="25.5">
      <c r="A65" s="16"/>
      <c r="B65" s="17" t="s">
        <v>482</v>
      </c>
      <c r="C65" s="20" t="s">
        <v>471</v>
      </c>
      <c r="D65" s="20" t="s">
        <v>471</v>
      </c>
      <c r="E65" s="20" t="s">
        <v>471</v>
      </c>
      <c r="F65" s="20" t="s">
        <v>471</v>
      </c>
      <c r="G65" s="24">
        <f>SUM(G8:G64)</f>
        <v>0</v>
      </c>
      <c r="H65" s="24">
        <f>G65*0.085</f>
        <v>0</v>
      </c>
      <c r="I65" s="24">
        <f>G65+H65</f>
        <v>0</v>
      </c>
    </row>
    <row r="66" spans="1:9">
      <c r="A66" s="61" t="s">
        <v>705</v>
      </c>
      <c r="B66" s="62"/>
      <c r="C66" s="62"/>
      <c r="D66" s="62"/>
      <c r="E66" s="62"/>
      <c r="F66" s="62"/>
      <c r="G66" s="62"/>
      <c r="H66" s="62"/>
      <c r="I66" s="62"/>
    </row>
    <row r="67" spans="1:9">
      <c r="A67" s="16">
        <v>58</v>
      </c>
      <c r="B67" s="17" t="s">
        <v>427</v>
      </c>
      <c r="C67" s="18">
        <v>100</v>
      </c>
      <c r="D67" s="16" t="s">
        <v>68</v>
      </c>
      <c r="E67" s="20" t="s">
        <v>471</v>
      </c>
      <c r="F67" s="55"/>
      <c r="G67" s="55">
        <f>C67*F67</f>
        <v>0</v>
      </c>
      <c r="H67" s="55">
        <f>G67*0.085</f>
        <v>0</v>
      </c>
      <c r="I67" s="55">
        <f>G67+H67</f>
        <v>0</v>
      </c>
    </row>
    <row r="68" spans="1:9">
      <c r="A68" s="16">
        <v>59</v>
      </c>
      <c r="B68" s="17" t="s">
        <v>457</v>
      </c>
      <c r="C68" s="18">
        <v>100</v>
      </c>
      <c r="D68" s="16" t="s">
        <v>68</v>
      </c>
      <c r="E68" s="20" t="s">
        <v>471</v>
      </c>
      <c r="F68" s="55"/>
      <c r="G68" s="55">
        <f t="shared" ref="G68:G84" si="3">C68*F68</f>
        <v>0</v>
      </c>
      <c r="H68" s="55">
        <f t="shared" ref="H68:H84" si="4">G68*0.085</f>
        <v>0</v>
      </c>
      <c r="I68" s="55">
        <f t="shared" ref="I68:I84" si="5">G68+H68</f>
        <v>0</v>
      </c>
    </row>
    <row r="69" spans="1:9">
      <c r="A69" s="16">
        <v>60</v>
      </c>
      <c r="B69" s="17" t="s">
        <v>431</v>
      </c>
      <c r="C69" s="18">
        <v>100</v>
      </c>
      <c r="D69" s="16" t="s">
        <v>68</v>
      </c>
      <c r="E69" s="20" t="s">
        <v>471</v>
      </c>
      <c r="F69" s="55"/>
      <c r="G69" s="55">
        <f t="shared" si="3"/>
        <v>0</v>
      </c>
      <c r="H69" s="55">
        <f t="shared" si="4"/>
        <v>0</v>
      </c>
      <c r="I69" s="55">
        <f t="shared" si="5"/>
        <v>0</v>
      </c>
    </row>
    <row r="70" spans="1:9">
      <c r="A70" s="16">
        <v>61</v>
      </c>
      <c r="B70" s="17" t="s">
        <v>432</v>
      </c>
      <c r="C70" s="18">
        <v>100</v>
      </c>
      <c r="D70" s="16" t="s">
        <v>68</v>
      </c>
      <c r="E70" s="20" t="s">
        <v>471</v>
      </c>
      <c r="F70" s="55"/>
      <c r="G70" s="55">
        <f t="shared" si="3"/>
        <v>0</v>
      </c>
      <c r="H70" s="55">
        <f t="shared" si="4"/>
        <v>0</v>
      </c>
      <c r="I70" s="55">
        <f t="shared" si="5"/>
        <v>0</v>
      </c>
    </row>
    <row r="71" spans="1:9">
      <c r="A71" s="16">
        <v>62</v>
      </c>
      <c r="B71" s="17" t="s">
        <v>428</v>
      </c>
      <c r="C71" s="18">
        <v>100</v>
      </c>
      <c r="D71" s="16" t="s">
        <v>68</v>
      </c>
      <c r="E71" s="20" t="s">
        <v>471</v>
      </c>
      <c r="F71" s="55"/>
      <c r="G71" s="55">
        <f t="shared" si="3"/>
        <v>0</v>
      </c>
      <c r="H71" s="55">
        <f t="shared" si="4"/>
        <v>0</v>
      </c>
      <c r="I71" s="55">
        <f t="shared" si="5"/>
        <v>0</v>
      </c>
    </row>
    <row r="72" spans="1:9" ht="25.5">
      <c r="A72" s="16">
        <v>63</v>
      </c>
      <c r="B72" s="17" t="s">
        <v>429</v>
      </c>
      <c r="C72" s="18">
        <v>100</v>
      </c>
      <c r="D72" s="16" t="s">
        <v>68</v>
      </c>
      <c r="E72" s="20" t="s">
        <v>471</v>
      </c>
      <c r="F72" s="55"/>
      <c r="G72" s="55">
        <f t="shared" si="3"/>
        <v>0</v>
      </c>
      <c r="H72" s="55">
        <f t="shared" si="4"/>
        <v>0</v>
      </c>
      <c r="I72" s="55">
        <f t="shared" si="5"/>
        <v>0</v>
      </c>
    </row>
    <row r="73" spans="1:9" ht="25.5">
      <c r="A73" s="16">
        <v>64</v>
      </c>
      <c r="B73" s="17" t="s">
        <v>430</v>
      </c>
      <c r="C73" s="18">
        <v>400</v>
      </c>
      <c r="D73" s="16" t="s">
        <v>68</v>
      </c>
      <c r="E73" s="20" t="s">
        <v>471</v>
      </c>
      <c r="F73" s="55"/>
      <c r="G73" s="55">
        <f t="shared" si="3"/>
        <v>0</v>
      </c>
      <c r="H73" s="55">
        <f t="shared" si="4"/>
        <v>0</v>
      </c>
      <c r="I73" s="55">
        <f t="shared" si="5"/>
        <v>0</v>
      </c>
    </row>
    <row r="74" spans="1:9" s="8" customFormat="1">
      <c r="A74" s="16">
        <v>65</v>
      </c>
      <c r="B74" s="17" t="s">
        <v>311</v>
      </c>
      <c r="C74" s="18">
        <v>200</v>
      </c>
      <c r="D74" s="16" t="s">
        <v>68</v>
      </c>
      <c r="E74" s="20" t="s">
        <v>471</v>
      </c>
      <c r="F74" s="55"/>
      <c r="G74" s="55">
        <f t="shared" si="3"/>
        <v>0</v>
      </c>
      <c r="H74" s="55">
        <f t="shared" si="4"/>
        <v>0</v>
      </c>
      <c r="I74" s="55">
        <f t="shared" si="5"/>
        <v>0</v>
      </c>
    </row>
    <row r="75" spans="1:9" s="8" customFormat="1">
      <c r="A75" s="16">
        <v>66</v>
      </c>
      <c r="B75" s="17" t="s">
        <v>312</v>
      </c>
      <c r="C75" s="18">
        <v>200</v>
      </c>
      <c r="D75" s="16" t="s">
        <v>68</v>
      </c>
      <c r="E75" s="20" t="s">
        <v>471</v>
      </c>
      <c r="F75" s="55"/>
      <c r="G75" s="55">
        <f t="shared" si="3"/>
        <v>0</v>
      </c>
      <c r="H75" s="55">
        <f t="shared" si="4"/>
        <v>0</v>
      </c>
      <c r="I75" s="55">
        <f t="shared" si="5"/>
        <v>0</v>
      </c>
    </row>
    <row r="76" spans="1:9" s="8" customFormat="1">
      <c r="A76" s="16">
        <v>67</v>
      </c>
      <c r="B76" s="17" t="s">
        <v>537</v>
      </c>
      <c r="C76" s="18">
        <v>50</v>
      </c>
      <c r="D76" s="16" t="s">
        <v>68</v>
      </c>
      <c r="E76" s="20" t="s">
        <v>471</v>
      </c>
      <c r="F76" s="55"/>
      <c r="G76" s="55">
        <f t="shared" si="3"/>
        <v>0</v>
      </c>
      <c r="H76" s="55">
        <f t="shared" si="4"/>
        <v>0</v>
      </c>
      <c r="I76" s="55">
        <f t="shared" si="5"/>
        <v>0</v>
      </c>
    </row>
    <row r="77" spans="1:9" s="8" customFormat="1">
      <c r="A77" s="16">
        <v>68</v>
      </c>
      <c r="B77" s="17" t="s">
        <v>313</v>
      </c>
      <c r="C77" s="18">
        <v>50</v>
      </c>
      <c r="D77" s="16" t="s">
        <v>68</v>
      </c>
      <c r="E77" s="20" t="s">
        <v>471</v>
      </c>
      <c r="F77" s="55"/>
      <c r="G77" s="55">
        <f t="shared" si="3"/>
        <v>0</v>
      </c>
      <c r="H77" s="55">
        <f t="shared" si="4"/>
        <v>0</v>
      </c>
      <c r="I77" s="55">
        <f t="shared" si="5"/>
        <v>0</v>
      </c>
    </row>
    <row r="78" spans="1:9" s="8" customFormat="1">
      <c r="A78" s="16">
        <v>69</v>
      </c>
      <c r="B78" s="17" t="s">
        <v>314</v>
      </c>
      <c r="C78" s="18">
        <v>2000</v>
      </c>
      <c r="D78" s="16" t="s">
        <v>68</v>
      </c>
      <c r="E78" s="20" t="s">
        <v>471</v>
      </c>
      <c r="F78" s="55"/>
      <c r="G78" s="55">
        <f t="shared" si="3"/>
        <v>0</v>
      </c>
      <c r="H78" s="55">
        <f t="shared" si="4"/>
        <v>0</v>
      </c>
      <c r="I78" s="55">
        <f t="shared" si="5"/>
        <v>0</v>
      </c>
    </row>
    <row r="79" spans="1:9" s="8" customFormat="1">
      <c r="A79" s="16">
        <v>70</v>
      </c>
      <c r="B79" s="17" t="s">
        <v>315</v>
      </c>
      <c r="C79" s="18">
        <v>500</v>
      </c>
      <c r="D79" s="16" t="s">
        <v>68</v>
      </c>
      <c r="E79" s="20" t="s">
        <v>471</v>
      </c>
      <c r="F79" s="55"/>
      <c r="G79" s="55">
        <f t="shared" si="3"/>
        <v>0</v>
      </c>
      <c r="H79" s="55">
        <f t="shared" si="4"/>
        <v>0</v>
      </c>
      <c r="I79" s="55">
        <f t="shared" si="5"/>
        <v>0</v>
      </c>
    </row>
    <row r="80" spans="1:9" s="8" customFormat="1">
      <c r="A80" s="16">
        <v>71</v>
      </c>
      <c r="B80" s="17" t="s">
        <v>291</v>
      </c>
      <c r="C80" s="18">
        <v>1000</v>
      </c>
      <c r="D80" s="16" t="s">
        <v>68</v>
      </c>
      <c r="E80" s="20" t="s">
        <v>471</v>
      </c>
      <c r="F80" s="55"/>
      <c r="G80" s="55">
        <f t="shared" si="3"/>
        <v>0</v>
      </c>
      <c r="H80" s="55">
        <f t="shared" si="4"/>
        <v>0</v>
      </c>
      <c r="I80" s="55">
        <f t="shared" si="5"/>
        <v>0</v>
      </c>
    </row>
    <row r="81" spans="1:9" s="8" customFormat="1">
      <c r="A81" s="16">
        <v>72</v>
      </c>
      <c r="B81" s="17" t="s">
        <v>301</v>
      </c>
      <c r="C81" s="18">
        <v>200</v>
      </c>
      <c r="D81" s="16" t="s">
        <v>68</v>
      </c>
      <c r="E81" s="20" t="s">
        <v>471</v>
      </c>
      <c r="F81" s="55"/>
      <c r="G81" s="55">
        <f t="shared" si="3"/>
        <v>0</v>
      </c>
      <c r="H81" s="55">
        <f t="shared" si="4"/>
        <v>0</v>
      </c>
      <c r="I81" s="55">
        <f t="shared" si="5"/>
        <v>0</v>
      </c>
    </row>
    <row r="82" spans="1:9" s="8" customFormat="1">
      <c r="A82" s="16">
        <v>73</v>
      </c>
      <c r="B82" s="17" t="s">
        <v>308</v>
      </c>
      <c r="C82" s="18">
        <v>600</v>
      </c>
      <c r="D82" s="16" t="s">
        <v>68</v>
      </c>
      <c r="E82" s="20" t="s">
        <v>471</v>
      </c>
      <c r="F82" s="55"/>
      <c r="G82" s="55">
        <f t="shared" si="3"/>
        <v>0</v>
      </c>
      <c r="H82" s="55">
        <f t="shared" si="4"/>
        <v>0</v>
      </c>
      <c r="I82" s="55">
        <f t="shared" si="5"/>
        <v>0</v>
      </c>
    </row>
    <row r="83" spans="1:9" s="8" customFormat="1">
      <c r="A83" s="16">
        <v>74</v>
      </c>
      <c r="B83" s="17" t="s">
        <v>299</v>
      </c>
      <c r="C83" s="18">
        <v>300</v>
      </c>
      <c r="D83" s="16" t="s">
        <v>68</v>
      </c>
      <c r="E83" s="20" t="s">
        <v>471</v>
      </c>
      <c r="F83" s="55"/>
      <c r="G83" s="55">
        <f t="shared" si="3"/>
        <v>0</v>
      </c>
      <c r="H83" s="55">
        <f t="shared" si="4"/>
        <v>0</v>
      </c>
      <c r="I83" s="55">
        <f t="shared" si="5"/>
        <v>0</v>
      </c>
    </row>
    <row r="84" spans="1:9" s="8" customFormat="1" ht="25.5">
      <c r="A84" s="16">
        <v>75</v>
      </c>
      <c r="B84" s="17" t="s">
        <v>310</v>
      </c>
      <c r="C84" s="18">
        <v>5000</v>
      </c>
      <c r="D84" s="16" t="s">
        <v>68</v>
      </c>
      <c r="E84" s="20" t="s">
        <v>471</v>
      </c>
      <c r="F84" s="55"/>
      <c r="G84" s="55">
        <f t="shared" si="3"/>
        <v>0</v>
      </c>
      <c r="H84" s="55">
        <f t="shared" si="4"/>
        <v>0</v>
      </c>
      <c r="I84" s="55">
        <f t="shared" si="5"/>
        <v>0</v>
      </c>
    </row>
    <row r="85" spans="1:9" ht="25.5">
      <c r="A85" s="16"/>
      <c r="B85" s="17" t="s">
        <v>0</v>
      </c>
      <c r="C85" s="20" t="s">
        <v>471</v>
      </c>
      <c r="D85" s="20" t="s">
        <v>471</v>
      </c>
      <c r="E85" s="20" t="s">
        <v>471</v>
      </c>
      <c r="F85" s="20" t="s">
        <v>471</v>
      </c>
      <c r="G85" s="24">
        <f>SUM(G67:G84)</f>
        <v>0</v>
      </c>
      <c r="H85" s="24">
        <f>G85*0.085</f>
        <v>0</v>
      </c>
      <c r="I85" s="24">
        <f>G85+H85</f>
        <v>0</v>
      </c>
    </row>
    <row r="86" spans="1:9">
      <c r="A86" s="61" t="s">
        <v>706</v>
      </c>
      <c r="B86" s="62"/>
      <c r="C86" s="62"/>
      <c r="D86" s="62"/>
      <c r="E86" s="62"/>
      <c r="F86" s="62"/>
      <c r="G86" s="62"/>
      <c r="H86" s="62"/>
      <c r="I86" s="62"/>
    </row>
    <row r="87" spans="1:9" ht="25.5">
      <c r="A87" s="16">
        <v>76</v>
      </c>
      <c r="B87" s="17" t="s">
        <v>284</v>
      </c>
      <c r="C87" s="18">
        <v>22000</v>
      </c>
      <c r="D87" s="16" t="s">
        <v>68</v>
      </c>
      <c r="E87" s="20" t="s">
        <v>471</v>
      </c>
      <c r="F87" s="55"/>
      <c r="G87" s="55">
        <f>C87*F87</f>
        <v>0</v>
      </c>
      <c r="H87" s="55">
        <f>G87*0.085</f>
        <v>0</v>
      </c>
      <c r="I87" s="55">
        <f>G87+H87</f>
        <v>0</v>
      </c>
    </row>
    <row r="88" spans="1:9" ht="25.5">
      <c r="A88" s="16"/>
      <c r="B88" s="17" t="s">
        <v>707</v>
      </c>
      <c r="C88" s="20" t="s">
        <v>471</v>
      </c>
      <c r="D88" s="20" t="s">
        <v>471</v>
      </c>
      <c r="E88" s="20" t="s">
        <v>471</v>
      </c>
      <c r="F88" s="20" t="s">
        <v>471</v>
      </c>
      <c r="G88" s="24">
        <f>SUM(G87)</f>
        <v>0</v>
      </c>
      <c r="H88" s="24">
        <f>G88*0.085</f>
        <v>0</v>
      </c>
      <c r="I88" s="24">
        <f>G88+H88</f>
        <v>0</v>
      </c>
    </row>
    <row r="89" spans="1:9">
      <c r="A89" s="61" t="s">
        <v>800</v>
      </c>
      <c r="B89" s="62"/>
      <c r="C89" s="62"/>
      <c r="D89" s="62"/>
      <c r="E89" s="62"/>
      <c r="F89" s="62"/>
      <c r="G89" s="62"/>
      <c r="H89" s="62"/>
      <c r="I89" s="62"/>
    </row>
    <row r="90" spans="1:9">
      <c r="A90" s="16">
        <v>77</v>
      </c>
      <c r="B90" s="17" t="s">
        <v>285</v>
      </c>
      <c r="C90" s="18">
        <v>200</v>
      </c>
      <c r="D90" s="16" t="s">
        <v>68</v>
      </c>
      <c r="E90" s="55"/>
      <c r="F90" s="55"/>
      <c r="G90" s="55">
        <f>C90*F90</f>
        <v>0</v>
      </c>
      <c r="H90" s="55">
        <f>G90*0.085</f>
        <v>0</v>
      </c>
      <c r="I90" s="55">
        <f>G90+H90</f>
        <v>0</v>
      </c>
    </row>
    <row r="91" spans="1:9">
      <c r="A91" s="16">
        <v>78</v>
      </c>
      <c r="B91" s="17" t="s">
        <v>286</v>
      </c>
      <c r="C91" s="18">
        <v>350</v>
      </c>
      <c r="D91" s="16" t="s">
        <v>68</v>
      </c>
      <c r="E91" s="55"/>
      <c r="F91" s="55"/>
      <c r="G91" s="55">
        <f t="shared" ref="G91:G108" si="6">C91*F91</f>
        <v>0</v>
      </c>
      <c r="H91" s="55">
        <f t="shared" ref="H91:H108" si="7">G91*0.085</f>
        <v>0</v>
      </c>
      <c r="I91" s="55">
        <f t="shared" ref="I91:I108" si="8">G91+H91</f>
        <v>0</v>
      </c>
    </row>
    <row r="92" spans="1:9">
      <c r="A92" s="16">
        <v>79</v>
      </c>
      <c r="B92" s="17" t="s">
        <v>287</v>
      </c>
      <c r="C92" s="18">
        <v>30</v>
      </c>
      <c r="D92" s="16" t="s">
        <v>68</v>
      </c>
      <c r="E92" s="55"/>
      <c r="F92" s="55"/>
      <c r="G92" s="55">
        <f t="shared" si="6"/>
        <v>0</v>
      </c>
      <c r="H92" s="55">
        <f t="shared" si="7"/>
        <v>0</v>
      </c>
      <c r="I92" s="55">
        <f t="shared" si="8"/>
        <v>0</v>
      </c>
    </row>
    <row r="93" spans="1:9">
      <c r="A93" s="16">
        <v>80</v>
      </c>
      <c r="B93" s="17" t="s">
        <v>288</v>
      </c>
      <c r="C93" s="18">
        <v>160</v>
      </c>
      <c r="D93" s="16" t="s">
        <v>68</v>
      </c>
      <c r="E93" s="55"/>
      <c r="F93" s="55"/>
      <c r="G93" s="55">
        <f t="shared" si="6"/>
        <v>0</v>
      </c>
      <c r="H93" s="55">
        <f t="shared" si="7"/>
        <v>0</v>
      </c>
      <c r="I93" s="55">
        <f t="shared" si="8"/>
        <v>0</v>
      </c>
    </row>
    <row r="94" spans="1:9">
      <c r="A94" s="16">
        <v>81</v>
      </c>
      <c r="B94" s="17" t="s">
        <v>289</v>
      </c>
      <c r="C94" s="18">
        <v>40</v>
      </c>
      <c r="D94" s="16" t="s">
        <v>68</v>
      </c>
      <c r="E94" s="55"/>
      <c r="F94" s="55"/>
      <c r="G94" s="55">
        <f t="shared" si="6"/>
        <v>0</v>
      </c>
      <c r="H94" s="55">
        <f t="shared" si="7"/>
        <v>0</v>
      </c>
      <c r="I94" s="55">
        <f t="shared" si="8"/>
        <v>0</v>
      </c>
    </row>
    <row r="95" spans="1:9" s="8" customFormat="1">
      <c r="A95" s="16">
        <v>82</v>
      </c>
      <c r="B95" s="17" t="s">
        <v>317</v>
      </c>
      <c r="C95" s="18">
        <v>60</v>
      </c>
      <c r="D95" s="16" t="s">
        <v>68</v>
      </c>
      <c r="E95" s="55"/>
      <c r="F95" s="55"/>
      <c r="G95" s="55">
        <f t="shared" si="6"/>
        <v>0</v>
      </c>
      <c r="H95" s="55">
        <f t="shared" si="7"/>
        <v>0</v>
      </c>
      <c r="I95" s="55">
        <f t="shared" si="8"/>
        <v>0</v>
      </c>
    </row>
    <row r="96" spans="1:9" s="8" customFormat="1" ht="25.5">
      <c r="A96" s="16">
        <v>83</v>
      </c>
      <c r="B96" s="17" t="s">
        <v>547</v>
      </c>
      <c r="C96" s="18">
        <v>10</v>
      </c>
      <c r="D96" s="16" t="s">
        <v>68</v>
      </c>
      <c r="E96" s="55"/>
      <c r="F96" s="55"/>
      <c r="G96" s="55">
        <f t="shared" si="6"/>
        <v>0</v>
      </c>
      <c r="H96" s="55">
        <f t="shared" si="7"/>
        <v>0</v>
      </c>
      <c r="I96" s="55">
        <f t="shared" si="8"/>
        <v>0</v>
      </c>
    </row>
    <row r="97" spans="1:9" s="8" customFormat="1">
      <c r="A97" s="16">
        <v>84</v>
      </c>
      <c r="B97" s="17" t="s">
        <v>546</v>
      </c>
      <c r="C97" s="18">
        <v>10</v>
      </c>
      <c r="D97" s="16" t="s">
        <v>68</v>
      </c>
      <c r="E97" s="55"/>
      <c r="F97" s="55"/>
      <c r="G97" s="55">
        <f t="shared" si="6"/>
        <v>0</v>
      </c>
      <c r="H97" s="55">
        <f t="shared" si="7"/>
        <v>0</v>
      </c>
      <c r="I97" s="55">
        <f t="shared" si="8"/>
        <v>0</v>
      </c>
    </row>
    <row r="98" spans="1:9" s="8" customFormat="1">
      <c r="A98" s="16">
        <v>85</v>
      </c>
      <c r="B98" s="17" t="s">
        <v>550</v>
      </c>
      <c r="C98" s="18">
        <v>10</v>
      </c>
      <c r="D98" s="16" t="s">
        <v>68</v>
      </c>
      <c r="E98" s="55"/>
      <c r="F98" s="55"/>
      <c r="G98" s="55">
        <f t="shared" si="6"/>
        <v>0</v>
      </c>
      <c r="H98" s="55">
        <f t="shared" si="7"/>
        <v>0</v>
      </c>
      <c r="I98" s="55">
        <f t="shared" si="8"/>
        <v>0</v>
      </c>
    </row>
    <row r="99" spans="1:9" s="8" customFormat="1">
      <c r="A99" s="16">
        <v>86</v>
      </c>
      <c r="B99" s="17" t="s">
        <v>318</v>
      </c>
      <c r="C99" s="18">
        <v>10</v>
      </c>
      <c r="D99" s="16" t="s">
        <v>68</v>
      </c>
      <c r="E99" s="55"/>
      <c r="F99" s="55"/>
      <c r="G99" s="55">
        <f t="shared" si="6"/>
        <v>0</v>
      </c>
      <c r="H99" s="55">
        <f t="shared" si="7"/>
        <v>0</v>
      </c>
      <c r="I99" s="55">
        <f t="shared" si="8"/>
        <v>0</v>
      </c>
    </row>
    <row r="100" spans="1:9" s="8" customFormat="1" ht="25.5">
      <c r="A100" s="16">
        <v>87</v>
      </c>
      <c r="B100" s="17" t="s">
        <v>324</v>
      </c>
      <c r="C100" s="18">
        <v>200</v>
      </c>
      <c r="D100" s="16" t="s">
        <v>68</v>
      </c>
      <c r="E100" s="55"/>
      <c r="F100" s="55"/>
      <c r="G100" s="55">
        <f t="shared" si="6"/>
        <v>0</v>
      </c>
      <c r="H100" s="55">
        <f t="shared" si="7"/>
        <v>0</v>
      </c>
      <c r="I100" s="55">
        <f t="shared" si="8"/>
        <v>0</v>
      </c>
    </row>
    <row r="101" spans="1:9" s="8" customFormat="1">
      <c r="A101" s="16">
        <v>88</v>
      </c>
      <c r="B101" s="17" t="s">
        <v>319</v>
      </c>
      <c r="C101" s="18">
        <v>50</v>
      </c>
      <c r="D101" s="16" t="s">
        <v>68</v>
      </c>
      <c r="E101" s="55"/>
      <c r="F101" s="55"/>
      <c r="G101" s="55">
        <f t="shared" si="6"/>
        <v>0</v>
      </c>
      <c r="H101" s="55">
        <f t="shared" si="7"/>
        <v>0</v>
      </c>
      <c r="I101" s="55">
        <f t="shared" si="8"/>
        <v>0</v>
      </c>
    </row>
    <row r="102" spans="1:9" s="8" customFormat="1">
      <c r="A102" s="16">
        <v>89</v>
      </c>
      <c r="B102" s="17" t="s">
        <v>320</v>
      </c>
      <c r="C102" s="18">
        <v>50</v>
      </c>
      <c r="D102" s="16" t="s">
        <v>68</v>
      </c>
      <c r="E102" s="55"/>
      <c r="F102" s="55"/>
      <c r="G102" s="55">
        <f t="shared" si="6"/>
        <v>0</v>
      </c>
      <c r="H102" s="55">
        <f t="shared" si="7"/>
        <v>0</v>
      </c>
      <c r="I102" s="55">
        <f t="shared" si="8"/>
        <v>0</v>
      </c>
    </row>
    <row r="103" spans="1:9" s="8" customFormat="1" ht="25.5">
      <c r="A103" s="16">
        <v>90</v>
      </c>
      <c r="B103" s="17" t="s">
        <v>321</v>
      </c>
      <c r="C103" s="18">
        <v>20</v>
      </c>
      <c r="D103" s="16" t="s">
        <v>68</v>
      </c>
      <c r="E103" s="55"/>
      <c r="F103" s="55"/>
      <c r="G103" s="55">
        <f t="shared" si="6"/>
        <v>0</v>
      </c>
      <c r="H103" s="55">
        <f t="shared" si="7"/>
        <v>0</v>
      </c>
      <c r="I103" s="55">
        <f t="shared" si="8"/>
        <v>0</v>
      </c>
    </row>
    <row r="104" spans="1:9" s="8" customFormat="1" ht="25.5">
      <c r="A104" s="16">
        <v>91</v>
      </c>
      <c r="B104" s="17" t="s">
        <v>322</v>
      </c>
      <c r="C104" s="18">
        <v>20</v>
      </c>
      <c r="D104" s="16" t="s">
        <v>68</v>
      </c>
      <c r="E104" s="55"/>
      <c r="F104" s="55"/>
      <c r="G104" s="55">
        <f t="shared" si="6"/>
        <v>0</v>
      </c>
      <c r="H104" s="55">
        <f t="shared" si="7"/>
        <v>0</v>
      </c>
      <c r="I104" s="55">
        <f t="shared" si="8"/>
        <v>0</v>
      </c>
    </row>
    <row r="105" spans="1:9" s="8" customFormat="1" ht="25.5">
      <c r="A105" s="16">
        <v>92</v>
      </c>
      <c r="B105" s="17" t="s">
        <v>323</v>
      </c>
      <c r="C105" s="18">
        <v>30</v>
      </c>
      <c r="D105" s="16" t="s">
        <v>68</v>
      </c>
      <c r="E105" s="55"/>
      <c r="F105" s="55"/>
      <c r="G105" s="55">
        <f t="shared" si="6"/>
        <v>0</v>
      </c>
      <c r="H105" s="55">
        <f t="shared" si="7"/>
        <v>0</v>
      </c>
      <c r="I105" s="55">
        <f t="shared" si="8"/>
        <v>0</v>
      </c>
    </row>
    <row r="106" spans="1:9" s="8" customFormat="1" ht="25.5">
      <c r="A106" s="16">
        <v>93</v>
      </c>
      <c r="B106" s="17" t="s">
        <v>325</v>
      </c>
      <c r="C106" s="18">
        <v>140</v>
      </c>
      <c r="D106" s="16" t="s">
        <v>68</v>
      </c>
      <c r="E106" s="55"/>
      <c r="F106" s="55"/>
      <c r="G106" s="55">
        <f t="shared" si="6"/>
        <v>0</v>
      </c>
      <c r="H106" s="55">
        <f t="shared" si="7"/>
        <v>0</v>
      </c>
      <c r="I106" s="55">
        <f t="shared" si="8"/>
        <v>0</v>
      </c>
    </row>
    <row r="107" spans="1:9" s="8" customFormat="1" ht="38.25">
      <c r="A107" s="16">
        <v>94</v>
      </c>
      <c r="B107" s="17" t="s">
        <v>551</v>
      </c>
      <c r="C107" s="18">
        <v>20</v>
      </c>
      <c r="D107" s="16" t="s">
        <v>68</v>
      </c>
      <c r="E107" s="55"/>
      <c r="F107" s="55"/>
      <c r="G107" s="55">
        <f t="shared" si="6"/>
        <v>0</v>
      </c>
      <c r="H107" s="55">
        <f t="shared" si="7"/>
        <v>0</v>
      </c>
      <c r="I107" s="55">
        <f t="shared" si="8"/>
        <v>0</v>
      </c>
    </row>
    <row r="108" spans="1:9" s="8" customFormat="1" ht="38.25">
      <c r="A108" s="16">
        <v>95</v>
      </c>
      <c r="B108" s="17" t="s">
        <v>552</v>
      </c>
      <c r="C108" s="18">
        <v>20</v>
      </c>
      <c r="D108" s="16" t="s">
        <v>68</v>
      </c>
      <c r="E108" s="55"/>
      <c r="F108" s="55"/>
      <c r="G108" s="55">
        <f t="shared" si="6"/>
        <v>0</v>
      </c>
      <c r="H108" s="55">
        <f t="shared" si="7"/>
        <v>0</v>
      </c>
      <c r="I108" s="55">
        <f t="shared" si="8"/>
        <v>0</v>
      </c>
    </row>
    <row r="109" spans="1:9" ht="25.5">
      <c r="A109" s="16"/>
      <c r="B109" s="17" t="s">
        <v>708</v>
      </c>
      <c r="C109" s="20" t="s">
        <v>471</v>
      </c>
      <c r="D109" s="20" t="s">
        <v>471</v>
      </c>
      <c r="E109" s="56" t="s">
        <v>471</v>
      </c>
      <c r="F109" s="56" t="s">
        <v>471</v>
      </c>
      <c r="G109" s="57">
        <f>SUM(G90:G108)</f>
        <v>0</v>
      </c>
      <c r="H109" s="57">
        <f>G109*0.085</f>
        <v>0</v>
      </c>
      <c r="I109" s="57">
        <f>G109+H109</f>
        <v>0</v>
      </c>
    </row>
    <row r="110" spans="1:9">
      <c r="A110" s="25"/>
      <c r="B110" s="12"/>
      <c r="C110" s="42"/>
      <c r="D110" s="12"/>
      <c r="E110" s="12"/>
      <c r="F110" s="12"/>
      <c r="G110" s="12"/>
      <c r="H110" s="12"/>
      <c r="I110" s="12"/>
    </row>
    <row r="111" spans="1:9" s="12" customFormat="1" ht="12.75">
      <c r="A111" s="66" t="s">
        <v>756</v>
      </c>
      <c r="B111" s="67"/>
      <c r="C111" s="30"/>
      <c r="D111" s="6"/>
      <c r="E111" s="7"/>
      <c r="F111" s="7"/>
      <c r="G111" s="7"/>
      <c r="H111" s="7"/>
      <c r="I111" s="7"/>
    </row>
    <row r="112" spans="1:9" s="12" customFormat="1" ht="12.75">
      <c r="A112" s="68" t="s">
        <v>757</v>
      </c>
      <c r="B112" s="68"/>
      <c r="C112" s="68"/>
      <c r="D112" s="68"/>
      <c r="E112" s="68"/>
      <c r="F112" s="68"/>
      <c r="G112" s="68"/>
      <c r="H112" s="68"/>
      <c r="I112" s="68"/>
    </row>
    <row r="113" spans="1:9" s="12" customFormat="1" ht="12.75">
      <c r="A113" s="68" t="s">
        <v>758</v>
      </c>
      <c r="B113" s="68"/>
      <c r="C113" s="68"/>
      <c r="D113" s="68"/>
      <c r="E113" s="68"/>
      <c r="F113" s="68"/>
      <c r="G113" s="68"/>
      <c r="H113" s="68"/>
      <c r="I113" s="68"/>
    </row>
    <row r="114" spans="1:9" s="12" customFormat="1" ht="12.75" customHeight="1">
      <c r="A114" s="63" t="s">
        <v>815</v>
      </c>
      <c r="B114" s="63"/>
      <c r="C114" s="63"/>
      <c r="D114" s="63"/>
      <c r="E114" s="63"/>
      <c r="F114" s="63"/>
      <c r="G114" s="63"/>
      <c r="H114" s="63"/>
      <c r="I114" s="63"/>
    </row>
    <row r="115" spans="1:9" s="12" customFormat="1" ht="12.75">
      <c r="A115" s="68" t="s">
        <v>760</v>
      </c>
      <c r="B115" s="68"/>
      <c r="C115" s="68"/>
      <c r="D115" s="68"/>
      <c r="E115" s="68"/>
      <c r="F115" s="68"/>
      <c r="G115" s="68"/>
      <c r="H115" s="68"/>
      <c r="I115" s="68"/>
    </row>
    <row r="116" spans="1:9" s="12" customFormat="1" ht="12.75">
      <c r="A116" s="68" t="s">
        <v>761</v>
      </c>
      <c r="B116" s="68"/>
      <c r="C116" s="68"/>
      <c r="D116" s="68"/>
      <c r="E116" s="68"/>
      <c r="F116" s="68"/>
      <c r="G116" s="68"/>
      <c r="H116" s="68"/>
      <c r="I116" s="68"/>
    </row>
    <row r="117" spans="1:9" s="12" customFormat="1" ht="12.75">
      <c r="A117" s="68" t="s">
        <v>762</v>
      </c>
      <c r="B117" s="68"/>
      <c r="C117" s="68"/>
      <c r="D117" s="68"/>
      <c r="E117" s="68"/>
      <c r="F117" s="68"/>
      <c r="G117" s="68"/>
      <c r="H117" s="68"/>
      <c r="I117" s="68"/>
    </row>
    <row r="118" spans="1:9" s="12" customFormat="1" ht="12.75">
      <c r="A118" s="68" t="s">
        <v>763</v>
      </c>
      <c r="B118" s="68"/>
      <c r="C118" s="68"/>
      <c r="D118" s="68"/>
      <c r="E118" s="68"/>
      <c r="F118" s="68"/>
      <c r="G118" s="68"/>
      <c r="H118" s="68"/>
      <c r="I118" s="68"/>
    </row>
    <row r="119" spans="1:9" s="12" customFormat="1" ht="12.75">
      <c r="A119" s="63" t="s">
        <v>816</v>
      </c>
      <c r="B119" s="63"/>
      <c r="C119" s="63"/>
      <c r="D119" s="63"/>
      <c r="E119" s="63"/>
      <c r="F119" s="63"/>
      <c r="G119" s="63"/>
      <c r="H119" s="63"/>
      <c r="I119" s="63"/>
    </row>
    <row r="120" spans="1:9" s="12" customFormat="1" ht="12.75">
      <c r="A120" s="70"/>
      <c r="B120" s="70"/>
      <c r="C120" s="70"/>
      <c r="D120" s="70"/>
      <c r="E120" s="70"/>
      <c r="F120" s="70"/>
      <c r="G120" s="70"/>
      <c r="H120" s="70"/>
      <c r="I120" s="70"/>
    </row>
    <row r="121" spans="1:9">
      <c r="A121" s="63" t="s">
        <v>764</v>
      </c>
      <c r="B121" s="63"/>
      <c r="C121" s="30"/>
      <c r="D121" s="28" t="s">
        <v>27</v>
      </c>
      <c r="E121" s="7"/>
      <c r="F121" s="22" t="s">
        <v>218</v>
      </c>
      <c r="G121" s="7"/>
      <c r="H121" s="7"/>
      <c r="I121" s="7"/>
    </row>
    <row r="122" spans="1:9">
      <c r="A122" s="72"/>
      <c r="B122" s="73"/>
      <c r="C122" s="73"/>
      <c r="D122" s="73"/>
      <c r="E122" s="73"/>
      <c r="F122" s="73"/>
      <c r="G122" s="73"/>
      <c r="H122" s="73"/>
      <c r="I122" s="73"/>
    </row>
    <row r="123" spans="1:9">
      <c r="A123" s="72"/>
      <c r="B123" s="75"/>
      <c r="C123" s="75"/>
      <c r="D123" s="75"/>
      <c r="E123" s="75"/>
      <c r="F123" s="75"/>
      <c r="G123" s="75"/>
      <c r="H123" s="75"/>
      <c r="I123" s="75"/>
    </row>
    <row r="124" spans="1:9">
      <c r="A124" s="72"/>
      <c r="B124" s="75"/>
      <c r="C124" s="75"/>
      <c r="D124" s="75"/>
      <c r="E124" s="75"/>
      <c r="F124" s="75"/>
      <c r="G124" s="75"/>
      <c r="H124" s="75"/>
      <c r="I124" s="75"/>
    </row>
    <row r="125" spans="1:9">
      <c r="A125" s="72"/>
      <c r="B125" s="76"/>
      <c r="C125" s="76"/>
      <c r="D125" s="76"/>
      <c r="E125" s="76"/>
      <c r="F125" s="76"/>
      <c r="G125" s="76"/>
      <c r="H125" s="76"/>
      <c r="I125" s="76"/>
    </row>
    <row r="126" spans="1:9">
      <c r="A126" s="72"/>
      <c r="B126" s="75"/>
      <c r="C126" s="75"/>
      <c r="D126" s="75"/>
      <c r="E126" s="75"/>
      <c r="F126" s="75"/>
      <c r="G126" s="75"/>
      <c r="H126" s="75"/>
      <c r="I126" s="75"/>
    </row>
    <row r="127" spans="1:9">
      <c r="A127" s="77"/>
      <c r="B127" s="75"/>
      <c r="C127" s="75"/>
      <c r="D127" s="75"/>
      <c r="E127" s="75"/>
      <c r="F127" s="75"/>
      <c r="G127" s="75"/>
      <c r="H127" s="75"/>
      <c r="I127" s="75"/>
    </row>
    <row r="128" spans="1:9">
      <c r="A128" s="63"/>
      <c r="B128" s="63"/>
      <c r="C128" s="63"/>
      <c r="D128" s="63"/>
      <c r="E128" s="63"/>
      <c r="F128" s="63"/>
      <c r="G128" s="63"/>
      <c r="H128" s="63"/>
      <c r="I128" s="63"/>
    </row>
    <row r="129" spans="1:9">
      <c r="A129" s="74"/>
      <c r="B129" s="74"/>
      <c r="C129" s="74"/>
      <c r="D129" s="74"/>
      <c r="E129" s="74"/>
      <c r="F129" s="74"/>
      <c r="G129" s="74"/>
      <c r="H129" s="74"/>
      <c r="I129" s="74"/>
    </row>
    <row r="130" spans="1:9">
      <c r="A130" s="68"/>
      <c r="B130" s="68"/>
      <c r="C130" s="7"/>
      <c r="D130" s="6"/>
      <c r="E130" s="7"/>
      <c r="F130" s="7"/>
      <c r="G130" s="7"/>
      <c r="H130" s="7"/>
      <c r="I130" s="7"/>
    </row>
  </sheetData>
  <mergeCells count="26">
    <mergeCell ref="A116:I116"/>
    <mergeCell ref="A117:I117"/>
    <mergeCell ref="A118:I118"/>
    <mergeCell ref="A120:I120"/>
    <mergeCell ref="A121:B121"/>
    <mergeCell ref="A119:I119"/>
    <mergeCell ref="A111:B111"/>
    <mergeCell ref="A112:I112"/>
    <mergeCell ref="A113:I113"/>
    <mergeCell ref="A114:I114"/>
    <mergeCell ref="A115:I115"/>
    <mergeCell ref="A127:I127"/>
    <mergeCell ref="A130:B130"/>
    <mergeCell ref="A122:I122"/>
    <mergeCell ref="A123:I123"/>
    <mergeCell ref="A124:I124"/>
    <mergeCell ref="A125:I125"/>
    <mergeCell ref="A126:I126"/>
    <mergeCell ref="A129:I129"/>
    <mergeCell ref="A128:I128"/>
    <mergeCell ref="A1:B1"/>
    <mergeCell ref="A89:I89"/>
    <mergeCell ref="A3:I3"/>
    <mergeCell ref="A7:I7"/>
    <mergeCell ref="A66:I66"/>
    <mergeCell ref="A86:I86"/>
  </mergeCells>
  <phoneticPr fontId="7" type="noConversion"/>
  <pageMargins left="0.39370078740157483" right="0.39370078740157483" top="0.74803149606299213" bottom="0.74803149606299213" header="0.31496062992125984" footer="0.31496062992125984"/>
  <pageSetup paperSize="9" scale="67" orientation="landscape" horizontalDpi="300" verticalDpi="300" r:id="rId1"/>
  <rowBreaks count="1" manualBreakCount="1">
    <brk id="87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106"/>
  <sheetViews>
    <sheetView view="pageBreakPreview" zoomScale="60" zoomScaleNormal="100" workbookViewId="0">
      <pane ySplit="6" topLeftCell="A76" activePane="bottomLeft" state="frozen"/>
      <selection activeCell="H85" sqref="H85"/>
      <selection pane="bottomLeft" activeCell="A3" sqref="A3:I3"/>
    </sheetView>
  </sheetViews>
  <sheetFormatPr defaultRowHeight="12.75"/>
  <cols>
    <col min="1" max="1" width="4.28515625" style="25" customWidth="1"/>
    <col min="2" max="2" width="21.5703125" style="12" customWidth="1"/>
    <col min="3" max="3" width="10.5703125" style="42" customWidth="1"/>
    <col min="4" max="4" width="12.28515625" style="12" customWidth="1"/>
    <col min="5" max="5" width="17.85546875" style="12" customWidth="1"/>
    <col min="6" max="6" width="13.7109375" style="12" customWidth="1"/>
    <col min="7" max="7" width="16.5703125" style="12" customWidth="1"/>
    <col min="8" max="8" width="14" style="12" customWidth="1"/>
    <col min="9" max="9" width="18" style="12" customWidth="1"/>
    <col min="10" max="16384" width="9.140625" style="12"/>
  </cols>
  <sheetData>
    <row r="1" spans="1:9">
      <c r="A1" s="64" t="s">
        <v>465</v>
      </c>
      <c r="B1" s="65"/>
      <c r="C1" s="26"/>
      <c r="D1" s="26"/>
      <c r="E1" s="2"/>
      <c r="F1" s="2"/>
      <c r="G1" s="2"/>
      <c r="H1" s="2"/>
      <c r="I1" s="2"/>
    </row>
    <row r="3" spans="1:9" ht="15" customHeight="1">
      <c r="A3" s="69" t="s">
        <v>824</v>
      </c>
      <c r="B3" s="69"/>
      <c r="C3" s="69"/>
      <c r="D3" s="69"/>
      <c r="E3" s="69"/>
      <c r="F3" s="69"/>
      <c r="G3" s="69"/>
      <c r="H3" s="69"/>
      <c r="I3" s="69"/>
    </row>
    <row r="5" spans="1:9" ht="51">
      <c r="A5" s="13" t="s">
        <v>466</v>
      </c>
      <c r="B5" s="13" t="s">
        <v>467</v>
      </c>
      <c r="C5" s="14" t="s">
        <v>468</v>
      </c>
      <c r="D5" s="14" t="s">
        <v>767</v>
      </c>
      <c r="E5" s="15" t="s">
        <v>469</v>
      </c>
      <c r="F5" s="15" t="s">
        <v>749</v>
      </c>
      <c r="G5" s="15" t="s">
        <v>750</v>
      </c>
      <c r="H5" s="15" t="s">
        <v>752</v>
      </c>
      <c r="I5" s="15" t="s">
        <v>754</v>
      </c>
    </row>
    <row r="6" spans="1:9">
      <c r="A6" s="13">
        <v>1</v>
      </c>
      <c r="B6" s="13">
        <v>2</v>
      </c>
      <c r="C6" s="14">
        <v>3</v>
      </c>
      <c r="D6" s="14">
        <v>4</v>
      </c>
      <c r="E6" s="14">
        <v>5</v>
      </c>
      <c r="F6" s="14">
        <v>6</v>
      </c>
      <c r="G6" s="14" t="s">
        <v>751</v>
      </c>
      <c r="H6" s="15" t="s">
        <v>753</v>
      </c>
      <c r="I6" s="14" t="s">
        <v>755</v>
      </c>
    </row>
    <row r="7" spans="1:9" ht="15">
      <c r="A7" s="80" t="s">
        <v>1</v>
      </c>
      <c r="B7" s="81"/>
      <c r="C7" s="81"/>
      <c r="D7" s="81"/>
      <c r="E7" s="81"/>
      <c r="F7" s="81"/>
      <c r="G7" s="81"/>
      <c r="H7" s="81"/>
      <c r="I7" s="81"/>
    </row>
    <row r="8" spans="1:9" ht="25.5">
      <c r="A8" s="16">
        <v>1</v>
      </c>
      <c r="B8" s="17" t="s">
        <v>220</v>
      </c>
      <c r="C8" s="18">
        <v>1500</v>
      </c>
      <c r="D8" s="16" t="s">
        <v>68</v>
      </c>
      <c r="E8" s="55"/>
      <c r="F8" s="55"/>
      <c r="G8" s="55">
        <f>C8*F8</f>
        <v>0</v>
      </c>
      <c r="H8" s="55">
        <f>G8*0.085</f>
        <v>0</v>
      </c>
      <c r="I8" s="55">
        <f>G8+H8</f>
        <v>0</v>
      </c>
    </row>
    <row r="9" spans="1:9" ht="25.5">
      <c r="A9" s="16">
        <v>2</v>
      </c>
      <c r="B9" s="17" t="s">
        <v>221</v>
      </c>
      <c r="C9" s="18">
        <v>400</v>
      </c>
      <c r="D9" s="16" t="s">
        <v>68</v>
      </c>
      <c r="E9" s="55"/>
      <c r="F9" s="55"/>
      <c r="G9" s="55">
        <f t="shared" ref="G9:G23" si="0">C9*F9</f>
        <v>0</v>
      </c>
      <c r="H9" s="55">
        <f t="shared" ref="H9:H23" si="1">G9*0.085</f>
        <v>0</v>
      </c>
      <c r="I9" s="55">
        <f t="shared" ref="I9:I23" si="2">G9+H9</f>
        <v>0</v>
      </c>
    </row>
    <row r="10" spans="1:9" ht="25.5">
      <c r="A10" s="16">
        <v>3</v>
      </c>
      <c r="B10" s="17" t="s">
        <v>222</v>
      </c>
      <c r="C10" s="18">
        <v>100</v>
      </c>
      <c r="D10" s="16" t="s">
        <v>68</v>
      </c>
      <c r="E10" s="55"/>
      <c r="F10" s="55"/>
      <c r="G10" s="55">
        <f t="shared" si="0"/>
        <v>0</v>
      </c>
      <c r="H10" s="55">
        <f t="shared" si="1"/>
        <v>0</v>
      </c>
      <c r="I10" s="55">
        <f t="shared" si="2"/>
        <v>0</v>
      </c>
    </row>
    <row r="11" spans="1:9" ht="25.5">
      <c r="A11" s="16">
        <v>4</v>
      </c>
      <c r="B11" s="17" t="s">
        <v>223</v>
      </c>
      <c r="C11" s="18">
        <v>400</v>
      </c>
      <c r="D11" s="16" t="s">
        <v>68</v>
      </c>
      <c r="E11" s="55"/>
      <c r="F11" s="55"/>
      <c r="G11" s="55">
        <f t="shared" si="0"/>
        <v>0</v>
      </c>
      <c r="H11" s="55">
        <f t="shared" si="1"/>
        <v>0</v>
      </c>
      <c r="I11" s="55">
        <f t="shared" si="2"/>
        <v>0</v>
      </c>
    </row>
    <row r="12" spans="1:9">
      <c r="A12" s="16">
        <v>5</v>
      </c>
      <c r="B12" s="17" t="s">
        <v>224</v>
      </c>
      <c r="C12" s="18">
        <v>1200</v>
      </c>
      <c r="D12" s="16" t="s">
        <v>68</v>
      </c>
      <c r="E12" s="55"/>
      <c r="F12" s="55"/>
      <c r="G12" s="55">
        <f t="shared" si="0"/>
        <v>0</v>
      </c>
      <c r="H12" s="55">
        <f t="shared" si="1"/>
        <v>0</v>
      </c>
      <c r="I12" s="55">
        <f t="shared" si="2"/>
        <v>0</v>
      </c>
    </row>
    <row r="13" spans="1:9">
      <c r="A13" s="16">
        <v>6</v>
      </c>
      <c r="B13" s="17" t="s">
        <v>557</v>
      </c>
      <c r="C13" s="18">
        <v>100</v>
      </c>
      <c r="D13" s="16" t="s">
        <v>68</v>
      </c>
      <c r="E13" s="55"/>
      <c r="F13" s="55"/>
      <c r="G13" s="55">
        <f t="shared" si="0"/>
        <v>0</v>
      </c>
      <c r="H13" s="55">
        <f t="shared" si="1"/>
        <v>0</v>
      </c>
      <c r="I13" s="55">
        <f t="shared" si="2"/>
        <v>0</v>
      </c>
    </row>
    <row r="14" spans="1:9">
      <c r="A14" s="16">
        <v>7</v>
      </c>
      <c r="B14" s="17" t="s">
        <v>561</v>
      </c>
      <c r="C14" s="18">
        <v>50</v>
      </c>
      <c r="D14" s="16" t="s">
        <v>68</v>
      </c>
      <c r="E14" s="55"/>
      <c r="F14" s="55"/>
      <c r="G14" s="55">
        <f t="shared" si="0"/>
        <v>0</v>
      </c>
      <c r="H14" s="55">
        <f t="shared" si="1"/>
        <v>0</v>
      </c>
      <c r="I14" s="55">
        <f t="shared" si="2"/>
        <v>0</v>
      </c>
    </row>
    <row r="15" spans="1:9">
      <c r="A15" s="16">
        <v>8</v>
      </c>
      <c r="B15" s="17" t="s">
        <v>225</v>
      </c>
      <c r="C15" s="18">
        <v>600</v>
      </c>
      <c r="D15" s="16" t="s">
        <v>68</v>
      </c>
      <c r="E15" s="55"/>
      <c r="F15" s="55"/>
      <c r="G15" s="55">
        <f t="shared" si="0"/>
        <v>0</v>
      </c>
      <c r="H15" s="55">
        <f t="shared" si="1"/>
        <v>0</v>
      </c>
      <c r="I15" s="55">
        <f t="shared" si="2"/>
        <v>0</v>
      </c>
    </row>
    <row r="16" spans="1:9" ht="25.5">
      <c r="A16" s="16">
        <v>9</v>
      </c>
      <c r="B16" s="17" t="s">
        <v>226</v>
      </c>
      <c r="C16" s="18">
        <v>1000</v>
      </c>
      <c r="D16" s="16" t="s">
        <v>68</v>
      </c>
      <c r="E16" s="55"/>
      <c r="F16" s="55"/>
      <c r="G16" s="55">
        <f t="shared" si="0"/>
        <v>0</v>
      </c>
      <c r="H16" s="55">
        <f t="shared" si="1"/>
        <v>0</v>
      </c>
      <c r="I16" s="55">
        <f t="shared" si="2"/>
        <v>0</v>
      </c>
    </row>
    <row r="17" spans="1:9" ht="25.5">
      <c r="A17" s="16">
        <v>10</v>
      </c>
      <c r="B17" s="17" t="s">
        <v>227</v>
      </c>
      <c r="C17" s="18">
        <v>200</v>
      </c>
      <c r="D17" s="16" t="s">
        <v>68</v>
      </c>
      <c r="E17" s="55"/>
      <c r="F17" s="55"/>
      <c r="G17" s="55">
        <f t="shared" si="0"/>
        <v>0</v>
      </c>
      <c r="H17" s="55">
        <f t="shared" si="1"/>
        <v>0</v>
      </c>
      <c r="I17" s="55">
        <f t="shared" si="2"/>
        <v>0</v>
      </c>
    </row>
    <row r="18" spans="1:9" ht="25.5">
      <c r="A18" s="16">
        <v>11</v>
      </c>
      <c r="B18" s="17" t="s">
        <v>228</v>
      </c>
      <c r="C18" s="18">
        <v>20</v>
      </c>
      <c r="D18" s="16" t="s">
        <v>68</v>
      </c>
      <c r="E18" s="55"/>
      <c r="F18" s="55"/>
      <c r="G18" s="55">
        <f t="shared" si="0"/>
        <v>0</v>
      </c>
      <c r="H18" s="55">
        <f t="shared" si="1"/>
        <v>0</v>
      </c>
      <c r="I18" s="55">
        <f t="shared" si="2"/>
        <v>0</v>
      </c>
    </row>
    <row r="19" spans="1:9" ht="25.5">
      <c r="A19" s="16">
        <v>12</v>
      </c>
      <c r="B19" s="17" t="s">
        <v>229</v>
      </c>
      <c r="C19" s="18">
        <v>20</v>
      </c>
      <c r="D19" s="16" t="s">
        <v>68</v>
      </c>
      <c r="E19" s="55"/>
      <c r="F19" s="55"/>
      <c r="G19" s="55">
        <f t="shared" si="0"/>
        <v>0</v>
      </c>
      <c r="H19" s="55">
        <f t="shared" si="1"/>
        <v>0</v>
      </c>
      <c r="I19" s="55">
        <f t="shared" si="2"/>
        <v>0</v>
      </c>
    </row>
    <row r="20" spans="1:9" ht="25.5">
      <c r="A20" s="16">
        <v>13</v>
      </c>
      <c r="B20" s="17" t="s">
        <v>562</v>
      </c>
      <c r="C20" s="18">
        <v>100</v>
      </c>
      <c r="D20" s="16" t="s">
        <v>68</v>
      </c>
      <c r="E20" s="55"/>
      <c r="F20" s="55"/>
      <c r="G20" s="55">
        <f t="shared" si="0"/>
        <v>0</v>
      </c>
      <c r="H20" s="55">
        <f t="shared" si="1"/>
        <v>0</v>
      </c>
      <c r="I20" s="55">
        <f t="shared" si="2"/>
        <v>0</v>
      </c>
    </row>
    <row r="21" spans="1:9" ht="25.5">
      <c r="A21" s="16">
        <v>14</v>
      </c>
      <c r="B21" s="17" t="s">
        <v>230</v>
      </c>
      <c r="C21" s="18">
        <v>100</v>
      </c>
      <c r="D21" s="16" t="s">
        <v>68</v>
      </c>
      <c r="E21" s="55"/>
      <c r="F21" s="55"/>
      <c r="G21" s="55">
        <f t="shared" si="0"/>
        <v>0</v>
      </c>
      <c r="H21" s="55">
        <f t="shared" si="1"/>
        <v>0</v>
      </c>
      <c r="I21" s="55">
        <f t="shared" si="2"/>
        <v>0</v>
      </c>
    </row>
    <row r="22" spans="1:9" ht="25.5">
      <c r="A22" s="16">
        <v>15</v>
      </c>
      <c r="B22" s="17" t="s">
        <v>771</v>
      </c>
      <c r="C22" s="18">
        <v>100</v>
      </c>
      <c r="D22" s="16" t="s">
        <v>68</v>
      </c>
      <c r="E22" s="55"/>
      <c r="F22" s="55"/>
      <c r="G22" s="55">
        <f t="shared" si="0"/>
        <v>0</v>
      </c>
      <c r="H22" s="55">
        <f t="shared" si="1"/>
        <v>0</v>
      </c>
      <c r="I22" s="55">
        <f t="shared" si="2"/>
        <v>0</v>
      </c>
    </row>
    <row r="23" spans="1:9" ht="38.25">
      <c r="A23" s="16">
        <v>16</v>
      </c>
      <c r="B23" s="17" t="s">
        <v>231</v>
      </c>
      <c r="C23" s="18">
        <v>600</v>
      </c>
      <c r="D23" s="16" t="s">
        <v>68</v>
      </c>
      <c r="E23" s="55"/>
      <c r="F23" s="55"/>
      <c r="G23" s="55">
        <f t="shared" si="0"/>
        <v>0</v>
      </c>
      <c r="H23" s="55">
        <f t="shared" si="1"/>
        <v>0</v>
      </c>
      <c r="I23" s="55">
        <f t="shared" si="2"/>
        <v>0</v>
      </c>
    </row>
    <row r="24" spans="1:9" ht="25.5">
      <c r="A24" s="16"/>
      <c r="B24" s="17" t="s">
        <v>12</v>
      </c>
      <c r="C24" s="20" t="s">
        <v>471</v>
      </c>
      <c r="D24" s="20" t="s">
        <v>471</v>
      </c>
      <c r="E24" s="43" t="s">
        <v>471</v>
      </c>
      <c r="F24" s="43" t="s">
        <v>471</v>
      </c>
      <c r="G24" s="44">
        <f>SUM(G8:G23)</f>
        <v>0</v>
      </c>
      <c r="H24" s="44">
        <f>G24*0.085</f>
        <v>0</v>
      </c>
      <c r="I24" s="44">
        <f>G24+H24</f>
        <v>0</v>
      </c>
    </row>
    <row r="25" spans="1:9">
      <c r="A25" s="61" t="s">
        <v>2</v>
      </c>
      <c r="B25" s="62"/>
      <c r="C25" s="62"/>
      <c r="D25" s="62"/>
      <c r="E25" s="62"/>
      <c r="F25" s="62"/>
      <c r="G25" s="62"/>
      <c r="H25" s="62"/>
      <c r="I25" s="62"/>
    </row>
    <row r="26" spans="1:9" ht="25.5">
      <c r="A26" s="16">
        <v>17</v>
      </c>
      <c r="B26" s="17" t="s">
        <v>553</v>
      </c>
      <c r="C26" s="18">
        <v>50</v>
      </c>
      <c r="D26" s="16" t="s">
        <v>68</v>
      </c>
      <c r="E26" s="55"/>
      <c r="F26" s="55"/>
      <c r="G26" s="55">
        <f>C26*F26</f>
        <v>0</v>
      </c>
      <c r="H26" s="55">
        <f>G26*0.085</f>
        <v>0</v>
      </c>
      <c r="I26" s="55">
        <f>G26+H26</f>
        <v>0</v>
      </c>
    </row>
    <row r="27" spans="1:9" ht="25.5">
      <c r="A27" s="16">
        <v>18</v>
      </c>
      <c r="B27" s="17" t="s">
        <v>554</v>
      </c>
      <c r="C27" s="18">
        <v>50</v>
      </c>
      <c r="D27" s="16" t="s">
        <v>68</v>
      </c>
      <c r="E27" s="55"/>
      <c r="F27" s="55"/>
      <c r="G27" s="55">
        <f t="shared" ref="G27:G30" si="3">C27*F27</f>
        <v>0</v>
      </c>
      <c r="H27" s="55">
        <f t="shared" ref="H27:H30" si="4">G27*0.085</f>
        <v>0</v>
      </c>
      <c r="I27" s="55">
        <f t="shared" ref="I27:I30" si="5">G27+H27</f>
        <v>0</v>
      </c>
    </row>
    <row r="28" spans="1:9">
      <c r="A28" s="16">
        <v>19</v>
      </c>
      <c r="B28" s="17" t="s">
        <v>555</v>
      </c>
      <c r="C28" s="18">
        <v>50</v>
      </c>
      <c r="D28" s="16" t="s">
        <v>68</v>
      </c>
      <c r="E28" s="55"/>
      <c r="F28" s="55"/>
      <c r="G28" s="55">
        <f t="shared" si="3"/>
        <v>0</v>
      </c>
      <c r="H28" s="55">
        <f t="shared" si="4"/>
        <v>0</v>
      </c>
      <c r="I28" s="55">
        <f t="shared" si="5"/>
        <v>0</v>
      </c>
    </row>
    <row r="29" spans="1:9" ht="25.5">
      <c r="A29" s="16">
        <v>20</v>
      </c>
      <c r="B29" s="17" t="s">
        <v>558</v>
      </c>
      <c r="C29" s="18">
        <v>50</v>
      </c>
      <c r="D29" s="16" t="s">
        <v>68</v>
      </c>
      <c r="E29" s="55"/>
      <c r="F29" s="55"/>
      <c r="G29" s="55">
        <f t="shared" si="3"/>
        <v>0</v>
      </c>
      <c r="H29" s="55">
        <f t="shared" si="4"/>
        <v>0</v>
      </c>
      <c r="I29" s="55">
        <f t="shared" si="5"/>
        <v>0</v>
      </c>
    </row>
    <row r="30" spans="1:9" ht="25.5">
      <c r="A30" s="16">
        <v>21</v>
      </c>
      <c r="B30" s="17" t="s">
        <v>556</v>
      </c>
      <c r="C30" s="18">
        <v>50</v>
      </c>
      <c r="D30" s="16" t="s">
        <v>68</v>
      </c>
      <c r="E30" s="55"/>
      <c r="F30" s="55"/>
      <c r="G30" s="55">
        <f t="shared" si="3"/>
        <v>0</v>
      </c>
      <c r="H30" s="55">
        <f t="shared" si="4"/>
        <v>0</v>
      </c>
      <c r="I30" s="55">
        <f t="shared" si="5"/>
        <v>0</v>
      </c>
    </row>
    <row r="31" spans="1:9" ht="25.5">
      <c r="A31" s="16"/>
      <c r="B31" s="17" t="s">
        <v>13</v>
      </c>
      <c r="C31" s="20" t="s">
        <v>471</v>
      </c>
      <c r="D31" s="20" t="s">
        <v>471</v>
      </c>
      <c r="E31" s="43" t="s">
        <v>471</v>
      </c>
      <c r="F31" s="43" t="s">
        <v>471</v>
      </c>
      <c r="G31" s="44">
        <f>SUM(G26:G30)</f>
        <v>0</v>
      </c>
      <c r="H31" s="44">
        <f>G31*0.085</f>
        <v>0</v>
      </c>
      <c r="I31" s="44">
        <f>G31+H31</f>
        <v>0</v>
      </c>
    </row>
    <row r="32" spans="1:9">
      <c r="A32" s="61" t="s">
        <v>3</v>
      </c>
      <c r="B32" s="62"/>
      <c r="C32" s="62"/>
      <c r="D32" s="62"/>
      <c r="E32" s="62"/>
      <c r="F32" s="62"/>
      <c r="G32" s="62"/>
      <c r="H32" s="62"/>
      <c r="I32" s="62"/>
    </row>
    <row r="33" spans="1:9" ht="25.5">
      <c r="A33" s="16">
        <v>22</v>
      </c>
      <c r="B33" s="17" t="s">
        <v>232</v>
      </c>
      <c r="C33" s="18">
        <v>30</v>
      </c>
      <c r="D33" s="16" t="s">
        <v>68</v>
      </c>
      <c r="E33" s="55"/>
      <c r="F33" s="55"/>
      <c r="G33" s="55">
        <f>C33*F33</f>
        <v>0</v>
      </c>
      <c r="H33" s="55">
        <f>G33*0.085</f>
        <v>0</v>
      </c>
      <c r="I33" s="55">
        <f>G33+H33</f>
        <v>0</v>
      </c>
    </row>
    <row r="34" spans="1:9" ht="25.5">
      <c r="A34" s="16">
        <v>23</v>
      </c>
      <c r="B34" s="17" t="s">
        <v>233</v>
      </c>
      <c r="C34" s="18">
        <v>10</v>
      </c>
      <c r="D34" s="16" t="s">
        <v>68</v>
      </c>
      <c r="E34" s="55"/>
      <c r="F34" s="55"/>
      <c r="G34" s="55">
        <f t="shared" ref="G34:G50" si="6">C34*F34</f>
        <v>0</v>
      </c>
      <c r="H34" s="55">
        <f t="shared" ref="H34:H50" si="7">G34*0.085</f>
        <v>0</v>
      </c>
      <c r="I34" s="55">
        <f t="shared" ref="I34:I50" si="8">G34+H34</f>
        <v>0</v>
      </c>
    </row>
    <row r="35" spans="1:9" ht="25.5">
      <c r="A35" s="16">
        <v>24</v>
      </c>
      <c r="B35" s="17" t="s">
        <v>484</v>
      </c>
      <c r="C35" s="18">
        <v>30</v>
      </c>
      <c r="D35" s="16" t="s">
        <v>68</v>
      </c>
      <c r="E35" s="55"/>
      <c r="F35" s="55"/>
      <c r="G35" s="55">
        <f t="shared" si="6"/>
        <v>0</v>
      </c>
      <c r="H35" s="55">
        <f t="shared" si="7"/>
        <v>0</v>
      </c>
      <c r="I35" s="55">
        <f t="shared" si="8"/>
        <v>0</v>
      </c>
    </row>
    <row r="36" spans="1:9" ht="25.5">
      <c r="A36" s="16">
        <v>25</v>
      </c>
      <c r="B36" s="17" t="s">
        <v>234</v>
      </c>
      <c r="C36" s="18">
        <v>10</v>
      </c>
      <c r="D36" s="16" t="s">
        <v>68</v>
      </c>
      <c r="E36" s="55"/>
      <c r="F36" s="55"/>
      <c r="G36" s="55">
        <f t="shared" si="6"/>
        <v>0</v>
      </c>
      <c r="H36" s="55">
        <f t="shared" si="7"/>
        <v>0</v>
      </c>
      <c r="I36" s="55">
        <f t="shared" si="8"/>
        <v>0</v>
      </c>
    </row>
    <row r="37" spans="1:9" ht="38.25">
      <c r="A37" s="16">
        <v>26</v>
      </c>
      <c r="B37" s="17" t="s">
        <v>235</v>
      </c>
      <c r="C37" s="18">
        <v>30</v>
      </c>
      <c r="D37" s="16" t="s">
        <v>68</v>
      </c>
      <c r="E37" s="55"/>
      <c r="F37" s="55"/>
      <c r="G37" s="55">
        <f t="shared" si="6"/>
        <v>0</v>
      </c>
      <c r="H37" s="55">
        <f t="shared" si="7"/>
        <v>0</v>
      </c>
      <c r="I37" s="55">
        <f t="shared" si="8"/>
        <v>0</v>
      </c>
    </row>
    <row r="38" spans="1:9" ht="38.25">
      <c r="A38" s="16">
        <v>27</v>
      </c>
      <c r="B38" s="17" t="s">
        <v>236</v>
      </c>
      <c r="C38" s="18">
        <v>260</v>
      </c>
      <c r="D38" s="16" t="s">
        <v>68</v>
      </c>
      <c r="E38" s="55"/>
      <c r="F38" s="55"/>
      <c r="G38" s="55">
        <f t="shared" si="6"/>
        <v>0</v>
      </c>
      <c r="H38" s="55">
        <f t="shared" si="7"/>
        <v>0</v>
      </c>
      <c r="I38" s="55">
        <f t="shared" si="8"/>
        <v>0</v>
      </c>
    </row>
    <row r="39" spans="1:9" ht="38.25">
      <c r="A39" s="16">
        <v>28</v>
      </c>
      <c r="B39" s="17" t="s">
        <v>237</v>
      </c>
      <c r="C39" s="18">
        <v>20</v>
      </c>
      <c r="D39" s="16" t="s">
        <v>68</v>
      </c>
      <c r="E39" s="55"/>
      <c r="F39" s="55"/>
      <c r="G39" s="55">
        <f t="shared" si="6"/>
        <v>0</v>
      </c>
      <c r="H39" s="55">
        <f t="shared" si="7"/>
        <v>0</v>
      </c>
      <c r="I39" s="55">
        <f t="shared" si="8"/>
        <v>0</v>
      </c>
    </row>
    <row r="40" spans="1:9" ht="38.25">
      <c r="A40" s="16">
        <v>29</v>
      </c>
      <c r="B40" s="17" t="s">
        <v>238</v>
      </c>
      <c r="C40" s="18">
        <v>40</v>
      </c>
      <c r="D40" s="16" t="s">
        <v>68</v>
      </c>
      <c r="E40" s="55"/>
      <c r="F40" s="55"/>
      <c r="G40" s="55">
        <f t="shared" si="6"/>
        <v>0</v>
      </c>
      <c r="H40" s="55">
        <f t="shared" si="7"/>
        <v>0</v>
      </c>
      <c r="I40" s="55">
        <f t="shared" si="8"/>
        <v>0</v>
      </c>
    </row>
    <row r="41" spans="1:9" ht="38.25">
      <c r="A41" s="16">
        <v>30</v>
      </c>
      <c r="B41" s="17" t="s">
        <v>239</v>
      </c>
      <c r="C41" s="18">
        <v>10</v>
      </c>
      <c r="D41" s="16" t="s">
        <v>68</v>
      </c>
      <c r="E41" s="55"/>
      <c r="F41" s="55"/>
      <c r="G41" s="55">
        <f t="shared" si="6"/>
        <v>0</v>
      </c>
      <c r="H41" s="55">
        <f t="shared" si="7"/>
        <v>0</v>
      </c>
      <c r="I41" s="55">
        <f t="shared" si="8"/>
        <v>0</v>
      </c>
    </row>
    <row r="42" spans="1:9" ht="25.5">
      <c r="A42" s="16">
        <v>31</v>
      </c>
      <c r="B42" s="17" t="s">
        <v>240</v>
      </c>
      <c r="C42" s="18">
        <v>300</v>
      </c>
      <c r="D42" s="16" t="s">
        <v>68</v>
      </c>
      <c r="E42" s="55"/>
      <c r="F42" s="55"/>
      <c r="G42" s="55">
        <f t="shared" si="6"/>
        <v>0</v>
      </c>
      <c r="H42" s="55">
        <f t="shared" si="7"/>
        <v>0</v>
      </c>
      <c r="I42" s="55">
        <f t="shared" si="8"/>
        <v>0</v>
      </c>
    </row>
    <row r="43" spans="1:9" ht="25.5">
      <c r="A43" s="16">
        <v>32</v>
      </c>
      <c r="B43" s="17" t="s">
        <v>501</v>
      </c>
      <c r="C43" s="18">
        <v>300</v>
      </c>
      <c r="D43" s="16" t="s">
        <v>68</v>
      </c>
      <c r="E43" s="55"/>
      <c r="F43" s="55"/>
      <c r="G43" s="55">
        <f t="shared" si="6"/>
        <v>0</v>
      </c>
      <c r="H43" s="55">
        <f t="shared" si="7"/>
        <v>0</v>
      </c>
      <c r="I43" s="55">
        <f t="shared" si="8"/>
        <v>0</v>
      </c>
    </row>
    <row r="44" spans="1:9" ht="25.5">
      <c r="A44" s="16">
        <v>33</v>
      </c>
      <c r="B44" s="17" t="s">
        <v>241</v>
      </c>
      <c r="C44" s="18">
        <v>50</v>
      </c>
      <c r="D44" s="16" t="s">
        <v>68</v>
      </c>
      <c r="E44" s="55"/>
      <c r="F44" s="55"/>
      <c r="G44" s="55">
        <f t="shared" si="6"/>
        <v>0</v>
      </c>
      <c r="H44" s="55">
        <f t="shared" si="7"/>
        <v>0</v>
      </c>
      <c r="I44" s="55">
        <f t="shared" si="8"/>
        <v>0</v>
      </c>
    </row>
    <row r="45" spans="1:9" ht="25.5">
      <c r="A45" s="16">
        <v>34</v>
      </c>
      <c r="B45" s="17" t="s">
        <v>242</v>
      </c>
      <c r="C45" s="18">
        <v>3000</v>
      </c>
      <c r="D45" s="16" t="s">
        <v>68</v>
      </c>
      <c r="E45" s="55"/>
      <c r="F45" s="55"/>
      <c r="G45" s="55">
        <f t="shared" si="6"/>
        <v>0</v>
      </c>
      <c r="H45" s="55">
        <f t="shared" si="7"/>
        <v>0</v>
      </c>
      <c r="I45" s="55">
        <f t="shared" si="8"/>
        <v>0</v>
      </c>
    </row>
    <row r="46" spans="1:9" ht="25.5">
      <c r="A46" s="16">
        <v>35</v>
      </c>
      <c r="B46" s="17" t="s">
        <v>711</v>
      </c>
      <c r="C46" s="18">
        <v>20</v>
      </c>
      <c r="D46" s="16" t="s">
        <v>68</v>
      </c>
      <c r="E46" s="55"/>
      <c r="F46" s="55"/>
      <c r="G46" s="55">
        <f t="shared" si="6"/>
        <v>0</v>
      </c>
      <c r="H46" s="55">
        <f t="shared" si="7"/>
        <v>0</v>
      </c>
      <c r="I46" s="55">
        <f t="shared" si="8"/>
        <v>0</v>
      </c>
    </row>
    <row r="47" spans="1:9" ht="25.5">
      <c r="A47" s="16">
        <v>36</v>
      </c>
      <c r="B47" s="17" t="s">
        <v>713</v>
      </c>
      <c r="C47" s="18">
        <v>20</v>
      </c>
      <c r="D47" s="16" t="s">
        <v>68</v>
      </c>
      <c r="E47" s="55"/>
      <c r="F47" s="55"/>
      <c r="G47" s="55">
        <f t="shared" si="6"/>
        <v>0</v>
      </c>
      <c r="H47" s="55">
        <f t="shared" si="7"/>
        <v>0</v>
      </c>
      <c r="I47" s="55">
        <f t="shared" si="8"/>
        <v>0</v>
      </c>
    </row>
    <row r="48" spans="1:9" ht="25.5">
      <c r="A48" s="16">
        <v>37</v>
      </c>
      <c r="B48" s="17" t="s">
        <v>712</v>
      </c>
      <c r="C48" s="18">
        <v>100</v>
      </c>
      <c r="D48" s="16" t="s">
        <v>68</v>
      </c>
      <c r="E48" s="55"/>
      <c r="F48" s="55"/>
      <c r="G48" s="55">
        <f t="shared" si="6"/>
        <v>0</v>
      </c>
      <c r="H48" s="55">
        <f t="shared" si="7"/>
        <v>0</v>
      </c>
      <c r="I48" s="55">
        <f t="shared" si="8"/>
        <v>0</v>
      </c>
    </row>
    <row r="49" spans="1:9" ht="25.5">
      <c r="A49" s="16">
        <v>38</v>
      </c>
      <c r="B49" s="17" t="s">
        <v>710</v>
      </c>
      <c r="C49" s="18">
        <v>40</v>
      </c>
      <c r="D49" s="16" t="s">
        <v>68</v>
      </c>
      <c r="E49" s="55"/>
      <c r="F49" s="55"/>
      <c r="G49" s="55">
        <f t="shared" si="6"/>
        <v>0</v>
      </c>
      <c r="H49" s="55">
        <f t="shared" si="7"/>
        <v>0</v>
      </c>
      <c r="I49" s="55">
        <f t="shared" si="8"/>
        <v>0</v>
      </c>
    </row>
    <row r="50" spans="1:9">
      <c r="A50" s="16">
        <v>39</v>
      </c>
      <c r="B50" s="19" t="s">
        <v>709</v>
      </c>
      <c r="C50" s="18">
        <v>50</v>
      </c>
      <c r="D50" s="16" t="s">
        <v>68</v>
      </c>
      <c r="E50" s="55"/>
      <c r="F50" s="55"/>
      <c r="G50" s="55">
        <f t="shared" si="6"/>
        <v>0</v>
      </c>
      <c r="H50" s="55">
        <f t="shared" si="7"/>
        <v>0</v>
      </c>
      <c r="I50" s="55">
        <f t="shared" si="8"/>
        <v>0</v>
      </c>
    </row>
    <row r="51" spans="1:9" ht="25.5">
      <c r="A51" s="16"/>
      <c r="B51" s="17" t="s">
        <v>14</v>
      </c>
      <c r="C51" s="20" t="s">
        <v>471</v>
      </c>
      <c r="D51" s="20" t="s">
        <v>471</v>
      </c>
      <c r="E51" s="43" t="s">
        <v>471</v>
      </c>
      <c r="F51" s="43" t="s">
        <v>471</v>
      </c>
      <c r="G51" s="44">
        <f>SUM(G33:G50)</f>
        <v>0</v>
      </c>
      <c r="H51" s="44">
        <f>G51*0.085</f>
        <v>0</v>
      </c>
      <c r="I51" s="44">
        <f>G51+H51</f>
        <v>0</v>
      </c>
    </row>
    <row r="52" spans="1:9">
      <c r="A52" s="61" t="s">
        <v>8</v>
      </c>
      <c r="B52" s="62"/>
      <c r="C52" s="62"/>
      <c r="D52" s="62"/>
      <c r="E52" s="62"/>
      <c r="F52" s="62"/>
      <c r="G52" s="62"/>
      <c r="H52" s="62"/>
      <c r="I52" s="62"/>
    </row>
    <row r="53" spans="1:9">
      <c r="A53" s="16">
        <v>40</v>
      </c>
      <c r="B53" s="17" t="s">
        <v>243</v>
      </c>
      <c r="C53" s="18">
        <v>500</v>
      </c>
      <c r="D53" s="16" t="s">
        <v>68</v>
      </c>
      <c r="E53" s="55"/>
      <c r="F53" s="55"/>
      <c r="G53" s="55">
        <f>C53*F53</f>
        <v>0</v>
      </c>
      <c r="H53" s="55">
        <f>G53*0.085</f>
        <v>0</v>
      </c>
      <c r="I53" s="55">
        <f>G53+H53</f>
        <v>0</v>
      </c>
    </row>
    <row r="54" spans="1:9">
      <c r="A54" s="16">
        <v>41</v>
      </c>
      <c r="B54" s="17" t="s">
        <v>714</v>
      </c>
      <c r="C54" s="18">
        <v>10</v>
      </c>
      <c r="D54" s="16" t="s">
        <v>68</v>
      </c>
      <c r="E54" s="55"/>
      <c r="F54" s="55"/>
      <c r="G54" s="55">
        <f t="shared" ref="G54:G56" si="9">C54*F54</f>
        <v>0</v>
      </c>
      <c r="H54" s="55">
        <f t="shared" ref="H54:H56" si="10">G54*0.085</f>
        <v>0</v>
      </c>
      <c r="I54" s="55">
        <f t="shared" ref="I54:I56" si="11">G54+H54</f>
        <v>0</v>
      </c>
    </row>
    <row r="55" spans="1:9">
      <c r="A55" s="16">
        <v>42</v>
      </c>
      <c r="B55" s="17" t="s">
        <v>244</v>
      </c>
      <c r="C55" s="18">
        <v>500</v>
      </c>
      <c r="D55" s="16" t="s">
        <v>68</v>
      </c>
      <c r="E55" s="55"/>
      <c r="F55" s="55"/>
      <c r="G55" s="55">
        <f t="shared" si="9"/>
        <v>0</v>
      </c>
      <c r="H55" s="55">
        <f t="shared" si="10"/>
        <v>0</v>
      </c>
      <c r="I55" s="55">
        <f t="shared" si="11"/>
        <v>0</v>
      </c>
    </row>
    <row r="56" spans="1:9">
      <c r="A56" s="16">
        <v>43</v>
      </c>
      <c r="B56" s="17" t="s">
        <v>715</v>
      </c>
      <c r="C56" s="18">
        <v>10</v>
      </c>
      <c r="D56" s="16" t="s">
        <v>68</v>
      </c>
      <c r="E56" s="55"/>
      <c r="F56" s="55"/>
      <c r="G56" s="55">
        <f t="shared" si="9"/>
        <v>0</v>
      </c>
      <c r="H56" s="55">
        <f t="shared" si="10"/>
        <v>0</v>
      </c>
      <c r="I56" s="55">
        <f t="shared" si="11"/>
        <v>0</v>
      </c>
    </row>
    <row r="57" spans="1:9" ht="25.5">
      <c r="A57" s="16"/>
      <c r="B57" s="17" t="s">
        <v>15</v>
      </c>
      <c r="C57" s="20" t="s">
        <v>471</v>
      </c>
      <c r="D57" s="20" t="s">
        <v>471</v>
      </c>
      <c r="E57" s="43" t="s">
        <v>471</v>
      </c>
      <c r="F57" s="43" t="s">
        <v>471</v>
      </c>
      <c r="G57" s="44">
        <f>SUM(G53:G56)</f>
        <v>0</v>
      </c>
      <c r="H57" s="44">
        <f>G57*0.085</f>
        <v>0</v>
      </c>
      <c r="I57" s="44">
        <f>G57+H57</f>
        <v>0</v>
      </c>
    </row>
    <row r="58" spans="1:9">
      <c r="A58" s="61" t="s">
        <v>9</v>
      </c>
      <c r="B58" s="62"/>
      <c r="C58" s="62"/>
      <c r="D58" s="62"/>
      <c r="E58" s="62"/>
      <c r="F58" s="62"/>
      <c r="G58" s="62"/>
      <c r="H58" s="62"/>
      <c r="I58" s="62"/>
    </row>
    <row r="59" spans="1:9">
      <c r="A59" s="16">
        <v>44</v>
      </c>
      <c r="B59" s="17" t="s">
        <v>245</v>
      </c>
      <c r="C59" s="18">
        <v>100</v>
      </c>
      <c r="D59" s="16" t="s">
        <v>68</v>
      </c>
      <c r="E59" s="55"/>
      <c r="F59" s="55"/>
      <c r="G59" s="55">
        <f>C59*F59</f>
        <v>0</v>
      </c>
      <c r="H59" s="55">
        <f>G59*0.085</f>
        <v>0</v>
      </c>
      <c r="I59" s="55">
        <f>G59+H59</f>
        <v>0</v>
      </c>
    </row>
    <row r="60" spans="1:9">
      <c r="A60" s="16">
        <v>45</v>
      </c>
      <c r="B60" s="17" t="s">
        <v>246</v>
      </c>
      <c r="C60" s="18">
        <v>100</v>
      </c>
      <c r="D60" s="16" t="s">
        <v>68</v>
      </c>
      <c r="E60" s="55"/>
      <c r="F60" s="55"/>
      <c r="G60" s="55">
        <f>C60*F60</f>
        <v>0</v>
      </c>
      <c r="H60" s="55">
        <f>G60*0.085</f>
        <v>0</v>
      </c>
      <c r="I60" s="55">
        <f>G60+H60</f>
        <v>0</v>
      </c>
    </row>
    <row r="61" spans="1:9" ht="25.5">
      <c r="A61" s="16"/>
      <c r="B61" s="17" t="s">
        <v>16</v>
      </c>
      <c r="C61" s="20" t="s">
        <v>471</v>
      </c>
      <c r="D61" s="20" t="s">
        <v>471</v>
      </c>
      <c r="E61" s="43" t="s">
        <v>471</v>
      </c>
      <c r="F61" s="43" t="s">
        <v>471</v>
      </c>
      <c r="G61" s="44">
        <f>SUM(G59:G60)</f>
        <v>0</v>
      </c>
      <c r="H61" s="44">
        <f>G61*0.085</f>
        <v>0</v>
      </c>
      <c r="I61" s="44">
        <f>G61+H61</f>
        <v>0</v>
      </c>
    </row>
    <row r="62" spans="1:9">
      <c r="A62" s="61" t="s">
        <v>10</v>
      </c>
      <c r="B62" s="62"/>
      <c r="C62" s="62"/>
      <c r="D62" s="62"/>
      <c r="E62" s="62"/>
      <c r="F62" s="62"/>
      <c r="G62" s="62"/>
      <c r="H62" s="62"/>
      <c r="I62" s="62"/>
    </row>
    <row r="63" spans="1:9" ht="51">
      <c r="A63" s="16">
        <v>46</v>
      </c>
      <c r="B63" s="17" t="s">
        <v>247</v>
      </c>
      <c r="C63" s="18">
        <v>20</v>
      </c>
      <c r="D63" s="16" t="s">
        <v>68</v>
      </c>
      <c r="E63" s="55"/>
      <c r="F63" s="55"/>
      <c r="G63" s="55">
        <f>C63*F63</f>
        <v>0</v>
      </c>
      <c r="H63" s="55">
        <f>G63*0.085</f>
        <v>0</v>
      </c>
      <c r="I63" s="55">
        <f>G63+H63</f>
        <v>0</v>
      </c>
    </row>
    <row r="64" spans="1:9" ht="51">
      <c r="A64" s="16">
        <v>47</v>
      </c>
      <c r="B64" s="17" t="s">
        <v>485</v>
      </c>
      <c r="C64" s="18">
        <v>200</v>
      </c>
      <c r="D64" s="16" t="s">
        <v>68</v>
      </c>
      <c r="E64" s="55"/>
      <c r="F64" s="55"/>
      <c r="G64" s="55">
        <f t="shared" ref="G64:G73" si="12">C64*F64</f>
        <v>0</v>
      </c>
      <c r="H64" s="55">
        <f t="shared" ref="H64:H73" si="13">G64*0.085</f>
        <v>0</v>
      </c>
      <c r="I64" s="55">
        <f t="shared" ref="I64:I73" si="14">G64+H64</f>
        <v>0</v>
      </c>
    </row>
    <row r="65" spans="1:9" ht="51">
      <c r="A65" s="16">
        <v>48</v>
      </c>
      <c r="B65" s="17" t="s">
        <v>248</v>
      </c>
      <c r="C65" s="18">
        <v>100</v>
      </c>
      <c r="D65" s="16" t="s">
        <v>68</v>
      </c>
      <c r="E65" s="55"/>
      <c r="F65" s="55"/>
      <c r="G65" s="55">
        <f t="shared" si="12"/>
        <v>0</v>
      </c>
      <c r="H65" s="55">
        <f t="shared" si="13"/>
        <v>0</v>
      </c>
      <c r="I65" s="55">
        <f t="shared" si="14"/>
        <v>0</v>
      </c>
    </row>
    <row r="66" spans="1:9" ht="63.75">
      <c r="A66" s="16">
        <v>49</v>
      </c>
      <c r="B66" s="17" t="s">
        <v>6</v>
      </c>
      <c r="C66" s="18">
        <v>400</v>
      </c>
      <c r="D66" s="16" t="s">
        <v>68</v>
      </c>
      <c r="E66" s="55"/>
      <c r="F66" s="55"/>
      <c r="G66" s="55">
        <f t="shared" si="12"/>
        <v>0</v>
      </c>
      <c r="H66" s="55">
        <f t="shared" si="13"/>
        <v>0</v>
      </c>
      <c r="I66" s="55">
        <f t="shared" si="14"/>
        <v>0</v>
      </c>
    </row>
    <row r="67" spans="1:9" ht="51">
      <c r="A67" s="16">
        <v>50</v>
      </c>
      <c r="B67" s="17" t="s">
        <v>486</v>
      </c>
      <c r="C67" s="18">
        <v>50</v>
      </c>
      <c r="D67" s="16" t="s">
        <v>68</v>
      </c>
      <c r="E67" s="55"/>
      <c r="F67" s="55"/>
      <c r="G67" s="55">
        <f t="shared" si="12"/>
        <v>0</v>
      </c>
      <c r="H67" s="55">
        <f t="shared" si="13"/>
        <v>0</v>
      </c>
      <c r="I67" s="55">
        <f t="shared" si="14"/>
        <v>0</v>
      </c>
    </row>
    <row r="68" spans="1:9" ht="38.25">
      <c r="A68" s="16">
        <v>51</v>
      </c>
      <c r="B68" s="17" t="s">
        <v>487</v>
      </c>
      <c r="C68" s="18">
        <v>800</v>
      </c>
      <c r="D68" s="16" t="s">
        <v>68</v>
      </c>
      <c r="E68" s="55"/>
      <c r="F68" s="55"/>
      <c r="G68" s="55">
        <f t="shared" si="12"/>
        <v>0</v>
      </c>
      <c r="H68" s="55">
        <f t="shared" si="13"/>
        <v>0</v>
      </c>
      <c r="I68" s="55">
        <f t="shared" si="14"/>
        <v>0</v>
      </c>
    </row>
    <row r="69" spans="1:9" ht="51">
      <c r="A69" s="16">
        <v>52</v>
      </c>
      <c r="B69" s="17" t="s">
        <v>249</v>
      </c>
      <c r="C69" s="18">
        <v>50</v>
      </c>
      <c r="D69" s="16" t="s">
        <v>68</v>
      </c>
      <c r="E69" s="55"/>
      <c r="F69" s="55"/>
      <c r="G69" s="55">
        <f t="shared" si="12"/>
        <v>0</v>
      </c>
      <c r="H69" s="55">
        <f t="shared" si="13"/>
        <v>0</v>
      </c>
      <c r="I69" s="55">
        <f t="shared" si="14"/>
        <v>0</v>
      </c>
    </row>
    <row r="70" spans="1:9" ht="51">
      <c r="A70" s="16">
        <v>53</v>
      </c>
      <c r="B70" s="17" t="s">
        <v>250</v>
      </c>
      <c r="C70" s="18">
        <v>140</v>
      </c>
      <c r="D70" s="16" t="s">
        <v>68</v>
      </c>
      <c r="E70" s="55"/>
      <c r="F70" s="55"/>
      <c r="G70" s="55">
        <f t="shared" si="12"/>
        <v>0</v>
      </c>
      <c r="H70" s="55">
        <f t="shared" si="13"/>
        <v>0</v>
      </c>
      <c r="I70" s="55">
        <f t="shared" si="14"/>
        <v>0</v>
      </c>
    </row>
    <row r="71" spans="1:9" ht="51">
      <c r="A71" s="16">
        <v>54</v>
      </c>
      <c r="B71" s="17" t="s">
        <v>488</v>
      </c>
      <c r="C71" s="18">
        <v>7</v>
      </c>
      <c r="D71" s="16" t="s">
        <v>68</v>
      </c>
      <c r="E71" s="55"/>
      <c r="F71" s="55"/>
      <c r="G71" s="55">
        <f t="shared" si="12"/>
        <v>0</v>
      </c>
      <c r="H71" s="55">
        <f t="shared" si="13"/>
        <v>0</v>
      </c>
      <c r="I71" s="55">
        <f t="shared" si="14"/>
        <v>0</v>
      </c>
    </row>
    <row r="72" spans="1:9" ht="51">
      <c r="A72" s="16">
        <v>55</v>
      </c>
      <c r="B72" s="17" t="s">
        <v>559</v>
      </c>
      <c r="C72" s="18">
        <v>20</v>
      </c>
      <c r="D72" s="16" t="s">
        <v>68</v>
      </c>
      <c r="E72" s="55"/>
      <c r="F72" s="55"/>
      <c r="G72" s="55">
        <f t="shared" si="12"/>
        <v>0</v>
      </c>
      <c r="H72" s="55">
        <f t="shared" si="13"/>
        <v>0</v>
      </c>
      <c r="I72" s="55">
        <f t="shared" si="14"/>
        <v>0</v>
      </c>
    </row>
    <row r="73" spans="1:9" ht="51">
      <c r="A73" s="16">
        <v>56</v>
      </c>
      <c r="B73" s="17" t="s">
        <v>251</v>
      </c>
      <c r="C73" s="18">
        <v>20</v>
      </c>
      <c r="D73" s="16" t="s">
        <v>68</v>
      </c>
      <c r="E73" s="55"/>
      <c r="F73" s="55"/>
      <c r="G73" s="55">
        <f t="shared" si="12"/>
        <v>0</v>
      </c>
      <c r="H73" s="55">
        <f t="shared" si="13"/>
        <v>0</v>
      </c>
      <c r="I73" s="55">
        <f t="shared" si="14"/>
        <v>0</v>
      </c>
    </row>
    <row r="74" spans="1:9" ht="25.5">
      <c r="A74" s="16"/>
      <c r="B74" s="17" t="s">
        <v>17</v>
      </c>
      <c r="C74" s="20" t="s">
        <v>471</v>
      </c>
      <c r="D74" s="20" t="s">
        <v>471</v>
      </c>
      <c r="E74" s="43" t="s">
        <v>471</v>
      </c>
      <c r="F74" s="43" t="s">
        <v>471</v>
      </c>
      <c r="G74" s="44">
        <f>SUM(G63:G73)</f>
        <v>0</v>
      </c>
      <c r="H74" s="44">
        <f>G74*0.085</f>
        <v>0</v>
      </c>
      <c r="I74" s="44">
        <f>G74+H74</f>
        <v>0</v>
      </c>
    </row>
    <row r="75" spans="1:9">
      <c r="A75" s="61" t="s">
        <v>11</v>
      </c>
      <c r="B75" s="62"/>
      <c r="C75" s="62"/>
      <c r="D75" s="62"/>
      <c r="E75" s="62"/>
      <c r="F75" s="62"/>
      <c r="G75" s="62"/>
      <c r="H75" s="62"/>
      <c r="I75" s="62"/>
    </row>
    <row r="76" spans="1:9" ht="38.25">
      <c r="A76" s="16">
        <v>57</v>
      </c>
      <c r="B76" s="17" t="s">
        <v>252</v>
      </c>
      <c r="C76" s="18">
        <v>40</v>
      </c>
      <c r="D76" s="16" t="s">
        <v>68</v>
      </c>
      <c r="E76" s="55"/>
      <c r="F76" s="55"/>
      <c r="G76" s="55">
        <f>C76*F76</f>
        <v>0</v>
      </c>
      <c r="H76" s="55">
        <f>G76*0.085</f>
        <v>0</v>
      </c>
      <c r="I76" s="55">
        <f>G76+H76</f>
        <v>0</v>
      </c>
    </row>
    <row r="77" spans="1:9" ht="38.25">
      <c r="A77" s="16">
        <v>58</v>
      </c>
      <c r="B77" s="17" t="s">
        <v>253</v>
      </c>
      <c r="C77" s="18">
        <v>40</v>
      </c>
      <c r="D77" s="16" t="s">
        <v>68</v>
      </c>
      <c r="E77" s="55"/>
      <c r="F77" s="55"/>
      <c r="G77" s="55">
        <f t="shared" ref="G77:G82" si="15">C77*F77</f>
        <v>0</v>
      </c>
      <c r="H77" s="55">
        <f t="shared" ref="H77:H82" si="16">G77*0.085</f>
        <v>0</v>
      </c>
      <c r="I77" s="55">
        <f t="shared" ref="I77:I82" si="17">G77+H77</f>
        <v>0</v>
      </c>
    </row>
    <row r="78" spans="1:9" ht="38.25">
      <c r="A78" s="16">
        <v>59</v>
      </c>
      <c r="B78" s="17" t="s">
        <v>254</v>
      </c>
      <c r="C78" s="18">
        <v>40</v>
      </c>
      <c r="D78" s="16" t="s">
        <v>68</v>
      </c>
      <c r="E78" s="55"/>
      <c r="F78" s="55"/>
      <c r="G78" s="55">
        <f t="shared" si="15"/>
        <v>0</v>
      </c>
      <c r="H78" s="55">
        <f t="shared" si="16"/>
        <v>0</v>
      </c>
      <c r="I78" s="55">
        <f t="shared" si="17"/>
        <v>0</v>
      </c>
    </row>
    <row r="79" spans="1:9" ht="25.5">
      <c r="A79" s="16">
        <v>60</v>
      </c>
      <c r="B79" s="17" t="s">
        <v>255</v>
      </c>
      <c r="C79" s="18">
        <v>40</v>
      </c>
      <c r="D79" s="16" t="s">
        <v>68</v>
      </c>
      <c r="E79" s="55"/>
      <c r="F79" s="55"/>
      <c r="G79" s="55">
        <f t="shared" si="15"/>
        <v>0</v>
      </c>
      <c r="H79" s="55">
        <f t="shared" si="16"/>
        <v>0</v>
      </c>
      <c r="I79" s="55">
        <f t="shared" si="17"/>
        <v>0</v>
      </c>
    </row>
    <row r="80" spans="1:9" ht="38.25">
      <c r="A80" s="16">
        <v>61</v>
      </c>
      <c r="B80" s="17" t="s">
        <v>256</v>
      </c>
      <c r="C80" s="18">
        <v>20</v>
      </c>
      <c r="D80" s="16" t="s">
        <v>68</v>
      </c>
      <c r="E80" s="55"/>
      <c r="F80" s="55"/>
      <c r="G80" s="55">
        <f t="shared" si="15"/>
        <v>0</v>
      </c>
      <c r="H80" s="55">
        <f t="shared" si="16"/>
        <v>0</v>
      </c>
      <c r="I80" s="55">
        <f t="shared" si="17"/>
        <v>0</v>
      </c>
    </row>
    <row r="81" spans="1:9">
      <c r="A81" s="16">
        <v>62</v>
      </c>
      <c r="B81" s="17" t="s">
        <v>560</v>
      </c>
      <c r="C81" s="18">
        <v>20</v>
      </c>
      <c r="D81" s="16" t="s">
        <v>68</v>
      </c>
      <c r="E81" s="55"/>
      <c r="F81" s="55"/>
      <c r="G81" s="55">
        <f t="shared" si="15"/>
        <v>0</v>
      </c>
      <c r="H81" s="55">
        <f t="shared" si="16"/>
        <v>0</v>
      </c>
      <c r="I81" s="55">
        <f t="shared" si="17"/>
        <v>0</v>
      </c>
    </row>
    <row r="82" spans="1:9" ht="38.25">
      <c r="A82" s="16">
        <v>63</v>
      </c>
      <c r="B82" s="17" t="s">
        <v>257</v>
      </c>
      <c r="C82" s="18">
        <v>20</v>
      </c>
      <c r="D82" s="16" t="s">
        <v>68</v>
      </c>
      <c r="E82" s="55"/>
      <c r="F82" s="55"/>
      <c r="G82" s="55">
        <f t="shared" si="15"/>
        <v>0</v>
      </c>
      <c r="H82" s="55">
        <f t="shared" si="16"/>
        <v>0</v>
      </c>
      <c r="I82" s="55">
        <f t="shared" si="17"/>
        <v>0</v>
      </c>
    </row>
    <row r="83" spans="1:9" ht="25.5">
      <c r="A83" s="16"/>
      <c r="B83" s="17" t="s">
        <v>18</v>
      </c>
      <c r="C83" s="20" t="s">
        <v>471</v>
      </c>
      <c r="D83" s="20" t="s">
        <v>471</v>
      </c>
      <c r="E83" s="43" t="s">
        <v>471</v>
      </c>
      <c r="F83" s="43" t="s">
        <v>471</v>
      </c>
      <c r="G83" s="44">
        <f>SUM(G76:G82)</f>
        <v>0</v>
      </c>
      <c r="H83" s="44">
        <f>G83*0.085</f>
        <v>0</v>
      </c>
      <c r="I83" s="44">
        <f>G83+H83</f>
        <v>0</v>
      </c>
    </row>
    <row r="84" spans="1:9">
      <c r="A84" s="61" t="s">
        <v>772</v>
      </c>
      <c r="B84" s="62"/>
      <c r="C84" s="62"/>
      <c r="D84" s="62"/>
      <c r="E84" s="62"/>
      <c r="F84" s="62"/>
      <c r="G84" s="62"/>
      <c r="H84" s="62"/>
      <c r="I84" s="62"/>
    </row>
    <row r="85" spans="1:9">
      <c r="A85" s="16">
        <v>64</v>
      </c>
      <c r="B85" s="17" t="s">
        <v>740</v>
      </c>
      <c r="C85" s="18">
        <v>50</v>
      </c>
      <c r="D85" s="16" t="s">
        <v>68</v>
      </c>
      <c r="E85" s="55"/>
      <c r="F85" s="55"/>
      <c r="G85" s="55">
        <f>C85*F85</f>
        <v>0</v>
      </c>
      <c r="H85" s="55">
        <f>G85*0.085</f>
        <v>0</v>
      </c>
      <c r="I85" s="55">
        <f>G85+H85</f>
        <v>0</v>
      </c>
    </row>
    <row r="86" spans="1:9" ht="25.5">
      <c r="A86" s="16"/>
      <c r="B86" s="17" t="s">
        <v>773</v>
      </c>
      <c r="C86" s="20" t="s">
        <v>471</v>
      </c>
      <c r="D86" s="20" t="s">
        <v>471</v>
      </c>
      <c r="E86" s="43" t="s">
        <v>471</v>
      </c>
      <c r="F86" s="43" t="s">
        <v>471</v>
      </c>
      <c r="G86" s="44">
        <f>SUM(G85)</f>
        <v>0</v>
      </c>
      <c r="H86" s="44">
        <f>G86*0.085</f>
        <v>0</v>
      </c>
      <c r="I86" s="44">
        <f>G86+H86</f>
        <v>0</v>
      </c>
    </row>
    <row r="88" spans="1:9">
      <c r="A88" s="66" t="s">
        <v>756</v>
      </c>
      <c r="B88" s="67"/>
      <c r="C88" s="6"/>
      <c r="D88" s="30"/>
      <c r="E88" s="7"/>
      <c r="F88" s="7"/>
      <c r="G88" s="7"/>
      <c r="H88" s="7"/>
      <c r="I88" s="7"/>
    </row>
    <row r="89" spans="1:9">
      <c r="A89" s="68" t="s">
        <v>757</v>
      </c>
      <c r="B89" s="68"/>
      <c r="C89" s="68"/>
      <c r="D89" s="68"/>
      <c r="E89" s="68"/>
      <c r="F89" s="68"/>
      <c r="G89" s="68"/>
      <c r="H89" s="68"/>
      <c r="I89" s="68"/>
    </row>
    <row r="90" spans="1:9">
      <c r="A90" s="68" t="s">
        <v>758</v>
      </c>
      <c r="B90" s="68"/>
      <c r="C90" s="68"/>
      <c r="D90" s="68"/>
      <c r="E90" s="68"/>
      <c r="F90" s="68"/>
      <c r="G90" s="68"/>
      <c r="H90" s="68"/>
      <c r="I90" s="68"/>
    </row>
    <row r="91" spans="1:9">
      <c r="A91" s="68" t="s">
        <v>759</v>
      </c>
      <c r="B91" s="68"/>
      <c r="C91" s="68"/>
      <c r="D91" s="68"/>
      <c r="E91" s="68"/>
      <c r="F91" s="68"/>
      <c r="G91" s="68"/>
      <c r="H91" s="68"/>
      <c r="I91" s="68"/>
    </row>
    <row r="92" spans="1:9">
      <c r="A92" s="68" t="s">
        <v>760</v>
      </c>
      <c r="B92" s="68"/>
      <c r="C92" s="68"/>
      <c r="D92" s="68"/>
      <c r="E92" s="68"/>
      <c r="F92" s="68"/>
      <c r="G92" s="68"/>
      <c r="H92" s="68"/>
      <c r="I92" s="68"/>
    </row>
    <row r="93" spans="1:9">
      <c r="A93" s="68" t="s">
        <v>761</v>
      </c>
      <c r="B93" s="68"/>
      <c r="C93" s="68"/>
      <c r="D93" s="68"/>
      <c r="E93" s="68"/>
      <c r="F93" s="68"/>
      <c r="G93" s="68"/>
      <c r="H93" s="68"/>
      <c r="I93" s="68"/>
    </row>
    <row r="94" spans="1:9">
      <c r="A94" s="68" t="s">
        <v>762</v>
      </c>
      <c r="B94" s="68"/>
      <c r="C94" s="68"/>
      <c r="D94" s="68"/>
      <c r="E94" s="68"/>
      <c r="F94" s="68"/>
      <c r="G94" s="68"/>
      <c r="H94" s="68"/>
      <c r="I94" s="68"/>
    </row>
    <row r="95" spans="1:9">
      <c r="A95" s="68" t="s">
        <v>763</v>
      </c>
      <c r="B95" s="68"/>
      <c r="C95" s="68"/>
      <c r="D95" s="68"/>
      <c r="E95" s="68"/>
      <c r="F95" s="68"/>
      <c r="G95" s="68"/>
      <c r="H95" s="68"/>
      <c r="I95" s="68"/>
    </row>
    <row r="96" spans="1:9">
      <c r="A96" s="70"/>
      <c r="B96" s="70"/>
      <c r="C96" s="70"/>
      <c r="D96" s="70"/>
      <c r="E96" s="70"/>
      <c r="F96" s="70"/>
      <c r="G96" s="70"/>
      <c r="H96" s="70"/>
      <c r="I96" s="70"/>
    </row>
    <row r="97" spans="1:9">
      <c r="A97" s="63" t="s">
        <v>764</v>
      </c>
      <c r="B97" s="63"/>
      <c r="C97" s="28" t="s">
        <v>27</v>
      </c>
      <c r="D97" s="30"/>
      <c r="E97" s="7"/>
      <c r="F97" s="22" t="s">
        <v>218</v>
      </c>
      <c r="G97" s="7"/>
      <c r="H97" s="7"/>
      <c r="I97" s="7"/>
    </row>
    <row r="98" spans="1:9">
      <c r="A98" s="72"/>
      <c r="B98" s="73"/>
      <c r="C98" s="73"/>
      <c r="D98" s="73"/>
      <c r="E98" s="73"/>
      <c r="F98" s="73"/>
      <c r="G98" s="73"/>
      <c r="H98" s="73"/>
      <c r="I98" s="73"/>
    </row>
    <row r="99" spans="1:9">
      <c r="A99" s="72"/>
      <c r="B99" s="73"/>
      <c r="C99" s="73"/>
      <c r="D99" s="73"/>
      <c r="E99" s="73"/>
      <c r="F99" s="73"/>
      <c r="G99" s="73"/>
      <c r="H99" s="73"/>
      <c r="I99" s="73"/>
    </row>
    <row r="100" spans="1:9">
      <c r="A100" s="72"/>
      <c r="B100" s="73"/>
      <c r="C100" s="73"/>
      <c r="D100" s="73"/>
      <c r="E100" s="73"/>
      <c r="F100" s="73"/>
      <c r="G100" s="73"/>
      <c r="H100" s="73"/>
      <c r="I100" s="73"/>
    </row>
    <row r="101" spans="1:9">
      <c r="A101" s="72"/>
      <c r="B101" s="76"/>
      <c r="C101" s="76"/>
      <c r="D101" s="76"/>
      <c r="E101" s="76"/>
      <c r="F101" s="76"/>
      <c r="G101" s="76"/>
      <c r="H101" s="76"/>
      <c r="I101" s="76"/>
    </row>
    <row r="102" spans="1:9">
      <c r="A102" s="72"/>
      <c r="B102" s="73"/>
      <c r="C102" s="73"/>
      <c r="D102" s="73"/>
      <c r="E102" s="73"/>
      <c r="F102" s="73"/>
      <c r="G102" s="73"/>
      <c r="H102" s="73"/>
      <c r="I102" s="73"/>
    </row>
    <row r="103" spans="1:9">
      <c r="A103" s="77"/>
      <c r="B103" s="73"/>
      <c r="C103" s="73"/>
      <c r="D103" s="73"/>
      <c r="E103" s="73"/>
      <c r="F103" s="73"/>
      <c r="G103" s="73"/>
      <c r="H103" s="73"/>
      <c r="I103" s="73"/>
    </row>
    <row r="104" spans="1:9">
      <c r="A104" s="63"/>
      <c r="B104" s="63"/>
      <c r="C104" s="63"/>
      <c r="D104" s="63"/>
      <c r="E104" s="63"/>
      <c r="F104" s="63"/>
      <c r="G104" s="63"/>
      <c r="H104" s="63"/>
      <c r="I104" s="63"/>
    </row>
    <row r="105" spans="1:9">
      <c r="A105" s="70"/>
      <c r="B105" s="70"/>
      <c r="C105" s="70"/>
      <c r="D105" s="70"/>
      <c r="E105" s="70"/>
      <c r="F105" s="70"/>
      <c r="G105" s="70"/>
      <c r="H105" s="70"/>
      <c r="I105" s="70"/>
    </row>
    <row r="106" spans="1:9">
      <c r="A106" s="68"/>
      <c r="B106" s="68"/>
      <c r="C106" s="7"/>
      <c r="D106" s="6"/>
      <c r="E106" s="7"/>
      <c r="F106" s="7"/>
      <c r="G106" s="7"/>
      <c r="H106" s="7"/>
      <c r="I106" s="7"/>
    </row>
  </sheetData>
  <mergeCells count="29">
    <mergeCell ref="A96:I96"/>
    <mergeCell ref="A97:B97"/>
    <mergeCell ref="A62:I62"/>
    <mergeCell ref="A75:I75"/>
    <mergeCell ref="A84:I84"/>
    <mergeCell ref="A88:B88"/>
    <mergeCell ref="A89:I89"/>
    <mergeCell ref="A90:I90"/>
    <mergeCell ref="A91:I91"/>
    <mergeCell ref="A92:I92"/>
    <mergeCell ref="A93:I93"/>
    <mergeCell ref="A94:I94"/>
    <mergeCell ref="A95:I95"/>
    <mergeCell ref="A7:I7"/>
    <mergeCell ref="A1:B1"/>
    <mergeCell ref="A106:B106"/>
    <mergeCell ref="A98:I98"/>
    <mergeCell ref="A99:I99"/>
    <mergeCell ref="A100:I100"/>
    <mergeCell ref="A101:I101"/>
    <mergeCell ref="A102:I102"/>
    <mergeCell ref="A105:I105"/>
    <mergeCell ref="A104:I104"/>
    <mergeCell ref="A103:I103"/>
    <mergeCell ref="A58:I58"/>
    <mergeCell ref="A3:I3"/>
    <mergeCell ref="A25:I25"/>
    <mergeCell ref="A32:I32"/>
    <mergeCell ref="A52:I52"/>
  </mergeCells>
  <phoneticPr fontId="7" type="noConversion"/>
  <pageMargins left="0.39370078740157483" right="0.39370078740157483" top="0.74803149606299213" bottom="0.74803149606299213" header="0.31496062992125984" footer="0.31496062992125984"/>
  <pageSetup paperSize="9" scale="87" orientation="landscape" r:id="rId1"/>
  <rowBreaks count="2" manualBreakCount="2">
    <brk id="72" max="8" man="1"/>
    <brk id="10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I68"/>
  <sheetViews>
    <sheetView view="pageBreakPreview" zoomScale="60" zoomScaleNormal="100" workbookViewId="0">
      <pane ySplit="6" topLeftCell="A34" activePane="bottomLeft" state="frozen"/>
      <selection activeCell="H85" sqref="H85"/>
      <selection pane="bottomLeft" activeCell="A3" sqref="A3:I3"/>
    </sheetView>
  </sheetViews>
  <sheetFormatPr defaultRowHeight="12.75"/>
  <cols>
    <col min="1" max="1" width="4.28515625" style="25" customWidth="1"/>
    <col min="2" max="2" width="26.7109375" style="12" customWidth="1"/>
    <col min="3" max="3" width="11" style="45" customWidth="1"/>
    <col min="4" max="4" width="12" style="12" customWidth="1"/>
    <col min="5" max="5" width="16.7109375" style="12" bestFit="1" customWidth="1"/>
    <col min="6" max="6" width="13.140625" style="12" customWidth="1"/>
    <col min="7" max="7" width="17.28515625" style="12" customWidth="1"/>
    <col min="8" max="8" width="14.28515625" style="12" customWidth="1"/>
    <col min="9" max="9" width="18.5703125" style="12" customWidth="1"/>
    <col min="10" max="16384" width="9.140625" style="12"/>
  </cols>
  <sheetData>
    <row r="1" spans="1:9">
      <c r="A1" s="64" t="s">
        <v>465</v>
      </c>
      <c r="B1" s="65"/>
      <c r="C1" s="26"/>
      <c r="D1" s="26"/>
      <c r="E1" s="2"/>
      <c r="F1" s="2"/>
      <c r="G1" s="2"/>
      <c r="H1" s="2"/>
      <c r="I1" s="2"/>
    </row>
    <row r="2" spans="1:9" ht="16.5" customHeight="1"/>
    <row r="3" spans="1:9" ht="15" customHeight="1">
      <c r="A3" s="69" t="s">
        <v>825</v>
      </c>
      <c r="B3" s="69"/>
      <c r="C3" s="69"/>
      <c r="D3" s="69"/>
      <c r="E3" s="69"/>
      <c r="F3" s="69"/>
      <c r="G3" s="69"/>
      <c r="H3" s="69"/>
      <c r="I3" s="69"/>
    </row>
    <row r="4" spans="1:9">
      <c r="B4" s="36"/>
    </row>
    <row r="5" spans="1:9" ht="38.25">
      <c r="A5" s="13" t="s">
        <v>466</v>
      </c>
      <c r="B5" s="13" t="s">
        <v>467</v>
      </c>
      <c r="C5" s="14" t="s">
        <v>468</v>
      </c>
      <c r="D5" s="14" t="s">
        <v>767</v>
      </c>
      <c r="E5" s="15" t="s">
        <v>469</v>
      </c>
      <c r="F5" s="15" t="s">
        <v>749</v>
      </c>
      <c r="G5" s="15" t="s">
        <v>750</v>
      </c>
      <c r="H5" s="15" t="s">
        <v>752</v>
      </c>
      <c r="I5" s="15" t="s">
        <v>754</v>
      </c>
    </row>
    <row r="6" spans="1:9">
      <c r="A6" s="13">
        <v>1</v>
      </c>
      <c r="B6" s="13">
        <v>2</v>
      </c>
      <c r="C6" s="14">
        <v>3</v>
      </c>
      <c r="D6" s="14">
        <v>4</v>
      </c>
      <c r="E6" s="14">
        <v>5</v>
      </c>
      <c r="F6" s="14">
        <v>6</v>
      </c>
      <c r="G6" s="14" t="s">
        <v>751</v>
      </c>
      <c r="H6" s="15" t="s">
        <v>753</v>
      </c>
      <c r="I6" s="14" t="s">
        <v>755</v>
      </c>
    </row>
    <row r="7" spans="1:9" ht="15.75" customHeight="1">
      <c r="A7" s="61" t="s">
        <v>19</v>
      </c>
      <c r="B7" s="62"/>
      <c r="C7" s="62"/>
      <c r="D7" s="62"/>
      <c r="E7" s="62"/>
      <c r="F7" s="62"/>
      <c r="G7" s="62"/>
      <c r="H7" s="62"/>
      <c r="I7" s="62"/>
    </row>
    <row r="8" spans="1:9" ht="38.25">
      <c r="A8" s="16">
        <v>1</v>
      </c>
      <c r="B8" s="17" t="s">
        <v>370</v>
      </c>
      <c r="C8" s="16">
        <v>400</v>
      </c>
      <c r="D8" s="16" t="s">
        <v>82</v>
      </c>
      <c r="E8" s="55"/>
      <c r="F8" s="55"/>
      <c r="G8" s="55">
        <f>C8*F8</f>
        <v>0</v>
      </c>
      <c r="H8" s="55">
        <f>G8*0.085</f>
        <v>0</v>
      </c>
      <c r="I8" s="55">
        <f>G8+H8</f>
        <v>0</v>
      </c>
    </row>
    <row r="9" spans="1:9" ht="38.25">
      <c r="A9" s="16">
        <v>2</v>
      </c>
      <c r="B9" s="17" t="s">
        <v>369</v>
      </c>
      <c r="C9" s="16">
        <v>200</v>
      </c>
      <c r="D9" s="16" t="s">
        <v>82</v>
      </c>
      <c r="E9" s="55"/>
      <c r="F9" s="55"/>
      <c r="G9" s="55">
        <f t="shared" ref="G9:G36" si="0">C9*F9</f>
        <v>0</v>
      </c>
      <c r="H9" s="55">
        <f t="shared" ref="H9:H36" si="1">G9*0.085</f>
        <v>0</v>
      </c>
      <c r="I9" s="55">
        <f t="shared" ref="I9:I36" si="2">G9+H9</f>
        <v>0</v>
      </c>
    </row>
    <row r="10" spans="1:9" ht="38.25">
      <c r="A10" s="16">
        <v>3</v>
      </c>
      <c r="B10" s="17" t="s">
        <v>368</v>
      </c>
      <c r="C10" s="18">
        <v>1500</v>
      </c>
      <c r="D10" s="16" t="s">
        <v>82</v>
      </c>
      <c r="E10" s="55"/>
      <c r="F10" s="55"/>
      <c r="G10" s="55">
        <f t="shared" si="0"/>
        <v>0</v>
      </c>
      <c r="H10" s="55">
        <f t="shared" si="1"/>
        <v>0</v>
      </c>
      <c r="I10" s="55">
        <f t="shared" si="2"/>
        <v>0</v>
      </c>
    </row>
    <row r="11" spans="1:9" ht="38.25">
      <c r="A11" s="16">
        <v>4</v>
      </c>
      <c r="B11" s="17" t="s">
        <v>367</v>
      </c>
      <c r="C11" s="18">
        <v>1500</v>
      </c>
      <c r="D11" s="16" t="s">
        <v>82</v>
      </c>
      <c r="E11" s="55"/>
      <c r="F11" s="55"/>
      <c r="G11" s="55">
        <f t="shared" si="0"/>
        <v>0</v>
      </c>
      <c r="H11" s="55">
        <f t="shared" si="1"/>
        <v>0</v>
      </c>
      <c r="I11" s="55">
        <f t="shared" si="2"/>
        <v>0</v>
      </c>
    </row>
    <row r="12" spans="1:9" ht="38.25">
      <c r="A12" s="16">
        <v>5</v>
      </c>
      <c r="B12" s="17" t="s">
        <v>371</v>
      </c>
      <c r="C12" s="16">
        <v>700</v>
      </c>
      <c r="D12" s="16" t="s">
        <v>82</v>
      </c>
      <c r="E12" s="55"/>
      <c r="F12" s="55"/>
      <c r="G12" s="55">
        <f t="shared" si="0"/>
        <v>0</v>
      </c>
      <c r="H12" s="55">
        <f t="shared" si="1"/>
        <v>0</v>
      </c>
      <c r="I12" s="55">
        <f t="shared" si="2"/>
        <v>0</v>
      </c>
    </row>
    <row r="13" spans="1:9" ht="51">
      <c r="A13" s="16">
        <v>6</v>
      </c>
      <c r="B13" s="19" t="s">
        <v>566</v>
      </c>
      <c r="C13" s="16">
        <v>200</v>
      </c>
      <c r="D13" s="16" t="s">
        <v>82</v>
      </c>
      <c r="E13" s="55"/>
      <c r="F13" s="55"/>
      <c r="G13" s="55">
        <f t="shared" si="0"/>
        <v>0</v>
      </c>
      <c r="H13" s="55">
        <f t="shared" si="1"/>
        <v>0</v>
      </c>
      <c r="I13" s="55">
        <f t="shared" si="2"/>
        <v>0</v>
      </c>
    </row>
    <row r="14" spans="1:9" ht="25.5">
      <c r="A14" s="16">
        <v>7</v>
      </c>
      <c r="B14" s="19" t="s">
        <v>567</v>
      </c>
      <c r="C14" s="16">
        <v>200</v>
      </c>
      <c r="D14" s="16" t="s">
        <v>82</v>
      </c>
      <c r="E14" s="55"/>
      <c r="F14" s="55"/>
      <c r="G14" s="55">
        <f t="shared" si="0"/>
        <v>0</v>
      </c>
      <c r="H14" s="55">
        <f t="shared" si="1"/>
        <v>0</v>
      </c>
      <c r="I14" s="55">
        <f t="shared" si="2"/>
        <v>0</v>
      </c>
    </row>
    <row r="15" spans="1:9" ht="25.5">
      <c r="A15" s="16">
        <v>8</v>
      </c>
      <c r="B15" s="19" t="s">
        <v>565</v>
      </c>
      <c r="C15" s="16">
        <v>200</v>
      </c>
      <c r="D15" s="16" t="s">
        <v>82</v>
      </c>
      <c r="E15" s="55"/>
      <c r="F15" s="55"/>
      <c r="G15" s="55">
        <f t="shared" si="0"/>
        <v>0</v>
      </c>
      <c r="H15" s="55">
        <f t="shared" si="1"/>
        <v>0</v>
      </c>
      <c r="I15" s="55">
        <f t="shared" si="2"/>
        <v>0</v>
      </c>
    </row>
    <row r="16" spans="1:9" ht="38.25">
      <c r="A16" s="16">
        <v>9</v>
      </c>
      <c r="B16" s="17" t="s">
        <v>372</v>
      </c>
      <c r="C16" s="16">
        <v>200</v>
      </c>
      <c r="D16" s="16" t="s">
        <v>82</v>
      </c>
      <c r="E16" s="55"/>
      <c r="F16" s="55"/>
      <c r="G16" s="55">
        <f t="shared" si="0"/>
        <v>0</v>
      </c>
      <c r="H16" s="55">
        <f t="shared" si="1"/>
        <v>0</v>
      </c>
      <c r="I16" s="55">
        <f t="shared" si="2"/>
        <v>0</v>
      </c>
    </row>
    <row r="17" spans="1:9" ht="51">
      <c r="A17" s="16">
        <v>10</v>
      </c>
      <c r="B17" s="17" t="s">
        <v>373</v>
      </c>
      <c r="C17" s="16">
        <v>100</v>
      </c>
      <c r="D17" s="16" t="s">
        <v>82</v>
      </c>
      <c r="E17" s="55"/>
      <c r="F17" s="55"/>
      <c r="G17" s="55">
        <f t="shared" si="0"/>
        <v>0</v>
      </c>
      <c r="H17" s="55">
        <f t="shared" si="1"/>
        <v>0</v>
      </c>
      <c r="I17" s="55">
        <f t="shared" si="2"/>
        <v>0</v>
      </c>
    </row>
    <row r="18" spans="1:9" ht="25.5">
      <c r="A18" s="16">
        <v>11</v>
      </c>
      <c r="B18" s="17" t="s">
        <v>374</v>
      </c>
      <c r="C18" s="16">
        <v>100</v>
      </c>
      <c r="D18" s="16" t="s">
        <v>82</v>
      </c>
      <c r="E18" s="55"/>
      <c r="F18" s="55"/>
      <c r="G18" s="55">
        <f t="shared" si="0"/>
        <v>0</v>
      </c>
      <c r="H18" s="55">
        <f t="shared" si="1"/>
        <v>0</v>
      </c>
      <c r="I18" s="55">
        <f t="shared" si="2"/>
        <v>0</v>
      </c>
    </row>
    <row r="19" spans="1:9" ht="25.5">
      <c r="A19" s="16">
        <v>12</v>
      </c>
      <c r="B19" s="17" t="s">
        <v>489</v>
      </c>
      <c r="C19" s="16">
        <v>200</v>
      </c>
      <c r="D19" s="16" t="s">
        <v>82</v>
      </c>
      <c r="E19" s="55"/>
      <c r="F19" s="55"/>
      <c r="G19" s="55">
        <f t="shared" si="0"/>
        <v>0</v>
      </c>
      <c r="H19" s="55">
        <f t="shared" si="1"/>
        <v>0</v>
      </c>
      <c r="I19" s="55">
        <f t="shared" si="2"/>
        <v>0</v>
      </c>
    </row>
    <row r="20" spans="1:9" ht="25.5">
      <c r="A20" s="16">
        <v>13</v>
      </c>
      <c r="B20" s="17" t="s">
        <v>366</v>
      </c>
      <c r="C20" s="16">
        <v>100</v>
      </c>
      <c r="D20" s="16" t="s">
        <v>82</v>
      </c>
      <c r="E20" s="55"/>
      <c r="F20" s="55"/>
      <c r="G20" s="55">
        <f t="shared" si="0"/>
        <v>0</v>
      </c>
      <c r="H20" s="55">
        <f t="shared" si="1"/>
        <v>0</v>
      </c>
      <c r="I20" s="55">
        <f t="shared" si="2"/>
        <v>0</v>
      </c>
    </row>
    <row r="21" spans="1:9" ht="25.5">
      <c r="A21" s="16">
        <v>14</v>
      </c>
      <c r="B21" s="17" t="s">
        <v>490</v>
      </c>
      <c r="C21" s="16">
        <v>200</v>
      </c>
      <c r="D21" s="16" t="s">
        <v>82</v>
      </c>
      <c r="E21" s="55"/>
      <c r="F21" s="55"/>
      <c r="G21" s="55">
        <f t="shared" si="0"/>
        <v>0</v>
      </c>
      <c r="H21" s="55">
        <f t="shared" si="1"/>
        <v>0</v>
      </c>
      <c r="I21" s="55">
        <f t="shared" si="2"/>
        <v>0</v>
      </c>
    </row>
    <row r="22" spans="1:9" ht="25.5">
      <c r="A22" s="16">
        <v>15</v>
      </c>
      <c r="B22" s="17" t="s">
        <v>365</v>
      </c>
      <c r="C22" s="16">
        <v>200</v>
      </c>
      <c r="D22" s="16" t="s">
        <v>82</v>
      </c>
      <c r="E22" s="55"/>
      <c r="F22" s="55"/>
      <c r="G22" s="55">
        <f t="shared" si="0"/>
        <v>0</v>
      </c>
      <c r="H22" s="55">
        <f t="shared" si="1"/>
        <v>0</v>
      </c>
      <c r="I22" s="55">
        <f t="shared" si="2"/>
        <v>0</v>
      </c>
    </row>
    <row r="23" spans="1:9" ht="25.5">
      <c r="A23" s="16">
        <v>16</v>
      </c>
      <c r="B23" s="17" t="s">
        <v>364</v>
      </c>
      <c r="C23" s="16">
        <v>500</v>
      </c>
      <c r="D23" s="16" t="s">
        <v>82</v>
      </c>
      <c r="E23" s="55"/>
      <c r="F23" s="55"/>
      <c r="G23" s="55">
        <f t="shared" si="0"/>
        <v>0</v>
      </c>
      <c r="H23" s="55">
        <f t="shared" si="1"/>
        <v>0</v>
      </c>
      <c r="I23" s="55">
        <f t="shared" si="2"/>
        <v>0</v>
      </c>
    </row>
    <row r="24" spans="1:9" ht="25.5">
      <c r="A24" s="16">
        <v>17</v>
      </c>
      <c r="B24" s="17" t="s">
        <v>83</v>
      </c>
      <c r="C24" s="16">
        <v>300</v>
      </c>
      <c r="D24" s="16" t="s">
        <v>82</v>
      </c>
      <c r="E24" s="55"/>
      <c r="F24" s="55"/>
      <c r="G24" s="55">
        <f t="shared" si="0"/>
        <v>0</v>
      </c>
      <c r="H24" s="55">
        <f t="shared" si="1"/>
        <v>0</v>
      </c>
      <c r="I24" s="55">
        <f t="shared" si="2"/>
        <v>0</v>
      </c>
    </row>
    <row r="25" spans="1:9" ht="25.5">
      <c r="A25" s="16">
        <v>18</v>
      </c>
      <c r="B25" s="17" t="s">
        <v>375</v>
      </c>
      <c r="C25" s="16">
        <v>100</v>
      </c>
      <c r="D25" s="16" t="s">
        <v>82</v>
      </c>
      <c r="E25" s="55"/>
      <c r="F25" s="55"/>
      <c r="G25" s="55">
        <f t="shared" si="0"/>
        <v>0</v>
      </c>
      <c r="H25" s="55">
        <f t="shared" si="1"/>
        <v>0</v>
      </c>
      <c r="I25" s="55">
        <f t="shared" si="2"/>
        <v>0</v>
      </c>
    </row>
    <row r="26" spans="1:9" ht="25.5">
      <c r="A26" s="16">
        <v>19</v>
      </c>
      <c r="B26" s="17" t="s">
        <v>376</v>
      </c>
      <c r="C26" s="16">
        <v>100</v>
      </c>
      <c r="D26" s="16" t="s">
        <v>82</v>
      </c>
      <c r="E26" s="55"/>
      <c r="F26" s="55"/>
      <c r="G26" s="55">
        <f t="shared" si="0"/>
        <v>0</v>
      </c>
      <c r="H26" s="55">
        <f t="shared" si="1"/>
        <v>0</v>
      </c>
      <c r="I26" s="55">
        <f t="shared" si="2"/>
        <v>0</v>
      </c>
    </row>
    <row r="27" spans="1:9" ht="25.5">
      <c r="A27" s="16">
        <v>20</v>
      </c>
      <c r="B27" s="17" t="s">
        <v>377</v>
      </c>
      <c r="C27" s="16">
        <v>300</v>
      </c>
      <c r="D27" s="16" t="s">
        <v>82</v>
      </c>
      <c r="E27" s="55"/>
      <c r="F27" s="55"/>
      <c r="G27" s="55">
        <f t="shared" si="0"/>
        <v>0</v>
      </c>
      <c r="H27" s="55">
        <f t="shared" si="1"/>
        <v>0</v>
      </c>
      <c r="I27" s="55">
        <f t="shared" si="2"/>
        <v>0</v>
      </c>
    </row>
    <row r="28" spans="1:9" ht="25.5">
      <c r="A28" s="16">
        <v>21</v>
      </c>
      <c r="B28" s="17" t="s">
        <v>363</v>
      </c>
      <c r="C28" s="16">
        <v>300</v>
      </c>
      <c r="D28" s="16" t="s">
        <v>82</v>
      </c>
      <c r="E28" s="55"/>
      <c r="F28" s="55"/>
      <c r="G28" s="55">
        <f t="shared" si="0"/>
        <v>0</v>
      </c>
      <c r="H28" s="55">
        <f t="shared" si="1"/>
        <v>0</v>
      </c>
      <c r="I28" s="55">
        <f t="shared" si="2"/>
        <v>0</v>
      </c>
    </row>
    <row r="29" spans="1:9" ht="25.5">
      <c r="A29" s="16">
        <v>22</v>
      </c>
      <c r="B29" s="17" t="s">
        <v>362</v>
      </c>
      <c r="C29" s="16">
        <v>500</v>
      </c>
      <c r="D29" s="16" t="s">
        <v>82</v>
      </c>
      <c r="E29" s="55"/>
      <c r="F29" s="55"/>
      <c r="G29" s="55">
        <f t="shared" si="0"/>
        <v>0</v>
      </c>
      <c r="H29" s="55">
        <f t="shared" si="1"/>
        <v>0</v>
      </c>
      <c r="I29" s="55">
        <f t="shared" si="2"/>
        <v>0</v>
      </c>
    </row>
    <row r="30" spans="1:9" ht="25.5">
      <c r="A30" s="16">
        <v>23</v>
      </c>
      <c r="B30" s="17" t="s">
        <v>361</v>
      </c>
      <c r="C30" s="16">
        <v>100</v>
      </c>
      <c r="D30" s="16" t="s">
        <v>82</v>
      </c>
      <c r="E30" s="55"/>
      <c r="F30" s="55"/>
      <c r="G30" s="55">
        <f t="shared" si="0"/>
        <v>0</v>
      </c>
      <c r="H30" s="55">
        <f t="shared" si="1"/>
        <v>0</v>
      </c>
      <c r="I30" s="55">
        <f t="shared" si="2"/>
        <v>0</v>
      </c>
    </row>
    <row r="31" spans="1:9" ht="25.5">
      <c r="A31" s="16">
        <v>24</v>
      </c>
      <c r="B31" s="17" t="s">
        <v>360</v>
      </c>
      <c r="C31" s="16">
        <v>300</v>
      </c>
      <c r="D31" s="16" t="s">
        <v>82</v>
      </c>
      <c r="E31" s="55"/>
      <c r="F31" s="55"/>
      <c r="G31" s="55">
        <f t="shared" si="0"/>
        <v>0</v>
      </c>
      <c r="H31" s="55">
        <f t="shared" si="1"/>
        <v>0</v>
      </c>
      <c r="I31" s="55">
        <f t="shared" si="2"/>
        <v>0</v>
      </c>
    </row>
    <row r="32" spans="1:9" ht="25.5">
      <c r="A32" s="16">
        <v>25</v>
      </c>
      <c r="B32" s="17" t="s">
        <v>359</v>
      </c>
      <c r="C32" s="16">
        <v>300</v>
      </c>
      <c r="D32" s="16" t="s">
        <v>82</v>
      </c>
      <c r="E32" s="55"/>
      <c r="F32" s="55"/>
      <c r="G32" s="55">
        <f t="shared" si="0"/>
        <v>0</v>
      </c>
      <c r="H32" s="55">
        <f t="shared" si="1"/>
        <v>0</v>
      </c>
      <c r="I32" s="55">
        <f t="shared" si="2"/>
        <v>0</v>
      </c>
    </row>
    <row r="33" spans="1:9" ht="25.5">
      <c r="A33" s="16">
        <v>26</v>
      </c>
      <c r="B33" s="17" t="s">
        <v>358</v>
      </c>
      <c r="C33" s="16">
        <v>100</v>
      </c>
      <c r="D33" s="16" t="s">
        <v>82</v>
      </c>
      <c r="E33" s="55"/>
      <c r="F33" s="55"/>
      <c r="G33" s="55">
        <f t="shared" si="0"/>
        <v>0</v>
      </c>
      <c r="H33" s="55">
        <f t="shared" si="1"/>
        <v>0</v>
      </c>
      <c r="I33" s="55">
        <f t="shared" si="2"/>
        <v>0</v>
      </c>
    </row>
    <row r="34" spans="1:9" ht="25.5">
      <c r="A34" s="16">
        <v>27</v>
      </c>
      <c r="B34" s="17" t="s">
        <v>357</v>
      </c>
      <c r="C34" s="16">
        <v>100</v>
      </c>
      <c r="D34" s="16" t="s">
        <v>82</v>
      </c>
      <c r="E34" s="55"/>
      <c r="F34" s="55"/>
      <c r="G34" s="55">
        <f t="shared" si="0"/>
        <v>0</v>
      </c>
      <c r="H34" s="55">
        <f t="shared" si="1"/>
        <v>0</v>
      </c>
      <c r="I34" s="55">
        <f t="shared" si="2"/>
        <v>0</v>
      </c>
    </row>
    <row r="35" spans="1:9" ht="25.5">
      <c r="A35" s="16">
        <v>28</v>
      </c>
      <c r="B35" s="17" t="s">
        <v>356</v>
      </c>
      <c r="C35" s="16">
        <v>50</v>
      </c>
      <c r="D35" s="16" t="s">
        <v>82</v>
      </c>
      <c r="E35" s="55"/>
      <c r="F35" s="55"/>
      <c r="G35" s="55">
        <f t="shared" si="0"/>
        <v>0</v>
      </c>
      <c r="H35" s="55">
        <f t="shared" si="1"/>
        <v>0</v>
      </c>
      <c r="I35" s="55">
        <f t="shared" si="2"/>
        <v>0</v>
      </c>
    </row>
    <row r="36" spans="1:9" ht="25.5">
      <c r="A36" s="16">
        <v>29</v>
      </c>
      <c r="B36" s="17" t="s">
        <v>355</v>
      </c>
      <c r="C36" s="16">
        <v>50</v>
      </c>
      <c r="D36" s="16" t="s">
        <v>82</v>
      </c>
      <c r="E36" s="55"/>
      <c r="F36" s="55"/>
      <c r="G36" s="55">
        <f t="shared" si="0"/>
        <v>0</v>
      </c>
      <c r="H36" s="55">
        <f t="shared" si="1"/>
        <v>0</v>
      </c>
      <c r="I36" s="55">
        <f t="shared" si="2"/>
        <v>0</v>
      </c>
    </row>
    <row r="37" spans="1:9">
      <c r="A37" s="16"/>
      <c r="B37" s="17" t="s">
        <v>21</v>
      </c>
      <c r="C37" s="20" t="s">
        <v>471</v>
      </c>
      <c r="D37" s="20" t="s">
        <v>471</v>
      </c>
      <c r="E37" s="43" t="s">
        <v>471</v>
      </c>
      <c r="F37" s="43" t="s">
        <v>471</v>
      </c>
      <c r="G37" s="44">
        <f>SUM(G8:G36)</f>
        <v>0</v>
      </c>
      <c r="H37" s="44">
        <f>G37*0.085</f>
        <v>0</v>
      </c>
      <c r="I37" s="44">
        <f>G37+H37</f>
        <v>0</v>
      </c>
    </row>
    <row r="38" spans="1:9">
      <c r="A38" s="61" t="s">
        <v>20</v>
      </c>
      <c r="B38" s="62"/>
      <c r="C38" s="62"/>
      <c r="D38" s="62"/>
      <c r="E38" s="62"/>
      <c r="F38" s="62"/>
      <c r="G38" s="62"/>
      <c r="H38" s="62"/>
      <c r="I38" s="62"/>
    </row>
    <row r="39" spans="1:9" ht="25.5">
      <c r="A39" s="16">
        <v>30</v>
      </c>
      <c r="B39" s="17" t="s">
        <v>84</v>
      </c>
      <c r="C39" s="16">
        <v>1000</v>
      </c>
      <c r="D39" s="46" t="s">
        <v>82</v>
      </c>
      <c r="E39" s="55"/>
      <c r="F39" s="55"/>
      <c r="G39" s="55">
        <f>C39*F39</f>
        <v>0</v>
      </c>
      <c r="H39" s="55">
        <f>G39*0.085</f>
        <v>0</v>
      </c>
      <c r="I39" s="55">
        <f>G39+H39</f>
        <v>0</v>
      </c>
    </row>
    <row r="40" spans="1:9">
      <c r="A40" s="16"/>
      <c r="B40" s="17" t="s">
        <v>22</v>
      </c>
      <c r="C40" s="20" t="s">
        <v>471</v>
      </c>
      <c r="D40" s="20" t="s">
        <v>471</v>
      </c>
      <c r="E40" s="43" t="s">
        <v>471</v>
      </c>
      <c r="F40" s="43" t="s">
        <v>471</v>
      </c>
      <c r="G40" s="44">
        <f>SUM(G39)</f>
        <v>0</v>
      </c>
      <c r="H40" s="44">
        <f>G40*0.085</f>
        <v>0</v>
      </c>
      <c r="I40" s="44">
        <f>G40+H40</f>
        <v>0</v>
      </c>
    </row>
    <row r="41" spans="1:9" s="47" customFormat="1">
      <c r="A41" s="82" t="s">
        <v>568</v>
      </c>
      <c r="B41" s="83"/>
      <c r="C41" s="83"/>
      <c r="D41" s="83"/>
      <c r="E41" s="83"/>
      <c r="F41" s="83"/>
      <c r="G41" s="83"/>
      <c r="H41" s="83"/>
      <c r="I41" s="83"/>
    </row>
    <row r="42" spans="1:9" s="47" customFormat="1" ht="38.25">
      <c r="A42" s="48">
        <v>31</v>
      </c>
      <c r="B42" s="19" t="s">
        <v>569</v>
      </c>
      <c r="C42" s="48">
        <v>12</v>
      </c>
      <c r="D42" s="49" t="s">
        <v>82</v>
      </c>
      <c r="E42" s="58"/>
      <c r="F42" s="58"/>
      <c r="G42" s="58">
        <f>C42*F42</f>
        <v>0</v>
      </c>
      <c r="H42" s="58">
        <f>G42*0.085</f>
        <v>0</v>
      </c>
      <c r="I42" s="58">
        <f>G42+H42</f>
        <v>0</v>
      </c>
    </row>
    <row r="43" spans="1:9" s="47" customFormat="1" ht="38.25">
      <c r="A43" s="48">
        <v>32</v>
      </c>
      <c r="B43" s="19" t="s">
        <v>571</v>
      </c>
      <c r="C43" s="48">
        <v>12</v>
      </c>
      <c r="D43" s="49" t="s">
        <v>82</v>
      </c>
      <c r="E43" s="58"/>
      <c r="F43" s="58"/>
      <c r="G43" s="58">
        <f t="shared" ref="G43:G47" si="3">C43*F43</f>
        <v>0</v>
      </c>
      <c r="H43" s="58">
        <f t="shared" ref="H43:H47" si="4">G43*0.085</f>
        <v>0</v>
      </c>
      <c r="I43" s="58">
        <f t="shared" ref="I43:I47" si="5">G43+H43</f>
        <v>0</v>
      </c>
    </row>
    <row r="44" spans="1:9" s="47" customFormat="1" ht="38.25">
      <c r="A44" s="48">
        <v>33</v>
      </c>
      <c r="B44" s="19" t="s">
        <v>570</v>
      </c>
      <c r="C44" s="48">
        <v>12</v>
      </c>
      <c r="D44" s="49" t="s">
        <v>82</v>
      </c>
      <c r="E44" s="58"/>
      <c r="F44" s="58"/>
      <c r="G44" s="58">
        <f t="shared" si="3"/>
        <v>0</v>
      </c>
      <c r="H44" s="58">
        <f t="shared" si="4"/>
        <v>0</v>
      </c>
      <c r="I44" s="58">
        <f t="shared" si="5"/>
        <v>0</v>
      </c>
    </row>
    <row r="45" spans="1:9" s="47" customFormat="1" ht="38.25">
      <c r="A45" s="48">
        <v>34</v>
      </c>
      <c r="B45" s="19" t="s">
        <v>572</v>
      </c>
      <c r="C45" s="48">
        <v>12</v>
      </c>
      <c r="D45" s="49" t="s">
        <v>82</v>
      </c>
      <c r="E45" s="58"/>
      <c r="F45" s="58"/>
      <c r="G45" s="58">
        <f t="shared" si="3"/>
        <v>0</v>
      </c>
      <c r="H45" s="58">
        <f t="shared" si="4"/>
        <v>0</v>
      </c>
      <c r="I45" s="58">
        <f t="shared" si="5"/>
        <v>0</v>
      </c>
    </row>
    <row r="46" spans="1:9" s="47" customFormat="1" ht="38.25">
      <c r="A46" s="48">
        <v>35</v>
      </c>
      <c r="B46" s="19" t="s">
        <v>573</v>
      </c>
      <c r="C46" s="48">
        <v>12</v>
      </c>
      <c r="D46" s="49" t="s">
        <v>82</v>
      </c>
      <c r="E46" s="58"/>
      <c r="F46" s="58"/>
      <c r="G46" s="58">
        <f t="shared" si="3"/>
        <v>0</v>
      </c>
      <c r="H46" s="58">
        <f t="shared" si="4"/>
        <v>0</v>
      </c>
      <c r="I46" s="58">
        <f t="shared" si="5"/>
        <v>0</v>
      </c>
    </row>
    <row r="47" spans="1:9" s="47" customFormat="1" ht="38.25">
      <c r="A47" s="48">
        <v>36</v>
      </c>
      <c r="B47" s="19" t="s">
        <v>574</v>
      </c>
      <c r="C47" s="48">
        <v>12</v>
      </c>
      <c r="D47" s="49" t="s">
        <v>82</v>
      </c>
      <c r="E47" s="58"/>
      <c r="F47" s="58"/>
      <c r="G47" s="58">
        <f t="shared" si="3"/>
        <v>0</v>
      </c>
      <c r="H47" s="58">
        <f t="shared" si="4"/>
        <v>0</v>
      </c>
      <c r="I47" s="58">
        <f t="shared" si="5"/>
        <v>0</v>
      </c>
    </row>
    <row r="48" spans="1:9" s="47" customFormat="1">
      <c r="A48" s="48"/>
      <c r="B48" s="19" t="s">
        <v>564</v>
      </c>
      <c r="C48" s="20" t="s">
        <v>471</v>
      </c>
      <c r="D48" s="20" t="s">
        <v>471</v>
      </c>
      <c r="E48" s="43" t="s">
        <v>471</v>
      </c>
      <c r="F48" s="43" t="s">
        <v>471</v>
      </c>
      <c r="G48" s="44">
        <f>SUM(G42:G47)</f>
        <v>0</v>
      </c>
      <c r="H48" s="44">
        <f>G48*0.085</f>
        <v>0</v>
      </c>
      <c r="I48" s="44">
        <f>G48+H48</f>
        <v>0</v>
      </c>
    </row>
    <row r="49" spans="1:9">
      <c r="A49" s="84"/>
      <c r="B49" s="84"/>
      <c r="C49" s="84"/>
      <c r="D49" s="84"/>
      <c r="E49" s="84"/>
      <c r="F49" s="84"/>
      <c r="G49" s="84"/>
      <c r="H49" s="84"/>
      <c r="I49" s="84"/>
    </row>
    <row r="50" spans="1:9">
      <c r="A50" s="66" t="s">
        <v>756</v>
      </c>
      <c r="B50" s="67"/>
      <c r="C50" s="30"/>
      <c r="D50" s="6"/>
      <c r="E50" s="7"/>
      <c r="F50" s="7"/>
      <c r="G50" s="7"/>
      <c r="H50" s="7"/>
      <c r="I50" s="7"/>
    </row>
    <row r="51" spans="1:9">
      <c r="A51" s="68" t="s">
        <v>757</v>
      </c>
      <c r="B51" s="68"/>
      <c r="C51" s="68"/>
      <c r="D51" s="68"/>
      <c r="E51" s="68"/>
      <c r="F51" s="68"/>
      <c r="G51" s="68"/>
      <c r="H51" s="68"/>
      <c r="I51" s="68"/>
    </row>
    <row r="52" spans="1:9">
      <c r="A52" s="68" t="s">
        <v>758</v>
      </c>
      <c r="B52" s="68"/>
      <c r="C52" s="68"/>
      <c r="D52" s="68"/>
      <c r="E52" s="68"/>
      <c r="F52" s="68"/>
      <c r="G52" s="68"/>
      <c r="H52" s="68"/>
      <c r="I52" s="68"/>
    </row>
    <row r="53" spans="1:9">
      <c r="A53" s="68" t="s">
        <v>759</v>
      </c>
      <c r="B53" s="68"/>
      <c r="C53" s="68"/>
      <c r="D53" s="68"/>
      <c r="E53" s="68"/>
      <c r="F53" s="68"/>
      <c r="G53" s="68"/>
      <c r="H53" s="68"/>
      <c r="I53" s="68"/>
    </row>
    <row r="54" spans="1:9">
      <c r="A54" s="68" t="s">
        <v>760</v>
      </c>
      <c r="B54" s="68"/>
      <c r="C54" s="68"/>
      <c r="D54" s="68"/>
      <c r="E54" s="68"/>
      <c r="F54" s="68"/>
      <c r="G54" s="68"/>
      <c r="H54" s="68"/>
      <c r="I54" s="68"/>
    </row>
    <row r="55" spans="1:9">
      <c r="A55" s="68" t="s">
        <v>761</v>
      </c>
      <c r="B55" s="68"/>
      <c r="C55" s="68"/>
      <c r="D55" s="68"/>
      <c r="E55" s="68"/>
      <c r="F55" s="68"/>
      <c r="G55" s="68"/>
      <c r="H55" s="68"/>
      <c r="I55" s="68"/>
    </row>
    <row r="56" spans="1:9">
      <c r="A56" s="68" t="s">
        <v>762</v>
      </c>
      <c r="B56" s="68"/>
      <c r="C56" s="68"/>
      <c r="D56" s="68"/>
      <c r="E56" s="68"/>
      <c r="F56" s="68"/>
      <c r="G56" s="68"/>
      <c r="H56" s="68"/>
      <c r="I56" s="68"/>
    </row>
    <row r="57" spans="1:9">
      <c r="A57" s="68" t="s">
        <v>763</v>
      </c>
      <c r="B57" s="68"/>
      <c r="C57" s="68"/>
      <c r="D57" s="68"/>
      <c r="E57" s="68"/>
      <c r="F57" s="68"/>
      <c r="G57" s="68"/>
      <c r="H57" s="68"/>
      <c r="I57" s="68"/>
    </row>
    <row r="58" spans="1:9">
      <c r="A58" s="70"/>
      <c r="B58" s="70"/>
      <c r="C58" s="70"/>
      <c r="D58" s="70"/>
      <c r="E58" s="70"/>
      <c r="F58" s="70"/>
      <c r="G58" s="70"/>
      <c r="H58" s="70"/>
      <c r="I58" s="70"/>
    </row>
    <row r="59" spans="1:9">
      <c r="A59" s="63" t="s">
        <v>764</v>
      </c>
      <c r="B59" s="63"/>
      <c r="C59" s="30"/>
      <c r="D59" s="28" t="s">
        <v>27</v>
      </c>
      <c r="E59" s="7"/>
      <c r="F59" s="22" t="s">
        <v>218</v>
      </c>
      <c r="G59" s="7"/>
      <c r="H59" s="7"/>
      <c r="I59" s="7"/>
    </row>
    <row r="60" spans="1:9">
      <c r="A60" s="72"/>
      <c r="B60" s="73"/>
      <c r="C60" s="73"/>
      <c r="D60" s="73"/>
      <c r="E60" s="73"/>
      <c r="F60" s="73"/>
      <c r="G60" s="73"/>
      <c r="H60" s="73"/>
      <c r="I60" s="73"/>
    </row>
    <row r="61" spans="1:9">
      <c r="A61" s="72"/>
      <c r="B61" s="73"/>
      <c r="C61" s="73"/>
      <c r="D61" s="73"/>
      <c r="E61" s="73"/>
      <c r="F61" s="73"/>
      <c r="G61" s="73"/>
      <c r="H61" s="73"/>
      <c r="I61" s="73"/>
    </row>
    <row r="62" spans="1:9">
      <c r="A62" s="72"/>
      <c r="B62" s="73"/>
      <c r="C62" s="73"/>
      <c r="D62" s="73"/>
      <c r="E62" s="73"/>
      <c r="F62" s="73"/>
      <c r="G62" s="73"/>
      <c r="H62" s="73"/>
      <c r="I62" s="73"/>
    </row>
    <row r="63" spans="1:9">
      <c r="A63" s="72"/>
      <c r="B63" s="76"/>
      <c r="C63" s="76"/>
      <c r="D63" s="76"/>
      <c r="E63" s="76"/>
      <c r="F63" s="76"/>
      <c r="G63" s="76"/>
      <c r="H63" s="76"/>
      <c r="I63" s="76"/>
    </row>
    <row r="64" spans="1:9">
      <c r="A64" s="72"/>
      <c r="B64" s="73"/>
      <c r="C64" s="73"/>
      <c r="D64" s="73"/>
      <c r="E64" s="73"/>
      <c r="F64" s="73"/>
      <c r="G64" s="73"/>
      <c r="H64" s="73"/>
      <c r="I64" s="73"/>
    </row>
    <row r="65" spans="1:9">
      <c r="A65" s="77"/>
      <c r="B65" s="73"/>
      <c r="C65" s="73"/>
      <c r="D65" s="73"/>
      <c r="E65" s="73"/>
      <c r="F65" s="73"/>
      <c r="G65" s="73"/>
      <c r="H65" s="73"/>
      <c r="I65" s="73"/>
    </row>
    <row r="66" spans="1:9">
      <c r="A66" s="63"/>
      <c r="B66" s="63"/>
      <c r="C66" s="63"/>
      <c r="D66" s="63"/>
      <c r="E66" s="63"/>
      <c r="F66" s="63"/>
      <c r="G66" s="63"/>
      <c r="H66" s="63"/>
      <c r="I66" s="63"/>
    </row>
    <row r="67" spans="1:9">
      <c r="A67" s="70"/>
      <c r="B67" s="70"/>
      <c r="C67" s="70"/>
      <c r="D67" s="70"/>
      <c r="E67" s="70"/>
      <c r="F67" s="70"/>
      <c r="G67" s="70"/>
      <c r="H67" s="70"/>
      <c r="I67" s="70"/>
    </row>
    <row r="68" spans="1:9">
      <c r="A68" s="68"/>
      <c r="B68" s="68"/>
      <c r="C68" s="7"/>
      <c r="D68" s="6"/>
      <c r="E68" s="7"/>
      <c r="F68" s="7"/>
      <c r="G68" s="7"/>
      <c r="H68" s="7"/>
      <c r="I68" s="7"/>
    </row>
  </sheetData>
  <mergeCells count="25">
    <mergeCell ref="A49:I49"/>
    <mergeCell ref="A50:B50"/>
    <mergeCell ref="A51:I51"/>
    <mergeCell ref="A52:I52"/>
    <mergeCell ref="A57:I57"/>
    <mergeCell ref="A53:I53"/>
    <mergeCell ref="A54:I54"/>
    <mergeCell ref="A55:I55"/>
    <mergeCell ref="A56:I56"/>
    <mergeCell ref="A58:I58"/>
    <mergeCell ref="A59:B59"/>
    <mergeCell ref="A1:B1"/>
    <mergeCell ref="A68:B68"/>
    <mergeCell ref="A61:I61"/>
    <mergeCell ref="A62:I62"/>
    <mergeCell ref="A67:I67"/>
    <mergeCell ref="A65:I65"/>
    <mergeCell ref="A66:I66"/>
    <mergeCell ref="A60:I60"/>
    <mergeCell ref="A63:I63"/>
    <mergeCell ref="A64:I64"/>
    <mergeCell ref="A3:I3"/>
    <mergeCell ref="A7:I7"/>
    <mergeCell ref="A38:I38"/>
    <mergeCell ref="A41:I41"/>
  </mergeCells>
  <phoneticPr fontId="7" type="noConversion"/>
  <pageMargins left="0.39370078740157483" right="0.39370078740157483" top="0.74803149606299213" bottom="0.74803149606299213" header="0.31496062992125984" footer="0.31496062992125984"/>
  <pageSetup paperSize="9" scale="94" orientation="landscape" horizontalDpi="300" verticalDpi="300" r:id="rId1"/>
  <rowBreaks count="2" manualBreakCount="2">
    <brk id="34" max="8" man="1"/>
    <brk id="6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J65"/>
  <sheetViews>
    <sheetView view="pageBreakPreview" zoomScale="60" zoomScaleNormal="100" workbookViewId="0">
      <pane ySplit="6" topLeftCell="A7" activePane="bottomLeft" state="frozen"/>
      <selection activeCell="H85" sqref="H85"/>
      <selection pane="bottomLeft" activeCell="A3" sqref="A3:I3"/>
    </sheetView>
  </sheetViews>
  <sheetFormatPr defaultRowHeight="12.75"/>
  <cols>
    <col min="1" max="1" width="4.28515625" style="12" customWidth="1"/>
    <col min="2" max="2" width="21.28515625" style="12" customWidth="1"/>
    <col min="3" max="3" width="10.42578125" style="31" customWidth="1"/>
    <col min="4" max="4" width="12.5703125" style="12" customWidth="1"/>
    <col min="5" max="5" width="16.7109375" style="12" bestFit="1" customWidth="1"/>
    <col min="6" max="6" width="13.5703125" style="12" customWidth="1"/>
    <col min="7" max="7" width="16.7109375" style="12" customWidth="1"/>
    <col min="8" max="8" width="14.28515625" style="12" customWidth="1"/>
    <col min="9" max="9" width="18.140625" style="12" customWidth="1"/>
    <col min="10" max="16384" width="9.140625" style="12"/>
  </cols>
  <sheetData>
    <row r="1" spans="1:9">
      <c r="A1" s="2" t="s">
        <v>465</v>
      </c>
      <c r="B1" s="2"/>
      <c r="C1" s="4"/>
      <c r="D1" s="3"/>
      <c r="E1" s="2"/>
      <c r="F1" s="2"/>
      <c r="G1" s="2"/>
      <c r="H1" s="2"/>
      <c r="I1" s="2"/>
    </row>
    <row r="3" spans="1:9">
      <c r="A3" s="69" t="s">
        <v>826</v>
      </c>
      <c r="B3" s="69"/>
      <c r="C3" s="69"/>
      <c r="D3" s="69"/>
      <c r="E3" s="69"/>
      <c r="F3" s="69"/>
      <c r="G3" s="69"/>
      <c r="H3" s="69"/>
      <c r="I3" s="69"/>
    </row>
    <row r="4" spans="1:9">
      <c r="B4" s="36"/>
    </row>
    <row r="5" spans="1:9" ht="38.25">
      <c r="A5" s="13" t="s">
        <v>466</v>
      </c>
      <c r="B5" s="13" t="s">
        <v>467</v>
      </c>
      <c r="C5" s="14" t="s">
        <v>468</v>
      </c>
      <c r="D5" s="14" t="s">
        <v>767</v>
      </c>
      <c r="E5" s="15" t="s">
        <v>469</v>
      </c>
      <c r="F5" s="15" t="s">
        <v>749</v>
      </c>
      <c r="G5" s="15" t="s">
        <v>750</v>
      </c>
      <c r="H5" s="15" t="s">
        <v>752</v>
      </c>
      <c r="I5" s="15" t="s">
        <v>754</v>
      </c>
    </row>
    <row r="6" spans="1:9">
      <c r="A6" s="13">
        <v>1</v>
      </c>
      <c r="B6" s="13">
        <v>2</v>
      </c>
      <c r="C6" s="14">
        <v>3</v>
      </c>
      <c r="D6" s="14">
        <v>4</v>
      </c>
      <c r="E6" s="14">
        <v>5</v>
      </c>
      <c r="F6" s="14">
        <v>6</v>
      </c>
      <c r="G6" s="14" t="s">
        <v>751</v>
      </c>
      <c r="H6" s="15" t="s">
        <v>753</v>
      </c>
      <c r="I6" s="14" t="s">
        <v>755</v>
      </c>
    </row>
    <row r="7" spans="1:9" ht="15.75" customHeight="1">
      <c r="A7" s="61" t="s">
        <v>23</v>
      </c>
      <c r="B7" s="62"/>
      <c r="C7" s="62"/>
      <c r="D7" s="62"/>
      <c r="E7" s="62"/>
      <c r="F7" s="62"/>
      <c r="G7" s="62"/>
      <c r="H7" s="62"/>
      <c r="I7" s="62"/>
    </row>
    <row r="8" spans="1:9" ht="25.5">
      <c r="A8" s="17" t="s">
        <v>139</v>
      </c>
      <c r="B8" s="17" t="s">
        <v>145</v>
      </c>
      <c r="C8" s="18">
        <v>500</v>
      </c>
      <c r="D8" s="16" t="s">
        <v>68</v>
      </c>
      <c r="E8" s="51"/>
      <c r="F8" s="51"/>
      <c r="G8" s="51">
        <f>C8*F8</f>
        <v>0</v>
      </c>
      <c r="H8" s="51">
        <f>G8*0.085</f>
        <v>0</v>
      </c>
      <c r="I8" s="51">
        <f>G8+H8</f>
        <v>0</v>
      </c>
    </row>
    <row r="9" spans="1:9" ht="25.5">
      <c r="A9" s="17" t="s">
        <v>140</v>
      </c>
      <c r="B9" s="17" t="s">
        <v>576</v>
      </c>
      <c r="C9" s="18">
        <v>500</v>
      </c>
      <c r="D9" s="16" t="s">
        <v>68</v>
      </c>
      <c r="E9" s="51"/>
      <c r="F9" s="51"/>
      <c r="G9" s="51">
        <f t="shared" ref="G9:G14" si="0">C9*F9</f>
        <v>0</v>
      </c>
      <c r="H9" s="51">
        <f t="shared" ref="H9:H14" si="1">G9*0.085</f>
        <v>0</v>
      </c>
      <c r="I9" s="51">
        <f t="shared" ref="I9:I14" si="2">G9+H9</f>
        <v>0</v>
      </c>
    </row>
    <row r="10" spans="1:9" ht="25.5">
      <c r="A10" s="17" t="s">
        <v>141</v>
      </c>
      <c r="B10" s="17" t="s">
        <v>577</v>
      </c>
      <c r="C10" s="18">
        <v>500</v>
      </c>
      <c r="D10" s="16" t="s">
        <v>68</v>
      </c>
      <c r="E10" s="51"/>
      <c r="F10" s="51"/>
      <c r="G10" s="51">
        <f t="shared" si="0"/>
        <v>0</v>
      </c>
      <c r="H10" s="51">
        <f t="shared" si="1"/>
        <v>0</v>
      </c>
      <c r="I10" s="51">
        <f t="shared" si="2"/>
        <v>0</v>
      </c>
    </row>
    <row r="11" spans="1:9">
      <c r="A11" s="17" t="s">
        <v>142</v>
      </c>
      <c r="B11" s="19" t="s">
        <v>664</v>
      </c>
      <c r="C11" s="18">
        <v>50</v>
      </c>
      <c r="D11" s="16" t="s">
        <v>68</v>
      </c>
      <c r="E11" s="51"/>
      <c r="F11" s="51"/>
      <c r="G11" s="51">
        <f t="shared" si="0"/>
        <v>0</v>
      </c>
      <c r="H11" s="51">
        <f t="shared" si="1"/>
        <v>0</v>
      </c>
      <c r="I11" s="51">
        <f t="shared" si="2"/>
        <v>0</v>
      </c>
    </row>
    <row r="12" spans="1:9">
      <c r="A12" s="17" t="s">
        <v>143</v>
      </c>
      <c r="B12" s="17" t="s">
        <v>146</v>
      </c>
      <c r="C12" s="18">
        <v>50</v>
      </c>
      <c r="D12" s="16" t="s">
        <v>68</v>
      </c>
      <c r="E12" s="51"/>
      <c r="F12" s="51"/>
      <c r="G12" s="51">
        <f t="shared" si="0"/>
        <v>0</v>
      </c>
      <c r="H12" s="51">
        <f t="shared" si="1"/>
        <v>0</v>
      </c>
      <c r="I12" s="51">
        <f t="shared" si="2"/>
        <v>0</v>
      </c>
    </row>
    <row r="13" spans="1:9">
      <c r="A13" s="17" t="s">
        <v>71</v>
      </c>
      <c r="B13" s="17" t="s">
        <v>147</v>
      </c>
      <c r="C13" s="18">
        <v>200</v>
      </c>
      <c r="D13" s="16" t="s">
        <v>68</v>
      </c>
      <c r="E13" s="51"/>
      <c r="F13" s="51"/>
      <c r="G13" s="51">
        <f t="shared" si="0"/>
        <v>0</v>
      </c>
      <c r="H13" s="51">
        <f t="shared" si="1"/>
        <v>0</v>
      </c>
      <c r="I13" s="51">
        <f t="shared" si="2"/>
        <v>0</v>
      </c>
    </row>
    <row r="14" spans="1:9">
      <c r="A14" s="17" t="s">
        <v>72</v>
      </c>
      <c r="B14" s="17" t="s">
        <v>148</v>
      </c>
      <c r="C14" s="18">
        <v>200</v>
      </c>
      <c r="D14" s="16" t="s">
        <v>68</v>
      </c>
      <c r="E14" s="51"/>
      <c r="F14" s="51"/>
      <c r="G14" s="51">
        <f t="shared" si="0"/>
        <v>0</v>
      </c>
      <c r="H14" s="51">
        <f t="shared" si="1"/>
        <v>0</v>
      </c>
      <c r="I14" s="51">
        <f t="shared" si="2"/>
        <v>0</v>
      </c>
    </row>
    <row r="15" spans="1:9" ht="25.5">
      <c r="A15" s="17"/>
      <c r="B15" s="17" t="s">
        <v>34</v>
      </c>
      <c r="C15" s="20" t="s">
        <v>471</v>
      </c>
      <c r="D15" s="20" t="s">
        <v>471</v>
      </c>
      <c r="E15" s="43" t="s">
        <v>471</v>
      </c>
      <c r="F15" s="43" t="s">
        <v>471</v>
      </c>
      <c r="G15" s="44">
        <f>SUM(G8:G14)</f>
        <v>0</v>
      </c>
      <c r="H15" s="44">
        <f>G15*0.085</f>
        <v>0</v>
      </c>
      <c r="I15" s="44">
        <f>G15+H15</f>
        <v>0</v>
      </c>
    </row>
    <row r="16" spans="1:9">
      <c r="A16" s="61" t="s">
        <v>24</v>
      </c>
      <c r="B16" s="62"/>
      <c r="C16" s="62"/>
      <c r="D16" s="62"/>
      <c r="E16" s="62"/>
      <c r="F16" s="62"/>
      <c r="G16" s="62"/>
      <c r="H16" s="62"/>
      <c r="I16" s="62"/>
    </row>
    <row r="17" spans="1:9" ht="25.5">
      <c r="A17" s="17" t="s">
        <v>73</v>
      </c>
      <c r="B17" s="19" t="s">
        <v>718</v>
      </c>
      <c r="C17" s="18">
        <v>40</v>
      </c>
      <c r="D17" s="16" t="s">
        <v>68</v>
      </c>
      <c r="E17" s="51"/>
      <c r="F17" s="51"/>
      <c r="G17" s="51">
        <f>C17*F17</f>
        <v>0</v>
      </c>
      <c r="H17" s="51">
        <f>G17*0.085</f>
        <v>0</v>
      </c>
      <c r="I17" s="51">
        <f>G17+H17</f>
        <v>0</v>
      </c>
    </row>
    <row r="18" spans="1:9" ht="25.5">
      <c r="A18" s="17" t="s">
        <v>74</v>
      </c>
      <c r="B18" s="19" t="s">
        <v>579</v>
      </c>
      <c r="C18" s="18">
        <v>200</v>
      </c>
      <c r="D18" s="16" t="s">
        <v>68</v>
      </c>
      <c r="E18" s="51"/>
      <c r="F18" s="51"/>
      <c r="G18" s="51">
        <f t="shared" ref="G18:G24" si="3">C18*F18</f>
        <v>0</v>
      </c>
      <c r="H18" s="51">
        <f t="shared" ref="H18:H24" si="4">G18*0.085</f>
        <v>0</v>
      </c>
      <c r="I18" s="51">
        <f t="shared" ref="I18:I24" si="5">G18+H18</f>
        <v>0</v>
      </c>
    </row>
    <row r="19" spans="1:9" ht="25.5">
      <c r="A19" s="17" t="s">
        <v>75</v>
      </c>
      <c r="B19" s="19" t="s">
        <v>149</v>
      </c>
      <c r="C19" s="18">
        <v>400</v>
      </c>
      <c r="D19" s="16" t="s">
        <v>68</v>
      </c>
      <c r="E19" s="51"/>
      <c r="F19" s="51"/>
      <c r="G19" s="51">
        <f t="shared" si="3"/>
        <v>0</v>
      </c>
      <c r="H19" s="51">
        <f t="shared" si="4"/>
        <v>0</v>
      </c>
      <c r="I19" s="51">
        <f t="shared" si="5"/>
        <v>0</v>
      </c>
    </row>
    <row r="20" spans="1:9" ht="25.5">
      <c r="A20" s="17" t="s">
        <v>144</v>
      </c>
      <c r="B20" s="19" t="s">
        <v>150</v>
      </c>
      <c r="C20" s="18">
        <v>50</v>
      </c>
      <c r="D20" s="16" t="s">
        <v>68</v>
      </c>
      <c r="E20" s="51"/>
      <c r="F20" s="51"/>
      <c r="G20" s="51">
        <f t="shared" si="3"/>
        <v>0</v>
      </c>
      <c r="H20" s="51">
        <f t="shared" si="4"/>
        <v>0</v>
      </c>
      <c r="I20" s="51">
        <f t="shared" si="5"/>
        <v>0</v>
      </c>
    </row>
    <row r="21" spans="1:9" ht="25.5">
      <c r="A21" s="17" t="s">
        <v>219</v>
      </c>
      <c r="B21" s="19" t="s">
        <v>656</v>
      </c>
      <c r="C21" s="18">
        <v>30</v>
      </c>
      <c r="D21" s="16" t="s">
        <v>68</v>
      </c>
      <c r="E21" s="51"/>
      <c r="F21" s="51"/>
      <c r="G21" s="51">
        <f t="shared" si="3"/>
        <v>0</v>
      </c>
      <c r="H21" s="51">
        <f t="shared" si="4"/>
        <v>0</v>
      </c>
      <c r="I21" s="51">
        <f t="shared" si="5"/>
        <v>0</v>
      </c>
    </row>
    <row r="22" spans="1:9" ht="25.5">
      <c r="A22" s="17" t="s">
        <v>425</v>
      </c>
      <c r="B22" s="19" t="s">
        <v>151</v>
      </c>
      <c r="C22" s="18">
        <v>1000</v>
      </c>
      <c r="D22" s="16" t="s">
        <v>68</v>
      </c>
      <c r="E22" s="51"/>
      <c r="F22" s="51"/>
      <c r="G22" s="51">
        <f t="shared" si="3"/>
        <v>0</v>
      </c>
      <c r="H22" s="51">
        <f t="shared" si="4"/>
        <v>0</v>
      </c>
      <c r="I22" s="51">
        <f t="shared" si="5"/>
        <v>0</v>
      </c>
    </row>
    <row r="23" spans="1:9">
      <c r="A23" s="17" t="s">
        <v>426</v>
      </c>
      <c r="B23" s="19" t="s">
        <v>649</v>
      </c>
      <c r="C23" s="18">
        <v>100</v>
      </c>
      <c r="D23" s="16" t="s">
        <v>68</v>
      </c>
      <c r="E23" s="51"/>
      <c r="F23" s="51"/>
      <c r="G23" s="51">
        <f t="shared" si="3"/>
        <v>0</v>
      </c>
      <c r="H23" s="51">
        <f t="shared" si="4"/>
        <v>0</v>
      </c>
      <c r="I23" s="51">
        <f t="shared" si="5"/>
        <v>0</v>
      </c>
    </row>
    <row r="24" spans="1:9">
      <c r="A24" s="17" t="s">
        <v>200</v>
      </c>
      <c r="B24" s="19" t="s">
        <v>650</v>
      </c>
      <c r="C24" s="18">
        <v>80</v>
      </c>
      <c r="D24" s="16" t="s">
        <v>68</v>
      </c>
      <c r="E24" s="51"/>
      <c r="F24" s="51"/>
      <c r="G24" s="51">
        <f t="shared" si="3"/>
        <v>0</v>
      </c>
      <c r="H24" s="51">
        <f t="shared" si="4"/>
        <v>0</v>
      </c>
      <c r="I24" s="51">
        <f t="shared" si="5"/>
        <v>0</v>
      </c>
    </row>
    <row r="25" spans="1:9" ht="25.5">
      <c r="A25" s="17"/>
      <c r="B25" s="17" t="s">
        <v>35</v>
      </c>
      <c r="C25" s="20" t="s">
        <v>471</v>
      </c>
      <c r="D25" s="20" t="s">
        <v>471</v>
      </c>
      <c r="E25" s="43" t="s">
        <v>471</v>
      </c>
      <c r="F25" s="43" t="s">
        <v>471</v>
      </c>
      <c r="G25" s="44">
        <f>SUM(G17:G24)</f>
        <v>0</v>
      </c>
      <c r="H25" s="44">
        <f>G25*0.085</f>
        <v>0</v>
      </c>
      <c r="I25" s="44">
        <f>G25+H25</f>
        <v>0</v>
      </c>
    </row>
    <row r="26" spans="1:9">
      <c r="A26" s="61" t="s">
        <v>25</v>
      </c>
      <c r="B26" s="62"/>
      <c r="C26" s="62"/>
      <c r="D26" s="62"/>
      <c r="E26" s="62"/>
      <c r="F26" s="62"/>
      <c r="G26" s="62"/>
      <c r="H26" s="62"/>
      <c r="I26" s="62"/>
    </row>
    <row r="27" spans="1:9" ht="25.5">
      <c r="A27" s="17" t="s">
        <v>201</v>
      </c>
      <c r="B27" s="17" t="s">
        <v>30</v>
      </c>
      <c r="C27" s="18">
        <v>100</v>
      </c>
      <c r="D27" s="16" t="s">
        <v>68</v>
      </c>
      <c r="E27" s="51"/>
      <c r="F27" s="51"/>
      <c r="G27" s="51">
        <f>C27*F27</f>
        <v>0</v>
      </c>
      <c r="H27" s="51">
        <f>G27*0.085</f>
        <v>0</v>
      </c>
      <c r="I27" s="51">
        <f>G27+H27</f>
        <v>0</v>
      </c>
    </row>
    <row r="28" spans="1:9" ht="25.5">
      <c r="A28" s="17" t="s">
        <v>202</v>
      </c>
      <c r="B28" s="17" t="s">
        <v>31</v>
      </c>
      <c r="C28" s="18">
        <v>500</v>
      </c>
      <c r="D28" s="16" t="s">
        <v>68</v>
      </c>
      <c r="E28" s="51"/>
      <c r="F28" s="51"/>
      <c r="G28" s="51">
        <f t="shared" ref="G28:G29" si="6">C28*F28</f>
        <v>0</v>
      </c>
      <c r="H28" s="51">
        <f t="shared" ref="H28:H29" si="7">G28*0.085</f>
        <v>0</v>
      </c>
      <c r="I28" s="51">
        <f t="shared" ref="I28:I29" si="8">G28+H28</f>
        <v>0</v>
      </c>
    </row>
    <row r="29" spans="1:9" ht="25.5">
      <c r="A29" s="17" t="s">
        <v>203</v>
      </c>
      <c r="B29" s="17" t="s">
        <v>29</v>
      </c>
      <c r="C29" s="18">
        <v>100</v>
      </c>
      <c r="D29" s="16" t="s">
        <v>68</v>
      </c>
      <c r="E29" s="51"/>
      <c r="F29" s="51"/>
      <c r="G29" s="51">
        <f t="shared" si="6"/>
        <v>0</v>
      </c>
      <c r="H29" s="51">
        <f t="shared" si="7"/>
        <v>0</v>
      </c>
      <c r="I29" s="51">
        <f t="shared" si="8"/>
        <v>0</v>
      </c>
    </row>
    <row r="30" spans="1:9" ht="25.5">
      <c r="A30" s="17"/>
      <c r="B30" s="17" t="s">
        <v>36</v>
      </c>
      <c r="C30" s="20" t="s">
        <v>471</v>
      </c>
      <c r="D30" s="20" t="s">
        <v>471</v>
      </c>
      <c r="E30" s="43" t="s">
        <v>471</v>
      </c>
      <c r="F30" s="43" t="s">
        <v>471</v>
      </c>
      <c r="G30" s="44">
        <f>SUM(G27:G29)</f>
        <v>0</v>
      </c>
      <c r="H30" s="44">
        <f>G30*0.085</f>
        <v>0</v>
      </c>
      <c r="I30" s="44">
        <f>G30+H30</f>
        <v>0</v>
      </c>
    </row>
    <row r="31" spans="1:9">
      <c r="A31" s="61" t="s">
        <v>716</v>
      </c>
      <c r="B31" s="62"/>
      <c r="C31" s="62"/>
      <c r="D31" s="62"/>
      <c r="E31" s="62"/>
      <c r="F31" s="62"/>
      <c r="G31" s="62"/>
      <c r="H31" s="62"/>
      <c r="I31" s="62"/>
    </row>
    <row r="32" spans="1:9">
      <c r="A32" s="17" t="s">
        <v>204</v>
      </c>
      <c r="B32" s="17" t="s">
        <v>152</v>
      </c>
      <c r="C32" s="18">
        <v>120</v>
      </c>
      <c r="D32" s="16" t="s">
        <v>68</v>
      </c>
      <c r="E32" s="51"/>
      <c r="F32" s="51"/>
      <c r="G32" s="51">
        <f>C32*F32</f>
        <v>0</v>
      </c>
      <c r="H32" s="51">
        <f>G32*0.085</f>
        <v>0</v>
      </c>
      <c r="I32" s="51">
        <f>G32+H32</f>
        <v>0</v>
      </c>
    </row>
    <row r="33" spans="1:10">
      <c r="A33" s="17" t="s">
        <v>205</v>
      </c>
      <c r="B33" s="19" t="s">
        <v>657</v>
      </c>
      <c r="C33" s="18">
        <v>50</v>
      </c>
      <c r="D33" s="16" t="s">
        <v>68</v>
      </c>
      <c r="E33" s="51"/>
      <c r="F33" s="51"/>
      <c r="G33" s="51">
        <f t="shared" ref="G33:G35" si="9">C33*F33</f>
        <v>0</v>
      </c>
      <c r="H33" s="51">
        <f t="shared" ref="H33:H36" si="10">G33*0.085</f>
        <v>0</v>
      </c>
      <c r="I33" s="51">
        <f t="shared" ref="I33:I36" si="11">G33+H33</f>
        <v>0</v>
      </c>
    </row>
    <row r="34" spans="1:10" ht="51">
      <c r="A34" s="17" t="s">
        <v>206</v>
      </c>
      <c r="B34" s="19" t="s">
        <v>578</v>
      </c>
      <c r="C34" s="18">
        <v>200</v>
      </c>
      <c r="D34" s="16" t="s">
        <v>68</v>
      </c>
      <c r="E34" s="51"/>
      <c r="F34" s="51"/>
      <c r="G34" s="51">
        <f t="shared" si="9"/>
        <v>0</v>
      </c>
      <c r="H34" s="51">
        <f t="shared" si="10"/>
        <v>0</v>
      </c>
      <c r="I34" s="51">
        <f t="shared" si="11"/>
        <v>0</v>
      </c>
    </row>
    <row r="35" spans="1:10" ht="25.5">
      <c r="A35" s="17" t="s">
        <v>207</v>
      </c>
      <c r="B35" s="19" t="s">
        <v>575</v>
      </c>
      <c r="C35" s="18">
        <v>1200</v>
      </c>
      <c r="D35" s="16" t="s">
        <v>68</v>
      </c>
      <c r="E35" s="51"/>
      <c r="F35" s="51"/>
      <c r="G35" s="51">
        <f t="shared" si="9"/>
        <v>0</v>
      </c>
      <c r="H35" s="51">
        <f t="shared" si="10"/>
        <v>0</v>
      </c>
      <c r="I35" s="51">
        <f t="shared" si="11"/>
        <v>0</v>
      </c>
    </row>
    <row r="36" spans="1:10">
      <c r="A36" s="17" t="s">
        <v>208</v>
      </c>
      <c r="B36" s="19" t="s">
        <v>655</v>
      </c>
      <c r="C36" s="18">
        <v>40</v>
      </c>
      <c r="D36" s="16" t="s">
        <v>68</v>
      </c>
      <c r="E36" s="51"/>
      <c r="F36" s="51"/>
      <c r="G36" s="51">
        <f>C36*F36</f>
        <v>0</v>
      </c>
      <c r="H36" s="51">
        <f t="shared" si="10"/>
        <v>0</v>
      </c>
      <c r="I36" s="51">
        <f t="shared" si="11"/>
        <v>0</v>
      </c>
    </row>
    <row r="37" spans="1:10" ht="25.5">
      <c r="A37" s="17"/>
      <c r="B37" s="17" t="s">
        <v>37</v>
      </c>
      <c r="C37" s="20" t="s">
        <v>471</v>
      </c>
      <c r="D37" s="20" t="s">
        <v>471</v>
      </c>
      <c r="E37" s="43" t="s">
        <v>471</v>
      </c>
      <c r="F37" s="43" t="s">
        <v>471</v>
      </c>
      <c r="G37" s="44">
        <f>SUM(G32:G36)</f>
        <v>0</v>
      </c>
      <c r="H37" s="44">
        <f>G37*0.085</f>
        <v>0</v>
      </c>
      <c r="I37" s="44">
        <f>G37+H37</f>
        <v>0</v>
      </c>
    </row>
    <row r="38" spans="1:10" ht="15" customHeight="1">
      <c r="A38" s="61" t="s">
        <v>717</v>
      </c>
      <c r="B38" s="62"/>
      <c r="C38" s="62"/>
      <c r="D38" s="62"/>
      <c r="E38" s="62"/>
      <c r="F38" s="62"/>
      <c r="G38" s="62"/>
      <c r="H38" s="62"/>
      <c r="I38" s="62"/>
    </row>
    <row r="39" spans="1:10" ht="51">
      <c r="A39" s="17" t="s">
        <v>209</v>
      </c>
      <c r="B39" s="19" t="s">
        <v>651</v>
      </c>
      <c r="C39" s="18">
        <v>50</v>
      </c>
      <c r="D39" s="16" t="s">
        <v>68</v>
      </c>
      <c r="E39" s="51"/>
      <c r="F39" s="51"/>
      <c r="G39" s="51">
        <f>C39*F39</f>
        <v>0</v>
      </c>
      <c r="H39" s="51">
        <f>G39*0.085</f>
        <v>0</v>
      </c>
      <c r="I39" s="51">
        <f>G39+H39</f>
        <v>0</v>
      </c>
      <c r="J39" s="52"/>
    </row>
    <row r="40" spans="1:10" ht="38.25">
      <c r="A40" s="17" t="s">
        <v>210</v>
      </c>
      <c r="B40" s="19" t="s">
        <v>652</v>
      </c>
      <c r="C40" s="18">
        <v>50</v>
      </c>
      <c r="D40" s="16" t="s">
        <v>68</v>
      </c>
      <c r="E40" s="51"/>
      <c r="F40" s="51"/>
      <c r="G40" s="51">
        <f t="shared" ref="G40:G45" si="12">C40*F40</f>
        <v>0</v>
      </c>
      <c r="H40" s="51">
        <f t="shared" ref="H40:H45" si="13">G40*0.085</f>
        <v>0</v>
      </c>
      <c r="I40" s="51">
        <f t="shared" ref="I40:I45" si="14">G40+H40</f>
        <v>0</v>
      </c>
      <c r="J40" s="52"/>
    </row>
    <row r="41" spans="1:10" ht="51">
      <c r="A41" s="17" t="s">
        <v>211</v>
      </c>
      <c r="B41" s="19" t="s">
        <v>653</v>
      </c>
      <c r="C41" s="18">
        <v>50</v>
      </c>
      <c r="D41" s="16" t="s">
        <v>68</v>
      </c>
      <c r="E41" s="51"/>
      <c r="F41" s="51"/>
      <c r="G41" s="51">
        <f t="shared" si="12"/>
        <v>0</v>
      </c>
      <c r="H41" s="51">
        <f t="shared" si="13"/>
        <v>0</v>
      </c>
      <c r="I41" s="51">
        <f t="shared" si="14"/>
        <v>0</v>
      </c>
      <c r="J41" s="52"/>
    </row>
    <row r="42" spans="1:10" ht="51">
      <c r="A42" s="17" t="s">
        <v>212</v>
      </c>
      <c r="B42" s="19" t="s">
        <v>654</v>
      </c>
      <c r="C42" s="18">
        <v>50</v>
      </c>
      <c r="D42" s="16" t="s">
        <v>68</v>
      </c>
      <c r="E42" s="51"/>
      <c r="F42" s="51"/>
      <c r="G42" s="51">
        <f t="shared" si="12"/>
        <v>0</v>
      </c>
      <c r="H42" s="51">
        <f t="shared" si="13"/>
        <v>0</v>
      </c>
      <c r="I42" s="51">
        <f t="shared" si="14"/>
        <v>0</v>
      </c>
      <c r="J42" s="52"/>
    </row>
    <row r="43" spans="1:10">
      <c r="A43" s="17" t="s">
        <v>213</v>
      </c>
      <c r="B43" s="19" t="s">
        <v>658</v>
      </c>
      <c r="C43" s="18">
        <v>100</v>
      </c>
      <c r="D43" s="16" t="s">
        <v>68</v>
      </c>
      <c r="E43" s="51"/>
      <c r="F43" s="51"/>
      <c r="G43" s="51">
        <f t="shared" si="12"/>
        <v>0</v>
      </c>
      <c r="H43" s="51">
        <f t="shared" si="13"/>
        <v>0</v>
      </c>
      <c r="I43" s="51">
        <f t="shared" si="14"/>
        <v>0</v>
      </c>
      <c r="J43" s="52"/>
    </row>
    <row r="44" spans="1:10">
      <c r="A44" s="17" t="s">
        <v>214</v>
      </c>
      <c r="B44" s="19" t="s">
        <v>659</v>
      </c>
      <c r="C44" s="18">
        <v>30</v>
      </c>
      <c r="D44" s="16" t="s">
        <v>68</v>
      </c>
      <c r="E44" s="51"/>
      <c r="F44" s="51"/>
      <c r="G44" s="51">
        <f t="shared" si="12"/>
        <v>0</v>
      </c>
      <c r="H44" s="51">
        <f t="shared" si="13"/>
        <v>0</v>
      </c>
      <c r="I44" s="51">
        <f t="shared" si="14"/>
        <v>0</v>
      </c>
      <c r="J44" s="52"/>
    </row>
    <row r="45" spans="1:10">
      <c r="A45" s="17" t="s">
        <v>215</v>
      </c>
      <c r="B45" s="19" t="s">
        <v>660</v>
      </c>
      <c r="C45" s="18">
        <v>30</v>
      </c>
      <c r="D45" s="16" t="s">
        <v>68</v>
      </c>
      <c r="E45" s="51"/>
      <c r="F45" s="51"/>
      <c r="G45" s="51">
        <f t="shared" si="12"/>
        <v>0</v>
      </c>
      <c r="H45" s="51">
        <f t="shared" si="13"/>
        <v>0</v>
      </c>
      <c r="I45" s="51">
        <f t="shared" si="14"/>
        <v>0</v>
      </c>
      <c r="J45" s="52"/>
    </row>
    <row r="46" spans="1:10" ht="25.5">
      <c r="A46" s="17"/>
      <c r="B46" s="17" t="s">
        <v>38</v>
      </c>
      <c r="C46" s="20" t="s">
        <v>471</v>
      </c>
      <c r="D46" s="20" t="s">
        <v>471</v>
      </c>
      <c r="E46" s="43" t="s">
        <v>471</v>
      </c>
      <c r="F46" s="43" t="s">
        <v>471</v>
      </c>
      <c r="G46" s="44">
        <f>SUM(G39:G45)</f>
        <v>0</v>
      </c>
      <c r="H46" s="44">
        <f>G46*0.085</f>
        <v>0</v>
      </c>
      <c r="I46" s="44">
        <f>G46+H46</f>
        <v>0</v>
      </c>
    </row>
    <row r="47" spans="1:10">
      <c r="A47" s="85"/>
      <c r="B47" s="85"/>
      <c r="C47" s="85"/>
      <c r="D47" s="85"/>
      <c r="E47" s="85"/>
      <c r="F47" s="85"/>
      <c r="G47" s="85"/>
      <c r="H47" s="85"/>
      <c r="I47" s="85"/>
    </row>
    <row r="48" spans="1:10">
      <c r="A48" s="66" t="s">
        <v>756</v>
      </c>
      <c r="B48" s="67"/>
      <c r="C48" s="6"/>
      <c r="D48" s="30"/>
      <c r="E48" s="7"/>
      <c r="F48" s="7"/>
      <c r="G48" s="7"/>
      <c r="H48" s="7"/>
      <c r="I48" s="7"/>
    </row>
    <row r="49" spans="1:9">
      <c r="A49" s="68" t="s">
        <v>757</v>
      </c>
      <c r="B49" s="68"/>
      <c r="C49" s="68"/>
      <c r="D49" s="68"/>
      <c r="E49" s="68"/>
      <c r="F49" s="68"/>
      <c r="G49" s="68"/>
      <c r="H49" s="68"/>
      <c r="I49" s="68"/>
    </row>
    <row r="50" spans="1:9">
      <c r="A50" s="68" t="s">
        <v>758</v>
      </c>
      <c r="B50" s="68"/>
      <c r="C50" s="68"/>
      <c r="D50" s="68"/>
      <c r="E50" s="68"/>
      <c r="F50" s="68"/>
      <c r="G50" s="68"/>
      <c r="H50" s="68"/>
      <c r="I50" s="68"/>
    </row>
    <row r="51" spans="1:9">
      <c r="A51" s="68" t="s">
        <v>759</v>
      </c>
      <c r="B51" s="68"/>
      <c r="C51" s="68"/>
      <c r="D51" s="68"/>
      <c r="E51" s="68"/>
      <c r="F51" s="68"/>
      <c r="G51" s="68"/>
      <c r="H51" s="68"/>
      <c r="I51" s="68"/>
    </row>
    <row r="52" spans="1:9">
      <c r="A52" s="68" t="s">
        <v>760</v>
      </c>
      <c r="B52" s="68"/>
      <c r="C52" s="68"/>
      <c r="D52" s="68"/>
      <c r="E52" s="68"/>
      <c r="F52" s="68"/>
      <c r="G52" s="68"/>
      <c r="H52" s="68"/>
      <c r="I52" s="68"/>
    </row>
    <row r="53" spans="1:9">
      <c r="A53" s="68" t="s">
        <v>761</v>
      </c>
      <c r="B53" s="68"/>
      <c r="C53" s="68"/>
      <c r="D53" s="68"/>
      <c r="E53" s="68"/>
      <c r="F53" s="68"/>
      <c r="G53" s="68"/>
      <c r="H53" s="68"/>
      <c r="I53" s="68"/>
    </row>
    <row r="54" spans="1:9">
      <c r="A54" s="68" t="s">
        <v>762</v>
      </c>
      <c r="B54" s="68"/>
      <c r="C54" s="68"/>
      <c r="D54" s="68"/>
      <c r="E54" s="68"/>
      <c r="F54" s="68"/>
      <c r="G54" s="68"/>
      <c r="H54" s="68"/>
      <c r="I54" s="68"/>
    </row>
    <row r="55" spans="1:9">
      <c r="A55" s="68" t="s">
        <v>763</v>
      </c>
      <c r="B55" s="68"/>
      <c r="C55" s="68"/>
      <c r="D55" s="68"/>
      <c r="E55" s="68"/>
      <c r="F55" s="68"/>
      <c r="G55" s="68"/>
      <c r="H55" s="68"/>
      <c r="I55" s="68"/>
    </row>
    <row r="56" spans="1:9">
      <c r="A56" s="70"/>
      <c r="B56" s="70"/>
      <c r="C56" s="70"/>
      <c r="D56" s="70"/>
      <c r="E56" s="70"/>
      <c r="F56" s="70"/>
      <c r="G56" s="70"/>
      <c r="H56" s="70"/>
      <c r="I56" s="70"/>
    </row>
    <row r="57" spans="1:9">
      <c r="A57" s="63" t="s">
        <v>764</v>
      </c>
      <c r="B57" s="63"/>
      <c r="C57" s="28" t="s">
        <v>27</v>
      </c>
      <c r="D57" s="30"/>
      <c r="E57" s="7"/>
      <c r="F57" s="22" t="s">
        <v>218</v>
      </c>
      <c r="G57" s="7"/>
      <c r="H57" s="7"/>
      <c r="I57" s="7"/>
    </row>
    <row r="58" spans="1:9">
      <c r="A58" s="72"/>
      <c r="B58" s="73"/>
      <c r="C58" s="73"/>
      <c r="D58" s="73"/>
      <c r="E58" s="73"/>
      <c r="F58" s="73"/>
      <c r="G58" s="73"/>
      <c r="H58" s="73"/>
      <c r="I58" s="73"/>
    </row>
    <row r="59" spans="1:9">
      <c r="A59" s="72"/>
      <c r="B59" s="73"/>
      <c r="C59" s="73"/>
      <c r="D59" s="73"/>
      <c r="E59" s="73"/>
      <c r="F59" s="73"/>
      <c r="G59" s="73"/>
      <c r="H59" s="73"/>
      <c r="I59" s="73"/>
    </row>
    <row r="60" spans="1:9">
      <c r="A60" s="72"/>
      <c r="B60" s="76"/>
      <c r="C60" s="76"/>
      <c r="D60" s="76"/>
      <c r="E60" s="76"/>
      <c r="F60" s="76"/>
      <c r="G60" s="76"/>
      <c r="H60" s="76"/>
      <c r="I60" s="76"/>
    </row>
    <row r="61" spans="1:9">
      <c r="A61" s="72"/>
      <c r="B61" s="73"/>
      <c r="C61" s="73"/>
      <c r="D61" s="73"/>
      <c r="E61" s="73"/>
      <c r="F61" s="73"/>
      <c r="G61" s="73"/>
      <c r="H61" s="73"/>
      <c r="I61" s="73"/>
    </row>
    <row r="62" spans="1:9">
      <c r="A62" s="77"/>
      <c r="B62" s="73"/>
      <c r="C62" s="73"/>
      <c r="D62" s="73"/>
      <c r="E62" s="73"/>
      <c r="F62" s="73"/>
      <c r="G62" s="73"/>
      <c r="H62" s="73"/>
      <c r="I62" s="73"/>
    </row>
    <row r="63" spans="1:9">
      <c r="A63" s="63"/>
      <c r="B63" s="63"/>
      <c r="C63" s="63"/>
      <c r="D63" s="63"/>
      <c r="E63" s="63"/>
      <c r="F63" s="63"/>
      <c r="G63" s="63"/>
      <c r="H63" s="63"/>
      <c r="I63" s="63"/>
    </row>
    <row r="64" spans="1:9">
      <c r="A64" s="70"/>
      <c r="B64" s="70"/>
      <c r="C64" s="70"/>
      <c r="D64" s="70"/>
      <c r="E64" s="70"/>
      <c r="F64" s="70"/>
      <c r="G64" s="70"/>
      <c r="H64" s="70"/>
      <c r="I64" s="70"/>
    </row>
    <row r="65" spans="1:9">
      <c r="A65" s="68"/>
      <c r="B65" s="68"/>
      <c r="C65" s="7"/>
      <c r="D65" s="6"/>
      <c r="E65" s="7"/>
      <c r="F65" s="7"/>
      <c r="G65" s="7"/>
      <c r="H65" s="7"/>
      <c r="I65" s="7"/>
    </row>
  </sheetData>
  <mergeCells count="25">
    <mergeCell ref="A38:I38"/>
    <mergeCell ref="A3:I3"/>
    <mergeCell ref="A7:I7"/>
    <mergeCell ref="A16:I16"/>
    <mergeCell ref="A26:I26"/>
    <mergeCell ref="A31:I31"/>
    <mergeCell ref="A62:I62"/>
    <mergeCell ref="A61:I61"/>
    <mergeCell ref="A56:I56"/>
    <mergeCell ref="A57:B57"/>
    <mergeCell ref="A65:B65"/>
    <mergeCell ref="A64:I64"/>
    <mergeCell ref="A60:I60"/>
    <mergeCell ref="A63:I63"/>
    <mergeCell ref="A59:I59"/>
    <mergeCell ref="A52:I52"/>
    <mergeCell ref="A53:I53"/>
    <mergeCell ref="A54:I54"/>
    <mergeCell ref="A55:I55"/>
    <mergeCell ref="A58:I58"/>
    <mergeCell ref="A47:I47"/>
    <mergeCell ref="A48:B48"/>
    <mergeCell ref="A49:I49"/>
    <mergeCell ref="A50:I50"/>
    <mergeCell ref="A51:I51"/>
  </mergeCells>
  <phoneticPr fontId="7" type="noConversion"/>
  <pageMargins left="0.39370078740157483" right="0.39370078740157483" top="0.74803149606299213" bottom="0.74803149606299213" header="0.31496062992125984" footer="0.31496062992125984"/>
  <pageSetup paperSize="9" scale="73" orientation="landscape" r:id="rId1"/>
  <rowBreaks count="2" manualBreakCount="2">
    <brk id="26" max="8" man="1"/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12</vt:i4>
      </vt:variant>
      <vt:variant>
        <vt:lpstr>Imenovani obsegi</vt:lpstr>
      </vt:variant>
      <vt:variant>
        <vt:i4>9</vt:i4>
      </vt:variant>
    </vt:vector>
  </HeadingPairs>
  <TitlesOfParts>
    <vt:vector size="21" baseType="lpstr">
      <vt:lpstr>MLEKO IN MLEČNI IZDELKI</vt:lpstr>
      <vt:lpstr>MESO IN MESNI IZDELKI</vt:lpstr>
      <vt:lpstr>RIBE</vt:lpstr>
      <vt:lpstr>JAJCE</vt:lpstr>
      <vt:lpstr>OLJA IN IZD. IZ OLJA</vt:lpstr>
      <vt:lpstr>SVEŽE SADJE, ZEL., SUHO S.</vt:lpstr>
      <vt:lpstr>ZAM. IN KONZERV. SADJE IN ZEL.</vt:lpstr>
      <vt:lpstr>SADNI SOKOVI IN SIRUPI</vt:lpstr>
      <vt:lpstr>ZAM. IZDELKI IZ TESTA</vt:lpstr>
      <vt:lpstr>ŽITA, MLEV.IZD.IZ TESTA, TEST.</vt:lpstr>
      <vt:lpstr>KRUH, PEKOVSKO P., KEKSI,SLAŠČ</vt:lpstr>
      <vt:lpstr>SPLOŠNO PREHR. BLAGO</vt:lpstr>
      <vt:lpstr>JAJCE!Področje_tiskanja</vt:lpstr>
      <vt:lpstr>'KRUH, PEKOVSKO P., KEKSI,SLAŠČ'!Področje_tiskanja</vt:lpstr>
      <vt:lpstr>'OLJA IN IZD. IZ OLJA'!Področje_tiskanja</vt:lpstr>
      <vt:lpstr>RIBE!Področje_tiskanja</vt:lpstr>
      <vt:lpstr>'SADNI SOKOVI IN SIRUPI'!Področje_tiskanja</vt:lpstr>
      <vt:lpstr>'SPLOŠNO PREHR. BLAGO'!Področje_tiskanja</vt:lpstr>
      <vt:lpstr>'ZAM. IN KONZERV. SADJE IN ZEL.'!Področje_tiskanja</vt:lpstr>
      <vt:lpstr>'ZAM. IZDELKI IZ TESTA'!Področje_tiskanja</vt:lpstr>
      <vt:lpstr>'ŽITA, MLEV.IZD.IZ TESTA, TEST.'!Področje_tiskanja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MSZS</dc:creator>
  <cp:lastModifiedBy>knol</cp:lastModifiedBy>
  <cp:lastPrinted>2012-10-25T08:02:22Z</cp:lastPrinted>
  <dcterms:created xsi:type="dcterms:W3CDTF">2012-02-17T12:19:39Z</dcterms:created>
  <dcterms:modified xsi:type="dcterms:W3CDTF">2012-10-25T13:19:33Z</dcterms:modified>
</cp:coreProperties>
</file>