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195" windowHeight="8130" activeTab="2"/>
  </bookViews>
  <sheets>
    <sheet name="MLEKO IN IZD." sheetId="17" r:id="rId1"/>
    <sheet name="EKO MLEKO IN IZD." sheetId="18" r:id="rId2"/>
    <sheet name="ZAM. IZD. " sheetId="16" r:id="rId3"/>
  </sheets>
  <calcPr calcId="145621"/>
</workbook>
</file>

<file path=xl/calcChain.xml><?xml version="1.0" encoding="utf-8"?>
<calcChain xmlns="http://schemas.openxmlformats.org/spreadsheetml/2006/main">
  <c r="J14" i="18" l="1"/>
  <c r="G13" i="18"/>
  <c r="H13" i="18" s="1"/>
  <c r="G12" i="18"/>
  <c r="H12" i="18" s="1"/>
  <c r="G11" i="18"/>
  <c r="H11" i="18" s="1"/>
  <c r="G10" i="18"/>
  <c r="G9" i="18"/>
  <c r="H9" i="18" s="1"/>
  <c r="G8" i="18"/>
  <c r="H8" i="18" s="1"/>
  <c r="G7" i="18"/>
  <c r="G23" i="17"/>
  <c r="G24" i="17"/>
  <c r="H24" i="17" s="1"/>
  <c r="G25" i="17"/>
  <c r="G26" i="17"/>
  <c r="H26" i="17" s="1"/>
  <c r="G27" i="17"/>
  <c r="G28" i="17"/>
  <c r="H28" i="17" s="1"/>
  <c r="G29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K30" i="17"/>
  <c r="J30" i="17"/>
  <c r="G8" i="17"/>
  <c r="H8" i="17" s="1"/>
  <c r="G7" i="17"/>
  <c r="G9" i="16"/>
  <c r="H9" i="16" s="1"/>
  <c r="K10" i="16"/>
  <c r="J10" i="16"/>
  <c r="G8" i="16"/>
  <c r="G7" i="16"/>
  <c r="G10" i="16" s="1"/>
  <c r="I9" i="16" l="1"/>
  <c r="G14" i="18"/>
  <c r="I8" i="18"/>
  <c r="H10" i="18"/>
  <c r="I10" i="18" s="1"/>
  <c r="I12" i="18"/>
  <c r="H14" i="18"/>
  <c r="I14" i="18" s="1"/>
  <c r="I9" i="18"/>
  <c r="I11" i="18"/>
  <c r="I13" i="18"/>
  <c r="H7" i="18"/>
  <c r="I7" i="18" s="1"/>
  <c r="H29" i="17"/>
  <c r="I29" i="17" s="1"/>
  <c r="H27" i="17"/>
  <c r="I27" i="17" s="1"/>
  <c r="H25" i="17"/>
  <c r="I25" i="17" s="1"/>
  <c r="H23" i="17"/>
  <c r="I23" i="17" s="1"/>
  <c r="I28" i="17"/>
  <c r="I26" i="17"/>
  <c r="I24" i="17"/>
  <c r="G30" i="17"/>
  <c r="H30" i="17" s="1"/>
  <c r="I30" i="17" s="1"/>
  <c r="H22" i="17"/>
  <c r="I22" i="17" s="1"/>
  <c r="H20" i="17"/>
  <c r="I20" i="17" s="1"/>
  <c r="H18" i="17"/>
  <c r="I18" i="17" s="1"/>
  <c r="H16" i="17"/>
  <c r="I16" i="17" s="1"/>
  <c r="H14" i="17"/>
  <c r="I14" i="17" s="1"/>
  <c r="H12" i="17"/>
  <c r="I12" i="17" s="1"/>
  <c r="H10" i="17"/>
  <c r="I10" i="17" s="1"/>
  <c r="H21" i="17"/>
  <c r="I21" i="17" s="1"/>
  <c r="H19" i="17"/>
  <c r="I19" i="17" s="1"/>
  <c r="H17" i="17"/>
  <c r="I17" i="17" s="1"/>
  <c r="H15" i="17"/>
  <c r="I15" i="17" s="1"/>
  <c r="H13" i="17"/>
  <c r="I13" i="17" s="1"/>
  <c r="H11" i="17"/>
  <c r="I11" i="17" s="1"/>
  <c r="H9" i="17"/>
  <c r="I9" i="17" s="1"/>
  <c r="I8" i="17"/>
  <c r="H7" i="17"/>
  <c r="I7" i="17" s="1"/>
  <c r="H10" i="16"/>
  <c r="I10" i="16" s="1"/>
  <c r="H8" i="16"/>
  <c r="I8" i="16" s="1"/>
  <c r="H7" i="16"/>
  <c r="I7" i="16" s="1"/>
</calcChain>
</file>

<file path=xl/sharedStrings.xml><?xml version="1.0" encoding="utf-8"?>
<sst xmlns="http://schemas.openxmlformats.org/spreadsheetml/2006/main" count="196" uniqueCount="95">
  <si>
    <t>kg</t>
  </si>
  <si>
    <t>6.</t>
  </si>
  <si>
    <t>7.</t>
  </si>
  <si>
    <t>9.</t>
  </si>
  <si>
    <t>10.</t>
  </si>
  <si>
    <t>1.</t>
  </si>
  <si>
    <t>2.</t>
  </si>
  <si>
    <t>3.</t>
  </si>
  <si>
    <t>4.</t>
  </si>
  <si>
    <t>5.</t>
  </si>
  <si>
    <t>11.</t>
  </si>
  <si>
    <t>lit</t>
  </si>
  <si>
    <t xml:space="preserve">Naziv ponudnika: </t>
  </si>
  <si>
    <t xml:space="preserve">ZAP. ŠT. </t>
  </si>
  <si>
    <t xml:space="preserve">VRSTA BLAGA                                             </t>
  </si>
  <si>
    <t>OCENJENA KOLIČINA</t>
  </si>
  <si>
    <t>BLAGOVNA ZNAMKA</t>
  </si>
  <si>
    <t>/</t>
  </si>
  <si>
    <t>ENOTA MERE</t>
  </si>
  <si>
    <t>CENA ZA ENOTO MERE BREZ DDV (EUR)</t>
  </si>
  <si>
    <t>VREDNOST ZA OCENJENO KOLIČINO BREZ DDV (EUR)</t>
  </si>
  <si>
    <t>DDV (EUR)</t>
  </si>
  <si>
    <t>VREDNOST ZA OCENJENO KOLIČINO Z DDV (EUR)</t>
  </si>
  <si>
    <t>ŠT. ŽIVIL PO MERILU "EMBALAŽA"</t>
  </si>
  <si>
    <t>ŠT. ŽIVIL PO MERILU "VEČ EKOLOŠKIH ŽIVIL"</t>
  </si>
  <si>
    <t>7=3*6</t>
  </si>
  <si>
    <t>8=7*STOPNJA DDV</t>
  </si>
  <si>
    <t>9=7+8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</si>
  <si>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</si>
  <si>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</si>
  <si>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>V stolpec 6 se vpiše cena v EUR za ponujeno blago, izračunana na zahtevano enoto mere, ki je navedena v stolpcu 4.</t>
  </si>
  <si>
    <t>V stolpec 7 se vnese zmožek cene za enoto mere brez DDV (iz stolpca 6) in ocenjene količine (iz stoplca 3).</t>
  </si>
  <si>
    <t>V stolpec 8 se vnese zmožek vrednosti za ocenjeno količino brez DDV (iz stoplca 7) in stopnje DDV.</t>
  </si>
  <si>
    <t>V stoplec 9 se vnese vsota vrednosti za ocenjeno vrednost brez DDV (iz stolpca 7) in zneska DDV za ocenjeno količino (iz stoplca 8).</t>
  </si>
  <si>
    <t>V stolpec 10 ponudnik v posamezno celico vnese vrednost "1" za živila, katerih embalaža ustreza zahtevam po Uredbi o zelenem javnem naročanju. Za predračunski obrazec priloži izjavo - embalaža (priloga 6/3).</t>
  </si>
  <si>
    <t xml:space="preserve">V stoplec 11 ponudnik v posamezno celico vnese vrednost "1" za živila, ki jih ponuja v ekološki kvaliteti. Za predračunski obrazec priloži kopijo veljavnega certifikata, ki dokazuje ekološko kvaliteto, na katerega zapiše zaporedno številko ponujene vrste blaga iz predračunskega obrazca (priloga 6/2). Vsoto stolpca ponudnik prepiše v ponudben obrazec v polje za merilo "več ekoloških živil". </t>
  </si>
  <si>
    <t xml:space="preserve">V stolpec 5 se obvezno navede blagovna ali trgovinska znamka ali vsaj proizvajalec ponujenih živil. </t>
  </si>
  <si>
    <t>Naročnik: OŠ Kašelj, Kašeljska cesta 119A, 1260 Ljubljana Polje</t>
  </si>
  <si>
    <t>SKUPAJ 1. SKLOP</t>
  </si>
  <si>
    <t>SKUPAJ 2. SKLOP</t>
  </si>
  <si>
    <t>Sojini polpeti, rifuza</t>
  </si>
  <si>
    <t>Piščančji burgerji - 59 - 115g</t>
  </si>
  <si>
    <t>Srčasti panirani piščančji zrezki,  do 10 dag</t>
  </si>
  <si>
    <t>SKUPAJ 3. SKLOP</t>
  </si>
  <si>
    <t>8.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</si>
  <si>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</si>
  <si>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</si>
  <si>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</si>
  <si>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</si>
  <si>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</si>
  <si>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</si>
  <si>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</si>
  <si>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</si>
  <si>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</si>
  <si>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</si>
  <si>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</si>
  <si>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</si>
  <si>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Pasterizirano in homogenizirano mleko, 1,5% mm,  10 - 15L</t>
  </si>
  <si>
    <t>kos</t>
  </si>
  <si>
    <t xml:space="preserve">Mleko v prahu </t>
  </si>
  <si>
    <t>Kisla smetana 400g - 1000g</t>
  </si>
  <si>
    <t>Surovo maslo 250g</t>
  </si>
  <si>
    <t>Skutni namaz 3 - 5 kg</t>
  </si>
  <si>
    <t>Mlečni namazi (različni okusi) ,140g</t>
  </si>
  <si>
    <t>Topljeni sir za mazanje, 200g (trikotnik)</t>
  </si>
  <si>
    <t>Sterilizirano in homogenizirano čokoladno mleko, 2 dcl</t>
  </si>
  <si>
    <t>Sterilizirano in homogenizirano  mleko, 2 dcl</t>
  </si>
  <si>
    <t>Jogurt sadni, probiotičen, 1,5% mm ,180g</t>
  </si>
  <si>
    <t>Jogurt sadni s koščki sadja 150 -  180g</t>
  </si>
  <si>
    <t>Trajno mleko, kratkotrajna sterilizacija 1,6% mm, 1l</t>
  </si>
  <si>
    <t>Jogurt navadni, čvrsti, 3,2% mm 180g</t>
  </si>
  <si>
    <t xml:space="preserve">Jogurt navadni, 1,3% mm 150g </t>
  </si>
  <si>
    <t xml:space="preserve">Jogurt navadni, 1,3% mm 180g </t>
  </si>
  <si>
    <t>Puding čokoladni s smetano 125g</t>
  </si>
  <si>
    <t>Puding vanilijev s smetano 125g</t>
  </si>
  <si>
    <t>Sladoleded kremni mlečni (vanilija - čokolada) 120 ml</t>
  </si>
  <si>
    <t>Sir poltrdi 45% mm do 3kg</t>
  </si>
  <si>
    <t>Jogurt vanilija 150g</t>
  </si>
  <si>
    <t>Mlečni desert s podloženim sadjem 110g</t>
  </si>
  <si>
    <t>Kislo mleko iz pasteriziranega mleka, 3,2%, 180g</t>
  </si>
  <si>
    <t>Mlečni namaz z zelišči 50g</t>
  </si>
  <si>
    <t xml:space="preserve">kos </t>
  </si>
  <si>
    <t>Bio jogurt navadni 3,5% mm 150g</t>
  </si>
  <si>
    <t>Bio jogurt sadni (različni okusi) 150g</t>
  </si>
  <si>
    <t>Bio mleko vanilija 150 ml</t>
  </si>
  <si>
    <t>Bio pitno mleko 10l</t>
  </si>
  <si>
    <t>Bio maslo 200g</t>
  </si>
  <si>
    <t>Bio kisla smetana 200 - 1000g</t>
  </si>
  <si>
    <t>Bio Kefir (različni okusi) 150g</t>
  </si>
  <si>
    <t>Datum:</t>
  </si>
  <si>
    <t>Žig:</t>
  </si>
  <si>
    <t>Podpis:</t>
  </si>
  <si>
    <t>1. SKLOP: MLEKO IN MLEČNI IZDELKI (orientacijska vrednost: 19.150,00 € z DDV)</t>
  </si>
  <si>
    <t>2. SKLOP: EKOLOŠKO MLEKO IN MLEČNI IZDELKI (orientacijska vrednost: 4.140,00 € z DDV)</t>
  </si>
  <si>
    <t>3. SKLOP: ZAMRZNJENI IZDELKI (orientacijska vrednost: 4.360,00 € z DDV)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</si>
</sst>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6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3" fillId="2" borderId="1" xfId="1" applyFont="1" applyFill="1" applyBorder="1" applyAlignment="1">
      <alignment horizontal="center" vertical="top" wrapText="1"/>
    </xf>
    <xf numFmtId="4" fontId="3" fillId="2" borderId="1" xfId="1" applyNumberFormat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4" fillId="0" borderId="1" xfId="0" applyFont="1" applyBorder="1" applyAlignment="1">
      <alignment horizontal="justify" vertical="center" wrapText="1"/>
    </xf>
    <xf numFmtId="3" fontId="6" fillId="0" borderId="1" xfId="0" quotePrefix="1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3" fillId="2" borderId="2" xfId="1" applyNumberFormat="1" applyFont="1" applyFill="1" applyBorder="1" applyAlignment="1">
      <alignment horizontal="center" vertical="top" wrapText="1"/>
    </xf>
    <xf numFmtId="3" fontId="3" fillId="2" borderId="2" xfId="1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/>
    <xf numFmtId="0" fontId="4" fillId="0" borderId="1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/>
    <xf numFmtId="0" fontId="1" fillId="0" borderId="1" xfId="0" applyFont="1" applyBorder="1"/>
    <xf numFmtId="0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/>
    <xf numFmtId="0" fontId="0" fillId="0" borderId="0" xfId="0"/>
    <xf numFmtId="164" fontId="4" fillId="0" borderId="1" xfId="0" applyNumberFormat="1" applyFont="1" applyBorder="1" applyAlignment="1">
      <alignment horizontal="center"/>
    </xf>
    <xf numFmtId="0" fontId="7" fillId="4" borderId="0" xfId="0" applyFont="1" applyFill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mruColors>
      <color rgb="FF99CC00"/>
      <color rgb="FFBEBE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6" zoomScaleNormal="100" workbookViewId="0">
      <selection activeCell="C29" sqref="C29"/>
    </sheetView>
  </sheetViews>
  <sheetFormatPr defaultRowHeight="15" x14ac:dyDescent="0.25"/>
  <cols>
    <col min="1" max="1" width="4.85546875" customWidth="1"/>
    <col min="2" max="2" width="28.7109375" style="26" customWidth="1"/>
  </cols>
  <sheetData>
    <row r="1" spans="1:11" x14ac:dyDescent="0.25">
      <c r="A1" s="4" t="s">
        <v>12</v>
      </c>
      <c r="B1" s="16"/>
      <c r="C1" s="5"/>
      <c r="D1" s="6"/>
      <c r="E1" s="4"/>
      <c r="F1" s="4"/>
      <c r="G1" s="4" t="s">
        <v>37</v>
      </c>
      <c r="H1" s="4"/>
      <c r="I1" s="4"/>
      <c r="J1" s="4"/>
      <c r="K1" s="32"/>
    </row>
    <row r="2" spans="1:11" x14ac:dyDescent="0.25">
      <c r="A2" s="32"/>
      <c r="C2" s="32"/>
      <c r="D2" s="7"/>
      <c r="E2" s="32"/>
      <c r="F2" s="32"/>
      <c r="G2" s="32"/>
      <c r="H2" s="32"/>
      <c r="I2" s="32"/>
      <c r="J2" s="32"/>
      <c r="K2" s="32"/>
    </row>
    <row r="3" spans="1:11" ht="16.5" x14ac:dyDescent="0.3">
      <c r="A3" s="36" t="s">
        <v>92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5">
      <c r="A4" s="32"/>
      <c r="C4" s="32"/>
      <c r="D4" s="7"/>
      <c r="E4" s="32"/>
      <c r="F4" s="32"/>
      <c r="G4" s="32"/>
      <c r="H4" s="32"/>
      <c r="I4" s="32"/>
      <c r="J4" s="32"/>
      <c r="K4" s="32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17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18">
        <v>10</v>
      </c>
      <c r="K6" s="3">
        <v>11</v>
      </c>
    </row>
    <row r="7" spans="1:11" ht="26.25" x14ac:dyDescent="0.25">
      <c r="A7" s="10" t="s">
        <v>5</v>
      </c>
      <c r="B7" s="31" t="s">
        <v>57</v>
      </c>
      <c r="C7" s="30">
        <v>8000</v>
      </c>
      <c r="D7" s="35" t="s">
        <v>11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19"/>
      <c r="K7" s="33"/>
    </row>
    <row r="8" spans="1:11" x14ac:dyDescent="0.25">
      <c r="A8" s="10" t="s">
        <v>6</v>
      </c>
      <c r="B8" s="31" t="s">
        <v>59</v>
      </c>
      <c r="C8" s="30">
        <v>2</v>
      </c>
      <c r="D8" s="35" t="s">
        <v>0</v>
      </c>
      <c r="E8" s="12"/>
      <c r="F8" s="12"/>
      <c r="G8" s="12">
        <f t="shared" ref="G8:G29" si="0">C8*F8</f>
        <v>0</v>
      </c>
      <c r="H8" s="12">
        <f t="shared" ref="H8:H30" si="1">+G8*0.095</f>
        <v>0</v>
      </c>
      <c r="I8" s="12">
        <f t="shared" ref="I8:I30" si="2">+G8+H8</f>
        <v>0</v>
      </c>
      <c r="J8" s="19"/>
      <c r="K8" s="33"/>
    </row>
    <row r="9" spans="1:11" s="32" customFormat="1" x14ac:dyDescent="0.25">
      <c r="A9" s="10" t="s">
        <v>7</v>
      </c>
      <c r="B9" s="31" t="s">
        <v>60</v>
      </c>
      <c r="C9" s="30">
        <v>70</v>
      </c>
      <c r="D9" s="35" t="s">
        <v>0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19"/>
      <c r="K9" s="33"/>
    </row>
    <row r="10" spans="1:11" s="32" customFormat="1" x14ac:dyDescent="0.25">
      <c r="A10" s="10" t="s">
        <v>8</v>
      </c>
      <c r="B10" s="31" t="s">
        <v>61</v>
      </c>
      <c r="C10" s="30">
        <v>2500</v>
      </c>
      <c r="D10" s="35" t="s">
        <v>58</v>
      </c>
      <c r="E10" s="12"/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19"/>
      <c r="K10" s="33"/>
    </row>
    <row r="11" spans="1:11" s="32" customFormat="1" x14ac:dyDescent="0.25">
      <c r="A11" s="10" t="s">
        <v>9</v>
      </c>
      <c r="B11" s="31" t="s">
        <v>62</v>
      </c>
      <c r="C11" s="30">
        <v>280</v>
      </c>
      <c r="D11" s="35" t="s">
        <v>0</v>
      </c>
      <c r="E11" s="12"/>
      <c r="F11" s="12"/>
      <c r="G11" s="12">
        <f t="shared" si="0"/>
        <v>0</v>
      </c>
      <c r="H11" s="12">
        <f t="shared" si="1"/>
        <v>0</v>
      </c>
      <c r="I11" s="12">
        <f t="shared" si="2"/>
        <v>0</v>
      </c>
      <c r="J11" s="19"/>
      <c r="K11" s="33"/>
    </row>
    <row r="12" spans="1:11" s="32" customFormat="1" x14ac:dyDescent="0.25">
      <c r="A12" s="10" t="s">
        <v>1</v>
      </c>
      <c r="B12" s="31" t="s">
        <v>63</v>
      </c>
      <c r="C12" s="30">
        <v>400</v>
      </c>
      <c r="D12" s="35" t="s">
        <v>81</v>
      </c>
      <c r="E12" s="12"/>
      <c r="F12" s="12"/>
      <c r="G12" s="12">
        <f t="shared" si="0"/>
        <v>0</v>
      </c>
      <c r="H12" s="12">
        <f t="shared" si="1"/>
        <v>0</v>
      </c>
      <c r="I12" s="12">
        <f t="shared" si="2"/>
        <v>0</v>
      </c>
      <c r="J12" s="19"/>
      <c r="K12" s="33"/>
    </row>
    <row r="13" spans="1:11" s="32" customFormat="1" x14ac:dyDescent="0.25">
      <c r="A13" s="10" t="s">
        <v>2</v>
      </c>
      <c r="B13" s="31" t="s">
        <v>64</v>
      </c>
      <c r="C13" s="30">
        <v>700</v>
      </c>
      <c r="D13" s="35" t="s">
        <v>58</v>
      </c>
      <c r="E13" s="12"/>
      <c r="F13" s="12"/>
      <c r="G13" s="12">
        <f t="shared" si="0"/>
        <v>0</v>
      </c>
      <c r="H13" s="12">
        <f t="shared" si="1"/>
        <v>0</v>
      </c>
      <c r="I13" s="12">
        <f t="shared" si="2"/>
        <v>0</v>
      </c>
      <c r="J13" s="19"/>
      <c r="K13" s="33"/>
    </row>
    <row r="14" spans="1:11" s="32" customFormat="1" ht="26.25" x14ac:dyDescent="0.25">
      <c r="A14" s="10" t="s">
        <v>44</v>
      </c>
      <c r="B14" s="31" t="s">
        <v>65</v>
      </c>
      <c r="C14" s="30">
        <v>950</v>
      </c>
      <c r="D14" s="35" t="s">
        <v>58</v>
      </c>
      <c r="E14" s="12"/>
      <c r="F14" s="12"/>
      <c r="G14" s="12">
        <f t="shared" si="0"/>
        <v>0</v>
      </c>
      <c r="H14" s="12">
        <f t="shared" si="1"/>
        <v>0</v>
      </c>
      <c r="I14" s="12">
        <f t="shared" si="2"/>
        <v>0</v>
      </c>
      <c r="J14" s="19"/>
      <c r="K14" s="33"/>
    </row>
    <row r="15" spans="1:11" s="32" customFormat="1" ht="26.25" x14ac:dyDescent="0.25">
      <c r="A15" s="10" t="s">
        <v>3</v>
      </c>
      <c r="B15" s="31" t="s">
        <v>66</v>
      </c>
      <c r="C15" s="30">
        <v>1200</v>
      </c>
      <c r="D15" s="35" t="s">
        <v>58</v>
      </c>
      <c r="E15" s="12"/>
      <c r="F15" s="12"/>
      <c r="G15" s="12">
        <f t="shared" si="0"/>
        <v>0</v>
      </c>
      <c r="H15" s="12">
        <f t="shared" si="1"/>
        <v>0</v>
      </c>
      <c r="I15" s="12">
        <f t="shared" si="2"/>
        <v>0</v>
      </c>
      <c r="J15" s="19"/>
      <c r="K15" s="33"/>
    </row>
    <row r="16" spans="1:11" s="32" customFormat="1" ht="26.25" x14ac:dyDescent="0.25">
      <c r="A16" s="10" t="s">
        <v>4</v>
      </c>
      <c r="B16" s="31" t="s">
        <v>67</v>
      </c>
      <c r="C16" s="30">
        <v>3500</v>
      </c>
      <c r="D16" s="35" t="s">
        <v>58</v>
      </c>
      <c r="E16" s="12"/>
      <c r="F16" s="12"/>
      <c r="G16" s="12">
        <f t="shared" si="0"/>
        <v>0</v>
      </c>
      <c r="H16" s="12">
        <f t="shared" si="1"/>
        <v>0</v>
      </c>
      <c r="I16" s="12">
        <f t="shared" si="2"/>
        <v>0</v>
      </c>
      <c r="J16" s="19"/>
      <c r="K16" s="33"/>
    </row>
    <row r="17" spans="1:11" s="32" customFormat="1" x14ac:dyDescent="0.25">
      <c r="A17" s="10" t="s">
        <v>10</v>
      </c>
      <c r="B17" s="31" t="s">
        <v>68</v>
      </c>
      <c r="C17" s="30">
        <v>100</v>
      </c>
      <c r="D17" s="35" t="s">
        <v>0</v>
      </c>
      <c r="E17" s="12"/>
      <c r="F17" s="12"/>
      <c r="G17" s="12">
        <f t="shared" si="0"/>
        <v>0</v>
      </c>
      <c r="H17" s="12">
        <f t="shared" si="1"/>
        <v>0</v>
      </c>
      <c r="I17" s="12">
        <f t="shared" si="2"/>
        <v>0</v>
      </c>
      <c r="J17" s="19"/>
      <c r="K17" s="33"/>
    </row>
    <row r="18" spans="1:11" s="32" customFormat="1" ht="26.25" x14ac:dyDescent="0.25">
      <c r="A18" s="10" t="s">
        <v>45</v>
      </c>
      <c r="B18" s="31" t="s">
        <v>69</v>
      </c>
      <c r="C18" s="30">
        <v>900</v>
      </c>
      <c r="D18" s="35" t="s">
        <v>58</v>
      </c>
      <c r="E18" s="12"/>
      <c r="F18" s="12"/>
      <c r="G18" s="12">
        <f t="shared" si="0"/>
        <v>0</v>
      </c>
      <c r="H18" s="12">
        <f t="shared" si="1"/>
        <v>0</v>
      </c>
      <c r="I18" s="12">
        <f t="shared" si="2"/>
        <v>0</v>
      </c>
      <c r="J18" s="19"/>
      <c r="K18" s="33"/>
    </row>
    <row r="19" spans="1:11" s="32" customFormat="1" x14ac:dyDescent="0.25">
      <c r="A19" s="10" t="s">
        <v>46</v>
      </c>
      <c r="B19" s="31" t="s">
        <v>70</v>
      </c>
      <c r="C19" s="30">
        <v>5800</v>
      </c>
      <c r="D19" s="35" t="s">
        <v>58</v>
      </c>
      <c r="E19" s="12"/>
      <c r="F19" s="12"/>
      <c r="G19" s="12">
        <f t="shared" si="0"/>
        <v>0</v>
      </c>
      <c r="H19" s="12">
        <f t="shared" si="1"/>
        <v>0</v>
      </c>
      <c r="I19" s="12">
        <f t="shared" si="2"/>
        <v>0</v>
      </c>
      <c r="J19" s="19"/>
      <c r="K19" s="33"/>
    </row>
    <row r="20" spans="1:11" x14ac:dyDescent="0.25">
      <c r="A20" s="10" t="s">
        <v>47</v>
      </c>
      <c r="B20" s="31" t="s">
        <v>71</v>
      </c>
      <c r="C20" s="30">
        <v>280</v>
      </c>
      <c r="D20" s="35" t="s">
        <v>58</v>
      </c>
      <c r="E20" s="12"/>
      <c r="F20" s="12"/>
      <c r="G20" s="12">
        <f t="shared" si="0"/>
        <v>0</v>
      </c>
      <c r="H20" s="12">
        <f t="shared" si="1"/>
        <v>0</v>
      </c>
      <c r="I20" s="12">
        <f t="shared" si="2"/>
        <v>0</v>
      </c>
      <c r="J20" s="19"/>
      <c r="K20" s="33"/>
    </row>
    <row r="21" spans="1:11" x14ac:dyDescent="0.25">
      <c r="A21" s="10" t="s">
        <v>48</v>
      </c>
      <c r="B21" s="31" t="s">
        <v>72</v>
      </c>
      <c r="C21" s="30">
        <v>280</v>
      </c>
      <c r="D21" s="35" t="s">
        <v>58</v>
      </c>
      <c r="E21" s="12"/>
      <c r="F21" s="12"/>
      <c r="G21" s="12">
        <f t="shared" si="0"/>
        <v>0</v>
      </c>
      <c r="H21" s="12">
        <f t="shared" si="1"/>
        <v>0</v>
      </c>
      <c r="I21" s="12">
        <f t="shared" si="2"/>
        <v>0</v>
      </c>
      <c r="J21" s="19"/>
      <c r="K21" s="33"/>
    </row>
    <row r="22" spans="1:11" x14ac:dyDescent="0.25">
      <c r="A22" s="10" t="s">
        <v>49</v>
      </c>
      <c r="B22" s="31" t="s">
        <v>73</v>
      </c>
      <c r="C22" s="30">
        <v>400</v>
      </c>
      <c r="D22" s="35" t="s">
        <v>58</v>
      </c>
      <c r="E22" s="12"/>
      <c r="F22" s="12"/>
      <c r="G22" s="12">
        <f t="shared" si="0"/>
        <v>0</v>
      </c>
      <c r="H22" s="12">
        <f t="shared" si="1"/>
        <v>0</v>
      </c>
      <c r="I22" s="12">
        <f t="shared" si="2"/>
        <v>0</v>
      </c>
      <c r="J22" s="19"/>
      <c r="K22" s="33"/>
    </row>
    <row r="23" spans="1:11" s="32" customFormat="1" x14ac:dyDescent="0.25">
      <c r="A23" s="10" t="s">
        <v>50</v>
      </c>
      <c r="B23" s="31" t="s">
        <v>74</v>
      </c>
      <c r="C23" s="30">
        <v>400</v>
      </c>
      <c r="D23" s="35" t="s">
        <v>58</v>
      </c>
      <c r="E23" s="12"/>
      <c r="F23" s="12"/>
      <c r="G23" s="12">
        <f t="shared" si="0"/>
        <v>0</v>
      </c>
      <c r="H23" s="12">
        <f t="shared" si="1"/>
        <v>0</v>
      </c>
      <c r="I23" s="12">
        <f t="shared" si="2"/>
        <v>0</v>
      </c>
      <c r="J23" s="19"/>
      <c r="K23" s="33"/>
    </row>
    <row r="24" spans="1:11" s="32" customFormat="1" ht="26.25" x14ac:dyDescent="0.25">
      <c r="A24" s="10" t="s">
        <v>51</v>
      </c>
      <c r="B24" s="31" t="s">
        <v>75</v>
      </c>
      <c r="C24" s="30">
        <v>100</v>
      </c>
      <c r="D24" s="35" t="s">
        <v>58</v>
      </c>
      <c r="E24" s="12"/>
      <c r="F24" s="12"/>
      <c r="G24" s="12">
        <f t="shared" si="0"/>
        <v>0</v>
      </c>
      <c r="H24" s="12">
        <f t="shared" si="1"/>
        <v>0</v>
      </c>
      <c r="I24" s="12">
        <f t="shared" si="2"/>
        <v>0</v>
      </c>
      <c r="J24" s="19"/>
      <c r="K24" s="33"/>
    </row>
    <row r="25" spans="1:11" s="32" customFormat="1" x14ac:dyDescent="0.25">
      <c r="A25" s="10" t="s">
        <v>52</v>
      </c>
      <c r="B25" s="31" t="s">
        <v>76</v>
      </c>
      <c r="C25" s="30">
        <v>400</v>
      </c>
      <c r="D25" s="35" t="s">
        <v>0</v>
      </c>
      <c r="E25" s="12"/>
      <c r="F25" s="12"/>
      <c r="G25" s="12">
        <f t="shared" si="0"/>
        <v>0</v>
      </c>
      <c r="H25" s="12">
        <f t="shared" si="1"/>
        <v>0</v>
      </c>
      <c r="I25" s="12">
        <f t="shared" si="2"/>
        <v>0</v>
      </c>
      <c r="J25" s="19"/>
      <c r="K25" s="33"/>
    </row>
    <row r="26" spans="1:11" s="32" customFormat="1" x14ac:dyDescent="0.25">
      <c r="A26" s="10" t="s">
        <v>53</v>
      </c>
      <c r="B26" s="31" t="s">
        <v>77</v>
      </c>
      <c r="C26" s="30">
        <v>1500</v>
      </c>
      <c r="D26" s="35" t="s">
        <v>58</v>
      </c>
      <c r="E26" s="12"/>
      <c r="F26" s="12"/>
      <c r="G26" s="12">
        <f t="shared" si="0"/>
        <v>0</v>
      </c>
      <c r="H26" s="12">
        <f t="shared" si="1"/>
        <v>0</v>
      </c>
      <c r="I26" s="12">
        <f t="shared" si="2"/>
        <v>0</v>
      </c>
      <c r="J26" s="19"/>
      <c r="K26" s="33"/>
    </row>
    <row r="27" spans="1:11" s="32" customFormat="1" x14ac:dyDescent="0.25">
      <c r="A27" s="10" t="s">
        <v>54</v>
      </c>
      <c r="B27" s="31" t="s">
        <v>78</v>
      </c>
      <c r="C27" s="30">
        <v>1100</v>
      </c>
      <c r="D27" s="35" t="s">
        <v>58</v>
      </c>
      <c r="E27" s="12"/>
      <c r="F27" s="12"/>
      <c r="G27" s="12">
        <f t="shared" si="0"/>
        <v>0</v>
      </c>
      <c r="H27" s="12">
        <f t="shared" si="1"/>
        <v>0</v>
      </c>
      <c r="I27" s="12">
        <f t="shared" si="2"/>
        <v>0</v>
      </c>
      <c r="J27" s="19"/>
      <c r="K27" s="33"/>
    </row>
    <row r="28" spans="1:11" s="32" customFormat="1" ht="26.25" x14ac:dyDescent="0.25">
      <c r="A28" s="10" t="s">
        <v>55</v>
      </c>
      <c r="B28" s="31" t="s">
        <v>79</v>
      </c>
      <c r="C28" s="30">
        <v>750</v>
      </c>
      <c r="D28" s="35" t="s">
        <v>58</v>
      </c>
      <c r="E28" s="12"/>
      <c r="F28" s="12"/>
      <c r="G28" s="12">
        <f t="shared" si="0"/>
        <v>0</v>
      </c>
      <c r="H28" s="12">
        <f t="shared" si="1"/>
        <v>0</v>
      </c>
      <c r="I28" s="12">
        <f t="shared" si="2"/>
        <v>0</v>
      </c>
      <c r="J28" s="19"/>
      <c r="K28" s="33"/>
    </row>
    <row r="29" spans="1:11" x14ac:dyDescent="0.25">
      <c r="A29" s="10" t="s">
        <v>56</v>
      </c>
      <c r="B29" s="31" t="s">
        <v>80</v>
      </c>
      <c r="C29" s="30">
        <v>750</v>
      </c>
      <c r="D29" s="35" t="s">
        <v>58</v>
      </c>
      <c r="E29" s="12"/>
      <c r="F29" s="12"/>
      <c r="G29" s="12">
        <f t="shared" si="0"/>
        <v>0</v>
      </c>
      <c r="H29" s="12">
        <f t="shared" si="1"/>
        <v>0</v>
      </c>
      <c r="I29" s="12">
        <f t="shared" si="2"/>
        <v>0</v>
      </c>
      <c r="J29" s="19"/>
      <c r="K29" s="33"/>
    </row>
    <row r="30" spans="1:11" x14ac:dyDescent="0.25">
      <c r="A30" s="13"/>
      <c r="B30" s="13" t="s">
        <v>38</v>
      </c>
      <c r="C30" s="11" t="s">
        <v>17</v>
      </c>
      <c r="D30" s="11" t="s">
        <v>17</v>
      </c>
      <c r="E30" s="11" t="s">
        <v>17</v>
      </c>
      <c r="F30" s="11" t="s">
        <v>17</v>
      </c>
      <c r="G30" s="14">
        <f>SUM(G7:G29)</f>
        <v>0</v>
      </c>
      <c r="H30" s="14">
        <f t="shared" si="1"/>
        <v>0</v>
      </c>
      <c r="I30" s="14">
        <f t="shared" si="2"/>
        <v>0</v>
      </c>
      <c r="J30" s="20">
        <f>SUM(J7:J29)</f>
        <v>0</v>
      </c>
      <c r="K30" s="15">
        <f>SUM(K7:K29)</f>
        <v>0</v>
      </c>
    </row>
    <row r="31" spans="1:11" x14ac:dyDescent="0.25">
      <c r="A31" s="32"/>
      <c r="C31" s="32"/>
      <c r="D31" s="7"/>
      <c r="E31" s="32"/>
      <c r="F31" s="32"/>
      <c r="G31" s="32"/>
      <c r="H31" s="32"/>
      <c r="I31" s="32"/>
      <c r="J31" s="32"/>
      <c r="K31" s="32"/>
    </row>
    <row r="32" spans="1:11" x14ac:dyDescent="0.25">
      <c r="A32" s="21" t="s">
        <v>28</v>
      </c>
      <c r="B32" s="27"/>
      <c r="C32" s="22"/>
      <c r="D32" s="8"/>
      <c r="E32" s="9"/>
      <c r="F32" s="9"/>
      <c r="G32" s="9"/>
      <c r="H32" s="9"/>
      <c r="I32" s="9"/>
      <c r="J32" s="23"/>
      <c r="K32" s="23"/>
    </row>
    <row r="33" spans="1:11" ht="32.25" customHeight="1" x14ac:dyDescent="0.25">
      <c r="A33" s="37" t="s">
        <v>29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25">
      <c r="A34" s="37" t="s">
        <v>36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25">
      <c r="A35" s="23" t="s">
        <v>30</v>
      </c>
      <c r="B35" s="25"/>
      <c r="C35" s="22"/>
      <c r="D35" s="8"/>
      <c r="E35" s="9"/>
      <c r="F35" s="9"/>
      <c r="G35" s="9"/>
      <c r="H35" s="9"/>
      <c r="I35" s="9"/>
      <c r="J35" s="23"/>
      <c r="K35" s="23"/>
    </row>
    <row r="36" spans="1:11" x14ac:dyDescent="0.25">
      <c r="A36" s="23" t="s">
        <v>31</v>
      </c>
      <c r="B36" s="25"/>
      <c r="C36" s="22"/>
      <c r="D36" s="8"/>
      <c r="E36" s="9"/>
      <c r="F36" s="9"/>
      <c r="G36" s="9"/>
      <c r="H36" s="9"/>
      <c r="I36" s="9"/>
      <c r="J36" s="23"/>
      <c r="K36" s="23"/>
    </row>
    <row r="37" spans="1:11" x14ac:dyDescent="0.25">
      <c r="A37" s="23" t="s">
        <v>32</v>
      </c>
      <c r="B37" s="25"/>
      <c r="C37" s="22"/>
      <c r="D37" s="8"/>
      <c r="E37" s="9"/>
      <c r="F37" s="9"/>
      <c r="G37" s="9"/>
      <c r="H37" s="9"/>
      <c r="I37" s="9"/>
      <c r="J37" s="23"/>
      <c r="K37" s="23"/>
    </row>
    <row r="38" spans="1:11" x14ac:dyDescent="0.25">
      <c r="A38" s="23" t="s">
        <v>33</v>
      </c>
      <c r="B38" s="25"/>
      <c r="C38" s="22"/>
      <c r="D38" s="8"/>
      <c r="E38" s="9"/>
      <c r="F38" s="9"/>
      <c r="G38" s="9"/>
      <c r="H38" s="9"/>
      <c r="I38" s="9"/>
      <c r="J38" s="23"/>
      <c r="K38" s="23"/>
    </row>
    <row r="39" spans="1:11" ht="25.5" customHeight="1" x14ac:dyDescent="0.25">
      <c r="A39" s="39" t="s">
        <v>34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38.25" customHeight="1" x14ac:dyDescent="0.25">
      <c r="A40" s="39" t="s">
        <v>35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2" spans="1:11" x14ac:dyDescent="0.25">
      <c r="B42" s="26" t="s">
        <v>89</v>
      </c>
      <c r="E42" t="s">
        <v>90</v>
      </c>
      <c r="I42" t="s">
        <v>91</v>
      </c>
    </row>
  </sheetData>
  <mergeCells count="5">
    <mergeCell ref="A3:K3"/>
    <mergeCell ref="A33:K33"/>
    <mergeCell ref="A34:K34"/>
    <mergeCell ref="A39:K39"/>
    <mergeCell ref="A40:K40"/>
  </mergeCells>
  <dataValidations count="2">
    <dataValidation operator="equal" allowBlank="1" showInputMessage="1" showErrorMessage="1" sqref="J30:K30"/>
    <dataValidation type="whole" operator="equal" allowBlank="1" showInputMessage="1" showErrorMessage="1" sqref="J7:K29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A25" sqref="A25:XFD25"/>
    </sheetView>
  </sheetViews>
  <sheetFormatPr defaultRowHeight="15" x14ac:dyDescent="0.25"/>
  <cols>
    <col min="1" max="1" width="4.7109375" customWidth="1"/>
    <col min="2" max="2" width="26.28515625" style="26" customWidth="1"/>
    <col min="3" max="3" width="6.7109375" customWidth="1"/>
  </cols>
  <sheetData>
    <row r="1" spans="1:10" x14ac:dyDescent="0.25">
      <c r="A1" s="4" t="s">
        <v>12</v>
      </c>
      <c r="B1" s="16"/>
      <c r="C1" s="5"/>
      <c r="D1" s="6"/>
      <c r="E1" s="4"/>
      <c r="F1" s="4"/>
      <c r="G1" s="4" t="s">
        <v>37</v>
      </c>
      <c r="H1" s="4"/>
      <c r="I1" s="4"/>
      <c r="J1" s="4"/>
    </row>
    <row r="2" spans="1:10" x14ac:dyDescent="0.25">
      <c r="A2" s="34"/>
      <c r="C2" s="34"/>
      <c r="D2" s="7"/>
      <c r="E2" s="34"/>
      <c r="F2" s="34"/>
      <c r="G2" s="34"/>
      <c r="H2" s="34"/>
      <c r="I2" s="34"/>
      <c r="J2" s="34"/>
    </row>
    <row r="3" spans="1:10" ht="16.5" x14ac:dyDescent="0.3">
      <c r="A3" s="36" t="s">
        <v>93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25">
      <c r="A4" s="34"/>
      <c r="C4" s="34"/>
      <c r="D4" s="7"/>
      <c r="E4" s="34"/>
      <c r="F4" s="34"/>
      <c r="G4" s="34"/>
      <c r="H4" s="34"/>
      <c r="I4" s="34"/>
      <c r="J4" s="34"/>
    </row>
    <row r="5" spans="1:10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3">
        <v>10</v>
      </c>
    </row>
    <row r="7" spans="1:10" x14ac:dyDescent="0.25">
      <c r="A7" s="10" t="s">
        <v>5</v>
      </c>
      <c r="B7" s="24" t="s">
        <v>82</v>
      </c>
      <c r="C7" s="30">
        <v>750</v>
      </c>
      <c r="D7" s="35" t="s">
        <v>58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12"/>
    </row>
    <row r="8" spans="1:10" x14ac:dyDescent="0.25">
      <c r="A8" s="10" t="s">
        <v>6</v>
      </c>
      <c r="B8" s="24" t="s">
        <v>83</v>
      </c>
      <c r="C8" s="30">
        <v>1500</v>
      </c>
      <c r="D8" s="35" t="s">
        <v>58</v>
      </c>
      <c r="E8" s="12"/>
      <c r="F8" s="12"/>
      <c r="G8" s="12">
        <f t="shared" ref="G8:G13" si="0">C8*F8</f>
        <v>0</v>
      </c>
      <c r="H8" s="12">
        <f t="shared" ref="H8:H14" si="1">+G8*0.095</f>
        <v>0</v>
      </c>
      <c r="I8" s="12">
        <f t="shared" ref="I8:I14" si="2">+G8+H8</f>
        <v>0</v>
      </c>
      <c r="J8" s="12"/>
    </row>
    <row r="9" spans="1:10" x14ac:dyDescent="0.25">
      <c r="A9" s="10" t="s">
        <v>7</v>
      </c>
      <c r="B9" s="24" t="s">
        <v>84</v>
      </c>
      <c r="C9" s="30">
        <v>750</v>
      </c>
      <c r="D9" s="35" t="s">
        <v>58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12"/>
    </row>
    <row r="10" spans="1:10" x14ac:dyDescent="0.25">
      <c r="A10" s="10" t="s">
        <v>8</v>
      </c>
      <c r="B10" s="24" t="s">
        <v>85</v>
      </c>
      <c r="C10" s="30">
        <v>60</v>
      </c>
      <c r="D10" s="35" t="s">
        <v>58</v>
      </c>
      <c r="E10" s="12"/>
      <c r="F10" s="12"/>
      <c r="G10" s="12">
        <f t="shared" si="0"/>
        <v>0</v>
      </c>
      <c r="H10" s="12">
        <f t="shared" si="1"/>
        <v>0</v>
      </c>
      <c r="I10" s="12">
        <f t="shared" si="2"/>
        <v>0</v>
      </c>
      <c r="J10" s="12"/>
    </row>
    <row r="11" spans="1:10" x14ac:dyDescent="0.25">
      <c r="A11" s="10" t="s">
        <v>9</v>
      </c>
      <c r="B11" s="24" t="s">
        <v>86</v>
      </c>
      <c r="C11" s="30">
        <v>150</v>
      </c>
      <c r="D11" s="35" t="s">
        <v>58</v>
      </c>
      <c r="E11" s="12"/>
      <c r="F11" s="12"/>
      <c r="G11" s="12">
        <f t="shared" si="0"/>
        <v>0</v>
      </c>
      <c r="H11" s="12">
        <f t="shared" si="1"/>
        <v>0</v>
      </c>
      <c r="I11" s="12">
        <f t="shared" si="2"/>
        <v>0</v>
      </c>
      <c r="J11" s="12"/>
    </row>
    <row r="12" spans="1:10" x14ac:dyDescent="0.25">
      <c r="A12" s="10" t="s">
        <v>1</v>
      </c>
      <c r="B12" s="24" t="s">
        <v>87</v>
      </c>
      <c r="C12" s="30">
        <v>24</v>
      </c>
      <c r="D12" s="35" t="s">
        <v>0</v>
      </c>
      <c r="E12" s="12"/>
      <c r="F12" s="12"/>
      <c r="G12" s="12">
        <f t="shared" si="0"/>
        <v>0</v>
      </c>
      <c r="H12" s="12">
        <f t="shared" si="1"/>
        <v>0</v>
      </c>
      <c r="I12" s="12">
        <f t="shared" si="2"/>
        <v>0</v>
      </c>
      <c r="J12" s="12"/>
    </row>
    <row r="13" spans="1:10" x14ac:dyDescent="0.25">
      <c r="A13" s="10" t="s">
        <v>2</v>
      </c>
      <c r="B13" s="31" t="s">
        <v>88</v>
      </c>
      <c r="C13" s="30">
        <v>750</v>
      </c>
      <c r="D13" s="35" t="s">
        <v>58</v>
      </c>
      <c r="E13" s="12"/>
      <c r="F13" s="12"/>
      <c r="G13" s="12">
        <f t="shared" si="0"/>
        <v>0</v>
      </c>
      <c r="H13" s="12">
        <f t="shared" si="1"/>
        <v>0</v>
      </c>
      <c r="I13" s="12">
        <f t="shared" si="2"/>
        <v>0</v>
      </c>
      <c r="J13" s="12"/>
    </row>
    <row r="14" spans="1:10" x14ac:dyDescent="0.25">
      <c r="A14" s="13"/>
      <c r="B14" s="13" t="s">
        <v>39</v>
      </c>
      <c r="C14" s="11" t="s">
        <v>17</v>
      </c>
      <c r="D14" s="11" t="s">
        <v>17</v>
      </c>
      <c r="E14" s="11" t="s">
        <v>17</v>
      </c>
      <c r="F14" s="11" t="s">
        <v>17</v>
      </c>
      <c r="G14" s="14">
        <f>SUM(G7:G13)</f>
        <v>0</v>
      </c>
      <c r="H14" s="14">
        <f t="shared" si="1"/>
        <v>0</v>
      </c>
      <c r="I14" s="14">
        <f t="shared" si="2"/>
        <v>0</v>
      </c>
      <c r="J14" s="15">
        <f>SUM(J7:J13)</f>
        <v>0</v>
      </c>
    </row>
    <row r="15" spans="1:10" x14ac:dyDescent="0.25">
      <c r="A15" s="34"/>
      <c r="C15" s="34"/>
      <c r="D15" s="7"/>
      <c r="E15" s="34"/>
      <c r="F15" s="34"/>
      <c r="G15" s="34"/>
      <c r="H15" s="34"/>
      <c r="I15" s="34"/>
      <c r="J15" s="34"/>
    </row>
    <row r="16" spans="1:10" x14ac:dyDescent="0.25">
      <c r="A16" s="21" t="s">
        <v>28</v>
      </c>
      <c r="B16" s="27"/>
      <c r="C16" s="22"/>
      <c r="D16" s="8"/>
      <c r="E16" s="9"/>
      <c r="F16" s="9"/>
      <c r="G16" s="9"/>
      <c r="H16" s="9"/>
      <c r="I16" s="9"/>
      <c r="J16" s="23"/>
    </row>
    <row r="17" spans="1:10" x14ac:dyDescent="0.25">
      <c r="A17" s="37" t="s">
        <v>29</v>
      </c>
      <c r="B17" s="38"/>
      <c r="C17" s="38"/>
      <c r="D17" s="38"/>
      <c r="E17" s="38"/>
      <c r="F17" s="38"/>
      <c r="G17" s="38"/>
      <c r="H17" s="38"/>
      <c r="I17" s="38"/>
      <c r="J17" s="38"/>
    </row>
    <row r="18" spans="1:10" x14ac:dyDescent="0.25">
      <c r="A18" s="37" t="s">
        <v>36</v>
      </c>
      <c r="B18" s="38"/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s="23" t="s">
        <v>30</v>
      </c>
      <c r="B19" s="25"/>
      <c r="C19" s="22"/>
      <c r="D19" s="8"/>
      <c r="E19" s="9"/>
      <c r="F19" s="9"/>
      <c r="G19" s="9"/>
      <c r="H19" s="9"/>
      <c r="I19" s="9"/>
      <c r="J19" s="23"/>
    </row>
    <row r="20" spans="1:10" x14ac:dyDescent="0.25">
      <c r="A20" s="23" t="s">
        <v>31</v>
      </c>
      <c r="B20" s="25"/>
      <c r="C20" s="22"/>
      <c r="D20" s="8"/>
      <c r="E20" s="9"/>
      <c r="F20" s="9"/>
      <c r="G20" s="9"/>
      <c r="H20" s="9"/>
      <c r="I20" s="9"/>
      <c r="J20" s="23"/>
    </row>
    <row r="21" spans="1:10" x14ac:dyDescent="0.25">
      <c r="A21" s="23" t="s">
        <v>32</v>
      </c>
      <c r="B21" s="25"/>
      <c r="C21" s="22"/>
      <c r="D21" s="8"/>
      <c r="E21" s="9"/>
      <c r="F21" s="9"/>
      <c r="G21" s="9"/>
      <c r="H21" s="9"/>
      <c r="I21" s="9"/>
      <c r="J21" s="23"/>
    </row>
    <row r="22" spans="1:10" x14ac:dyDescent="0.25">
      <c r="A22" s="23" t="s">
        <v>33</v>
      </c>
      <c r="B22" s="25"/>
      <c r="C22" s="22"/>
      <c r="D22" s="8"/>
      <c r="E22" s="9"/>
      <c r="F22" s="9"/>
      <c r="G22" s="9"/>
      <c r="H22" s="9"/>
      <c r="I22" s="9"/>
      <c r="J22" s="23"/>
    </row>
    <row r="23" spans="1:10" ht="29.25" customHeight="1" x14ac:dyDescent="0.25">
      <c r="A23" s="39" t="s">
        <v>34</v>
      </c>
      <c r="B23" s="39"/>
      <c r="C23" s="39"/>
      <c r="D23" s="39"/>
      <c r="E23" s="39"/>
      <c r="F23" s="39"/>
      <c r="G23" s="39"/>
      <c r="H23" s="39"/>
      <c r="I23" s="39"/>
      <c r="J23" s="39"/>
    </row>
    <row r="25" spans="1:10" x14ac:dyDescent="0.25">
      <c r="B25" s="26" t="s">
        <v>89</v>
      </c>
      <c r="E25" t="s">
        <v>90</v>
      </c>
      <c r="H25" t="s">
        <v>91</v>
      </c>
    </row>
  </sheetData>
  <mergeCells count="4">
    <mergeCell ref="A3:J3"/>
    <mergeCell ref="A17:J17"/>
    <mergeCell ref="A18:J18"/>
    <mergeCell ref="A23:J23"/>
  </mergeCells>
  <dataValidations count="2">
    <dataValidation type="whole" operator="equal" allowBlank="1" showInputMessage="1" showErrorMessage="1" sqref="J7:J13">
      <formula1>1</formula1>
    </dataValidation>
    <dataValidation operator="equal" allowBlank="1" showInputMessage="1" showErrorMessage="1" sqref="J14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activeCell="A22" sqref="A22:XFD22"/>
    </sheetView>
  </sheetViews>
  <sheetFormatPr defaultRowHeight="15" x14ac:dyDescent="0.25"/>
  <cols>
    <col min="1" max="1" width="5.42578125" customWidth="1"/>
    <col min="2" max="2" width="30.85546875" customWidth="1"/>
  </cols>
  <sheetData>
    <row r="1" spans="1:11" x14ac:dyDescent="0.25">
      <c r="A1" s="4" t="s">
        <v>12</v>
      </c>
      <c r="B1" s="16"/>
      <c r="C1" s="5"/>
      <c r="D1" s="6"/>
      <c r="E1" s="4"/>
      <c r="F1" s="4"/>
      <c r="G1" s="4" t="s">
        <v>37</v>
      </c>
      <c r="H1" s="4"/>
      <c r="I1" s="4"/>
      <c r="J1" s="4"/>
      <c r="K1" s="28"/>
    </row>
    <row r="2" spans="1:11" x14ac:dyDescent="0.25">
      <c r="A2" s="28"/>
      <c r="B2" s="26"/>
      <c r="C2" s="28"/>
      <c r="D2" s="7"/>
      <c r="E2" s="28"/>
      <c r="F2" s="28"/>
      <c r="G2" s="28"/>
      <c r="H2" s="28"/>
      <c r="I2" s="28"/>
      <c r="J2" s="28"/>
      <c r="K2" s="28"/>
    </row>
    <row r="3" spans="1:11" ht="16.5" x14ac:dyDescent="0.3">
      <c r="A3" s="36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5">
      <c r="A4" s="28"/>
      <c r="B4" s="26"/>
      <c r="C4" s="28"/>
      <c r="D4" s="7"/>
      <c r="E4" s="28"/>
      <c r="F4" s="28"/>
      <c r="G4" s="28"/>
      <c r="H4" s="28"/>
      <c r="I4" s="28"/>
      <c r="J4" s="28"/>
      <c r="K4" s="28"/>
    </row>
    <row r="5" spans="1:11" ht="48" x14ac:dyDescent="0.25">
      <c r="A5" s="1" t="s">
        <v>13</v>
      </c>
      <c r="B5" s="1" t="s">
        <v>14</v>
      </c>
      <c r="C5" s="3" t="s">
        <v>15</v>
      </c>
      <c r="D5" s="3" t="s">
        <v>18</v>
      </c>
      <c r="E5" s="2" t="s">
        <v>16</v>
      </c>
      <c r="F5" s="2" t="s">
        <v>19</v>
      </c>
      <c r="G5" s="2" t="s">
        <v>20</v>
      </c>
      <c r="H5" s="2" t="s">
        <v>21</v>
      </c>
      <c r="I5" s="2" t="s">
        <v>22</v>
      </c>
      <c r="J5" s="17" t="s">
        <v>23</v>
      </c>
      <c r="K5" s="2" t="s">
        <v>24</v>
      </c>
    </row>
    <row r="6" spans="1:11" ht="24" x14ac:dyDescent="0.25">
      <c r="A6" s="1">
        <v>1</v>
      </c>
      <c r="B6" s="1">
        <v>2</v>
      </c>
      <c r="C6" s="3">
        <v>3</v>
      </c>
      <c r="D6" s="3">
        <v>4</v>
      </c>
      <c r="E6" s="3">
        <v>5</v>
      </c>
      <c r="F6" s="3">
        <v>6</v>
      </c>
      <c r="G6" s="2" t="s">
        <v>25</v>
      </c>
      <c r="H6" s="3" t="s">
        <v>26</v>
      </c>
      <c r="I6" s="3" t="s">
        <v>27</v>
      </c>
      <c r="J6" s="18">
        <v>10</v>
      </c>
      <c r="K6" s="3">
        <v>11</v>
      </c>
    </row>
    <row r="7" spans="1:11" x14ac:dyDescent="0.25">
      <c r="A7" s="10">
        <v>1</v>
      </c>
      <c r="B7" s="24" t="s">
        <v>40</v>
      </c>
      <c r="C7" s="30">
        <v>300</v>
      </c>
      <c r="D7" s="35" t="s">
        <v>0</v>
      </c>
      <c r="E7" s="12"/>
      <c r="F7" s="12"/>
      <c r="G7" s="12">
        <f>C7*F7</f>
        <v>0</v>
      </c>
      <c r="H7" s="12">
        <f>+G7*0.095</f>
        <v>0</v>
      </c>
      <c r="I7" s="12">
        <f>+G7+H7</f>
        <v>0</v>
      </c>
      <c r="J7" s="19"/>
      <c r="K7" s="29"/>
    </row>
    <row r="8" spans="1:11" x14ac:dyDescent="0.25">
      <c r="A8" s="10">
        <v>2</v>
      </c>
      <c r="B8" s="24" t="s">
        <v>41</v>
      </c>
      <c r="C8" s="30">
        <v>340</v>
      </c>
      <c r="D8" s="35" t="s">
        <v>0</v>
      </c>
      <c r="E8" s="12"/>
      <c r="F8" s="12"/>
      <c r="G8" s="12">
        <f t="shared" ref="G8:G9" si="0">C8*F8</f>
        <v>0</v>
      </c>
      <c r="H8" s="12">
        <f t="shared" ref="H8:H10" si="1">+G8*0.095</f>
        <v>0</v>
      </c>
      <c r="I8" s="12">
        <f t="shared" ref="I8:I10" si="2">+G8+H8</f>
        <v>0</v>
      </c>
      <c r="J8" s="19"/>
      <c r="K8" s="29"/>
    </row>
    <row r="9" spans="1:11" s="28" customFormat="1" x14ac:dyDescent="0.25">
      <c r="A9" s="10">
        <v>3</v>
      </c>
      <c r="B9" s="24" t="s">
        <v>42</v>
      </c>
      <c r="C9" s="30">
        <v>400</v>
      </c>
      <c r="D9" s="35" t="s">
        <v>0</v>
      </c>
      <c r="E9" s="12"/>
      <c r="F9" s="12"/>
      <c r="G9" s="12">
        <f t="shared" si="0"/>
        <v>0</v>
      </c>
      <c r="H9" s="12">
        <f t="shared" si="1"/>
        <v>0</v>
      </c>
      <c r="I9" s="12">
        <f t="shared" si="2"/>
        <v>0</v>
      </c>
      <c r="J9" s="19"/>
      <c r="K9" s="29"/>
    </row>
    <row r="10" spans="1:11" x14ac:dyDescent="0.25">
      <c r="A10" s="13"/>
      <c r="B10" s="13" t="s">
        <v>43</v>
      </c>
      <c r="C10" s="11" t="s">
        <v>17</v>
      </c>
      <c r="D10" s="11" t="s">
        <v>17</v>
      </c>
      <c r="E10" s="11" t="s">
        <v>17</v>
      </c>
      <c r="F10" s="11" t="s">
        <v>17</v>
      </c>
      <c r="G10" s="14">
        <f>SUM(G7:G9)</f>
        <v>0</v>
      </c>
      <c r="H10" s="14">
        <f t="shared" si="1"/>
        <v>0</v>
      </c>
      <c r="I10" s="14">
        <f t="shared" si="2"/>
        <v>0</v>
      </c>
      <c r="J10" s="20">
        <f>SUM(J7:J9)</f>
        <v>0</v>
      </c>
      <c r="K10" s="15">
        <f>SUM(K7:K9)</f>
        <v>0</v>
      </c>
    </row>
    <row r="11" spans="1:11" x14ac:dyDescent="0.25">
      <c r="A11" s="28"/>
      <c r="B11" s="26"/>
      <c r="C11" s="28"/>
      <c r="D11" s="7"/>
      <c r="E11" s="28"/>
      <c r="F11" s="28"/>
      <c r="G11" s="28"/>
      <c r="H11" s="28"/>
      <c r="I11" s="28"/>
      <c r="J11" s="28"/>
      <c r="K11" s="28"/>
    </row>
    <row r="12" spans="1:11" x14ac:dyDescent="0.25">
      <c r="A12" s="21" t="s">
        <v>28</v>
      </c>
      <c r="B12" s="27"/>
      <c r="C12" s="22"/>
      <c r="D12" s="8"/>
      <c r="E12" s="9"/>
      <c r="F12" s="9"/>
      <c r="G12" s="9"/>
      <c r="H12" s="9"/>
      <c r="I12" s="9"/>
      <c r="J12" s="23"/>
      <c r="K12" s="23"/>
    </row>
    <row r="13" spans="1:11" ht="28.5" customHeight="1" x14ac:dyDescent="0.25">
      <c r="A13" s="37" t="s">
        <v>29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5">
      <c r="A14" s="37" t="s">
        <v>36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x14ac:dyDescent="0.25">
      <c r="A15" s="23" t="s">
        <v>30</v>
      </c>
      <c r="B15" s="25"/>
      <c r="C15" s="22"/>
      <c r="D15" s="8"/>
      <c r="E15" s="9"/>
      <c r="F15" s="9"/>
      <c r="G15" s="9"/>
      <c r="H15" s="9"/>
      <c r="I15" s="9"/>
      <c r="J15" s="23"/>
      <c r="K15" s="23"/>
    </row>
    <row r="16" spans="1:11" x14ac:dyDescent="0.25">
      <c r="A16" s="23" t="s">
        <v>31</v>
      </c>
      <c r="B16" s="25"/>
      <c r="C16" s="22"/>
      <c r="D16" s="8"/>
      <c r="E16" s="9"/>
      <c r="F16" s="9"/>
      <c r="G16" s="9"/>
      <c r="H16" s="9"/>
      <c r="I16" s="9"/>
      <c r="J16" s="23"/>
      <c r="K16" s="23"/>
    </row>
    <row r="17" spans="1:11" x14ac:dyDescent="0.25">
      <c r="A17" s="23" t="s">
        <v>32</v>
      </c>
      <c r="B17" s="25"/>
      <c r="C17" s="22"/>
      <c r="D17" s="8"/>
      <c r="E17" s="9"/>
      <c r="F17" s="9"/>
      <c r="G17" s="9"/>
      <c r="H17" s="9"/>
      <c r="I17" s="9"/>
      <c r="J17" s="23"/>
      <c r="K17" s="23"/>
    </row>
    <row r="18" spans="1:11" x14ac:dyDescent="0.25">
      <c r="A18" s="23" t="s">
        <v>33</v>
      </c>
      <c r="B18" s="25"/>
      <c r="C18" s="22"/>
      <c r="D18" s="8"/>
      <c r="E18" s="9"/>
      <c r="F18" s="9"/>
      <c r="G18" s="9"/>
      <c r="H18" s="9"/>
      <c r="I18" s="9"/>
      <c r="J18" s="23"/>
      <c r="K18" s="23"/>
    </row>
    <row r="19" spans="1:11" ht="26.25" customHeight="1" x14ac:dyDescent="0.25">
      <c r="A19" s="39" t="s">
        <v>34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41.25" customHeight="1" x14ac:dyDescent="0.25">
      <c r="A20" s="39" t="s">
        <v>35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2" spans="1:11" x14ac:dyDescent="0.25">
      <c r="B22" t="s">
        <v>89</v>
      </c>
      <c r="E22" t="s">
        <v>90</v>
      </c>
      <c r="H22" t="s">
        <v>91</v>
      </c>
    </row>
  </sheetData>
  <mergeCells count="5">
    <mergeCell ref="A3:K3"/>
    <mergeCell ref="A13:K13"/>
    <mergeCell ref="A14:K14"/>
    <mergeCell ref="A19:K19"/>
    <mergeCell ref="A20:K20"/>
  </mergeCells>
  <dataValidations count="2">
    <dataValidation operator="equal" allowBlank="1" showInputMessage="1" showErrorMessage="1" sqref="J10:K10"/>
    <dataValidation type="whole" operator="equal" allowBlank="1" showInputMessage="1" showErrorMessage="1" sqref="J7:K9">
      <formula1>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MLEKO IN IZD.</vt:lpstr>
      <vt:lpstr>EKO MLEKO IN IZD.</vt:lpstr>
      <vt:lpstr>ZAM. IZD.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MSZS</dc:creator>
  <cp:lastModifiedBy>Alenka Mihelčič</cp:lastModifiedBy>
  <cp:lastPrinted>2014-07-02T13:49:10Z</cp:lastPrinted>
  <dcterms:created xsi:type="dcterms:W3CDTF">2012-02-17T12:19:39Z</dcterms:created>
  <dcterms:modified xsi:type="dcterms:W3CDTF">2014-09-04T11:21:01Z</dcterms:modified>
</cp:coreProperties>
</file>