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tabRatio="693"/>
  </bookViews>
  <sheets>
    <sheet name="BIO MESO IN MESNI IZDELKI" sheetId="3" r:id="rId1"/>
    <sheet name="BIO KISLA REPA IN ZELJE" sheetId="7" r:id="rId2"/>
    <sheet name="SPLOŠNO PREHR. BLAGO" sheetId="13" r:id="rId3"/>
  </sheets>
  <definedNames>
    <definedName name="_xlnm.Print_Area" localSheetId="1">'BIO KISLA REPA IN ZELJE'!$A$1:$J$23</definedName>
    <definedName name="_xlnm.Print_Area" localSheetId="0">'BIO MESO IN MESNI IZDELKI'!$A$1:$J$32</definedName>
    <definedName name="_xlnm.Print_Area" localSheetId="2">'SPLOŠNO PREHR. BLAGO'!$A$1:$K$91</definedName>
  </definedNames>
  <calcPr calcId="125725"/>
</workbook>
</file>

<file path=xl/calcChain.xml><?xml version="1.0" encoding="utf-8"?>
<calcChain xmlns="http://schemas.openxmlformats.org/spreadsheetml/2006/main">
  <c r="G14" i="13"/>
  <c r="H14" s="1"/>
  <c r="K77"/>
  <c r="J77"/>
  <c r="J60"/>
  <c r="K60"/>
  <c r="J10" i="7"/>
  <c r="J19" i="3"/>
  <c r="J12"/>
  <c r="I14" i="13" l="1"/>
  <c r="G59"/>
  <c r="H59" s="1"/>
  <c r="I59" s="1"/>
  <c r="G63"/>
  <c r="G64"/>
  <c r="G65"/>
  <c r="G66"/>
  <c r="G67"/>
  <c r="G68"/>
  <c r="G69"/>
  <c r="G70"/>
  <c r="G71"/>
  <c r="G72"/>
  <c r="G73"/>
  <c r="G74"/>
  <c r="G75"/>
  <c r="G76"/>
  <c r="G62"/>
  <c r="G9"/>
  <c r="G10"/>
  <c r="G11"/>
  <c r="G12"/>
  <c r="G13"/>
  <c r="G15"/>
  <c r="G16"/>
  <c r="G17"/>
  <c r="G18"/>
  <c r="G19"/>
  <c r="H19" s="1"/>
  <c r="G20"/>
  <c r="G21"/>
  <c r="H21" s="1"/>
  <c r="G22"/>
  <c r="G23"/>
  <c r="H23" s="1"/>
  <c r="G24"/>
  <c r="G25"/>
  <c r="H25" s="1"/>
  <c r="G26"/>
  <c r="G27"/>
  <c r="H27" s="1"/>
  <c r="G28"/>
  <c r="G29"/>
  <c r="H29" s="1"/>
  <c r="G30"/>
  <c r="G31"/>
  <c r="H31" s="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8"/>
  <c r="G9" i="7"/>
  <c r="G8"/>
  <c r="G10" s="1"/>
  <c r="G15" i="3"/>
  <c r="G16"/>
  <c r="H16" s="1"/>
  <c r="G17"/>
  <c r="G18"/>
  <c r="H18" s="1"/>
  <c r="G14"/>
  <c r="H14" s="1"/>
  <c r="G9"/>
  <c r="H9" s="1"/>
  <c r="G10"/>
  <c r="H10" s="1"/>
  <c r="G11"/>
  <c r="H11" s="1"/>
  <c r="G8"/>
  <c r="H8" s="1"/>
  <c r="H12" l="1"/>
  <c r="G60" i="13"/>
  <c r="G77"/>
  <c r="H8"/>
  <c r="I14" i="3"/>
  <c r="H8" i="7"/>
  <c r="H9"/>
  <c r="I9" s="1"/>
  <c r="H57" i="13"/>
  <c r="I57" s="1"/>
  <c r="H55"/>
  <c r="I55" s="1"/>
  <c r="H53"/>
  <c r="I53" s="1"/>
  <c r="H51"/>
  <c r="I51" s="1"/>
  <c r="H49"/>
  <c r="I49" s="1"/>
  <c r="H47"/>
  <c r="I47" s="1"/>
  <c r="H45"/>
  <c r="I45" s="1"/>
  <c r="H43"/>
  <c r="I43" s="1"/>
  <c r="H41"/>
  <c r="I41" s="1"/>
  <c r="H39"/>
  <c r="I39" s="1"/>
  <c r="H37"/>
  <c r="I37" s="1"/>
  <c r="H35"/>
  <c r="I35" s="1"/>
  <c r="H33"/>
  <c r="I33" s="1"/>
  <c r="H16"/>
  <c r="I16" s="1"/>
  <c r="H13"/>
  <c r="I13" s="1"/>
  <c r="H11"/>
  <c r="I11" s="1"/>
  <c r="H9"/>
  <c r="I9" s="1"/>
  <c r="I8"/>
  <c r="I31"/>
  <c r="I29"/>
  <c r="I27"/>
  <c r="I25"/>
  <c r="I23"/>
  <c r="I21"/>
  <c r="I19"/>
  <c r="H17"/>
  <c r="I17" s="1"/>
  <c r="H58"/>
  <c r="I58" s="1"/>
  <c r="H56"/>
  <c r="I56" s="1"/>
  <c r="H54"/>
  <c r="I54" s="1"/>
  <c r="H52"/>
  <c r="I52" s="1"/>
  <c r="H50"/>
  <c r="I50" s="1"/>
  <c r="H48"/>
  <c r="I48" s="1"/>
  <c r="H46"/>
  <c r="I46" s="1"/>
  <c r="H44"/>
  <c r="I44" s="1"/>
  <c r="I42"/>
  <c r="H40"/>
  <c r="I40" s="1"/>
  <c r="H38"/>
  <c r="I38" s="1"/>
  <c r="H36"/>
  <c r="I36" s="1"/>
  <c r="H34"/>
  <c r="I34" s="1"/>
  <c r="H32"/>
  <c r="I32" s="1"/>
  <c r="H30"/>
  <c r="I30" s="1"/>
  <c r="H28"/>
  <c r="I28" s="1"/>
  <c r="H26"/>
  <c r="I26" s="1"/>
  <c r="H24"/>
  <c r="I24" s="1"/>
  <c r="H22"/>
  <c r="I22" s="1"/>
  <c r="H20"/>
  <c r="I20" s="1"/>
  <c r="H18"/>
  <c r="I18" s="1"/>
  <c r="H15"/>
  <c r="I15" s="1"/>
  <c r="H12"/>
  <c r="I12" s="1"/>
  <c r="H10"/>
  <c r="I10" s="1"/>
  <c r="H75"/>
  <c r="I75" s="1"/>
  <c r="H73"/>
  <c r="I73" s="1"/>
  <c r="H71"/>
  <c r="I71" s="1"/>
  <c r="H70"/>
  <c r="I70" s="1"/>
  <c r="H68"/>
  <c r="I68" s="1"/>
  <c r="H65"/>
  <c r="I65" s="1"/>
  <c r="H63"/>
  <c r="I63" s="1"/>
  <c r="H62"/>
  <c r="H76"/>
  <c r="I76" s="1"/>
  <c r="H74"/>
  <c r="I74" s="1"/>
  <c r="H72"/>
  <c r="I72" s="1"/>
  <c r="H69"/>
  <c r="I69" s="1"/>
  <c r="H67"/>
  <c r="I67" s="1"/>
  <c r="H66"/>
  <c r="I66" s="1"/>
  <c r="H64"/>
  <c r="I64" s="1"/>
  <c r="I10" i="3"/>
  <c r="G19"/>
  <c r="H17"/>
  <c r="I17" s="1"/>
  <c r="H15"/>
  <c r="I15" s="1"/>
  <c r="I18"/>
  <c r="I16"/>
  <c r="I11"/>
  <c r="I9"/>
  <c r="I8"/>
  <c r="I12" s="1"/>
  <c r="G12"/>
  <c r="I62" i="13" l="1"/>
  <c r="I77" s="1"/>
  <c r="H77"/>
  <c r="I60"/>
  <c r="I19" i="3"/>
  <c r="H19"/>
  <c r="I8" i="7"/>
  <c r="I10" s="1"/>
  <c r="H10"/>
  <c r="H60" i="13"/>
</calcChain>
</file>

<file path=xl/sharedStrings.xml><?xml version="1.0" encoding="utf-8"?>
<sst xmlns="http://schemas.openxmlformats.org/spreadsheetml/2006/main" count="279" uniqueCount="124">
  <si>
    <t xml:space="preserve">Žig: </t>
  </si>
  <si>
    <t>Jetrna pašteta 80-400g</t>
  </si>
  <si>
    <t>Pecilni prašek, do 1 kg</t>
  </si>
  <si>
    <t xml:space="preserve">Prašek za puding-vanilija do 1 kg </t>
  </si>
  <si>
    <t>Vanilij sladkor, do 1 kg</t>
  </si>
  <si>
    <t>Sladkor do 25 kg</t>
  </si>
  <si>
    <t>Kokosova moka, do 500 g</t>
  </si>
  <si>
    <t>kg</t>
  </si>
  <si>
    <t>Kokošja pašteta 80-100 g</t>
  </si>
  <si>
    <t>Podpis:</t>
  </si>
  <si>
    <t>Kisla repa, rezana, do 2kg</t>
  </si>
  <si>
    <t>Kislo zelje, rezano, do 2kg</t>
  </si>
  <si>
    <t>Mlinci, brez konz., 1kg</t>
  </si>
  <si>
    <t>Prepečenec v rezinah (pš. moka tip 500) 200-400g</t>
  </si>
  <si>
    <t>Prepečenec v rezinah, polnozrnati, 200-400g</t>
  </si>
  <si>
    <t>Grisini porcijski, 25-30 g</t>
  </si>
  <si>
    <t>Grisini polnozrnati, 100-400g</t>
  </si>
  <si>
    <t>Alkoholni kis 1L</t>
  </si>
  <si>
    <t xml:space="preserve">Vinski kis 4% , 1L </t>
  </si>
  <si>
    <t xml:space="preserve">Jabolčni kis 4% , 1L </t>
  </si>
  <si>
    <t>Morska sol, drobno mleta 1kg</t>
  </si>
  <si>
    <t>Kvas 42g</t>
  </si>
  <si>
    <t>Rastlinska smetana 1L</t>
  </si>
  <si>
    <t>Kremin do 1kg</t>
  </si>
  <si>
    <t>lit</t>
  </si>
  <si>
    <t>Zeliščni dodatek jedem, brez glutaminata, do 1kg</t>
  </si>
  <si>
    <t>Rožičeva moka do 250g</t>
  </si>
  <si>
    <t>Makovo seme do250g</t>
  </si>
  <si>
    <t xml:space="preserve">Želatina do 100g </t>
  </si>
  <si>
    <t>Korneti za sladoled</t>
  </si>
  <si>
    <t>Gorčica do 800g</t>
  </si>
  <si>
    <t>Rum do 1L</t>
  </si>
  <si>
    <t>Limonin zgoščeni sok, 100%, do1L</t>
  </si>
  <si>
    <t>Krekerji brez dodane soli za posip, do 300g</t>
  </si>
  <si>
    <t>Moka brez glutena do 1kg (schar ali podobno)</t>
  </si>
  <si>
    <t>Testenine (različnih oblik) brez glutena (schar ali podobno)</t>
  </si>
  <si>
    <t>Jušna zakuha (različnih oblik) brez glutena (schar ali podobno)</t>
  </si>
  <si>
    <t>Kruh brez glutena (schar ali podobno)</t>
  </si>
  <si>
    <t>Pekovsko pecivo (bombice, žemlje..) brez glutena (schar ali podobno)</t>
  </si>
  <si>
    <t>Vanilij sladkor, do 15g</t>
  </si>
  <si>
    <t>Pecilni prašek, do 15g</t>
  </si>
  <si>
    <t xml:space="preserve">Voda gazirana 1,5lit </t>
  </si>
  <si>
    <t>Voda 0,5 lit</t>
  </si>
  <si>
    <t>Napolitanke – sadne, do 1kg</t>
  </si>
  <si>
    <t>Napolitanke – lešnik, do 1kg</t>
  </si>
  <si>
    <t>Drobtine, krušne, bele, do 1kg</t>
  </si>
  <si>
    <t xml:space="preserve">Naziv ponudnika: </t>
  </si>
  <si>
    <t>/</t>
  </si>
  <si>
    <t>Sladkor mleti do 1kg</t>
  </si>
  <si>
    <t>Zmes za krompirjevo testo, do 5kg</t>
  </si>
  <si>
    <t>Zlate kroglice, do 1kg</t>
  </si>
  <si>
    <t>Sveža jetrna pašteta v ovitku (300-500g)</t>
  </si>
  <si>
    <t>Namaz zeliščni brez glutena, različni okusi</t>
  </si>
  <si>
    <t>Belo vino z geografskim poreklom,12,5 vol.alk., steklenica 1l</t>
  </si>
  <si>
    <t>Rdeče vino z geografskim poreklom,12,5 vol.alk., steklenica 1l</t>
  </si>
  <si>
    <t>Čokoladni namaz brez glutena</t>
  </si>
  <si>
    <t>Vaflji vanilijevi brez glutena,120-150g</t>
  </si>
  <si>
    <t>Lazanja, brez glutena, 200-500g</t>
  </si>
  <si>
    <t>Prepečenec brez glutena,200-500g</t>
  </si>
  <si>
    <t>Grisini brez glutena,100-200g</t>
  </si>
  <si>
    <t>Keksi čokoladni brez glutena; 100-200g</t>
  </si>
  <si>
    <t>Biskvit brez glutena; 100-300g</t>
  </si>
  <si>
    <t>Tortelini brez glutena, 200-400g</t>
  </si>
  <si>
    <t xml:space="preserve">Prašek za puding-čokolada do 1 kg </t>
  </si>
  <si>
    <t>Prašek za puding sadni (borovnica,jagoda) do 1kg</t>
  </si>
  <si>
    <t>Bio mlada govedina, stegno bk v kosu ali narezano (zrezki, kocke  – max 10% odstopanje od teže naročenega zrezka, velikosti kock, max skupno odstopanje 2% naročene mase) 1.kat.</t>
  </si>
  <si>
    <t>Bio telečje stegno bk v kosu ali narezano (zrezki 70g, kocke  – max 10% odstopanje od teže naročenega zrezka, velikosti kock 1x1 ali 2x2, max skupno odstopanje 2% naročene mase)</t>
  </si>
  <si>
    <t>Bio telečje hrenovke,90%teletinaz rastlinskim oljem, brez dodane svinjine ali svinjske masti v naravnem eko ovoju iz ovčjega čreva,60g</t>
  </si>
  <si>
    <t>Bio piščančje krače</t>
  </si>
  <si>
    <t>Bio piščančja stegna bkk file</t>
  </si>
  <si>
    <t>Bio piščančje prsi-file b.k.k.</t>
  </si>
  <si>
    <t xml:space="preserve">Bio puranje hrenovke </t>
  </si>
  <si>
    <t>Bio puranji file v kosu ali narezan (zrezki 70g, kocke  – max 10% odstopanje od teže naročenega zrezka, velikosti kock 1x1 ali 2x2 , max skupno odstopanje 2% naročene mase)</t>
  </si>
  <si>
    <t>Čokoladno lešnikov namaz, do 1kg</t>
  </si>
  <si>
    <t xml:space="preserve">Piškoti brez glutena (schar,petit ali podobno) </t>
  </si>
  <si>
    <t>Grisini, 100-400 g</t>
  </si>
  <si>
    <t xml:space="preserve">Masleni keksi, Petit Beure in enakovredno </t>
  </si>
  <si>
    <t>Otroški keksi kvalitete Baby in enakovredno</t>
  </si>
  <si>
    <t>NAVODILO ZA IZPOLNJEVANJE</t>
  </si>
  <si>
    <t>Zahteve naročnika in morebitne storitve v zvezi s posamezno vrsto prehrambenega blaga so v splošnih in posebnih pogojih razpisne dokumentacije in v opisu artikla tega predračunskega obrazca.</t>
  </si>
  <si>
    <t>Ponudnik mora ponuditi prehrambeno blago točno zahtevanih lastnosti, sicer bo njegova ponudba izločena kot neprimerna.</t>
  </si>
  <si>
    <t>V stolpec 5 se obvezno navede blagovna ali trgovinska znamka ali vsaj proizvajalec ponujenih živil.</t>
  </si>
  <si>
    <t>V stolpec 6 se vpiše cena v EUR za zahtevano vrsto prehrambenega blaga izračunana na zahtevano enoto mere, ki je navedena v stolpcu 4.</t>
  </si>
  <si>
    <t>V stolpec 7 se vnese zmožek cene za enoto mere brez DDV (iz stolpca 6) in ocenjene količine (iz stoplca 3).</t>
  </si>
  <si>
    <t>V stolpec 8 se vnese zmožek vrednosti za ocenjeno količino brez DDV (iz stoplca 7) in stopnje DDV.</t>
  </si>
  <si>
    <t>V stoplec 9 se vnese vsota vrednosti za ocenjeno vrednost brez DDV (iz stolpca 7) in zneska DDV za ocenjeno količino (iz stoplca 8).</t>
  </si>
  <si>
    <t xml:space="preserve">Datum: </t>
  </si>
  <si>
    <t>Tunina pašteta 80-10 g</t>
  </si>
  <si>
    <t>Sezamovo seme do 250 g</t>
  </si>
  <si>
    <t>Sadno žitna rezina, 25-35g, Frutabela in enakovredno</t>
  </si>
  <si>
    <t xml:space="preserve">Polnozrnati keksi,250g, Grancrale in enakovredno </t>
  </si>
  <si>
    <t xml:space="preserve">ZAP. ŠT. </t>
  </si>
  <si>
    <t xml:space="preserve">VRSTA BLAGA                                             </t>
  </si>
  <si>
    <t>OCENJENA KOLIČINA</t>
  </si>
  <si>
    <r>
      <t xml:space="preserve">ENOTA </t>
    </r>
    <r>
      <rPr>
        <b/>
        <u/>
        <sz val="10"/>
        <rFont val="Arial Narrow"/>
        <family val="2"/>
        <charset val="238"/>
      </rPr>
      <t>MERE</t>
    </r>
  </si>
  <si>
    <t>BLAGOVNA ZNAMKA</t>
  </si>
  <si>
    <t>CENA ZA ENOTO MERE brez DDV (EUR)</t>
  </si>
  <si>
    <t>VREDNOST ZA OCENJENO KOLIČINO brez DDV</t>
  </si>
  <si>
    <t>ZNESEK DDV (v EUR)</t>
  </si>
  <si>
    <t>VREDNOST ZA OCENJENO KOLIČINO z DDV (v EUR)</t>
  </si>
  <si>
    <t>7=3*6</t>
  </si>
  <si>
    <t>8=7*stopnja DDV</t>
  </si>
  <si>
    <t>9=7+8</t>
  </si>
  <si>
    <t>1. SKUPINA: BIO MESO IN MESNI IZDELKI -ocenjena vrednost 8.700 eur</t>
  </si>
  <si>
    <t>1.1. sklop: BIO MESO IN BIO MESNI IZDELKI</t>
  </si>
  <si>
    <t xml:space="preserve">1.2. sklop: BIO PERUTNINSKO MESO </t>
  </si>
  <si>
    <t>SKUPAJ  VREDNOST 1.1. SKLOPA</t>
  </si>
  <si>
    <t>SKUPAJ  VREDNOST 1.2. SKLOPA</t>
  </si>
  <si>
    <t>ŠT. ŽIVIL PO MERILU "VEČ EKOLOŠKIH ŽIVIL"</t>
  </si>
  <si>
    <t>2.1. sklop:  BIO KISLA REPA IN ZELJE</t>
  </si>
  <si>
    <t>SKUPAJ  VREDNOST 2.1.SKLOPA</t>
  </si>
  <si>
    <t xml:space="preserve">3.SKUPINA: SPLOŠNO PREHRAMBENO BLAGO-ocenjena vrednost 7.700,00 eur </t>
  </si>
  <si>
    <t xml:space="preserve">3.1. sklop: OSTALA ŽIVILA IN DODATKI </t>
  </si>
  <si>
    <t>SKUPAJ  VREDNOST 3.1. SKLOPA</t>
  </si>
  <si>
    <t>3.2. sklop: DIETNA ŽIVILA BREZ GLUTENA</t>
  </si>
  <si>
    <t>SKUPAJ  VREDNOST 3.2. SKLOPA</t>
  </si>
  <si>
    <t>V stolpec 10 ponudnik v posamezno celico vnese vrednost "1" za živila, katerih embalaža ustreza zahtevam po Uredbi o zelenem javnem naročanju. Za predračunski obarezc priloži izjavo - embalaža in ustrezna dokazila, na katera  zapiše zaporedno številko vrste blaga iz predračunskega obrazca. Vsoto stolpca ponudnik prepiše v ponudben obrazec v polje za merilo "embalaža".</t>
  </si>
  <si>
    <t>V stoplec 10 ponudnik v posamezno celico vnese vrednost "1" za živila, ki jih ponuja v ekološki kvaliteti. Za predračunski obrazec priloži kopijo veljavnega certifikata, ki dokazuje ekološko kvaliteto, na katerega zapiše zaporedno številko ponujene vrste blaga iz predračunskega obrazca. Vsoto stolpca ponudnik prepiše v ponudben obrazec v polje za merilo "več ekoloških živil".</t>
  </si>
  <si>
    <t>V stolpec 11 ponudnik v posamezno celico vnese vrednost "1" za živila, katerih embalaža ustreza zahtevam po Uredbi o zelenem javnem naročanju. Za predračunski obarezc priloži izjavo - embalaža in ustrezna dokazila, na katera  zapiše zaporedno številko vrste blaga iz predračunskega obrazca. Vsoto stolpca ponudnik prepiše v ponudben obrazec v polje za merilo "embalaža".</t>
  </si>
  <si>
    <t>Naročnik: Vrtec Ledina, Čufarjeva ulica 14, 1000 Ljubljana</t>
  </si>
  <si>
    <t>Bio pečenice (100% eko svinjina in 100% eko začimbe); 60g</t>
  </si>
  <si>
    <t>BI</t>
  </si>
  <si>
    <t>2. SKUPINA: BIO KISLA REPA IN ZELJE -ocenjena vrednost 500  eur</t>
  </si>
  <si>
    <t>Namenska moka za vlečeno testo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</si>
</sst>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Arial Narrow"/>
      <family val="2"/>
      <charset val="238"/>
    </font>
    <font>
      <b/>
      <u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3" fontId="5" fillId="0" borderId="1" xfId="0" quotePrefix="1" applyNumberFormat="1" applyFont="1" applyBorder="1" applyAlignment="1">
      <alignment horizontal="center" vertical="center"/>
    </xf>
    <xf numFmtId="4" fontId="5" fillId="0" borderId="0" xfId="0" applyNumberFormat="1" applyFont="1"/>
    <xf numFmtId="4" fontId="5" fillId="0" borderId="1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3" fontId="5" fillId="0" borderId="0" xfId="0" quotePrefix="1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5" fillId="3" borderId="1" xfId="0" quotePrefix="1" applyNumberFormat="1" applyFont="1" applyFill="1" applyBorder="1" applyAlignment="1">
      <alignment horizontal="center" vertical="center"/>
    </xf>
    <xf numFmtId="4" fontId="5" fillId="3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5" fillId="2" borderId="1" xfId="1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4" fontId="5" fillId="2" borderId="1" xfId="1" applyNumberFormat="1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0" borderId="3" xfId="0" applyBorder="1" applyAlignment="1"/>
    <xf numFmtId="0" fontId="8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>
      <alignment wrapText="1"/>
    </xf>
    <xf numFmtId="0" fontId="7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view="pageBreakPreview" zoomScaleNormal="100" zoomScaleSheetLayoutView="100" workbookViewId="0">
      <pane ySplit="6" topLeftCell="A20" activePane="bottomLeft" state="frozen"/>
      <selection activeCell="H85" sqref="H85"/>
      <selection pane="bottomLeft" activeCell="I51" sqref="I51"/>
    </sheetView>
  </sheetViews>
  <sheetFormatPr defaultRowHeight="12.75"/>
  <cols>
    <col min="1" max="1" width="5.28515625" style="15" customWidth="1"/>
    <col min="2" max="2" width="29.140625" style="7" customWidth="1"/>
    <col min="3" max="3" width="10.7109375" style="19" customWidth="1"/>
    <col min="4" max="4" width="11.28515625" style="15" customWidth="1"/>
    <col min="5" max="5" width="16.7109375" style="7" customWidth="1"/>
    <col min="6" max="6" width="13.5703125" style="7" customWidth="1"/>
    <col min="7" max="7" width="16" style="7" customWidth="1"/>
    <col min="8" max="8" width="15" style="7" customWidth="1"/>
    <col min="9" max="9" width="17.7109375" style="7" customWidth="1"/>
    <col min="10" max="10" width="21" style="28" customWidth="1"/>
    <col min="11" max="16384" width="9.140625" style="7"/>
  </cols>
  <sheetData>
    <row r="1" spans="1:10">
      <c r="A1" s="43" t="s">
        <v>46</v>
      </c>
      <c r="B1" s="44"/>
      <c r="C1" s="16"/>
      <c r="D1" s="16"/>
      <c r="E1" s="1"/>
      <c r="F1" s="1"/>
      <c r="G1" s="1" t="s">
        <v>119</v>
      </c>
      <c r="H1" s="1"/>
      <c r="I1" s="1"/>
      <c r="J1" s="1"/>
    </row>
    <row r="2" spans="1:10">
      <c r="A2" s="6"/>
      <c r="B2" s="1"/>
      <c r="C2" s="16"/>
      <c r="D2" s="16"/>
      <c r="E2" s="1"/>
      <c r="F2" s="1"/>
      <c r="G2" s="1"/>
      <c r="H2" s="1"/>
      <c r="I2" s="1"/>
      <c r="J2" s="1"/>
    </row>
    <row r="3" spans="1:10" ht="15">
      <c r="A3" s="50" t="s">
        <v>103</v>
      </c>
      <c r="B3" s="50"/>
      <c r="C3" s="50"/>
      <c r="D3" s="50"/>
      <c r="E3" s="50"/>
      <c r="F3" s="50"/>
      <c r="G3" s="50"/>
      <c r="H3" s="50"/>
      <c r="I3" s="50"/>
      <c r="J3" s="51"/>
    </row>
    <row r="5" spans="1:10" s="28" customFormat="1" ht="51">
      <c r="A5" s="33" t="s">
        <v>91</v>
      </c>
      <c r="B5" s="33" t="s">
        <v>92</v>
      </c>
      <c r="C5" s="34" t="s">
        <v>93</v>
      </c>
      <c r="D5" s="34" t="s">
        <v>94</v>
      </c>
      <c r="E5" s="35" t="s">
        <v>95</v>
      </c>
      <c r="F5" s="35" t="s">
        <v>96</v>
      </c>
      <c r="G5" s="35" t="s">
        <v>97</v>
      </c>
      <c r="H5" s="35" t="s">
        <v>98</v>
      </c>
      <c r="I5" s="35" t="s">
        <v>99</v>
      </c>
      <c r="J5" s="35" t="s">
        <v>108</v>
      </c>
    </row>
    <row r="6" spans="1:10" s="28" customFormat="1">
      <c r="A6" s="33">
        <v>1</v>
      </c>
      <c r="B6" s="33">
        <v>2</v>
      </c>
      <c r="C6" s="34">
        <v>3</v>
      </c>
      <c r="D6" s="34">
        <v>4</v>
      </c>
      <c r="E6" s="34">
        <v>5</v>
      </c>
      <c r="F6" s="34">
        <v>6</v>
      </c>
      <c r="G6" s="34" t="s">
        <v>100</v>
      </c>
      <c r="H6" s="35" t="s">
        <v>101</v>
      </c>
      <c r="I6" s="34" t="s">
        <v>102</v>
      </c>
      <c r="J6" s="34">
        <v>10</v>
      </c>
    </row>
    <row r="7" spans="1:10" s="28" customFormat="1" ht="12.75" customHeight="1">
      <c r="A7" s="47" t="s">
        <v>104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ht="63.75">
      <c r="A8" s="8">
        <v>1</v>
      </c>
      <c r="B8" s="9" t="s">
        <v>65</v>
      </c>
      <c r="C8" s="10">
        <v>100</v>
      </c>
      <c r="D8" s="8" t="s">
        <v>7</v>
      </c>
      <c r="E8" s="12" t="s">
        <v>47</v>
      </c>
      <c r="F8" s="30"/>
      <c r="G8" s="30">
        <f>C8*F8</f>
        <v>0</v>
      </c>
      <c r="H8" s="30">
        <f>G8*0.085</f>
        <v>0</v>
      </c>
      <c r="I8" s="30">
        <f>G8+H8</f>
        <v>0</v>
      </c>
      <c r="J8" s="37"/>
    </row>
    <row r="9" spans="1:10" ht="63.75">
      <c r="A9" s="20">
        <v>2</v>
      </c>
      <c r="B9" s="9" t="s">
        <v>66</v>
      </c>
      <c r="C9" s="39">
        <v>50</v>
      </c>
      <c r="D9" s="39" t="s">
        <v>7</v>
      </c>
      <c r="E9" s="12" t="s">
        <v>47</v>
      </c>
      <c r="F9" s="30"/>
      <c r="G9" s="30">
        <f t="shared" ref="G9:G11" si="0">C9*F9</f>
        <v>0</v>
      </c>
      <c r="H9" s="30">
        <f t="shared" ref="H9:H11" si="1">G9*0.085</f>
        <v>0</v>
      </c>
      <c r="I9" s="30">
        <f t="shared" ref="I9:I11" si="2">G9+H9</f>
        <v>0</v>
      </c>
      <c r="J9" s="37"/>
    </row>
    <row r="10" spans="1:10" ht="51">
      <c r="A10" s="20">
        <v>3</v>
      </c>
      <c r="B10" s="9" t="s">
        <v>67</v>
      </c>
      <c r="C10" s="39">
        <v>50</v>
      </c>
      <c r="D10" s="39" t="s">
        <v>7</v>
      </c>
      <c r="E10" s="30"/>
      <c r="F10" s="30"/>
      <c r="G10" s="30">
        <f t="shared" si="0"/>
        <v>0</v>
      </c>
      <c r="H10" s="30">
        <f t="shared" si="1"/>
        <v>0</v>
      </c>
      <c r="I10" s="30">
        <f t="shared" si="2"/>
        <v>0</v>
      </c>
      <c r="J10" s="37"/>
    </row>
    <row r="11" spans="1:10" ht="25.5">
      <c r="A11" s="8">
        <v>4</v>
      </c>
      <c r="B11" s="9" t="s">
        <v>120</v>
      </c>
      <c r="C11" s="10">
        <v>20</v>
      </c>
      <c r="D11" s="8" t="s">
        <v>7</v>
      </c>
      <c r="E11" s="30"/>
      <c r="F11" s="30"/>
      <c r="G11" s="30">
        <f t="shared" si="0"/>
        <v>0</v>
      </c>
      <c r="H11" s="30">
        <f t="shared" si="1"/>
        <v>0</v>
      </c>
      <c r="I11" s="30">
        <f t="shared" si="2"/>
        <v>0</v>
      </c>
      <c r="J11" s="37"/>
    </row>
    <row r="12" spans="1:10">
      <c r="A12" s="8"/>
      <c r="B12" s="9" t="s">
        <v>106</v>
      </c>
      <c r="C12" s="12" t="s">
        <v>47</v>
      </c>
      <c r="D12" s="12" t="s">
        <v>47</v>
      </c>
      <c r="E12" s="12" t="s">
        <v>47</v>
      </c>
      <c r="F12" s="12" t="s">
        <v>47</v>
      </c>
      <c r="G12" s="14">
        <f>SUM(G8:G11)</f>
        <v>0</v>
      </c>
      <c r="H12" s="14">
        <f>SUM(H8:H11)</f>
        <v>0</v>
      </c>
      <c r="I12" s="14">
        <f>SUM(I8:I11)</f>
        <v>0</v>
      </c>
      <c r="J12" s="38">
        <f>SUM(J8:J11)</f>
        <v>0</v>
      </c>
    </row>
    <row r="13" spans="1:10" ht="15" customHeight="1">
      <c r="A13" s="47" t="s">
        <v>105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0">
      <c r="A14" s="8">
        <v>5</v>
      </c>
      <c r="B14" s="11" t="s">
        <v>68</v>
      </c>
      <c r="C14" s="10">
        <v>200</v>
      </c>
      <c r="D14" s="8" t="s">
        <v>7</v>
      </c>
      <c r="E14" s="12" t="s">
        <v>47</v>
      </c>
      <c r="F14" s="30"/>
      <c r="G14" s="30">
        <f>C14*F14</f>
        <v>0</v>
      </c>
      <c r="H14" s="30">
        <f>G14*0.085</f>
        <v>0</v>
      </c>
      <c r="I14" s="30">
        <f>G14+H14</f>
        <v>0</v>
      </c>
      <c r="J14" s="37"/>
    </row>
    <row r="15" spans="1:10">
      <c r="A15" s="8">
        <v>6</v>
      </c>
      <c r="B15" s="11" t="s">
        <v>69</v>
      </c>
      <c r="C15" s="10">
        <v>40</v>
      </c>
      <c r="D15" s="8" t="s">
        <v>7</v>
      </c>
      <c r="E15" s="12" t="s">
        <v>47</v>
      </c>
      <c r="F15" s="30"/>
      <c r="G15" s="30">
        <f t="shared" ref="G15:G18" si="3">C15*F15</f>
        <v>0</v>
      </c>
      <c r="H15" s="30">
        <f t="shared" ref="H15:H18" si="4">G15*0.085</f>
        <v>0</v>
      </c>
      <c r="I15" s="30">
        <f t="shared" ref="I15:I18" si="5">G15+H15</f>
        <v>0</v>
      </c>
      <c r="J15" s="37"/>
    </row>
    <row r="16" spans="1:10">
      <c r="A16" s="8">
        <v>7</v>
      </c>
      <c r="B16" s="11" t="s">
        <v>70</v>
      </c>
      <c r="C16" s="10">
        <v>20</v>
      </c>
      <c r="D16" s="8" t="s">
        <v>7</v>
      </c>
      <c r="E16" s="12" t="s">
        <v>47</v>
      </c>
      <c r="F16" s="30"/>
      <c r="G16" s="30">
        <f t="shared" si="3"/>
        <v>0</v>
      </c>
      <c r="H16" s="30">
        <f t="shared" si="4"/>
        <v>0</v>
      </c>
      <c r="I16" s="30">
        <f t="shared" si="5"/>
        <v>0</v>
      </c>
      <c r="J16" s="37"/>
    </row>
    <row r="17" spans="1:10">
      <c r="A17" s="8">
        <v>8</v>
      </c>
      <c r="B17" s="11" t="s">
        <v>71</v>
      </c>
      <c r="C17" s="10">
        <v>20</v>
      </c>
      <c r="D17" s="8" t="s">
        <v>7</v>
      </c>
      <c r="E17" s="30"/>
      <c r="F17" s="30"/>
      <c r="G17" s="30">
        <f t="shared" si="3"/>
        <v>0</v>
      </c>
      <c r="H17" s="30">
        <f t="shared" si="4"/>
        <v>0</v>
      </c>
      <c r="I17" s="30">
        <f t="shared" si="5"/>
        <v>0</v>
      </c>
      <c r="J17" s="37"/>
    </row>
    <row r="18" spans="1:10" ht="63.75">
      <c r="A18" s="8">
        <v>9</v>
      </c>
      <c r="B18" s="11" t="s">
        <v>72</v>
      </c>
      <c r="C18" s="10">
        <v>200</v>
      </c>
      <c r="D18" s="8" t="s">
        <v>7</v>
      </c>
      <c r="E18" s="12" t="s">
        <v>47</v>
      </c>
      <c r="F18" s="30"/>
      <c r="G18" s="30">
        <f t="shared" si="3"/>
        <v>0</v>
      </c>
      <c r="H18" s="30">
        <f t="shared" si="4"/>
        <v>0</v>
      </c>
      <c r="I18" s="30">
        <f t="shared" si="5"/>
        <v>0</v>
      </c>
      <c r="J18" s="37"/>
    </row>
    <row r="19" spans="1:10">
      <c r="A19" s="8"/>
      <c r="B19" s="9" t="s">
        <v>107</v>
      </c>
      <c r="C19" s="12" t="s">
        <v>47</v>
      </c>
      <c r="D19" s="12" t="s">
        <v>47</v>
      </c>
      <c r="E19" s="12" t="s">
        <v>47</v>
      </c>
      <c r="F19" s="12" t="s">
        <v>47</v>
      </c>
      <c r="G19" s="14">
        <f>SUM(G14:G18)</f>
        <v>0</v>
      </c>
      <c r="H19" s="14">
        <f>SUM(H14:H18)</f>
        <v>0</v>
      </c>
      <c r="I19" s="14">
        <f>SUM(I14:I18)</f>
        <v>0</v>
      </c>
      <c r="J19" s="38">
        <f>SUM(J14:J18)</f>
        <v>0</v>
      </c>
    </row>
    <row r="20" spans="1:10">
      <c r="A20" s="21"/>
      <c r="B20" s="22"/>
      <c r="C20" s="23"/>
      <c r="D20" s="23"/>
      <c r="E20" s="23"/>
      <c r="F20" s="23"/>
      <c r="G20" s="23"/>
      <c r="H20" s="23"/>
      <c r="I20" s="40" t="s">
        <v>121</v>
      </c>
      <c r="J20" s="23"/>
    </row>
    <row r="21" spans="1:10" customFormat="1" ht="15">
      <c r="A21" s="45" t="s">
        <v>78</v>
      </c>
      <c r="B21" s="46"/>
      <c r="C21" s="4"/>
      <c r="D21" s="18"/>
      <c r="E21" s="5"/>
      <c r="F21" s="5"/>
      <c r="G21" s="5"/>
      <c r="H21" s="5"/>
      <c r="I21" s="5"/>
      <c r="J21" s="5"/>
    </row>
    <row r="22" spans="1:10" customFormat="1" ht="15">
      <c r="A22" s="42" t="s">
        <v>79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customFormat="1" ht="15">
      <c r="A23" s="42" t="s">
        <v>80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customFormat="1" ht="15">
      <c r="A24" s="42" t="s">
        <v>81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customFormat="1" ht="15">
      <c r="A25" s="42" t="s">
        <v>82</v>
      </c>
      <c r="B25" s="42"/>
      <c r="C25" s="42"/>
      <c r="D25" s="42"/>
      <c r="E25" s="42"/>
      <c r="F25" s="42"/>
      <c r="G25" s="42"/>
      <c r="H25" s="42"/>
      <c r="I25" s="42"/>
      <c r="J25" s="42"/>
    </row>
    <row r="26" spans="1:10" customFormat="1" ht="15">
      <c r="A26" s="42" t="s">
        <v>83</v>
      </c>
      <c r="B26" s="42"/>
      <c r="C26" s="42"/>
      <c r="D26" s="42"/>
      <c r="E26" s="42"/>
      <c r="F26" s="42"/>
      <c r="G26" s="42"/>
      <c r="H26" s="42"/>
      <c r="I26" s="42"/>
      <c r="J26" s="42"/>
    </row>
    <row r="27" spans="1:10" customFormat="1" ht="15">
      <c r="A27" s="42" t="s">
        <v>84</v>
      </c>
      <c r="B27" s="42"/>
      <c r="C27" s="42"/>
      <c r="D27" s="42"/>
      <c r="E27" s="42"/>
      <c r="F27" s="42"/>
      <c r="G27" s="42"/>
      <c r="H27" s="42"/>
      <c r="I27" s="42"/>
      <c r="J27" s="42"/>
    </row>
    <row r="28" spans="1:10" customFormat="1" ht="15">
      <c r="A28" s="42" t="s">
        <v>85</v>
      </c>
      <c r="B28" s="42"/>
      <c r="C28" s="42"/>
      <c r="D28" s="42"/>
      <c r="E28" s="42"/>
      <c r="F28" s="42"/>
      <c r="G28" s="42"/>
      <c r="H28" s="42"/>
      <c r="I28" s="42"/>
      <c r="J28" s="42"/>
    </row>
    <row r="29" spans="1:10" customFormat="1" ht="26.25" customHeight="1">
      <c r="A29" s="42" t="s">
        <v>116</v>
      </c>
      <c r="B29" s="42"/>
      <c r="C29" s="42"/>
      <c r="D29" s="42"/>
      <c r="E29" s="42"/>
      <c r="F29" s="42"/>
      <c r="G29" s="42"/>
      <c r="H29" s="42"/>
      <c r="I29" s="42"/>
      <c r="J29" s="42"/>
    </row>
    <row r="30" spans="1:10" customFormat="1" ht="15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customFormat="1" ht="15">
      <c r="A31" s="41" t="s">
        <v>86</v>
      </c>
      <c r="B31" s="41"/>
      <c r="C31" s="17" t="s">
        <v>0</v>
      </c>
      <c r="D31" s="18"/>
      <c r="E31" s="5"/>
      <c r="F31" s="13" t="s">
        <v>9</v>
      </c>
      <c r="G31" s="5"/>
      <c r="H31" s="5"/>
      <c r="I31" s="5"/>
      <c r="J31" s="5"/>
    </row>
  </sheetData>
  <mergeCells count="14">
    <mergeCell ref="A22:J22"/>
    <mergeCell ref="A1:B1"/>
    <mergeCell ref="A21:B21"/>
    <mergeCell ref="A7:J7"/>
    <mergeCell ref="A13:J13"/>
    <mergeCell ref="A3:J3"/>
    <mergeCell ref="A31:B31"/>
    <mergeCell ref="A23:J23"/>
    <mergeCell ref="A24:J24"/>
    <mergeCell ref="A25:J25"/>
    <mergeCell ref="A26:J26"/>
    <mergeCell ref="A27:J27"/>
    <mergeCell ref="A28:J28"/>
    <mergeCell ref="A29:J29"/>
  </mergeCells>
  <phoneticPr fontId="6" type="noConversion"/>
  <dataValidations count="1">
    <dataValidation type="whole" operator="equal" allowBlank="1" showInputMessage="1" showErrorMessage="1" sqref="J8:J11 J14:J18">
      <formula1>1</formula1>
    </dataValidation>
  </dataValidations>
  <pageMargins left="0.21" right="0.19" top="0.39370078740157483" bottom="0.3937007874015748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view="pageBreakPreview" zoomScaleNormal="100" zoomScaleSheetLayoutView="100" workbookViewId="0">
      <pane ySplit="3" topLeftCell="A4" activePane="bottomLeft" state="frozen"/>
      <selection activeCell="H85" sqref="H85"/>
      <selection pane="bottomLeft" activeCell="A21" sqref="A21:XFD21"/>
    </sheetView>
  </sheetViews>
  <sheetFormatPr defaultRowHeight="12.75"/>
  <cols>
    <col min="1" max="1" width="4.28515625" style="15" customWidth="1"/>
    <col min="2" max="2" width="21.5703125" style="7" customWidth="1"/>
    <col min="3" max="3" width="10.5703125" style="24" customWidth="1"/>
    <col min="4" max="4" width="12.28515625" style="7" customWidth="1"/>
    <col min="5" max="5" width="17.85546875" style="7" customWidth="1"/>
    <col min="6" max="6" width="13.7109375" style="7" customWidth="1"/>
    <col min="7" max="7" width="16.5703125" style="7" customWidth="1"/>
    <col min="8" max="8" width="14" style="7" customWidth="1"/>
    <col min="9" max="9" width="18" style="7" customWidth="1"/>
    <col min="10" max="10" width="21" style="28" customWidth="1"/>
    <col min="11" max="16384" width="9.140625" style="7"/>
  </cols>
  <sheetData>
    <row r="1" spans="1:10">
      <c r="A1" s="43" t="s">
        <v>46</v>
      </c>
      <c r="B1" s="44"/>
      <c r="C1" s="16"/>
      <c r="D1" s="16"/>
      <c r="E1" s="1"/>
      <c r="F1" s="1"/>
      <c r="G1" s="1" t="s">
        <v>119</v>
      </c>
      <c r="H1" s="1"/>
      <c r="I1" s="1"/>
      <c r="J1" s="1"/>
    </row>
    <row r="2" spans="1:10">
      <c r="J2" s="1"/>
    </row>
    <row r="3" spans="1:10" ht="15" customHeight="1">
      <c r="A3" s="50" t="s">
        <v>122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s="28" customFormat="1">
      <c r="A4" s="15"/>
      <c r="C4" s="24"/>
    </row>
    <row r="5" spans="1:10" s="28" customFormat="1" ht="51">
      <c r="A5" s="33" t="s">
        <v>91</v>
      </c>
      <c r="B5" s="33" t="s">
        <v>92</v>
      </c>
      <c r="C5" s="34" t="s">
        <v>93</v>
      </c>
      <c r="D5" s="34" t="s">
        <v>94</v>
      </c>
      <c r="E5" s="35" t="s">
        <v>95</v>
      </c>
      <c r="F5" s="35" t="s">
        <v>96</v>
      </c>
      <c r="G5" s="35" t="s">
        <v>97</v>
      </c>
      <c r="H5" s="35" t="s">
        <v>98</v>
      </c>
      <c r="I5" s="35" t="s">
        <v>99</v>
      </c>
      <c r="J5" s="35" t="s">
        <v>108</v>
      </c>
    </row>
    <row r="6" spans="1:10" s="28" customFormat="1">
      <c r="A6" s="33">
        <v>1</v>
      </c>
      <c r="B6" s="33">
        <v>2</v>
      </c>
      <c r="C6" s="34">
        <v>3</v>
      </c>
      <c r="D6" s="34">
        <v>4</v>
      </c>
      <c r="E6" s="34">
        <v>5</v>
      </c>
      <c r="F6" s="34">
        <v>6</v>
      </c>
      <c r="G6" s="34" t="s">
        <v>100</v>
      </c>
      <c r="H6" s="35" t="s">
        <v>101</v>
      </c>
      <c r="I6" s="34" t="s">
        <v>102</v>
      </c>
      <c r="J6" s="34">
        <v>10</v>
      </c>
    </row>
    <row r="7" spans="1:10" ht="15" customHeight="1">
      <c r="A7" s="47" t="s">
        <v>109</v>
      </c>
      <c r="B7" s="49"/>
      <c r="C7" s="49"/>
      <c r="D7" s="49"/>
      <c r="E7" s="49"/>
      <c r="F7" s="49"/>
      <c r="G7" s="49"/>
      <c r="H7" s="49"/>
      <c r="I7" s="49"/>
      <c r="J7" s="49"/>
    </row>
    <row r="8" spans="1:10">
      <c r="A8" s="8">
        <v>1</v>
      </c>
      <c r="B8" s="9" t="s">
        <v>10</v>
      </c>
      <c r="C8" s="10">
        <v>100</v>
      </c>
      <c r="D8" s="8" t="s">
        <v>7</v>
      </c>
      <c r="E8" s="30"/>
      <c r="F8" s="30"/>
      <c r="G8" s="30">
        <f>C8*F8</f>
        <v>0</v>
      </c>
      <c r="H8" s="30">
        <f>G8*0.085</f>
        <v>0</v>
      </c>
      <c r="I8" s="30">
        <f>G8+H8</f>
        <v>0</v>
      </c>
      <c r="J8" s="37"/>
    </row>
    <row r="9" spans="1:10">
      <c r="A9" s="8">
        <v>2</v>
      </c>
      <c r="B9" s="9" t="s">
        <v>11</v>
      </c>
      <c r="C9" s="10">
        <v>100</v>
      </c>
      <c r="D9" s="8" t="s">
        <v>7</v>
      </c>
      <c r="E9" s="30"/>
      <c r="F9" s="30"/>
      <c r="G9" s="30">
        <f>C9*F9</f>
        <v>0</v>
      </c>
      <c r="H9" s="30">
        <f>G9*0.085</f>
        <v>0</v>
      </c>
      <c r="I9" s="30">
        <f>G9+H9</f>
        <v>0</v>
      </c>
      <c r="J9" s="37"/>
    </row>
    <row r="10" spans="1:10" ht="25.5">
      <c r="A10" s="8"/>
      <c r="B10" s="9" t="s">
        <v>110</v>
      </c>
      <c r="C10" s="12" t="s">
        <v>47</v>
      </c>
      <c r="D10" s="12" t="s">
        <v>47</v>
      </c>
      <c r="E10" s="25" t="s">
        <v>47</v>
      </c>
      <c r="F10" s="25" t="s">
        <v>47</v>
      </c>
      <c r="G10" s="26">
        <f>SUM(G8:G9)</f>
        <v>0</v>
      </c>
      <c r="H10" s="26">
        <f>SUM(H8:H9)</f>
        <v>0</v>
      </c>
      <c r="I10" s="26">
        <f>SUM(I8:I9)</f>
        <v>0</v>
      </c>
      <c r="J10" s="38">
        <f>SUM(J8:J9)</f>
        <v>0</v>
      </c>
    </row>
    <row r="11" spans="1:10">
      <c r="J11" s="36"/>
    </row>
    <row r="12" spans="1:10" s="28" customFormat="1">
      <c r="A12" s="45" t="s">
        <v>78</v>
      </c>
      <c r="B12" s="46"/>
      <c r="C12" s="4"/>
      <c r="D12" s="18"/>
      <c r="E12" s="5"/>
      <c r="F12" s="5"/>
      <c r="G12" s="5"/>
      <c r="H12" s="5"/>
      <c r="I12" s="5"/>
      <c r="J12" s="5"/>
    </row>
    <row r="13" spans="1:10" s="28" customFormat="1">
      <c r="A13" s="42" t="s">
        <v>79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 s="28" customFormat="1" ht="15.75" customHeight="1">
      <c r="A14" s="42" t="s">
        <v>80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s="28" customFormat="1" ht="15.75" customHeight="1">
      <c r="A15" s="42" t="s">
        <v>81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s="28" customFormat="1" ht="16.5" customHeight="1">
      <c r="A16" s="42" t="s">
        <v>82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0" s="28" customFormat="1" ht="15.75" customHeight="1">
      <c r="A17" s="42" t="s">
        <v>83</v>
      </c>
      <c r="B17" s="42"/>
      <c r="C17" s="42"/>
      <c r="D17" s="42"/>
      <c r="E17" s="42"/>
      <c r="F17" s="42"/>
      <c r="G17" s="42"/>
      <c r="H17" s="42"/>
      <c r="I17" s="42"/>
      <c r="J17" s="42"/>
    </row>
    <row r="18" spans="1:10" s="28" customFormat="1" ht="15.75" customHeight="1">
      <c r="A18" s="42" t="s">
        <v>84</v>
      </c>
      <c r="B18" s="42"/>
      <c r="C18" s="42"/>
      <c r="D18" s="42"/>
      <c r="E18" s="42"/>
      <c r="F18" s="42"/>
      <c r="G18" s="42"/>
      <c r="H18" s="42"/>
      <c r="I18" s="42"/>
      <c r="J18" s="42"/>
    </row>
    <row r="19" spans="1:10" s="28" customFormat="1" ht="16.5" customHeight="1">
      <c r="A19" s="42" t="s">
        <v>85</v>
      </c>
      <c r="B19" s="42"/>
      <c r="C19" s="42"/>
      <c r="D19" s="42"/>
      <c r="E19" s="42"/>
      <c r="F19" s="42"/>
      <c r="G19" s="42"/>
      <c r="H19" s="42"/>
      <c r="I19" s="42"/>
      <c r="J19" s="42"/>
    </row>
    <row r="20" spans="1:10" s="28" customFormat="1" ht="27.75" customHeight="1">
      <c r="A20" s="42" t="s">
        <v>117</v>
      </c>
      <c r="B20" s="42"/>
      <c r="C20" s="42"/>
      <c r="D20" s="42"/>
      <c r="E20" s="42"/>
      <c r="F20" s="42"/>
      <c r="G20" s="42"/>
      <c r="H20" s="42"/>
      <c r="I20" s="42"/>
      <c r="J20" s="42"/>
    </row>
    <row r="21" spans="1:10" s="28" customFormat="1" ht="16.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s="28" customFormat="1" ht="16.5" customHeight="1">
      <c r="A22" s="41" t="s">
        <v>86</v>
      </c>
      <c r="B22" s="41"/>
      <c r="C22" s="17" t="s">
        <v>0</v>
      </c>
      <c r="D22" s="18"/>
      <c r="E22" s="5"/>
      <c r="F22" s="13" t="s">
        <v>9</v>
      </c>
      <c r="G22" s="5"/>
      <c r="H22" s="5"/>
      <c r="I22" s="5"/>
      <c r="J22" s="5"/>
    </row>
    <row r="23" spans="1:10">
      <c r="A23" s="52"/>
      <c r="B23" s="53"/>
      <c r="C23" s="53"/>
      <c r="D23" s="53"/>
      <c r="E23" s="53"/>
      <c r="F23" s="53"/>
      <c r="G23" s="53"/>
      <c r="H23" s="53"/>
      <c r="I23" s="53"/>
    </row>
    <row r="24" spans="1:10">
      <c r="A24" s="52"/>
      <c r="B24" s="54"/>
      <c r="C24" s="54"/>
      <c r="D24" s="54"/>
      <c r="E24" s="54"/>
      <c r="F24" s="54"/>
      <c r="G24" s="54"/>
      <c r="H24" s="54"/>
      <c r="I24" s="54"/>
    </row>
    <row r="25" spans="1:10">
      <c r="A25" s="52"/>
      <c r="B25" s="53"/>
      <c r="C25" s="53"/>
      <c r="D25" s="53"/>
      <c r="E25" s="53"/>
      <c r="F25" s="53"/>
      <c r="G25" s="53"/>
      <c r="H25" s="53"/>
      <c r="I25" s="53"/>
    </row>
    <row r="26" spans="1:10">
      <c r="A26" s="56"/>
      <c r="B26" s="53"/>
      <c r="C26" s="53"/>
      <c r="D26" s="53"/>
      <c r="E26" s="53"/>
      <c r="F26" s="53"/>
      <c r="G26" s="53"/>
      <c r="H26" s="53"/>
      <c r="I26" s="53"/>
    </row>
    <row r="27" spans="1:10">
      <c r="A27" s="41"/>
      <c r="B27" s="41"/>
      <c r="C27" s="41"/>
      <c r="D27" s="41"/>
      <c r="E27" s="41"/>
      <c r="F27" s="41"/>
      <c r="G27" s="41"/>
      <c r="H27" s="41"/>
      <c r="I27" s="41"/>
    </row>
    <row r="28" spans="1:10">
      <c r="A28" s="55"/>
      <c r="B28" s="55"/>
      <c r="C28" s="55"/>
      <c r="D28" s="55"/>
      <c r="E28" s="55"/>
      <c r="F28" s="55"/>
      <c r="G28" s="55"/>
      <c r="H28" s="55"/>
      <c r="I28" s="55"/>
    </row>
    <row r="29" spans="1:10">
      <c r="A29" s="42"/>
      <c r="B29" s="42"/>
      <c r="C29" s="5"/>
      <c r="D29" s="4"/>
      <c r="E29" s="5"/>
      <c r="F29" s="5"/>
      <c r="G29" s="5"/>
      <c r="H29" s="5"/>
      <c r="I29" s="5"/>
    </row>
    <row r="30" spans="1:10">
      <c r="J30" s="5"/>
    </row>
  </sheetData>
  <mergeCells count="20">
    <mergeCell ref="A1:B1"/>
    <mergeCell ref="A29:B29"/>
    <mergeCell ref="A23:I23"/>
    <mergeCell ref="A24:I24"/>
    <mergeCell ref="A25:I25"/>
    <mergeCell ref="A28:I28"/>
    <mergeCell ref="A27:I27"/>
    <mergeCell ref="A26:I26"/>
    <mergeCell ref="A12:B12"/>
    <mergeCell ref="A16:J16"/>
    <mergeCell ref="A17:J17"/>
    <mergeCell ref="A18:J18"/>
    <mergeCell ref="A19:J19"/>
    <mergeCell ref="A7:J7"/>
    <mergeCell ref="A3:J3"/>
    <mergeCell ref="A20:J20"/>
    <mergeCell ref="A22:B22"/>
    <mergeCell ref="A13:J13"/>
    <mergeCell ref="A14:J14"/>
    <mergeCell ref="A15:J15"/>
  </mergeCells>
  <phoneticPr fontId="6" type="noConversion"/>
  <dataValidations count="1">
    <dataValidation type="whole" operator="equal" allowBlank="1" showInputMessage="1" showErrorMessage="1" sqref="J8:J9">
      <formula1>1</formula1>
    </dataValidation>
  </dataValidations>
  <pageMargins left="0.39370078740157483" right="0.39370078740157483" top="0.74803149606299213" bottom="0.74803149606299213" header="0.31496062992125984" footer="0.31496062992125984"/>
  <pageSetup paperSize="9" scale="82" orientation="landscape" r:id="rId1"/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97"/>
  <sheetViews>
    <sheetView view="pageBreakPreview" zoomScaleNormal="100" zoomScaleSheetLayoutView="100" workbookViewId="0">
      <pane ySplit="4" topLeftCell="A71" activePane="bottomLeft" state="frozen"/>
      <selection activeCell="H85" sqref="H85"/>
      <selection pane="bottomLeft" activeCell="K14" sqref="K14"/>
    </sheetView>
  </sheetViews>
  <sheetFormatPr defaultRowHeight="12.75"/>
  <cols>
    <col min="1" max="1" width="4.28515625" style="7" customWidth="1"/>
    <col min="2" max="2" width="22.85546875" style="27" customWidth="1"/>
    <col min="3" max="3" width="10.85546875" style="29" customWidth="1"/>
    <col min="4" max="4" width="11.28515625" style="7" customWidth="1"/>
    <col min="5" max="5" width="17" style="7" customWidth="1"/>
    <col min="6" max="6" width="14.7109375" style="7" customWidth="1"/>
    <col min="7" max="7" width="16.5703125" style="7" customWidth="1"/>
    <col min="8" max="8" width="14" style="7" customWidth="1"/>
    <col min="9" max="9" width="18.28515625" style="7" customWidth="1"/>
    <col min="10" max="11" width="18.28515625" style="28" customWidth="1"/>
    <col min="12" max="16384" width="9.140625" style="7"/>
  </cols>
  <sheetData>
    <row r="1" spans="1:11">
      <c r="A1" s="1" t="s">
        <v>46</v>
      </c>
      <c r="B1" s="31"/>
      <c r="C1" s="3"/>
      <c r="D1" s="2"/>
      <c r="E1" s="1"/>
      <c r="F1" s="1"/>
      <c r="G1" s="1" t="s">
        <v>119</v>
      </c>
      <c r="H1" s="1"/>
      <c r="I1" s="1"/>
      <c r="J1" s="1"/>
      <c r="K1" s="1"/>
    </row>
    <row r="3" spans="1:11" ht="15" customHeight="1">
      <c r="A3" s="50" t="s">
        <v>111</v>
      </c>
      <c r="B3" s="50"/>
      <c r="C3" s="50"/>
      <c r="D3" s="50"/>
      <c r="E3" s="50"/>
      <c r="F3" s="50"/>
      <c r="G3" s="50"/>
      <c r="H3" s="50"/>
      <c r="I3" s="50"/>
      <c r="J3" s="51"/>
      <c r="K3" s="51"/>
    </row>
    <row r="5" spans="1:11" s="28" customFormat="1" ht="38.25">
      <c r="A5" s="33" t="s">
        <v>91</v>
      </c>
      <c r="B5" s="33" t="s">
        <v>92</v>
      </c>
      <c r="C5" s="34" t="s">
        <v>93</v>
      </c>
      <c r="D5" s="34" t="s">
        <v>94</v>
      </c>
      <c r="E5" s="35" t="s">
        <v>95</v>
      </c>
      <c r="F5" s="35" t="s">
        <v>96</v>
      </c>
      <c r="G5" s="35" t="s">
        <v>97</v>
      </c>
      <c r="H5" s="35" t="s">
        <v>98</v>
      </c>
      <c r="I5" s="35" t="s">
        <v>99</v>
      </c>
      <c r="J5" s="35" t="s">
        <v>108</v>
      </c>
      <c r="K5" s="35" t="s">
        <v>99</v>
      </c>
    </row>
    <row r="6" spans="1:11" s="28" customFormat="1">
      <c r="A6" s="33">
        <v>1</v>
      </c>
      <c r="B6" s="33">
        <v>2</v>
      </c>
      <c r="C6" s="34">
        <v>3</v>
      </c>
      <c r="D6" s="34">
        <v>4</v>
      </c>
      <c r="E6" s="34">
        <v>5</v>
      </c>
      <c r="F6" s="34">
        <v>6</v>
      </c>
      <c r="G6" s="34" t="s">
        <v>100</v>
      </c>
      <c r="H6" s="35" t="s">
        <v>101</v>
      </c>
      <c r="I6" s="34" t="s">
        <v>102</v>
      </c>
      <c r="J6" s="34">
        <v>10</v>
      </c>
      <c r="K6" s="34">
        <v>11</v>
      </c>
    </row>
    <row r="7" spans="1:11" ht="15">
      <c r="A7" s="47" t="s">
        <v>112</v>
      </c>
      <c r="B7" s="48"/>
      <c r="C7" s="48"/>
      <c r="D7" s="48"/>
      <c r="E7" s="48"/>
      <c r="F7" s="48"/>
      <c r="G7" s="48"/>
      <c r="H7" s="48"/>
      <c r="I7" s="48"/>
      <c r="J7" s="49"/>
      <c r="K7" s="49"/>
    </row>
    <row r="8" spans="1:11">
      <c r="A8" s="8">
        <v>1</v>
      </c>
      <c r="B8" s="11" t="s">
        <v>20</v>
      </c>
      <c r="C8" s="8">
        <v>1600</v>
      </c>
      <c r="D8" s="8" t="s">
        <v>7</v>
      </c>
      <c r="E8" s="30"/>
      <c r="F8" s="30"/>
      <c r="G8" s="30">
        <f>C8*F8</f>
        <v>0</v>
      </c>
      <c r="H8" s="30">
        <f>G8*0.085</f>
        <v>0</v>
      </c>
      <c r="I8" s="30">
        <f>G8+H8</f>
        <v>0</v>
      </c>
      <c r="J8" s="37"/>
      <c r="K8" s="37"/>
    </row>
    <row r="9" spans="1:11">
      <c r="A9" s="8">
        <v>2</v>
      </c>
      <c r="B9" s="11" t="s">
        <v>5</v>
      </c>
      <c r="C9" s="8">
        <v>2000</v>
      </c>
      <c r="D9" s="8" t="s">
        <v>7</v>
      </c>
      <c r="E9" s="30"/>
      <c r="F9" s="30"/>
      <c r="G9" s="30">
        <f t="shared" ref="G9:G59" si="0">C9*F9</f>
        <v>0</v>
      </c>
      <c r="H9" s="30">
        <f t="shared" ref="H9:H59" si="1">G9*0.085</f>
        <v>0</v>
      </c>
      <c r="I9" s="30">
        <f t="shared" ref="I9:I59" si="2">G9+H9</f>
        <v>0</v>
      </c>
      <c r="J9" s="37"/>
      <c r="K9" s="37"/>
    </row>
    <row r="10" spans="1:11">
      <c r="A10" s="8">
        <v>3</v>
      </c>
      <c r="B10" s="11" t="s">
        <v>48</v>
      </c>
      <c r="C10" s="8">
        <v>100</v>
      </c>
      <c r="D10" s="8" t="s">
        <v>7</v>
      </c>
      <c r="E10" s="30"/>
      <c r="F10" s="30"/>
      <c r="G10" s="30">
        <f t="shared" si="0"/>
        <v>0</v>
      </c>
      <c r="H10" s="30">
        <f t="shared" si="1"/>
        <v>0</v>
      </c>
      <c r="I10" s="30">
        <f t="shared" si="2"/>
        <v>0</v>
      </c>
      <c r="J10" s="37"/>
      <c r="K10" s="37"/>
    </row>
    <row r="11" spans="1:11">
      <c r="A11" s="8">
        <v>4</v>
      </c>
      <c r="B11" s="11" t="s">
        <v>39</v>
      </c>
      <c r="C11" s="8">
        <v>2</v>
      </c>
      <c r="D11" s="8" t="s">
        <v>7</v>
      </c>
      <c r="E11" s="30"/>
      <c r="F11" s="30"/>
      <c r="G11" s="30">
        <f t="shared" si="0"/>
        <v>0</v>
      </c>
      <c r="H11" s="30">
        <f t="shared" si="1"/>
        <v>0</v>
      </c>
      <c r="I11" s="30">
        <f t="shared" si="2"/>
        <v>0</v>
      </c>
      <c r="J11" s="37"/>
      <c r="K11" s="37"/>
    </row>
    <row r="12" spans="1:11">
      <c r="A12" s="8">
        <v>5</v>
      </c>
      <c r="B12" s="11" t="s">
        <v>4</v>
      </c>
      <c r="C12" s="8">
        <v>12</v>
      </c>
      <c r="D12" s="8" t="s">
        <v>7</v>
      </c>
      <c r="E12" s="30"/>
      <c r="F12" s="30"/>
      <c r="G12" s="30">
        <f t="shared" si="0"/>
        <v>0</v>
      </c>
      <c r="H12" s="30">
        <f t="shared" si="1"/>
        <v>0</v>
      </c>
      <c r="I12" s="30">
        <f t="shared" si="2"/>
        <v>0</v>
      </c>
      <c r="J12" s="37"/>
      <c r="K12" s="37"/>
    </row>
    <row r="13" spans="1:11">
      <c r="A13" s="8">
        <v>6</v>
      </c>
      <c r="B13" s="11" t="s">
        <v>6</v>
      </c>
      <c r="C13" s="8">
        <v>15</v>
      </c>
      <c r="D13" s="8" t="s">
        <v>7</v>
      </c>
      <c r="E13" s="30"/>
      <c r="F13" s="30"/>
      <c r="G13" s="30">
        <f t="shared" si="0"/>
        <v>0</v>
      </c>
      <c r="H13" s="30">
        <f t="shared" si="1"/>
        <v>0</v>
      </c>
      <c r="I13" s="30">
        <f t="shared" si="2"/>
        <v>0</v>
      </c>
      <c r="J13" s="37"/>
      <c r="K13" s="37"/>
    </row>
    <row r="14" spans="1:11" s="28" customFormat="1" ht="25.5">
      <c r="A14" s="8">
        <v>7</v>
      </c>
      <c r="B14" s="11" t="s">
        <v>123</v>
      </c>
      <c r="C14" s="8">
        <v>800</v>
      </c>
      <c r="D14" s="8" t="s">
        <v>7</v>
      </c>
      <c r="E14" s="30"/>
      <c r="F14" s="30"/>
      <c r="G14" s="30">
        <f t="shared" si="0"/>
        <v>0</v>
      </c>
      <c r="H14" s="30">
        <f t="shared" si="1"/>
        <v>0</v>
      </c>
      <c r="I14" s="30">
        <f t="shared" si="2"/>
        <v>0</v>
      </c>
      <c r="J14" s="37"/>
      <c r="K14" s="37"/>
    </row>
    <row r="15" spans="1:11">
      <c r="A15" s="8">
        <v>8</v>
      </c>
      <c r="B15" s="11" t="s">
        <v>26</v>
      </c>
      <c r="C15" s="8">
        <v>5</v>
      </c>
      <c r="D15" s="8" t="s">
        <v>7</v>
      </c>
      <c r="E15" s="30"/>
      <c r="F15" s="30"/>
      <c r="G15" s="30">
        <f t="shared" si="0"/>
        <v>0</v>
      </c>
      <c r="H15" s="30">
        <f t="shared" si="1"/>
        <v>0</v>
      </c>
      <c r="I15" s="30">
        <f t="shared" si="2"/>
        <v>0</v>
      </c>
      <c r="J15" s="37"/>
      <c r="K15" s="37"/>
    </row>
    <row r="16" spans="1:11">
      <c r="A16" s="8">
        <v>9</v>
      </c>
      <c r="B16" s="11" t="s">
        <v>27</v>
      </c>
      <c r="C16" s="8">
        <v>5</v>
      </c>
      <c r="D16" s="8" t="s">
        <v>7</v>
      </c>
      <c r="E16" s="30"/>
      <c r="F16" s="30"/>
      <c r="G16" s="30">
        <f t="shared" si="0"/>
        <v>0</v>
      </c>
      <c r="H16" s="30">
        <f t="shared" si="1"/>
        <v>0</v>
      </c>
      <c r="I16" s="30">
        <f t="shared" si="2"/>
        <v>0</v>
      </c>
      <c r="J16" s="37"/>
      <c r="K16" s="37"/>
    </row>
    <row r="17" spans="1:11">
      <c r="A17" s="8">
        <v>10</v>
      </c>
      <c r="B17" s="11" t="s">
        <v>28</v>
      </c>
      <c r="C17" s="8">
        <v>2</v>
      </c>
      <c r="D17" s="8" t="s">
        <v>7</v>
      </c>
      <c r="E17" s="30"/>
      <c r="F17" s="30"/>
      <c r="G17" s="30">
        <f t="shared" si="0"/>
        <v>0</v>
      </c>
      <c r="H17" s="30">
        <f>G17*0.2</f>
        <v>0</v>
      </c>
      <c r="I17" s="30">
        <f t="shared" si="2"/>
        <v>0</v>
      </c>
      <c r="J17" s="37"/>
      <c r="K17" s="37"/>
    </row>
    <row r="18" spans="1:11">
      <c r="A18" s="8">
        <v>11</v>
      </c>
      <c r="B18" s="11" t="s">
        <v>21</v>
      </c>
      <c r="C18" s="8">
        <v>40</v>
      </c>
      <c r="D18" s="8" t="s">
        <v>7</v>
      </c>
      <c r="E18" s="30"/>
      <c r="F18" s="30"/>
      <c r="G18" s="30">
        <f t="shared" si="0"/>
        <v>0</v>
      </c>
      <c r="H18" s="30">
        <f t="shared" si="1"/>
        <v>0</v>
      </c>
      <c r="I18" s="30">
        <f t="shared" si="2"/>
        <v>0</v>
      </c>
      <c r="J18" s="37"/>
      <c r="K18" s="37"/>
    </row>
    <row r="19" spans="1:11">
      <c r="A19" s="8">
        <v>12</v>
      </c>
      <c r="B19" s="11" t="s">
        <v>29</v>
      </c>
      <c r="C19" s="8">
        <v>5</v>
      </c>
      <c r="D19" s="8" t="s">
        <v>7</v>
      </c>
      <c r="E19" s="30"/>
      <c r="F19" s="30"/>
      <c r="G19" s="30">
        <f t="shared" si="0"/>
        <v>0</v>
      </c>
      <c r="H19" s="30">
        <f t="shared" si="1"/>
        <v>0</v>
      </c>
      <c r="I19" s="30">
        <f t="shared" si="2"/>
        <v>0</v>
      </c>
      <c r="J19" s="37"/>
      <c r="K19" s="37"/>
    </row>
    <row r="20" spans="1:11">
      <c r="A20" s="8">
        <v>13</v>
      </c>
      <c r="B20" s="11" t="s">
        <v>30</v>
      </c>
      <c r="C20" s="8">
        <v>100</v>
      </c>
      <c r="D20" s="8" t="s">
        <v>7</v>
      </c>
      <c r="E20" s="30"/>
      <c r="F20" s="30"/>
      <c r="G20" s="30">
        <f t="shared" si="0"/>
        <v>0</v>
      </c>
      <c r="H20" s="30">
        <f t="shared" si="1"/>
        <v>0</v>
      </c>
      <c r="I20" s="30">
        <f t="shared" si="2"/>
        <v>0</v>
      </c>
      <c r="J20" s="37"/>
      <c r="K20" s="37"/>
    </row>
    <row r="21" spans="1:11" ht="38.25">
      <c r="A21" s="8">
        <v>14</v>
      </c>
      <c r="B21" s="11" t="s">
        <v>54</v>
      </c>
      <c r="C21" s="8">
        <v>5</v>
      </c>
      <c r="D21" s="8" t="s">
        <v>24</v>
      </c>
      <c r="E21" s="30"/>
      <c r="F21" s="30"/>
      <c r="G21" s="30">
        <f t="shared" si="0"/>
        <v>0</v>
      </c>
      <c r="H21" s="30">
        <f t="shared" si="1"/>
        <v>0</v>
      </c>
      <c r="I21" s="30">
        <f t="shared" si="2"/>
        <v>0</v>
      </c>
      <c r="J21" s="37"/>
      <c r="K21" s="37"/>
    </row>
    <row r="22" spans="1:11" ht="38.25">
      <c r="A22" s="8">
        <v>15</v>
      </c>
      <c r="B22" s="11" t="s">
        <v>53</v>
      </c>
      <c r="C22" s="8">
        <v>5</v>
      </c>
      <c r="D22" s="8" t="s">
        <v>24</v>
      </c>
      <c r="E22" s="30"/>
      <c r="F22" s="30"/>
      <c r="G22" s="30">
        <f t="shared" si="0"/>
        <v>0</v>
      </c>
      <c r="H22" s="30">
        <f t="shared" si="1"/>
        <v>0</v>
      </c>
      <c r="I22" s="30">
        <f t="shared" si="2"/>
        <v>0</v>
      </c>
      <c r="J22" s="37"/>
      <c r="K22" s="37"/>
    </row>
    <row r="23" spans="1:11">
      <c r="A23" s="8">
        <v>16</v>
      </c>
      <c r="B23" s="11" t="s">
        <v>31</v>
      </c>
      <c r="C23" s="8">
        <v>5</v>
      </c>
      <c r="D23" s="8" t="s">
        <v>24</v>
      </c>
      <c r="E23" s="30"/>
      <c r="F23" s="30"/>
      <c r="G23" s="30">
        <f t="shared" si="0"/>
        <v>0</v>
      </c>
      <c r="H23" s="30">
        <f t="shared" si="1"/>
        <v>0</v>
      </c>
      <c r="I23" s="30">
        <f t="shared" si="2"/>
        <v>0</v>
      </c>
      <c r="J23" s="37"/>
      <c r="K23" s="37"/>
    </row>
    <row r="24" spans="1:11" ht="25.5">
      <c r="A24" s="8">
        <v>17</v>
      </c>
      <c r="B24" s="11" t="s">
        <v>32</v>
      </c>
      <c r="C24" s="8">
        <v>20</v>
      </c>
      <c r="D24" s="8" t="s">
        <v>24</v>
      </c>
      <c r="E24" s="30"/>
      <c r="F24" s="30"/>
      <c r="G24" s="30">
        <f t="shared" si="0"/>
        <v>0</v>
      </c>
      <c r="H24" s="30">
        <f t="shared" si="1"/>
        <v>0</v>
      </c>
      <c r="I24" s="30">
        <f t="shared" si="2"/>
        <v>0</v>
      </c>
      <c r="J24" s="37"/>
      <c r="K24" s="37"/>
    </row>
    <row r="25" spans="1:11">
      <c r="A25" s="8">
        <v>18</v>
      </c>
      <c r="B25" s="11" t="s">
        <v>22</v>
      </c>
      <c r="C25" s="8">
        <v>100</v>
      </c>
      <c r="D25" s="8" t="s">
        <v>24</v>
      </c>
      <c r="E25" s="30"/>
      <c r="F25" s="30"/>
      <c r="G25" s="30">
        <f t="shared" si="0"/>
        <v>0</v>
      </c>
      <c r="H25" s="30">
        <f t="shared" si="1"/>
        <v>0</v>
      </c>
      <c r="I25" s="30">
        <f t="shared" si="2"/>
        <v>0</v>
      </c>
      <c r="J25" s="37"/>
      <c r="K25" s="37"/>
    </row>
    <row r="26" spans="1:11" ht="25.5">
      <c r="A26" s="8">
        <v>19</v>
      </c>
      <c r="B26" s="11" t="s">
        <v>33</v>
      </c>
      <c r="C26" s="8">
        <v>5</v>
      </c>
      <c r="D26" s="8" t="s">
        <v>7</v>
      </c>
      <c r="E26" s="30"/>
      <c r="F26" s="30"/>
      <c r="G26" s="30">
        <f t="shared" si="0"/>
        <v>0</v>
      </c>
      <c r="H26" s="30">
        <f t="shared" si="1"/>
        <v>0</v>
      </c>
      <c r="I26" s="30">
        <f t="shared" si="2"/>
        <v>0</v>
      </c>
      <c r="J26" s="37"/>
      <c r="K26" s="37"/>
    </row>
    <row r="27" spans="1:11" ht="25.5">
      <c r="A27" s="8">
        <v>20</v>
      </c>
      <c r="B27" s="11" t="s">
        <v>49</v>
      </c>
      <c r="C27" s="8">
        <v>20</v>
      </c>
      <c r="D27" s="8" t="s">
        <v>7</v>
      </c>
      <c r="E27" s="30"/>
      <c r="F27" s="30"/>
      <c r="G27" s="30">
        <f t="shared" si="0"/>
        <v>0</v>
      </c>
      <c r="H27" s="30">
        <f t="shared" si="1"/>
        <v>0</v>
      </c>
      <c r="I27" s="30">
        <f t="shared" si="2"/>
        <v>0</v>
      </c>
      <c r="J27" s="37"/>
      <c r="K27" s="37"/>
    </row>
    <row r="28" spans="1:11">
      <c r="A28" s="8">
        <v>21</v>
      </c>
      <c r="B28" s="11" t="s">
        <v>50</v>
      </c>
      <c r="C28" s="8">
        <v>120</v>
      </c>
      <c r="D28" s="8" t="s">
        <v>7</v>
      </c>
      <c r="E28" s="30"/>
      <c r="F28" s="30"/>
      <c r="G28" s="30">
        <f t="shared" si="0"/>
        <v>0</v>
      </c>
      <c r="H28" s="30">
        <f t="shared" si="1"/>
        <v>0</v>
      </c>
      <c r="I28" s="30">
        <f t="shared" si="2"/>
        <v>0</v>
      </c>
      <c r="J28" s="37"/>
      <c r="K28" s="37"/>
    </row>
    <row r="29" spans="1:11" ht="25.5">
      <c r="A29" s="8">
        <v>22</v>
      </c>
      <c r="B29" s="11" t="s">
        <v>89</v>
      </c>
      <c r="C29" s="8">
        <v>50</v>
      </c>
      <c r="D29" s="8" t="s">
        <v>7</v>
      </c>
      <c r="E29" s="30"/>
      <c r="F29" s="30"/>
      <c r="G29" s="30">
        <f t="shared" si="0"/>
        <v>0</v>
      </c>
      <c r="H29" s="30">
        <f t="shared" si="1"/>
        <v>0</v>
      </c>
      <c r="I29" s="30">
        <f t="shared" si="2"/>
        <v>0</v>
      </c>
      <c r="J29" s="37"/>
      <c r="K29" s="37"/>
    </row>
    <row r="30" spans="1:11">
      <c r="A30" s="8">
        <v>23</v>
      </c>
      <c r="B30" s="11" t="s">
        <v>44</v>
      </c>
      <c r="C30" s="8">
        <v>100</v>
      </c>
      <c r="D30" s="8" t="s">
        <v>7</v>
      </c>
      <c r="E30" s="30"/>
      <c r="F30" s="30"/>
      <c r="G30" s="30">
        <f t="shared" si="0"/>
        <v>0</v>
      </c>
      <c r="H30" s="30">
        <f t="shared" si="1"/>
        <v>0</v>
      </c>
      <c r="I30" s="30">
        <f t="shared" si="2"/>
        <v>0</v>
      </c>
      <c r="J30" s="37"/>
      <c r="K30" s="37"/>
    </row>
    <row r="31" spans="1:11">
      <c r="A31" s="8">
        <v>24</v>
      </c>
      <c r="B31" s="11" t="s">
        <v>43</v>
      </c>
      <c r="C31" s="8">
        <v>10</v>
      </c>
      <c r="D31" s="8" t="s">
        <v>7</v>
      </c>
      <c r="E31" s="30"/>
      <c r="F31" s="30"/>
      <c r="G31" s="30">
        <f t="shared" si="0"/>
        <v>0</v>
      </c>
      <c r="H31" s="30">
        <f t="shared" si="1"/>
        <v>0</v>
      </c>
      <c r="I31" s="30">
        <f t="shared" si="2"/>
        <v>0</v>
      </c>
      <c r="J31" s="37"/>
      <c r="K31" s="37"/>
    </row>
    <row r="32" spans="1:11">
      <c r="A32" s="8">
        <v>25</v>
      </c>
      <c r="B32" s="11" t="s">
        <v>42</v>
      </c>
      <c r="C32" s="8">
        <v>20</v>
      </c>
      <c r="D32" s="8" t="s">
        <v>24</v>
      </c>
      <c r="E32" s="30"/>
      <c r="F32" s="30"/>
      <c r="G32" s="30">
        <f t="shared" si="0"/>
        <v>0</v>
      </c>
      <c r="H32" s="30">
        <f t="shared" si="1"/>
        <v>0</v>
      </c>
      <c r="I32" s="30">
        <f t="shared" si="2"/>
        <v>0</v>
      </c>
      <c r="J32" s="37"/>
      <c r="K32" s="37"/>
    </row>
    <row r="33" spans="1:11">
      <c r="A33" s="8">
        <v>26</v>
      </c>
      <c r="B33" s="11" t="s">
        <v>41</v>
      </c>
      <c r="C33" s="8">
        <v>10</v>
      </c>
      <c r="D33" s="8" t="s">
        <v>24</v>
      </c>
      <c r="E33" s="30"/>
      <c r="F33" s="30"/>
      <c r="G33" s="30">
        <f t="shared" si="0"/>
        <v>0</v>
      </c>
      <c r="H33" s="30">
        <f t="shared" si="1"/>
        <v>0</v>
      </c>
      <c r="I33" s="30">
        <f t="shared" si="2"/>
        <v>0</v>
      </c>
      <c r="J33" s="37"/>
      <c r="K33" s="37"/>
    </row>
    <row r="34" spans="1:11" ht="25.5">
      <c r="A34" s="8">
        <v>27</v>
      </c>
      <c r="B34" s="11" t="s">
        <v>76</v>
      </c>
      <c r="C34" s="8">
        <v>40</v>
      </c>
      <c r="D34" s="8" t="s">
        <v>7</v>
      </c>
      <c r="E34" s="30"/>
      <c r="F34" s="30"/>
      <c r="G34" s="30">
        <f t="shared" si="0"/>
        <v>0</v>
      </c>
      <c r="H34" s="30">
        <f t="shared" si="1"/>
        <v>0</v>
      </c>
      <c r="I34" s="30">
        <f t="shared" si="2"/>
        <v>0</v>
      </c>
      <c r="J34" s="37"/>
      <c r="K34" s="37"/>
    </row>
    <row r="35" spans="1:11" ht="25.5">
      <c r="A35" s="8">
        <v>28</v>
      </c>
      <c r="B35" s="11" t="s">
        <v>77</v>
      </c>
      <c r="C35" s="8">
        <v>20</v>
      </c>
      <c r="D35" s="8" t="s">
        <v>7</v>
      </c>
      <c r="E35" s="30"/>
      <c r="F35" s="30"/>
      <c r="G35" s="30">
        <f t="shared" si="0"/>
        <v>0</v>
      </c>
      <c r="H35" s="30">
        <f t="shared" si="1"/>
        <v>0</v>
      </c>
      <c r="I35" s="30">
        <f t="shared" si="2"/>
        <v>0</v>
      </c>
      <c r="J35" s="37"/>
      <c r="K35" s="37"/>
    </row>
    <row r="36" spans="1:11" ht="25.5">
      <c r="A36" s="8">
        <v>29</v>
      </c>
      <c r="B36" s="11" t="s">
        <v>25</v>
      </c>
      <c r="C36" s="8">
        <v>40</v>
      </c>
      <c r="D36" s="8" t="s">
        <v>7</v>
      </c>
      <c r="E36" s="30"/>
      <c r="F36" s="30"/>
      <c r="G36" s="30">
        <f t="shared" si="0"/>
        <v>0</v>
      </c>
      <c r="H36" s="30">
        <f t="shared" si="1"/>
        <v>0</v>
      </c>
      <c r="I36" s="30">
        <f t="shared" si="2"/>
        <v>0</v>
      </c>
      <c r="J36" s="37"/>
      <c r="K36" s="37"/>
    </row>
    <row r="37" spans="1:11">
      <c r="A37" s="8">
        <v>30</v>
      </c>
      <c r="B37" s="11" t="s">
        <v>12</v>
      </c>
      <c r="C37" s="10">
        <v>50</v>
      </c>
      <c r="D37" s="8" t="s">
        <v>7</v>
      </c>
      <c r="E37" s="30"/>
      <c r="F37" s="30"/>
      <c r="G37" s="30">
        <f t="shared" si="0"/>
        <v>0</v>
      </c>
      <c r="H37" s="30">
        <f t="shared" si="1"/>
        <v>0</v>
      </c>
      <c r="I37" s="30">
        <f t="shared" si="2"/>
        <v>0</v>
      </c>
      <c r="J37" s="37"/>
      <c r="K37" s="37"/>
    </row>
    <row r="38" spans="1:11" ht="25.5">
      <c r="A38" s="8">
        <v>31</v>
      </c>
      <c r="B38" s="11" t="s">
        <v>13</v>
      </c>
      <c r="C38" s="10">
        <v>50</v>
      </c>
      <c r="D38" s="8" t="s">
        <v>7</v>
      </c>
      <c r="E38" s="30"/>
      <c r="F38" s="30"/>
      <c r="G38" s="30">
        <f t="shared" si="0"/>
        <v>0</v>
      </c>
      <c r="H38" s="30">
        <f t="shared" si="1"/>
        <v>0</v>
      </c>
      <c r="I38" s="30">
        <f t="shared" si="2"/>
        <v>0</v>
      </c>
      <c r="J38" s="37"/>
      <c r="K38" s="37"/>
    </row>
    <row r="39" spans="1:11" ht="25.5">
      <c r="A39" s="8">
        <v>32</v>
      </c>
      <c r="B39" s="11" t="s">
        <v>14</v>
      </c>
      <c r="C39" s="10">
        <v>50</v>
      </c>
      <c r="D39" s="8" t="s">
        <v>7</v>
      </c>
      <c r="E39" s="30"/>
      <c r="F39" s="30"/>
      <c r="G39" s="30">
        <f t="shared" si="0"/>
        <v>0</v>
      </c>
      <c r="H39" s="30">
        <f t="shared" si="1"/>
        <v>0</v>
      </c>
      <c r="I39" s="30">
        <f t="shared" si="2"/>
        <v>0</v>
      </c>
      <c r="J39" s="37"/>
      <c r="K39" s="37"/>
    </row>
    <row r="40" spans="1:11">
      <c r="A40" s="8">
        <v>33</v>
      </c>
      <c r="B40" s="11" t="s">
        <v>15</v>
      </c>
      <c r="C40" s="10">
        <v>50</v>
      </c>
      <c r="D40" s="8" t="s">
        <v>7</v>
      </c>
      <c r="E40" s="30"/>
      <c r="F40" s="30"/>
      <c r="G40" s="30">
        <f t="shared" si="0"/>
        <v>0</v>
      </c>
      <c r="H40" s="30">
        <f t="shared" si="1"/>
        <v>0</v>
      </c>
      <c r="I40" s="30">
        <f t="shared" si="2"/>
        <v>0</v>
      </c>
      <c r="J40" s="37"/>
      <c r="K40" s="37"/>
    </row>
    <row r="41" spans="1:11">
      <c r="A41" s="8">
        <v>34</v>
      </c>
      <c r="B41" s="11" t="s">
        <v>75</v>
      </c>
      <c r="C41" s="10">
        <v>25</v>
      </c>
      <c r="D41" s="8" t="s">
        <v>7</v>
      </c>
      <c r="E41" s="30"/>
      <c r="F41" s="30"/>
      <c r="G41" s="30">
        <f t="shared" si="0"/>
        <v>0</v>
      </c>
      <c r="H41" s="30">
        <f t="shared" si="1"/>
        <v>0</v>
      </c>
      <c r="I41" s="30">
        <f t="shared" si="2"/>
        <v>0</v>
      </c>
      <c r="J41" s="37"/>
      <c r="K41" s="37"/>
    </row>
    <row r="42" spans="1:11">
      <c r="A42" s="8">
        <v>35</v>
      </c>
      <c r="B42" s="11" t="s">
        <v>16</v>
      </c>
      <c r="C42" s="10">
        <v>50</v>
      </c>
      <c r="D42" s="8" t="s">
        <v>7</v>
      </c>
      <c r="E42" s="30"/>
      <c r="F42" s="30"/>
      <c r="G42" s="30">
        <f t="shared" si="0"/>
        <v>0</v>
      </c>
      <c r="H42" s="30"/>
      <c r="I42" s="30">
        <f t="shared" si="2"/>
        <v>0</v>
      </c>
      <c r="J42" s="37"/>
      <c r="K42" s="37"/>
    </row>
    <row r="43" spans="1:11">
      <c r="A43" s="8">
        <v>36</v>
      </c>
      <c r="B43" s="11" t="s">
        <v>45</v>
      </c>
      <c r="C43" s="10">
        <v>400</v>
      </c>
      <c r="D43" s="8" t="s">
        <v>7</v>
      </c>
      <c r="E43" s="30"/>
      <c r="F43" s="30"/>
      <c r="G43" s="30">
        <f t="shared" si="0"/>
        <v>0</v>
      </c>
      <c r="H43" s="30">
        <f t="shared" si="1"/>
        <v>0</v>
      </c>
      <c r="I43" s="30">
        <f t="shared" si="2"/>
        <v>0</v>
      </c>
      <c r="J43" s="37"/>
      <c r="K43" s="37"/>
    </row>
    <row r="44" spans="1:11" ht="25.5">
      <c r="A44" s="8">
        <v>37</v>
      </c>
      <c r="B44" s="11" t="s">
        <v>90</v>
      </c>
      <c r="C44" s="10">
        <v>60</v>
      </c>
      <c r="D44" s="8" t="s">
        <v>7</v>
      </c>
      <c r="E44" s="30"/>
      <c r="F44" s="30"/>
      <c r="G44" s="30">
        <f t="shared" si="0"/>
        <v>0</v>
      </c>
      <c r="H44" s="30">
        <f t="shared" si="1"/>
        <v>0</v>
      </c>
      <c r="I44" s="30">
        <f t="shared" si="2"/>
        <v>0</v>
      </c>
      <c r="J44" s="37"/>
      <c r="K44" s="37"/>
    </row>
    <row r="45" spans="1:11" ht="25.5">
      <c r="A45" s="8">
        <v>38</v>
      </c>
      <c r="B45" s="11" t="s">
        <v>73</v>
      </c>
      <c r="C45" s="8">
        <v>60</v>
      </c>
      <c r="D45" s="8" t="s">
        <v>7</v>
      </c>
      <c r="E45" s="30"/>
      <c r="F45" s="30"/>
      <c r="G45" s="30">
        <f t="shared" si="0"/>
        <v>0</v>
      </c>
      <c r="H45" s="30">
        <f t="shared" si="1"/>
        <v>0</v>
      </c>
      <c r="I45" s="30">
        <f t="shared" si="2"/>
        <v>0</v>
      </c>
      <c r="J45" s="37"/>
      <c r="K45" s="37"/>
    </row>
    <row r="46" spans="1:11">
      <c r="A46" s="8">
        <v>39</v>
      </c>
      <c r="B46" s="11" t="s">
        <v>23</v>
      </c>
      <c r="C46" s="8">
        <v>10</v>
      </c>
      <c r="D46" s="8" t="s">
        <v>7</v>
      </c>
      <c r="E46" s="30"/>
      <c r="F46" s="30"/>
      <c r="G46" s="30">
        <f t="shared" si="0"/>
        <v>0</v>
      </c>
      <c r="H46" s="30">
        <f t="shared" si="1"/>
        <v>0</v>
      </c>
      <c r="I46" s="30">
        <f t="shared" si="2"/>
        <v>0</v>
      </c>
      <c r="J46" s="37"/>
      <c r="K46" s="37"/>
    </row>
    <row r="47" spans="1:11" ht="25.5">
      <c r="A47" s="8">
        <v>40</v>
      </c>
      <c r="B47" s="11" t="s">
        <v>63</v>
      </c>
      <c r="C47" s="8">
        <v>2</v>
      </c>
      <c r="D47" s="8" t="s">
        <v>7</v>
      </c>
      <c r="E47" s="30"/>
      <c r="F47" s="30"/>
      <c r="G47" s="30">
        <f t="shared" si="0"/>
        <v>0</v>
      </c>
      <c r="H47" s="30">
        <f t="shared" si="1"/>
        <v>0</v>
      </c>
      <c r="I47" s="30">
        <f t="shared" si="2"/>
        <v>0</v>
      </c>
      <c r="J47" s="37"/>
      <c r="K47" s="37"/>
    </row>
    <row r="48" spans="1:11" ht="25.5">
      <c r="A48" s="8">
        <v>41</v>
      </c>
      <c r="B48" s="11" t="s">
        <v>64</v>
      </c>
      <c r="C48" s="8">
        <v>2</v>
      </c>
      <c r="D48" s="8" t="s">
        <v>7</v>
      </c>
      <c r="E48" s="30"/>
      <c r="F48" s="30"/>
      <c r="G48" s="30">
        <f t="shared" si="0"/>
        <v>0</v>
      </c>
      <c r="H48" s="30">
        <f t="shared" si="1"/>
        <v>0</v>
      </c>
      <c r="I48" s="30">
        <f t="shared" si="2"/>
        <v>0</v>
      </c>
      <c r="J48" s="37"/>
      <c r="K48" s="37"/>
    </row>
    <row r="49" spans="1:11" ht="25.5">
      <c r="A49" s="8">
        <v>42</v>
      </c>
      <c r="B49" s="11" t="s">
        <v>3</v>
      </c>
      <c r="C49" s="8">
        <v>5</v>
      </c>
      <c r="D49" s="8" t="s">
        <v>7</v>
      </c>
      <c r="E49" s="30"/>
      <c r="F49" s="30"/>
      <c r="G49" s="30">
        <f t="shared" si="0"/>
        <v>0</v>
      </c>
      <c r="H49" s="30">
        <f t="shared" si="1"/>
        <v>0</v>
      </c>
      <c r="I49" s="30">
        <f t="shared" si="2"/>
        <v>0</v>
      </c>
      <c r="J49" s="37"/>
      <c r="K49" s="37"/>
    </row>
    <row r="50" spans="1:11">
      <c r="A50" s="8">
        <v>43</v>
      </c>
      <c r="B50" s="11" t="s">
        <v>2</v>
      </c>
      <c r="C50" s="8">
        <v>20</v>
      </c>
      <c r="D50" s="8" t="s">
        <v>7</v>
      </c>
      <c r="E50" s="30"/>
      <c r="F50" s="30"/>
      <c r="G50" s="30">
        <f t="shared" si="0"/>
        <v>0</v>
      </c>
      <c r="H50" s="30">
        <f t="shared" si="1"/>
        <v>0</v>
      </c>
      <c r="I50" s="30">
        <f t="shared" si="2"/>
        <v>0</v>
      </c>
      <c r="J50" s="37"/>
      <c r="K50" s="37"/>
    </row>
    <row r="51" spans="1:11">
      <c r="A51" s="8">
        <v>44</v>
      </c>
      <c r="B51" s="11" t="s">
        <v>40</v>
      </c>
      <c r="C51" s="8">
        <v>1</v>
      </c>
      <c r="D51" s="8" t="s">
        <v>7</v>
      </c>
      <c r="E51" s="30"/>
      <c r="F51" s="30"/>
      <c r="G51" s="30">
        <f t="shared" si="0"/>
        <v>0</v>
      </c>
      <c r="H51" s="30">
        <f t="shared" si="1"/>
        <v>0</v>
      </c>
      <c r="I51" s="30">
        <f t="shared" si="2"/>
        <v>0</v>
      </c>
      <c r="J51" s="37"/>
      <c r="K51" s="37"/>
    </row>
    <row r="52" spans="1:11">
      <c r="A52" s="8">
        <v>45</v>
      </c>
      <c r="B52" s="11" t="s">
        <v>17</v>
      </c>
      <c r="C52" s="8">
        <v>2</v>
      </c>
      <c r="D52" s="8" t="s">
        <v>24</v>
      </c>
      <c r="E52" s="30"/>
      <c r="F52" s="30"/>
      <c r="G52" s="30">
        <f t="shared" si="0"/>
        <v>0</v>
      </c>
      <c r="H52" s="30">
        <f t="shared" si="1"/>
        <v>0</v>
      </c>
      <c r="I52" s="30">
        <f t="shared" si="2"/>
        <v>0</v>
      </c>
      <c r="J52" s="37"/>
      <c r="K52" s="37"/>
    </row>
    <row r="53" spans="1:11">
      <c r="A53" s="8">
        <v>46</v>
      </c>
      <c r="B53" s="11" t="s">
        <v>18</v>
      </c>
      <c r="C53" s="8">
        <v>200</v>
      </c>
      <c r="D53" s="8" t="s">
        <v>24</v>
      </c>
      <c r="E53" s="30"/>
      <c r="F53" s="30"/>
      <c r="G53" s="30">
        <f t="shared" si="0"/>
        <v>0</v>
      </c>
      <c r="H53" s="30">
        <f t="shared" si="1"/>
        <v>0</v>
      </c>
      <c r="I53" s="30">
        <f t="shared" si="2"/>
        <v>0</v>
      </c>
      <c r="J53" s="37"/>
      <c r="K53" s="37"/>
    </row>
    <row r="54" spans="1:11">
      <c r="A54" s="8">
        <v>47</v>
      </c>
      <c r="B54" s="11" t="s">
        <v>19</v>
      </c>
      <c r="C54" s="8">
        <v>300</v>
      </c>
      <c r="D54" s="8" t="s">
        <v>24</v>
      </c>
      <c r="E54" s="30"/>
      <c r="F54" s="30"/>
      <c r="G54" s="30">
        <f t="shared" si="0"/>
        <v>0</v>
      </c>
      <c r="H54" s="30">
        <f t="shared" si="1"/>
        <v>0</v>
      </c>
      <c r="I54" s="30">
        <f t="shared" si="2"/>
        <v>0</v>
      </c>
      <c r="J54" s="37"/>
      <c r="K54" s="37"/>
    </row>
    <row r="55" spans="1:11">
      <c r="A55" s="8">
        <v>48</v>
      </c>
      <c r="B55" s="11" t="s">
        <v>1</v>
      </c>
      <c r="C55" s="10">
        <v>10</v>
      </c>
      <c r="D55" s="8" t="s">
        <v>7</v>
      </c>
      <c r="E55" s="30"/>
      <c r="F55" s="30"/>
      <c r="G55" s="30">
        <f t="shared" si="0"/>
        <v>0</v>
      </c>
      <c r="H55" s="30">
        <f t="shared" si="1"/>
        <v>0</v>
      </c>
      <c r="I55" s="30">
        <f t="shared" si="2"/>
        <v>0</v>
      </c>
      <c r="J55" s="37"/>
      <c r="K55" s="37"/>
    </row>
    <row r="56" spans="1:11" ht="25.5">
      <c r="A56" s="8">
        <v>49</v>
      </c>
      <c r="B56" s="11" t="s">
        <v>51</v>
      </c>
      <c r="C56" s="10">
        <v>10</v>
      </c>
      <c r="D56" s="8" t="s">
        <v>7</v>
      </c>
      <c r="E56" s="30"/>
      <c r="F56" s="30"/>
      <c r="G56" s="30">
        <f t="shared" si="0"/>
        <v>0</v>
      </c>
      <c r="H56" s="30">
        <f t="shared" si="1"/>
        <v>0</v>
      </c>
      <c r="I56" s="30">
        <f t="shared" si="2"/>
        <v>0</v>
      </c>
      <c r="J56" s="37"/>
      <c r="K56" s="37"/>
    </row>
    <row r="57" spans="1:11">
      <c r="A57" s="8">
        <v>50</v>
      </c>
      <c r="B57" s="11" t="s">
        <v>8</v>
      </c>
      <c r="C57" s="10">
        <v>10</v>
      </c>
      <c r="D57" s="8" t="s">
        <v>7</v>
      </c>
      <c r="E57" s="30"/>
      <c r="F57" s="30"/>
      <c r="G57" s="30">
        <f t="shared" si="0"/>
        <v>0</v>
      </c>
      <c r="H57" s="30">
        <f t="shared" si="1"/>
        <v>0</v>
      </c>
      <c r="I57" s="30">
        <f t="shared" si="2"/>
        <v>0</v>
      </c>
      <c r="J57" s="37"/>
      <c r="K57" s="37"/>
    </row>
    <row r="58" spans="1:11">
      <c r="A58" s="8">
        <v>51</v>
      </c>
      <c r="B58" s="11" t="s">
        <v>87</v>
      </c>
      <c r="C58" s="10">
        <v>10</v>
      </c>
      <c r="D58" s="8" t="s">
        <v>7</v>
      </c>
      <c r="E58" s="30"/>
      <c r="F58" s="30"/>
      <c r="G58" s="30">
        <f t="shared" si="0"/>
        <v>0</v>
      </c>
      <c r="H58" s="30">
        <f t="shared" si="1"/>
        <v>0</v>
      </c>
      <c r="I58" s="30">
        <f t="shared" si="2"/>
        <v>0</v>
      </c>
      <c r="J58" s="37"/>
      <c r="K58" s="37"/>
    </row>
    <row r="59" spans="1:11" s="28" customFormat="1">
      <c r="A59" s="8">
        <v>52</v>
      </c>
      <c r="B59" s="11" t="s">
        <v>88</v>
      </c>
      <c r="C59" s="10">
        <v>2</v>
      </c>
      <c r="D59" s="8" t="s">
        <v>7</v>
      </c>
      <c r="E59" s="30"/>
      <c r="F59" s="30"/>
      <c r="G59" s="30">
        <f t="shared" si="0"/>
        <v>0</v>
      </c>
      <c r="H59" s="30">
        <f t="shared" si="1"/>
        <v>0</v>
      </c>
      <c r="I59" s="30">
        <f t="shared" si="2"/>
        <v>0</v>
      </c>
      <c r="J59" s="37"/>
      <c r="K59" s="37"/>
    </row>
    <row r="60" spans="1:11" ht="25.5">
      <c r="A60" s="8"/>
      <c r="B60" s="11" t="s">
        <v>113</v>
      </c>
      <c r="C60" s="12" t="s">
        <v>47</v>
      </c>
      <c r="D60" s="12" t="s">
        <v>47</v>
      </c>
      <c r="E60" s="12" t="s">
        <v>47</v>
      </c>
      <c r="F60" s="12" t="s">
        <v>47</v>
      </c>
      <c r="G60" s="14">
        <f>SUM(G8:G59)</f>
        <v>0</v>
      </c>
      <c r="H60" s="14">
        <f>SUM(H8:H59)</f>
        <v>0</v>
      </c>
      <c r="I60" s="14">
        <f>SUM(I8:I59)</f>
        <v>0</v>
      </c>
      <c r="J60" s="38">
        <f>SUM(J8:J59)</f>
        <v>0</v>
      </c>
      <c r="K60" s="38">
        <f>SUM(K8:K59)</f>
        <v>0</v>
      </c>
    </row>
    <row r="61" spans="1:11" ht="15">
      <c r="A61" s="47" t="s">
        <v>114</v>
      </c>
      <c r="B61" s="48"/>
      <c r="C61" s="48"/>
      <c r="D61" s="48"/>
      <c r="E61" s="48"/>
      <c r="F61" s="48"/>
      <c r="G61" s="48"/>
      <c r="H61" s="48"/>
      <c r="I61" s="48"/>
      <c r="J61" s="49"/>
      <c r="K61" s="49"/>
    </row>
    <row r="62" spans="1:11" ht="25.5">
      <c r="A62" s="8">
        <v>53</v>
      </c>
      <c r="B62" s="11" t="s">
        <v>34</v>
      </c>
      <c r="C62" s="8">
        <v>15</v>
      </c>
      <c r="D62" s="8" t="s">
        <v>7</v>
      </c>
      <c r="E62" s="30"/>
      <c r="F62" s="30"/>
      <c r="G62" s="30">
        <f>C62*F62</f>
        <v>0</v>
      </c>
      <c r="H62" s="30">
        <f>G62*0.085</f>
        <v>0</v>
      </c>
      <c r="I62" s="30">
        <f>G62+H62</f>
        <v>0</v>
      </c>
      <c r="J62" s="37"/>
      <c r="K62" s="37"/>
    </row>
    <row r="63" spans="1:11" ht="25.5">
      <c r="A63" s="8">
        <v>54</v>
      </c>
      <c r="B63" s="11" t="s">
        <v>60</v>
      </c>
      <c r="C63" s="8">
        <v>2</v>
      </c>
      <c r="D63" s="8" t="s">
        <v>7</v>
      </c>
      <c r="E63" s="30"/>
      <c r="F63" s="30"/>
      <c r="G63" s="30">
        <f t="shared" ref="G63:G76" si="3">C63*F63</f>
        <v>0</v>
      </c>
      <c r="H63" s="30">
        <f t="shared" ref="H63:H76" si="4">G63*0.085</f>
        <v>0</v>
      </c>
      <c r="I63" s="30">
        <f t="shared" ref="I63:I76" si="5">G63+H63</f>
        <v>0</v>
      </c>
      <c r="J63" s="37"/>
      <c r="K63" s="37"/>
    </row>
    <row r="64" spans="1:11">
      <c r="A64" s="8">
        <v>55</v>
      </c>
      <c r="B64" s="11" t="s">
        <v>61</v>
      </c>
      <c r="C64" s="8">
        <v>2</v>
      </c>
      <c r="D64" s="8" t="s">
        <v>7</v>
      </c>
      <c r="E64" s="30"/>
      <c r="F64" s="30"/>
      <c r="G64" s="30">
        <f t="shared" si="3"/>
        <v>0</v>
      </c>
      <c r="H64" s="30">
        <f t="shared" si="4"/>
        <v>0</v>
      </c>
      <c r="I64" s="30">
        <f t="shared" si="5"/>
        <v>0</v>
      </c>
      <c r="J64" s="37"/>
      <c r="K64" s="37"/>
    </row>
    <row r="65" spans="1:11" ht="25.5">
      <c r="A65" s="8">
        <v>56</v>
      </c>
      <c r="B65" s="11" t="s">
        <v>74</v>
      </c>
      <c r="C65" s="8">
        <v>4</v>
      </c>
      <c r="D65" s="8" t="s">
        <v>7</v>
      </c>
      <c r="E65" s="30"/>
      <c r="F65" s="30"/>
      <c r="G65" s="30">
        <f t="shared" si="3"/>
        <v>0</v>
      </c>
      <c r="H65" s="30">
        <f t="shared" si="4"/>
        <v>0</v>
      </c>
      <c r="I65" s="30">
        <f t="shared" si="5"/>
        <v>0</v>
      </c>
      <c r="J65" s="37"/>
      <c r="K65" s="37"/>
    </row>
    <row r="66" spans="1:11" ht="25.5">
      <c r="A66" s="8">
        <v>57</v>
      </c>
      <c r="B66" s="11" t="s">
        <v>35</v>
      </c>
      <c r="C66" s="8">
        <v>15</v>
      </c>
      <c r="D66" s="8" t="s">
        <v>7</v>
      </c>
      <c r="E66" s="30"/>
      <c r="F66" s="30"/>
      <c r="G66" s="30">
        <f t="shared" si="3"/>
        <v>0</v>
      </c>
      <c r="H66" s="30">
        <f t="shared" si="4"/>
        <v>0</v>
      </c>
      <c r="I66" s="30">
        <f t="shared" si="5"/>
        <v>0</v>
      </c>
      <c r="J66" s="37"/>
      <c r="K66" s="37"/>
    </row>
    <row r="67" spans="1:11">
      <c r="A67" s="8">
        <v>58</v>
      </c>
      <c r="B67" s="11" t="s">
        <v>62</v>
      </c>
      <c r="C67" s="8">
        <v>2</v>
      </c>
      <c r="D67" s="8" t="s">
        <v>7</v>
      </c>
      <c r="E67" s="30"/>
      <c r="F67" s="30"/>
      <c r="G67" s="30">
        <f t="shared" si="3"/>
        <v>0</v>
      </c>
      <c r="H67" s="30">
        <f t="shared" si="4"/>
        <v>0</v>
      </c>
      <c r="I67" s="30">
        <f t="shared" si="5"/>
        <v>0</v>
      </c>
      <c r="J67" s="37"/>
      <c r="K67" s="37"/>
    </row>
    <row r="68" spans="1:11" ht="25.5">
      <c r="A68" s="8">
        <v>59</v>
      </c>
      <c r="B68" s="11" t="s">
        <v>57</v>
      </c>
      <c r="C68" s="8">
        <v>2</v>
      </c>
      <c r="D68" s="8" t="s">
        <v>7</v>
      </c>
      <c r="E68" s="30"/>
      <c r="F68" s="30"/>
      <c r="G68" s="30">
        <f t="shared" si="3"/>
        <v>0</v>
      </c>
      <c r="H68" s="30">
        <f t="shared" si="4"/>
        <v>0</v>
      </c>
      <c r="I68" s="30">
        <f t="shared" si="5"/>
        <v>0</v>
      </c>
      <c r="J68" s="37"/>
      <c r="K68" s="37"/>
    </row>
    <row r="69" spans="1:11" ht="38.25">
      <c r="A69" s="8">
        <v>60</v>
      </c>
      <c r="B69" s="11" t="s">
        <v>36</v>
      </c>
      <c r="C69" s="8">
        <v>20</v>
      </c>
      <c r="D69" s="8" t="s">
        <v>7</v>
      </c>
      <c r="E69" s="30"/>
      <c r="F69" s="30"/>
      <c r="G69" s="30">
        <f t="shared" si="3"/>
        <v>0</v>
      </c>
      <c r="H69" s="30">
        <f t="shared" si="4"/>
        <v>0</v>
      </c>
      <c r="I69" s="30">
        <f t="shared" si="5"/>
        <v>0</v>
      </c>
      <c r="J69" s="37"/>
      <c r="K69" s="37"/>
    </row>
    <row r="70" spans="1:11" ht="25.5">
      <c r="A70" s="8">
        <v>61</v>
      </c>
      <c r="B70" s="11" t="s">
        <v>37</v>
      </c>
      <c r="C70" s="8">
        <v>25</v>
      </c>
      <c r="D70" s="8" t="s">
        <v>7</v>
      </c>
      <c r="E70" s="30"/>
      <c r="F70" s="30"/>
      <c r="G70" s="30">
        <f t="shared" si="3"/>
        <v>0</v>
      </c>
      <c r="H70" s="30">
        <f t="shared" si="4"/>
        <v>0</v>
      </c>
      <c r="I70" s="30">
        <f t="shared" si="5"/>
        <v>0</v>
      </c>
      <c r="J70" s="37"/>
      <c r="K70" s="37"/>
    </row>
    <row r="71" spans="1:11" ht="25.5">
      <c r="A71" s="8">
        <v>62</v>
      </c>
      <c r="B71" s="11" t="s">
        <v>56</v>
      </c>
      <c r="C71" s="8">
        <v>5</v>
      </c>
      <c r="D71" s="8" t="s">
        <v>7</v>
      </c>
      <c r="E71" s="30"/>
      <c r="F71" s="30"/>
      <c r="G71" s="30">
        <f t="shared" si="3"/>
        <v>0</v>
      </c>
      <c r="H71" s="30">
        <f t="shared" si="4"/>
        <v>0</v>
      </c>
      <c r="I71" s="30">
        <f t="shared" si="5"/>
        <v>0</v>
      </c>
      <c r="J71" s="37"/>
      <c r="K71" s="37"/>
    </row>
    <row r="72" spans="1:11">
      <c r="A72" s="8">
        <v>63</v>
      </c>
      <c r="B72" s="11" t="s">
        <v>55</v>
      </c>
      <c r="C72" s="8">
        <v>5</v>
      </c>
      <c r="D72" s="8" t="s">
        <v>7</v>
      </c>
      <c r="E72" s="30"/>
      <c r="F72" s="30"/>
      <c r="G72" s="30">
        <f t="shared" si="3"/>
        <v>0</v>
      </c>
      <c r="H72" s="30">
        <f t="shared" si="4"/>
        <v>0</v>
      </c>
      <c r="I72" s="30">
        <f t="shared" si="5"/>
        <v>0</v>
      </c>
      <c r="J72" s="37"/>
      <c r="K72" s="37"/>
    </row>
    <row r="73" spans="1:11" ht="25.5">
      <c r="A73" s="8">
        <v>64</v>
      </c>
      <c r="B73" s="11" t="s">
        <v>52</v>
      </c>
      <c r="C73" s="8">
        <v>15</v>
      </c>
      <c r="D73" s="8" t="s">
        <v>7</v>
      </c>
      <c r="E73" s="30"/>
      <c r="F73" s="30"/>
      <c r="G73" s="30">
        <f t="shared" si="3"/>
        <v>0</v>
      </c>
      <c r="H73" s="30">
        <f t="shared" si="4"/>
        <v>0</v>
      </c>
      <c r="I73" s="30">
        <f t="shared" si="5"/>
        <v>0</v>
      </c>
      <c r="J73" s="37"/>
      <c r="K73" s="37"/>
    </row>
    <row r="74" spans="1:11">
      <c r="A74" s="8">
        <v>65</v>
      </c>
      <c r="B74" s="11" t="s">
        <v>59</v>
      </c>
      <c r="C74" s="8">
        <v>2</v>
      </c>
      <c r="D74" s="8" t="s">
        <v>7</v>
      </c>
      <c r="E74" s="30"/>
      <c r="F74" s="30"/>
      <c r="G74" s="30">
        <f t="shared" si="3"/>
        <v>0</v>
      </c>
      <c r="H74" s="30">
        <f t="shared" si="4"/>
        <v>0</v>
      </c>
      <c r="I74" s="30">
        <f t="shared" si="5"/>
        <v>0</v>
      </c>
      <c r="J74" s="37"/>
      <c r="K74" s="37"/>
    </row>
    <row r="75" spans="1:11" ht="25.5">
      <c r="A75" s="8">
        <v>66</v>
      </c>
      <c r="B75" s="11" t="s">
        <v>58</v>
      </c>
      <c r="C75" s="8">
        <v>2</v>
      </c>
      <c r="D75" s="8" t="s">
        <v>7</v>
      </c>
      <c r="E75" s="30"/>
      <c r="F75" s="30"/>
      <c r="G75" s="30">
        <f t="shared" si="3"/>
        <v>0</v>
      </c>
      <c r="H75" s="30">
        <f t="shared" si="4"/>
        <v>0</v>
      </c>
      <c r="I75" s="30">
        <f t="shared" si="5"/>
        <v>0</v>
      </c>
      <c r="J75" s="37"/>
      <c r="K75" s="37"/>
    </row>
    <row r="76" spans="1:11" ht="38.25">
      <c r="A76" s="8">
        <v>67</v>
      </c>
      <c r="B76" s="11" t="s">
        <v>38</v>
      </c>
      <c r="C76" s="8">
        <v>10</v>
      </c>
      <c r="D76" s="8" t="s">
        <v>7</v>
      </c>
      <c r="E76" s="30"/>
      <c r="F76" s="30"/>
      <c r="G76" s="30">
        <f t="shared" si="3"/>
        <v>0</v>
      </c>
      <c r="H76" s="30">
        <f t="shared" si="4"/>
        <v>0</v>
      </c>
      <c r="I76" s="30">
        <f t="shared" si="5"/>
        <v>0</v>
      </c>
      <c r="J76" s="37"/>
      <c r="K76" s="37"/>
    </row>
    <row r="77" spans="1:11" ht="25.5">
      <c r="A77" s="8"/>
      <c r="B77" s="11" t="s">
        <v>115</v>
      </c>
      <c r="C77" s="12" t="s">
        <v>47</v>
      </c>
      <c r="D77" s="12" t="s">
        <v>47</v>
      </c>
      <c r="E77" s="25" t="s">
        <v>47</v>
      </c>
      <c r="F77" s="25" t="s">
        <v>47</v>
      </c>
      <c r="G77" s="26">
        <f>SUM(G62:G76)</f>
        <v>0</v>
      </c>
      <c r="H77" s="26">
        <f>SUM(H62:H76)</f>
        <v>0</v>
      </c>
      <c r="I77" s="26">
        <f>SUM(I62:I76)</f>
        <v>0</v>
      </c>
      <c r="J77" s="38">
        <f>SUM(J62:J76)</f>
        <v>0</v>
      </c>
      <c r="K77" s="38">
        <f>SUM(K62:K76)</f>
        <v>0</v>
      </c>
    </row>
    <row r="79" spans="1:11" s="28" customFormat="1">
      <c r="A79" s="45" t="s">
        <v>78</v>
      </c>
      <c r="B79" s="46"/>
      <c r="C79" s="4"/>
      <c r="D79" s="18"/>
      <c r="E79" s="5"/>
      <c r="F79" s="5"/>
      <c r="G79" s="5"/>
      <c r="H79" s="5"/>
      <c r="I79" s="5"/>
      <c r="J79" s="5"/>
      <c r="K79" s="5"/>
    </row>
    <row r="80" spans="1:11" s="28" customFormat="1">
      <c r="A80" s="42" t="s">
        <v>79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s="28" customFormat="1" ht="15.75" customHeight="1">
      <c r="A81" s="42" t="s">
        <v>80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s="28" customFormat="1" ht="15.75" customHeight="1">
      <c r="A82" s="42" t="s">
        <v>81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s="28" customFormat="1" ht="16.5" customHeight="1">
      <c r="A83" s="42" t="s">
        <v>82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s="28" customFormat="1" ht="15.75" customHeight="1">
      <c r="A84" s="42" t="s">
        <v>83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s="28" customFormat="1" ht="15.75" customHeight="1">
      <c r="A85" s="42" t="s">
        <v>84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s="28" customFormat="1" ht="16.5" customHeight="1">
      <c r="A86" s="42" t="s">
        <v>85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s="28" customFormat="1" ht="27.75" customHeight="1">
      <c r="A87" s="42" t="s">
        <v>117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s="28" customFormat="1" ht="27" customHeight="1">
      <c r="A88" s="42" t="s">
        <v>118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s="28" customFormat="1" ht="16.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</row>
    <row r="90" spans="1:11" s="28" customFormat="1" ht="16.5" customHeight="1">
      <c r="A90" s="41" t="s">
        <v>86</v>
      </c>
      <c r="B90" s="41"/>
      <c r="C90" s="17" t="s">
        <v>0</v>
      </c>
      <c r="D90" s="18"/>
      <c r="E90" s="5"/>
      <c r="F90" s="13" t="s">
        <v>9</v>
      </c>
      <c r="G90" s="5"/>
      <c r="H90" s="5"/>
      <c r="I90" s="5"/>
      <c r="J90" s="5"/>
      <c r="K90" s="5"/>
    </row>
    <row r="91" spans="1:11">
      <c r="A91" s="52"/>
      <c r="B91" s="53"/>
      <c r="C91" s="53"/>
      <c r="D91" s="53"/>
      <c r="E91" s="53"/>
      <c r="F91" s="53"/>
      <c r="G91" s="53"/>
      <c r="H91" s="53"/>
      <c r="I91" s="53"/>
      <c r="J91" s="7"/>
      <c r="K91" s="7"/>
    </row>
    <row r="92" spans="1:11">
      <c r="A92" s="52"/>
      <c r="B92" s="54"/>
      <c r="C92" s="54"/>
      <c r="D92" s="54"/>
      <c r="E92" s="54"/>
      <c r="F92" s="54"/>
      <c r="G92" s="54"/>
      <c r="H92" s="54"/>
      <c r="I92" s="54"/>
      <c r="J92" s="7"/>
      <c r="K92" s="7"/>
    </row>
    <row r="93" spans="1:11">
      <c r="A93" s="52"/>
      <c r="B93" s="53"/>
      <c r="C93" s="53"/>
      <c r="D93" s="53"/>
      <c r="E93" s="53"/>
      <c r="F93" s="53"/>
      <c r="G93" s="53"/>
      <c r="H93" s="53"/>
      <c r="I93" s="53"/>
      <c r="J93" s="7"/>
      <c r="K93" s="7"/>
    </row>
    <row r="94" spans="1:11">
      <c r="A94" s="56"/>
      <c r="B94" s="53"/>
      <c r="C94" s="53"/>
      <c r="D94" s="53"/>
      <c r="E94" s="53"/>
      <c r="F94" s="53"/>
      <c r="G94" s="53"/>
      <c r="H94" s="53"/>
      <c r="I94" s="53"/>
      <c r="J94" s="7"/>
      <c r="K94" s="7"/>
    </row>
    <row r="95" spans="1:11">
      <c r="A95" s="41"/>
      <c r="B95" s="41"/>
      <c r="C95" s="41"/>
      <c r="D95" s="41"/>
      <c r="E95" s="41"/>
      <c r="F95" s="41"/>
      <c r="G95" s="41"/>
      <c r="H95" s="41"/>
      <c r="I95" s="41"/>
      <c r="J95" s="7"/>
      <c r="K95" s="7"/>
    </row>
    <row r="96" spans="1:11">
      <c r="A96" s="55"/>
      <c r="B96" s="55"/>
      <c r="C96" s="55"/>
      <c r="D96" s="55"/>
      <c r="E96" s="55"/>
      <c r="F96" s="55"/>
      <c r="G96" s="55"/>
      <c r="H96" s="55"/>
      <c r="I96" s="55"/>
      <c r="J96" s="7"/>
      <c r="K96" s="7"/>
    </row>
    <row r="97" spans="1:11">
      <c r="A97" s="42"/>
      <c r="B97" s="42"/>
      <c r="C97" s="5"/>
      <c r="D97" s="4"/>
      <c r="E97" s="5"/>
      <c r="F97" s="5"/>
      <c r="G97" s="5"/>
      <c r="H97" s="5"/>
      <c r="I97" s="5"/>
      <c r="J97" s="5"/>
      <c r="K97" s="5"/>
    </row>
  </sheetData>
  <mergeCells count="21">
    <mergeCell ref="A97:B97"/>
    <mergeCell ref="A91:I91"/>
    <mergeCell ref="A92:I92"/>
    <mergeCell ref="A93:I93"/>
    <mergeCell ref="A96:I96"/>
    <mergeCell ref="A94:I94"/>
    <mergeCell ref="A95:I95"/>
    <mergeCell ref="A90:B90"/>
    <mergeCell ref="A7:K7"/>
    <mergeCell ref="A61:K61"/>
    <mergeCell ref="A3:K3"/>
    <mergeCell ref="A80:K80"/>
    <mergeCell ref="A81:K81"/>
    <mergeCell ref="A79:B79"/>
    <mergeCell ref="A82:K82"/>
    <mergeCell ref="A83:K83"/>
    <mergeCell ref="A84:K84"/>
    <mergeCell ref="A85:K85"/>
    <mergeCell ref="A86:K86"/>
    <mergeCell ref="A87:K87"/>
    <mergeCell ref="A88:K88"/>
  </mergeCells>
  <phoneticPr fontId="6" type="noConversion"/>
  <dataValidations count="1">
    <dataValidation type="whole" operator="equal" allowBlank="1" showInputMessage="1" showErrorMessage="1" sqref="J8:K59 J62:K76">
      <formula1>1</formula1>
    </dataValidation>
  </dataValidations>
  <pageMargins left="0.39370078740157483" right="0.39370078740157483" top="0.74803149606299213" bottom="0.74803149606299213" header="0.31496062992125984" footer="0.31496062992125984"/>
  <pageSetup paperSize="9" scale="83" orientation="landscape" r:id="rId1"/>
  <rowBreaks count="3" manualBreakCount="3">
    <brk id="34" max="10" man="1"/>
    <brk id="62" max="10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BIO MESO IN MESNI IZDELKI</vt:lpstr>
      <vt:lpstr>BIO KISLA REPA IN ZELJE</vt:lpstr>
      <vt:lpstr>SPLOŠNO PREHR. BLAGO</vt:lpstr>
      <vt:lpstr>'BIO KISLA REPA IN ZELJE'!Področje_tiskanja</vt:lpstr>
      <vt:lpstr>'BIO MESO IN MESNI IZDELKI'!Področje_tiskanja</vt:lpstr>
      <vt:lpstr>'SPLOŠNO PREHR. BLAGO'!Področje_tiskanja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MSZS</dc:creator>
  <cp:lastModifiedBy>knol</cp:lastModifiedBy>
  <cp:lastPrinted>2013-02-13T12:14:55Z</cp:lastPrinted>
  <dcterms:created xsi:type="dcterms:W3CDTF">2012-02-17T12:19:39Z</dcterms:created>
  <dcterms:modified xsi:type="dcterms:W3CDTF">2013-02-18T13:47:35Z</dcterms:modified>
</cp:coreProperties>
</file>