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35"/>
  </bookViews>
  <sheets>
    <sheet name="SPLOŠNO PREHR. BLAGO" sheetId="13" r:id="rId1"/>
  </sheets>
  <calcPr calcId="145621"/>
</workbook>
</file>

<file path=xl/calcChain.xml><?xml version="1.0" encoding="utf-8"?>
<calcChain xmlns="http://schemas.openxmlformats.org/spreadsheetml/2006/main">
  <c r="K70" i="13" l="1"/>
  <c r="J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H56" i="13" l="1"/>
  <c r="I56" i="13" s="1"/>
  <c r="H10" i="13" l="1"/>
  <c r="I10" i="13" s="1"/>
  <c r="H11" i="13"/>
  <c r="I11" i="13" s="1"/>
  <c r="H12" i="13"/>
  <c r="I12" i="13" s="1"/>
  <c r="H14" i="13"/>
  <c r="I14" i="13" s="1"/>
  <c r="H15" i="13"/>
  <c r="I15" i="13" s="1"/>
  <c r="H18" i="13"/>
  <c r="I18" i="13" s="1"/>
  <c r="H19" i="13"/>
  <c r="I19" i="13" s="1"/>
  <c r="H20" i="13"/>
  <c r="I20" i="13" s="1"/>
  <c r="H22" i="13"/>
  <c r="I22" i="13" s="1"/>
  <c r="H23" i="13"/>
  <c r="I23" i="13" s="1"/>
  <c r="H27" i="13"/>
  <c r="I27" i="13" s="1"/>
  <c r="H28" i="13"/>
  <c r="I28" i="13" s="1"/>
  <c r="H29" i="13"/>
  <c r="I29" i="13" s="1"/>
  <c r="H31" i="13"/>
  <c r="I31" i="13" s="1"/>
  <c r="H32" i="13"/>
  <c r="I32" i="13" s="1"/>
  <c r="H33" i="13"/>
  <c r="I33" i="13" s="1"/>
  <c r="H34" i="13"/>
  <c r="I34" i="13" s="1"/>
  <c r="H35" i="13"/>
  <c r="I35" i="13" s="1"/>
  <c r="H36" i="13"/>
  <c r="I36" i="13" s="1"/>
  <c r="H37" i="13"/>
  <c r="I37" i="13" s="1"/>
  <c r="H39" i="13"/>
  <c r="I39" i="13" s="1"/>
  <c r="H40" i="13"/>
  <c r="I40" i="13" s="1"/>
  <c r="H41" i="13"/>
  <c r="I41" i="13" s="1"/>
  <c r="H42" i="13"/>
  <c r="I42" i="13" s="1"/>
  <c r="H43" i="13"/>
  <c r="I43" i="13" s="1"/>
  <c r="H44" i="13"/>
  <c r="I44" i="13" s="1"/>
  <c r="H45" i="13"/>
  <c r="I45" i="13" s="1"/>
  <c r="H47" i="13"/>
  <c r="I47" i="13" s="1"/>
  <c r="H48" i="13"/>
  <c r="I48" i="13" s="1"/>
  <c r="H49" i="13"/>
  <c r="I49" i="13" s="1"/>
  <c r="H50" i="13"/>
  <c r="I50" i="13" s="1"/>
  <c r="H51" i="13"/>
  <c r="I51" i="13" s="1"/>
  <c r="H52" i="13"/>
  <c r="I52" i="13" s="1"/>
  <c r="H53" i="13"/>
  <c r="I53" i="13" s="1"/>
  <c r="H55" i="13"/>
  <c r="I55" i="13" s="1"/>
  <c r="H60" i="13"/>
  <c r="I60" i="13" s="1"/>
  <c r="H62" i="13"/>
  <c r="I62" i="13" s="1"/>
  <c r="H63" i="13"/>
  <c r="I63" i="13" s="1"/>
  <c r="H64" i="13"/>
  <c r="I64" i="13" s="1"/>
  <c r="H67" i="13"/>
  <c r="I67" i="13" s="1"/>
  <c r="H68" i="13"/>
  <c r="I68" i="13" s="1"/>
  <c r="G8" i="13"/>
  <c r="H8" i="13" l="1"/>
  <c r="I8" i="13"/>
  <c r="H59" i="13"/>
  <c r="I59" i="13" s="1"/>
  <c r="H24" i="13"/>
  <c r="I24" i="13" s="1"/>
  <c r="H66" i="13"/>
  <c r="I66" i="13" s="1"/>
  <c r="H58" i="13"/>
  <c r="I58" i="13" s="1"/>
  <c r="H16" i="13"/>
  <c r="I16" i="13" s="1"/>
  <c r="H54" i="13"/>
  <c r="I54" i="13" s="1"/>
  <c r="H46" i="13"/>
  <c r="I46" i="13" s="1"/>
  <c r="H38" i="13"/>
  <c r="I38" i="13" s="1"/>
  <c r="H30" i="13"/>
  <c r="I30" i="13" s="1"/>
  <c r="H26" i="13"/>
  <c r="I26" i="13" s="1"/>
  <c r="H69" i="13"/>
  <c r="I69" i="13" s="1"/>
  <c r="H65" i="13"/>
  <c r="I65" i="13" s="1"/>
  <c r="H61" i="13"/>
  <c r="I61" i="13" s="1"/>
  <c r="H57" i="13"/>
  <c r="I57" i="13" s="1"/>
  <c r="H21" i="13"/>
  <c r="I21" i="13" s="1"/>
  <c r="H13" i="13"/>
  <c r="I13" i="13" s="1"/>
  <c r="H25" i="13"/>
  <c r="I25" i="13" s="1"/>
  <c r="H17" i="13"/>
  <c r="I17" i="13" s="1"/>
  <c r="H9" i="13"/>
  <c r="I9" i="13" s="1"/>
  <c r="G70" i="13"/>
  <c r="I70" i="13" l="1"/>
  <c r="H70" i="13"/>
</calcChain>
</file>

<file path=xl/sharedStrings.xml><?xml version="1.0" encoding="utf-8"?>
<sst xmlns="http://schemas.openxmlformats.org/spreadsheetml/2006/main" count="159" uniqueCount="96">
  <si>
    <t>kg</t>
  </si>
  <si>
    <t>Jedilno rastlinsko olje, do 10L</t>
  </si>
  <si>
    <t>Olje za cvrenje, do 10L</t>
  </si>
  <si>
    <t>Sončično olje 100%, 1L</t>
  </si>
  <si>
    <t>Koruzni kosmiči brez dodanega sladkorja, do 375g</t>
  </si>
  <si>
    <t>Sojini kosmiči, do 1kg</t>
  </si>
  <si>
    <t>Ovseni kosmiči, do 1kg</t>
  </si>
  <si>
    <t>Podpis:</t>
  </si>
  <si>
    <t>Prepečenec v rezinah (pš. moka tip 500) 200-400g</t>
  </si>
  <si>
    <t>Prepečenec v rezinah, polnozrnati, 200-400g</t>
  </si>
  <si>
    <t>Grisini porcijski, 25-30 g</t>
  </si>
  <si>
    <t>Grisini polnozrnati, 100-400g</t>
  </si>
  <si>
    <t>Alkoholni kis 1L</t>
  </si>
  <si>
    <t xml:space="preserve">Vinski kis 4% , 1L </t>
  </si>
  <si>
    <t>Morska sol, drobno mleta 1kg</t>
  </si>
  <si>
    <t>Sladkor 1kg</t>
  </si>
  <si>
    <t>Kakao prah, do 1kg</t>
  </si>
  <si>
    <t>Instant bela kava, do 1kg</t>
  </si>
  <si>
    <t>Instant kakao, do 1kg</t>
  </si>
  <si>
    <t>Čokolada v prahu, do 1kg</t>
  </si>
  <si>
    <t>Čokoladno lešnikov namaz, 0,5-1,0kg</t>
  </si>
  <si>
    <t>Kremin do 1kg</t>
  </si>
  <si>
    <t>Koruzni škrob do 200g</t>
  </si>
  <si>
    <t>Prašek za puding – vanilija do 1,0kg</t>
  </si>
  <si>
    <t>lit</t>
  </si>
  <si>
    <t>Zeliščni dodatek jedem, brez glutaminata, do 1kg</t>
  </si>
  <si>
    <t>Rožičeva moka do 250g</t>
  </si>
  <si>
    <t xml:space="preserve">Želatina do 100g </t>
  </si>
  <si>
    <t>Gorčica do 800g</t>
  </si>
  <si>
    <t>Limonin zgoščeni sok, 100%, do1L</t>
  </si>
  <si>
    <t>Krekerji brez dodane soli za posip, do 300g</t>
  </si>
  <si>
    <t>Vanilij sladkor, do 15g</t>
  </si>
  <si>
    <t>Pecilni prašek, do 15g</t>
  </si>
  <si>
    <t xml:space="preserve">Voda gazirana 1,5lit </t>
  </si>
  <si>
    <t>Voda 0,5 lit</t>
  </si>
  <si>
    <t>Napolitanke – sadne, do 1kg</t>
  </si>
  <si>
    <t>Drobtine, krušne, bele, do 1kg</t>
  </si>
  <si>
    <t xml:space="preserve">Naziv ponudnika: </t>
  </si>
  <si>
    <t>Naročnik: Vrtec Črnuče, Dunajska 400, 1000 Ljubljana</t>
  </si>
  <si>
    <t xml:space="preserve">ZAP. ŠT. </t>
  </si>
  <si>
    <t xml:space="preserve">VRSTA BLAGA                                             </t>
  </si>
  <si>
    <t>OCENJENA KOLIČINA</t>
  </si>
  <si>
    <t>BLAGOVNA ZNAMKA</t>
  </si>
  <si>
    <t>/</t>
  </si>
  <si>
    <t xml:space="preserve">Žig: </t>
  </si>
  <si>
    <t>SKUPAJ  VREDNOST 11.4. SKLOPA</t>
  </si>
  <si>
    <t>Makovo seme do 250g</t>
  </si>
  <si>
    <t>Jedilno rastlinsko olje,  1L</t>
  </si>
  <si>
    <t>Margarina za peko 250-500g</t>
  </si>
  <si>
    <t xml:space="preserve">Musli sadni, do  1,0kg </t>
  </si>
  <si>
    <t>Sladkor mleti do 1,0kg</t>
  </si>
  <si>
    <t>Kokosova moka, do 500g</t>
  </si>
  <si>
    <t>Zlate kroglice, do 1,0kg</t>
  </si>
  <si>
    <t>Zmes za krompirjevo testo, do 5kg</t>
  </si>
  <si>
    <t>Kvas, sveži  42g</t>
  </si>
  <si>
    <t>Majoneza, 620 -750g</t>
  </si>
  <si>
    <t>Bučna suha olupljena semena, do 200g</t>
  </si>
  <si>
    <t>Mlečna rezina, do 30g</t>
  </si>
  <si>
    <t>Jetrna pašteta 80-100g</t>
  </si>
  <si>
    <t>Piščančja pašteta 80-100g</t>
  </si>
  <si>
    <t>Ledeni čaj breskev, 0,2L</t>
  </si>
  <si>
    <t xml:space="preserve">11.4. sklop: OSTALA ŽIVILA IN DODATKI </t>
  </si>
  <si>
    <t>ENOTA MERE</t>
  </si>
  <si>
    <t>CENA ZA ENOTO MERE BREZ DDV (EUR)</t>
  </si>
  <si>
    <t>VREDNOST ZA OCENJENO KOLIČINO BREZ DDV (EUR)</t>
  </si>
  <si>
    <t>DDV (EUR)</t>
  </si>
  <si>
    <t>VREDNOST ZA OCENJENO KOLIČINO Z DDV (EUR)</t>
  </si>
  <si>
    <t>ŠT. ŽIVIL PO MERILU "EMBALAŽA"</t>
  </si>
  <si>
    <t>ŠT. ŽIVIL PO MERILU "VEČ EKOLOŠKIH ŽIVIL"</t>
  </si>
  <si>
    <t>7=3*6</t>
  </si>
  <si>
    <t>8=7*STOPNJA DDV</t>
  </si>
  <si>
    <t>9=7+8</t>
  </si>
  <si>
    <r>
      <t xml:space="preserve">Rastlinska smetana </t>
    </r>
    <r>
      <rPr>
        <sz val="10"/>
        <rFont val="Arial Narrow"/>
        <family val="2"/>
        <charset val="238"/>
      </rPr>
      <t>do</t>
    </r>
    <r>
      <rPr>
        <sz val="10"/>
        <color theme="1"/>
        <rFont val="Arial Narrow"/>
        <family val="2"/>
        <charset val="238"/>
      </rPr>
      <t xml:space="preserve"> 1L</t>
    </r>
  </si>
  <si>
    <r>
      <t xml:space="preserve">Napolitanke – lešnik, </t>
    </r>
    <r>
      <rPr>
        <sz val="10"/>
        <rFont val="Arial Narrow"/>
        <family val="2"/>
        <charset val="238"/>
      </rPr>
      <t>kakav</t>
    </r>
    <r>
      <rPr>
        <sz val="10"/>
        <color theme="1"/>
        <rFont val="Arial Narrow"/>
        <family val="2"/>
        <charset val="238"/>
      </rPr>
      <t>, do 1kg</t>
    </r>
  </si>
  <si>
    <t>NAVODILO ZA IZPOLNJEVANJE</t>
  </si>
  <si>
    <t>V stolpec 7 se vnese zmožek cene za enoto mere brez DDV (iz stolpca 6) in ocenjene količine (iz stoplca 3).</t>
  </si>
  <si>
    <t>V stolpec 8 se vnese zmožek vrednosti za ocenjeno količino brez DDV (iz stoplca 7) in stopnje DDV.</t>
  </si>
  <si>
    <t>V stoplec 9 se vnese vsota vrednosti za ocenjeno vrednost brez DDV (iz stolpca 7) in zneska DDV za ocenjeno količino (iz stoplca 8).</t>
  </si>
  <si>
    <t xml:space="preserve">Datum: </t>
  </si>
  <si>
    <t xml:space="preserve">V stolpec 5 se obvezno navede blagovna ali trgovinska znamka ali vsaj proizvajalec ponujenih živil. </t>
  </si>
  <si>
    <r>
      <t xml:space="preserve">Margarina za namaze min 48% vsebnost maščobe, </t>
    </r>
    <r>
      <rPr>
        <sz val="10"/>
        <rFont val="Arial Narrow"/>
        <family val="2"/>
        <charset val="238"/>
      </rPr>
      <t>do</t>
    </r>
    <r>
      <rPr>
        <sz val="10"/>
        <color theme="1"/>
        <rFont val="Arial Narrow"/>
        <family val="2"/>
        <charset val="238"/>
      </rPr>
      <t xml:space="preserve"> 500g kvalitete Rama</t>
    </r>
    <r>
      <rPr>
        <sz val="10"/>
        <rFont val="Arial Narrow"/>
        <family val="2"/>
        <charset val="238"/>
      </rPr>
      <t xml:space="preserve"> in enakovredno</t>
    </r>
  </si>
  <si>
    <r>
      <t xml:space="preserve">Žitni kosmiči s čokolado in lešniki (kot </t>
    </r>
    <r>
      <rPr>
        <sz val="10"/>
        <rFont val="Arial Narrow"/>
        <family val="2"/>
        <charset val="238"/>
      </rPr>
      <t>Č</t>
    </r>
    <r>
      <rPr>
        <sz val="10"/>
        <color theme="1"/>
        <rFont val="Arial Narrow"/>
        <family val="2"/>
        <charset val="238"/>
      </rPr>
      <t xml:space="preserve">okolešnik </t>
    </r>
    <r>
      <rPr>
        <sz val="10"/>
        <rFont val="Arial Narrow"/>
        <family val="2"/>
        <charset val="238"/>
      </rPr>
      <t>in enakovredno), do 1,8kg</t>
    </r>
  </si>
  <si>
    <r>
      <t>Kosmiči kvalitete Rižolino</t>
    </r>
    <r>
      <rPr>
        <sz val="10"/>
        <rFont val="Arial Narrow"/>
        <family val="2"/>
        <charset val="238"/>
      </rPr>
      <t xml:space="preserve"> in enakovredno</t>
    </r>
    <r>
      <rPr>
        <sz val="10"/>
        <color theme="1"/>
        <rFont val="Arial Narrow"/>
        <family val="2"/>
        <charset val="238"/>
      </rPr>
      <t xml:space="preserve">, do 200g </t>
    </r>
  </si>
  <si>
    <t>V stolpec 6 se vpiše cena v EUR za zahtevano vrsto prehrambenega blaga, izračunana na zahtevano enoto mere, ki je navedena v stolpcu 4.</t>
  </si>
  <si>
    <t>V stolpec 10 ponudnik v posamezno celico vnese vrednost "1" za živila, katerih embalaža ustreza zahtevam po Uredbi o zelenem javnem naročanju. Za predračunski obrazec priloži izjavo - embalaža (priloga 6/3). Vsoto stolpca ponudnik prepiše v ponudbeni obrazec v polje merilo "embalaža".</t>
  </si>
  <si>
    <t>11.SKUPINA: KONVENCIONALNO IN BIO SPLOŠNO PREHRAMBENO BLAGO</t>
  </si>
  <si>
    <t>Zahteve naročnika in morebitne storitve v zvezi s posamezno vrsto prehrambenega blaga so v splošnih in posebnih pogojih razpisne dokumentacije in v opisu artikla tega predračunskega obrazca. Ponudnik mora ponuditi prehrambeno blago točno zahtevanih lastnosti, sicer bo njegova ponudba izločena kot neprimerna.</t>
  </si>
  <si>
    <t xml:space="preserve">Jabolčni kis 5% , 1L </t>
  </si>
  <si>
    <t>Mlinci, brez konz., do 5 kg</t>
  </si>
  <si>
    <t>Pira, do 1kg</t>
  </si>
  <si>
    <t>Limonin sladkor, do 15g</t>
  </si>
  <si>
    <t>Bučno olje 100%, 0,5-1,0L</t>
  </si>
  <si>
    <t xml:space="preserve">Korneti za sladoled </t>
  </si>
  <si>
    <t>Olivno olje 100% hladno stiskano, 1L</t>
  </si>
  <si>
    <t>Sadno žitna rezina min 30% sadja, 25-35g</t>
  </si>
  <si>
    <t>V stoplec 11 ponudnik v posamezno celico vnese vrednost "1" za živila, ki jih ponuja v ekološki kvaliteti. Za predračunski obrazec priloži kopijo veljavnega certifikata, ki dokazuje ekološko kvaliteto, na katerega zapiše zaporedno številko ponujene vrste blaga iz predračunskega obrazca (priloga 6/2). Vsoto stolpca ponudnik prepiše v ponudben obrazec v polje za merilo "več ekoloških živil".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</si>
</sst>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6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7" fillId="4" borderId="0" xfId="0" applyFont="1" applyFill="1" applyAlignment="1" applyProtection="1">
      <alignment horizontal="center" wrapText="1"/>
    </xf>
    <xf numFmtId="0" fontId="3" fillId="2" borderId="1" xfId="1" applyFont="1" applyFill="1" applyBorder="1" applyAlignment="1" applyProtection="1">
      <alignment horizontal="center" vertical="top" wrapText="1"/>
    </xf>
    <xf numFmtId="3" fontId="3" fillId="2" borderId="1" xfId="1" applyNumberFormat="1" applyFont="1" applyFill="1" applyBorder="1" applyAlignment="1" applyProtection="1">
      <alignment horizontal="center" vertical="top" wrapText="1"/>
    </xf>
    <xf numFmtId="4" fontId="3" fillId="2" borderId="1" xfId="1" applyNumberFormat="1" applyFont="1" applyFill="1" applyBorder="1" applyAlignment="1" applyProtection="1">
      <alignment horizontal="center" vertical="top" wrapText="1"/>
    </xf>
    <xf numFmtId="4" fontId="3" fillId="2" borderId="3" xfId="1" applyNumberFormat="1" applyFont="1" applyFill="1" applyBorder="1" applyAlignment="1" applyProtection="1">
      <alignment horizontal="center" vertical="top" wrapText="1"/>
    </xf>
    <xf numFmtId="3" fontId="3" fillId="2" borderId="3" xfId="1" applyNumberFormat="1" applyFont="1" applyFill="1" applyBorder="1" applyAlignment="1" applyProtection="1">
      <alignment horizontal="center" vertical="top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justify" vertical="center" wrapText="1"/>
    </xf>
    <xf numFmtId="3" fontId="6" fillId="0" borderId="1" xfId="0" quotePrefix="1" applyNumberFormat="1" applyFont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3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" fontId="5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wrapText="1"/>
    </xf>
    <xf numFmtId="0" fontId="0" fillId="0" borderId="0" xfId="0" applyAlignment="1" applyProtection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mruColors>
      <color rgb="FF99CC00"/>
      <color rgb="FFBE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abSelected="1" zoomScaleNormal="100" workbookViewId="0">
      <pane ySplit="6" topLeftCell="A7" activePane="bottomLeft" state="frozen"/>
      <selection pane="bottomLeft" activeCell="A74" sqref="A74:K74"/>
    </sheetView>
  </sheetViews>
  <sheetFormatPr defaultRowHeight="15" x14ac:dyDescent="0.25"/>
  <cols>
    <col min="1" max="1" width="4.85546875" style="1" customWidth="1"/>
    <col min="2" max="2" width="43.140625" style="6" customWidth="1"/>
    <col min="3" max="3" width="7.28515625" style="1" customWidth="1"/>
    <col min="4" max="4" width="6" style="7" customWidth="1"/>
    <col min="5" max="5" width="8" style="1" customWidth="1"/>
    <col min="6" max="6" width="6.85546875" style="1" customWidth="1"/>
    <col min="7" max="7" width="8.42578125" style="1" customWidth="1"/>
    <col min="8" max="9" width="8.85546875" style="1" customWidth="1"/>
    <col min="10" max="10" width="8.7109375" style="1" customWidth="1"/>
    <col min="11" max="16384" width="9.140625" style="1"/>
  </cols>
  <sheetData>
    <row r="1" spans="1:11" x14ac:dyDescent="0.25">
      <c r="A1" s="8" t="s">
        <v>37</v>
      </c>
      <c r="B1" s="9"/>
      <c r="C1" s="10"/>
      <c r="D1" s="11"/>
      <c r="E1" s="8"/>
      <c r="F1" s="8"/>
      <c r="G1" s="8" t="s">
        <v>38</v>
      </c>
      <c r="H1" s="8"/>
      <c r="I1" s="8"/>
      <c r="J1" s="8"/>
      <c r="K1" s="12"/>
    </row>
    <row r="2" spans="1:11" x14ac:dyDescent="0.25">
      <c r="A2" s="12"/>
      <c r="B2" s="13"/>
      <c r="C2" s="12"/>
      <c r="D2" s="14"/>
      <c r="E2" s="12"/>
      <c r="F2" s="12"/>
      <c r="G2" s="12"/>
      <c r="H2" s="12"/>
      <c r="I2" s="12"/>
      <c r="J2" s="12"/>
      <c r="K2" s="12"/>
    </row>
    <row r="3" spans="1:11" ht="16.5" x14ac:dyDescent="0.3">
      <c r="A3" s="15" t="s">
        <v>85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5">
      <c r="A4" s="12"/>
      <c r="B4" s="13"/>
      <c r="C4" s="12"/>
      <c r="D4" s="14"/>
      <c r="E4" s="12"/>
      <c r="F4" s="12"/>
      <c r="G4" s="12"/>
      <c r="H4" s="12"/>
      <c r="I4" s="12"/>
      <c r="J4" s="12"/>
      <c r="K4" s="12"/>
    </row>
    <row r="5" spans="1:11" ht="48.75" customHeight="1" x14ac:dyDescent="0.25">
      <c r="A5" s="16" t="s">
        <v>39</v>
      </c>
      <c r="B5" s="16" t="s">
        <v>40</v>
      </c>
      <c r="C5" s="17" t="s">
        <v>41</v>
      </c>
      <c r="D5" s="17" t="s">
        <v>62</v>
      </c>
      <c r="E5" s="18" t="s">
        <v>42</v>
      </c>
      <c r="F5" s="18" t="s">
        <v>63</v>
      </c>
      <c r="G5" s="18" t="s">
        <v>64</v>
      </c>
      <c r="H5" s="18" t="s">
        <v>65</v>
      </c>
      <c r="I5" s="18" t="s">
        <v>66</v>
      </c>
      <c r="J5" s="19" t="s">
        <v>67</v>
      </c>
      <c r="K5" s="18" t="s">
        <v>68</v>
      </c>
    </row>
    <row r="6" spans="1:11" ht="21.75" customHeight="1" x14ac:dyDescent="0.25">
      <c r="A6" s="16">
        <v>1</v>
      </c>
      <c r="B6" s="16">
        <v>2</v>
      </c>
      <c r="C6" s="17">
        <v>3</v>
      </c>
      <c r="D6" s="17">
        <v>4</v>
      </c>
      <c r="E6" s="17">
        <v>5</v>
      </c>
      <c r="F6" s="17">
        <v>6</v>
      </c>
      <c r="G6" s="18" t="s">
        <v>69</v>
      </c>
      <c r="H6" s="17" t="s">
        <v>70</v>
      </c>
      <c r="I6" s="17" t="s">
        <v>71</v>
      </c>
      <c r="J6" s="20">
        <v>10</v>
      </c>
      <c r="K6" s="17">
        <v>11</v>
      </c>
    </row>
    <row r="7" spans="1:11" ht="15.75" customHeight="1" x14ac:dyDescent="0.25">
      <c r="A7" s="21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1" x14ac:dyDescent="0.25">
      <c r="A8" s="24">
        <v>1</v>
      </c>
      <c r="B8" s="24" t="s">
        <v>16</v>
      </c>
      <c r="C8" s="25">
        <v>10</v>
      </c>
      <c r="D8" s="25" t="s">
        <v>0</v>
      </c>
      <c r="E8" s="2"/>
      <c r="F8" s="3"/>
      <c r="G8" s="31">
        <f>C8*F8</f>
        <v>0</v>
      </c>
      <c r="H8" s="31">
        <f>G8*0.095</f>
        <v>0</v>
      </c>
      <c r="I8" s="31">
        <f>G8+H8</f>
        <v>0</v>
      </c>
      <c r="J8" s="4"/>
      <c r="K8" s="5"/>
    </row>
    <row r="9" spans="1:11" x14ac:dyDescent="0.25">
      <c r="A9" s="24">
        <v>2</v>
      </c>
      <c r="B9" s="24" t="s">
        <v>17</v>
      </c>
      <c r="C9" s="25">
        <v>200</v>
      </c>
      <c r="D9" s="25" t="s">
        <v>0</v>
      </c>
      <c r="E9" s="2"/>
      <c r="F9" s="3"/>
      <c r="G9" s="31">
        <f t="shared" ref="G9:G69" si="0">C9*F9</f>
        <v>0</v>
      </c>
      <c r="H9" s="31">
        <f t="shared" ref="H9:H69" si="1">G9*0.095</f>
        <v>0</v>
      </c>
      <c r="I9" s="31">
        <f t="shared" ref="I9:I69" si="2">G9+H9</f>
        <v>0</v>
      </c>
      <c r="J9" s="4"/>
      <c r="K9" s="5"/>
    </row>
    <row r="10" spans="1:11" x14ac:dyDescent="0.25">
      <c r="A10" s="24">
        <v>3</v>
      </c>
      <c r="B10" s="24" t="s">
        <v>18</v>
      </c>
      <c r="C10" s="25">
        <v>330</v>
      </c>
      <c r="D10" s="25" t="s">
        <v>0</v>
      </c>
      <c r="E10" s="2"/>
      <c r="F10" s="3"/>
      <c r="G10" s="31">
        <f t="shared" si="0"/>
        <v>0</v>
      </c>
      <c r="H10" s="31">
        <f t="shared" si="1"/>
        <v>0</v>
      </c>
      <c r="I10" s="31">
        <f t="shared" si="2"/>
        <v>0</v>
      </c>
      <c r="J10" s="4"/>
      <c r="K10" s="5"/>
    </row>
    <row r="11" spans="1:11" x14ac:dyDescent="0.25">
      <c r="A11" s="24">
        <v>4</v>
      </c>
      <c r="B11" s="26" t="s">
        <v>19</v>
      </c>
      <c r="C11" s="25">
        <v>11</v>
      </c>
      <c r="D11" s="25" t="s">
        <v>0</v>
      </c>
      <c r="E11" s="2"/>
      <c r="F11" s="3"/>
      <c r="G11" s="31">
        <f t="shared" si="0"/>
        <v>0</v>
      </c>
      <c r="H11" s="31">
        <f t="shared" si="1"/>
        <v>0</v>
      </c>
      <c r="I11" s="31">
        <f t="shared" si="2"/>
        <v>0</v>
      </c>
      <c r="J11" s="4"/>
      <c r="K11" s="5"/>
    </row>
    <row r="12" spans="1:11" x14ac:dyDescent="0.25">
      <c r="A12" s="24">
        <v>5</v>
      </c>
      <c r="B12" s="24" t="s">
        <v>20</v>
      </c>
      <c r="C12" s="25">
        <v>253</v>
      </c>
      <c r="D12" s="25" t="s">
        <v>0</v>
      </c>
      <c r="E12" s="2"/>
      <c r="F12" s="3"/>
      <c r="G12" s="31">
        <f t="shared" si="0"/>
        <v>0</v>
      </c>
      <c r="H12" s="31">
        <f t="shared" si="1"/>
        <v>0</v>
      </c>
      <c r="I12" s="31">
        <f t="shared" si="2"/>
        <v>0</v>
      </c>
      <c r="J12" s="4"/>
      <c r="K12" s="5"/>
    </row>
    <row r="13" spans="1:11" x14ac:dyDescent="0.25">
      <c r="A13" s="24">
        <v>6</v>
      </c>
      <c r="B13" s="24" t="s">
        <v>21</v>
      </c>
      <c r="C13" s="25">
        <v>55</v>
      </c>
      <c r="D13" s="25" t="s">
        <v>0</v>
      </c>
      <c r="E13" s="2"/>
      <c r="F13" s="3"/>
      <c r="G13" s="31">
        <f t="shared" si="0"/>
        <v>0</v>
      </c>
      <c r="H13" s="31">
        <f t="shared" si="1"/>
        <v>0</v>
      </c>
      <c r="I13" s="31">
        <f t="shared" si="2"/>
        <v>0</v>
      </c>
      <c r="J13" s="4"/>
      <c r="K13" s="5"/>
    </row>
    <row r="14" spans="1:11" x14ac:dyDescent="0.25">
      <c r="A14" s="24">
        <v>7</v>
      </c>
      <c r="B14" s="24" t="s">
        <v>22</v>
      </c>
      <c r="C14" s="25">
        <v>22</v>
      </c>
      <c r="D14" s="25" t="s">
        <v>0</v>
      </c>
      <c r="E14" s="2"/>
      <c r="F14" s="3"/>
      <c r="G14" s="31">
        <f t="shared" si="0"/>
        <v>0</v>
      </c>
      <c r="H14" s="31">
        <f t="shared" si="1"/>
        <v>0</v>
      </c>
      <c r="I14" s="31">
        <f t="shared" si="2"/>
        <v>0</v>
      </c>
      <c r="J14" s="4"/>
      <c r="K14" s="5"/>
    </row>
    <row r="15" spans="1:11" x14ac:dyDescent="0.25">
      <c r="A15" s="24">
        <v>8</v>
      </c>
      <c r="B15" s="24" t="s">
        <v>23</v>
      </c>
      <c r="C15" s="25">
        <v>44</v>
      </c>
      <c r="D15" s="25" t="s">
        <v>0</v>
      </c>
      <c r="E15" s="2"/>
      <c r="F15" s="3"/>
      <c r="G15" s="31">
        <f t="shared" si="0"/>
        <v>0</v>
      </c>
      <c r="H15" s="31">
        <f t="shared" si="1"/>
        <v>0</v>
      </c>
      <c r="I15" s="31">
        <f t="shared" si="2"/>
        <v>0</v>
      </c>
      <c r="J15" s="4"/>
      <c r="K15" s="5"/>
    </row>
    <row r="16" spans="1:11" x14ac:dyDescent="0.25">
      <c r="A16" s="24">
        <v>9</v>
      </c>
      <c r="B16" s="24" t="s">
        <v>32</v>
      </c>
      <c r="C16" s="25">
        <v>55</v>
      </c>
      <c r="D16" s="25" t="s">
        <v>0</v>
      </c>
      <c r="E16" s="2"/>
      <c r="F16" s="3"/>
      <c r="G16" s="31">
        <f t="shared" si="0"/>
        <v>0</v>
      </c>
      <c r="H16" s="31">
        <f t="shared" si="1"/>
        <v>0</v>
      </c>
      <c r="I16" s="31">
        <f t="shared" si="2"/>
        <v>0</v>
      </c>
      <c r="J16" s="4"/>
      <c r="K16" s="5"/>
    </row>
    <row r="17" spans="1:11" x14ac:dyDescent="0.25">
      <c r="A17" s="24">
        <v>10</v>
      </c>
      <c r="B17" s="24" t="s">
        <v>14</v>
      </c>
      <c r="C17" s="25">
        <v>2200</v>
      </c>
      <c r="D17" s="25" t="s">
        <v>0</v>
      </c>
      <c r="E17" s="2"/>
      <c r="F17" s="3"/>
      <c r="G17" s="31">
        <f t="shared" si="0"/>
        <v>0</v>
      </c>
      <c r="H17" s="31">
        <f t="shared" si="1"/>
        <v>0</v>
      </c>
      <c r="I17" s="31">
        <f t="shared" si="2"/>
        <v>0</v>
      </c>
      <c r="J17" s="4"/>
      <c r="K17" s="5"/>
    </row>
    <row r="18" spans="1:11" x14ac:dyDescent="0.25">
      <c r="A18" s="24">
        <v>11</v>
      </c>
      <c r="B18" s="24" t="s">
        <v>15</v>
      </c>
      <c r="C18" s="25">
        <v>3300</v>
      </c>
      <c r="D18" s="25" t="s">
        <v>0</v>
      </c>
      <c r="E18" s="2"/>
      <c r="F18" s="3"/>
      <c r="G18" s="31">
        <f t="shared" si="0"/>
        <v>0</v>
      </c>
      <c r="H18" s="31">
        <f t="shared" si="1"/>
        <v>0</v>
      </c>
      <c r="I18" s="31">
        <f t="shared" si="2"/>
        <v>0</v>
      </c>
      <c r="J18" s="4"/>
      <c r="K18" s="5"/>
    </row>
    <row r="19" spans="1:11" x14ac:dyDescent="0.25">
      <c r="A19" s="24">
        <v>12</v>
      </c>
      <c r="B19" s="24" t="s">
        <v>50</v>
      </c>
      <c r="C19" s="25">
        <v>110</v>
      </c>
      <c r="D19" s="25" t="s">
        <v>0</v>
      </c>
      <c r="E19" s="2"/>
      <c r="F19" s="3"/>
      <c r="G19" s="31">
        <f t="shared" si="0"/>
        <v>0</v>
      </c>
      <c r="H19" s="31">
        <f t="shared" si="1"/>
        <v>0</v>
      </c>
      <c r="I19" s="31">
        <f t="shared" si="2"/>
        <v>0</v>
      </c>
      <c r="J19" s="4"/>
      <c r="K19" s="5"/>
    </row>
    <row r="20" spans="1:11" ht="16.5" customHeight="1" x14ac:dyDescent="0.25">
      <c r="A20" s="24">
        <v>13</v>
      </c>
      <c r="B20" s="24" t="s">
        <v>31</v>
      </c>
      <c r="C20" s="25">
        <v>23</v>
      </c>
      <c r="D20" s="25" t="s">
        <v>0</v>
      </c>
      <c r="E20" s="2"/>
      <c r="F20" s="3"/>
      <c r="G20" s="31">
        <f t="shared" si="0"/>
        <v>0</v>
      </c>
      <c r="H20" s="31">
        <f t="shared" si="1"/>
        <v>0</v>
      </c>
      <c r="I20" s="31">
        <f t="shared" si="2"/>
        <v>0</v>
      </c>
      <c r="J20" s="4"/>
      <c r="K20" s="5"/>
    </row>
    <row r="21" spans="1:11" x14ac:dyDescent="0.25">
      <c r="A21" s="24">
        <v>14</v>
      </c>
      <c r="B21" s="24" t="s">
        <v>90</v>
      </c>
      <c r="C21" s="25">
        <v>23</v>
      </c>
      <c r="D21" s="25" t="s">
        <v>0</v>
      </c>
      <c r="E21" s="2"/>
      <c r="F21" s="3"/>
      <c r="G21" s="31">
        <f t="shared" si="0"/>
        <v>0</v>
      </c>
      <c r="H21" s="31">
        <f t="shared" si="1"/>
        <v>0</v>
      </c>
      <c r="I21" s="31">
        <f t="shared" si="2"/>
        <v>0</v>
      </c>
      <c r="J21" s="4"/>
      <c r="K21" s="5"/>
    </row>
    <row r="22" spans="1:11" x14ac:dyDescent="0.25">
      <c r="A22" s="24">
        <v>15</v>
      </c>
      <c r="B22" s="24" t="s">
        <v>51</v>
      </c>
      <c r="C22" s="25">
        <v>13</v>
      </c>
      <c r="D22" s="25" t="s">
        <v>0</v>
      </c>
      <c r="E22" s="2"/>
      <c r="F22" s="3"/>
      <c r="G22" s="31">
        <f t="shared" si="0"/>
        <v>0</v>
      </c>
      <c r="H22" s="31">
        <f t="shared" si="1"/>
        <v>0</v>
      </c>
      <c r="I22" s="31">
        <f t="shared" si="2"/>
        <v>0</v>
      </c>
      <c r="J22" s="4"/>
      <c r="K22" s="5"/>
    </row>
    <row r="23" spans="1:11" x14ac:dyDescent="0.25">
      <c r="A23" s="24">
        <v>16</v>
      </c>
      <c r="B23" s="24" t="s">
        <v>26</v>
      </c>
      <c r="C23" s="25">
        <v>13</v>
      </c>
      <c r="D23" s="25" t="s">
        <v>0</v>
      </c>
      <c r="E23" s="2"/>
      <c r="F23" s="3"/>
      <c r="G23" s="31">
        <f t="shared" si="0"/>
        <v>0</v>
      </c>
      <c r="H23" s="31">
        <f t="shared" si="1"/>
        <v>0</v>
      </c>
      <c r="I23" s="31">
        <f t="shared" si="2"/>
        <v>0</v>
      </c>
      <c r="J23" s="4"/>
      <c r="K23" s="5"/>
    </row>
    <row r="24" spans="1:11" x14ac:dyDescent="0.25">
      <c r="A24" s="24">
        <v>17</v>
      </c>
      <c r="B24" s="24" t="s">
        <v>46</v>
      </c>
      <c r="C24" s="25">
        <v>13</v>
      </c>
      <c r="D24" s="25" t="s">
        <v>0</v>
      </c>
      <c r="E24" s="2"/>
      <c r="F24" s="3"/>
      <c r="G24" s="31">
        <f t="shared" si="0"/>
        <v>0</v>
      </c>
      <c r="H24" s="31">
        <f t="shared" si="1"/>
        <v>0</v>
      </c>
      <c r="I24" s="31">
        <f t="shared" si="2"/>
        <v>0</v>
      </c>
      <c r="J24" s="4"/>
      <c r="K24" s="5"/>
    </row>
    <row r="25" spans="1:11" x14ac:dyDescent="0.25">
      <c r="A25" s="24">
        <v>18</v>
      </c>
      <c r="B25" s="24" t="s">
        <v>56</v>
      </c>
      <c r="C25" s="25">
        <v>1</v>
      </c>
      <c r="D25" s="25" t="s">
        <v>0</v>
      </c>
      <c r="E25" s="2"/>
      <c r="F25" s="3"/>
      <c r="G25" s="31">
        <f t="shared" si="0"/>
        <v>0</v>
      </c>
      <c r="H25" s="31">
        <f t="shared" si="1"/>
        <v>0</v>
      </c>
      <c r="I25" s="31">
        <f t="shared" si="2"/>
        <v>0</v>
      </c>
      <c r="J25" s="4"/>
      <c r="K25" s="5"/>
    </row>
    <row r="26" spans="1:11" x14ac:dyDescent="0.25">
      <c r="A26" s="24">
        <v>19</v>
      </c>
      <c r="B26" s="24" t="s">
        <v>27</v>
      </c>
      <c r="C26" s="25">
        <v>11</v>
      </c>
      <c r="D26" s="25" t="s">
        <v>0</v>
      </c>
      <c r="E26" s="2"/>
      <c r="F26" s="3"/>
      <c r="G26" s="31">
        <f t="shared" si="0"/>
        <v>0</v>
      </c>
      <c r="H26" s="31">
        <f>G26*0.22</f>
        <v>0</v>
      </c>
      <c r="I26" s="31">
        <f t="shared" si="2"/>
        <v>0</v>
      </c>
      <c r="J26" s="4"/>
      <c r="K26" s="5"/>
    </row>
    <row r="27" spans="1:11" x14ac:dyDescent="0.25">
      <c r="A27" s="24">
        <v>20</v>
      </c>
      <c r="B27" s="24" t="s">
        <v>54</v>
      </c>
      <c r="C27" s="25">
        <v>45</v>
      </c>
      <c r="D27" s="25" t="s">
        <v>0</v>
      </c>
      <c r="E27" s="2"/>
      <c r="F27" s="3"/>
      <c r="G27" s="31">
        <f t="shared" si="0"/>
        <v>0</v>
      </c>
      <c r="H27" s="31">
        <f t="shared" si="1"/>
        <v>0</v>
      </c>
      <c r="I27" s="31">
        <f t="shared" si="2"/>
        <v>0</v>
      </c>
      <c r="J27" s="4"/>
      <c r="K27" s="5"/>
    </row>
    <row r="28" spans="1:11" x14ac:dyDescent="0.25">
      <c r="A28" s="24">
        <v>21</v>
      </c>
      <c r="B28" s="24" t="s">
        <v>92</v>
      </c>
      <c r="C28" s="25">
        <v>55</v>
      </c>
      <c r="D28" s="25" t="s">
        <v>0</v>
      </c>
      <c r="E28" s="2"/>
      <c r="F28" s="3"/>
      <c r="G28" s="31">
        <f t="shared" si="0"/>
        <v>0</v>
      </c>
      <c r="H28" s="31">
        <f t="shared" si="1"/>
        <v>0</v>
      </c>
      <c r="I28" s="31">
        <f t="shared" si="2"/>
        <v>0</v>
      </c>
      <c r="J28" s="4"/>
      <c r="K28" s="5"/>
    </row>
    <row r="29" spans="1:11" x14ac:dyDescent="0.25">
      <c r="A29" s="24">
        <v>22</v>
      </c>
      <c r="B29" s="24" t="s">
        <v>28</v>
      </c>
      <c r="C29" s="25">
        <v>99</v>
      </c>
      <c r="D29" s="25" t="s">
        <v>0</v>
      </c>
      <c r="E29" s="2"/>
      <c r="F29" s="3"/>
      <c r="G29" s="31">
        <f t="shared" si="0"/>
        <v>0</v>
      </c>
      <c r="H29" s="31">
        <f t="shared" si="1"/>
        <v>0</v>
      </c>
      <c r="I29" s="31">
        <f t="shared" si="2"/>
        <v>0</v>
      </c>
      <c r="J29" s="4"/>
      <c r="K29" s="5"/>
    </row>
    <row r="30" spans="1:11" x14ac:dyDescent="0.25">
      <c r="A30" s="24">
        <v>23</v>
      </c>
      <c r="B30" s="24" t="s">
        <v>55</v>
      </c>
      <c r="C30" s="25">
        <v>110</v>
      </c>
      <c r="D30" s="25" t="s">
        <v>0</v>
      </c>
      <c r="E30" s="2"/>
      <c r="F30" s="3"/>
      <c r="G30" s="31">
        <f t="shared" si="0"/>
        <v>0</v>
      </c>
      <c r="H30" s="31">
        <f t="shared" si="1"/>
        <v>0</v>
      </c>
      <c r="I30" s="31">
        <f t="shared" si="2"/>
        <v>0</v>
      </c>
      <c r="J30" s="4"/>
      <c r="K30" s="5"/>
    </row>
    <row r="31" spans="1:11" x14ac:dyDescent="0.25">
      <c r="A31" s="24">
        <v>24</v>
      </c>
      <c r="B31" s="24" t="s">
        <v>48</v>
      </c>
      <c r="C31" s="25">
        <v>27</v>
      </c>
      <c r="D31" s="25" t="s">
        <v>0</v>
      </c>
      <c r="E31" s="2"/>
      <c r="F31" s="3"/>
      <c r="G31" s="31">
        <f t="shared" si="0"/>
        <v>0</v>
      </c>
      <c r="H31" s="31">
        <f t="shared" si="1"/>
        <v>0</v>
      </c>
      <c r="I31" s="31">
        <f t="shared" si="2"/>
        <v>0</v>
      </c>
      <c r="J31" s="4"/>
      <c r="K31" s="5"/>
    </row>
    <row r="32" spans="1:11" ht="25.5" x14ac:dyDescent="0.25">
      <c r="A32" s="24">
        <v>25</v>
      </c>
      <c r="B32" s="24" t="s">
        <v>80</v>
      </c>
      <c r="C32" s="25">
        <v>27</v>
      </c>
      <c r="D32" s="25" t="s">
        <v>0</v>
      </c>
      <c r="E32" s="2"/>
      <c r="F32" s="3"/>
      <c r="G32" s="31">
        <f t="shared" si="0"/>
        <v>0</v>
      </c>
      <c r="H32" s="31">
        <f t="shared" si="1"/>
        <v>0</v>
      </c>
      <c r="I32" s="31">
        <f t="shared" si="2"/>
        <v>0</v>
      </c>
      <c r="J32" s="4"/>
      <c r="K32" s="5"/>
    </row>
    <row r="33" spans="1:11" x14ac:dyDescent="0.25">
      <c r="A33" s="24">
        <v>26</v>
      </c>
      <c r="B33" s="24" t="s">
        <v>1</v>
      </c>
      <c r="C33" s="27">
        <v>1613</v>
      </c>
      <c r="D33" s="25" t="s">
        <v>24</v>
      </c>
      <c r="E33" s="2"/>
      <c r="F33" s="3"/>
      <c r="G33" s="31">
        <f t="shared" si="0"/>
        <v>0</v>
      </c>
      <c r="H33" s="31">
        <f t="shared" si="1"/>
        <v>0</v>
      </c>
      <c r="I33" s="31">
        <f t="shared" si="2"/>
        <v>0</v>
      </c>
      <c r="J33" s="4"/>
      <c r="K33" s="5"/>
    </row>
    <row r="34" spans="1:11" x14ac:dyDescent="0.25">
      <c r="A34" s="24">
        <v>27</v>
      </c>
      <c r="B34" s="24" t="s">
        <v>47</v>
      </c>
      <c r="C34" s="27">
        <v>55</v>
      </c>
      <c r="D34" s="25" t="s">
        <v>24</v>
      </c>
      <c r="E34" s="2"/>
      <c r="F34" s="3"/>
      <c r="G34" s="31">
        <f t="shared" si="0"/>
        <v>0</v>
      </c>
      <c r="H34" s="31">
        <f t="shared" si="1"/>
        <v>0</v>
      </c>
      <c r="I34" s="31">
        <f t="shared" si="2"/>
        <v>0</v>
      </c>
      <c r="J34" s="4"/>
      <c r="K34" s="5"/>
    </row>
    <row r="35" spans="1:11" x14ac:dyDescent="0.25">
      <c r="A35" s="24">
        <v>28</v>
      </c>
      <c r="B35" s="24" t="s">
        <v>2</v>
      </c>
      <c r="C35" s="27">
        <v>440</v>
      </c>
      <c r="D35" s="25" t="s">
        <v>24</v>
      </c>
      <c r="E35" s="2"/>
      <c r="F35" s="3"/>
      <c r="G35" s="31">
        <f t="shared" si="0"/>
        <v>0</v>
      </c>
      <c r="H35" s="31">
        <f t="shared" si="1"/>
        <v>0</v>
      </c>
      <c r="I35" s="31">
        <f t="shared" si="2"/>
        <v>0</v>
      </c>
      <c r="J35" s="4"/>
      <c r="K35" s="5"/>
    </row>
    <row r="36" spans="1:11" x14ac:dyDescent="0.25">
      <c r="A36" s="24">
        <v>29</v>
      </c>
      <c r="B36" s="24" t="s">
        <v>3</v>
      </c>
      <c r="C36" s="27">
        <v>2860</v>
      </c>
      <c r="D36" s="25" t="s">
        <v>24</v>
      </c>
      <c r="E36" s="2"/>
      <c r="F36" s="3"/>
      <c r="G36" s="31">
        <f t="shared" si="0"/>
        <v>0</v>
      </c>
      <c r="H36" s="31">
        <f t="shared" si="1"/>
        <v>0</v>
      </c>
      <c r="I36" s="31">
        <f t="shared" si="2"/>
        <v>0</v>
      </c>
      <c r="J36" s="4"/>
      <c r="K36" s="5"/>
    </row>
    <row r="37" spans="1:11" x14ac:dyDescent="0.25">
      <c r="A37" s="24">
        <v>30</v>
      </c>
      <c r="B37" s="24" t="s">
        <v>93</v>
      </c>
      <c r="C37" s="27">
        <v>220</v>
      </c>
      <c r="D37" s="25" t="s">
        <v>24</v>
      </c>
      <c r="E37" s="2"/>
      <c r="F37" s="3"/>
      <c r="G37" s="31">
        <f t="shared" si="0"/>
        <v>0</v>
      </c>
      <c r="H37" s="31">
        <f t="shared" si="1"/>
        <v>0</v>
      </c>
      <c r="I37" s="31">
        <f t="shared" si="2"/>
        <v>0</v>
      </c>
      <c r="J37" s="4"/>
      <c r="K37" s="5"/>
    </row>
    <row r="38" spans="1:11" x14ac:dyDescent="0.25">
      <c r="A38" s="24">
        <v>31</v>
      </c>
      <c r="B38" s="24" t="s">
        <v>91</v>
      </c>
      <c r="C38" s="27">
        <v>15</v>
      </c>
      <c r="D38" s="25" t="s">
        <v>24</v>
      </c>
      <c r="E38" s="2"/>
      <c r="F38" s="3"/>
      <c r="G38" s="31">
        <f t="shared" si="0"/>
        <v>0</v>
      </c>
      <c r="H38" s="31">
        <f t="shared" si="1"/>
        <v>0</v>
      </c>
      <c r="I38" s="31">
        <f t="shared" si="2"/>
        <v>0</v>
      </c>
      <c r="J38" s="4"/>
      <c r="K38" s="5"/>
    </row>
    <row r="39" spans="1:11" x14ac:dyDescent="0.25">
      <c r="A39" s="24">
        <v>32</v>
      </c>
      <c r="B39" s="24" t="s">
        <v>12</v>
      </c>
      <c r="C39" s="25">
        <v>27</v>
      </c>
      <c r="D39" s="25" t="s">
        <v>24</v>
      </c>
      <c r="E39" s="2"/>
      <c r="F39" s="3"/>
      <c r="G39" s="31">
        <f t="shared" si="0"/>
        <v>0</v>
      </c>
      <c r="H39" s="31">
        <f t="shared" si="1"/>
        <v>0</v>
      </c>
      <c r="I39" s="31">
        <f t="shared" si="2"/>
        <v>0</v>
      </c>
      <c r="J39" s="4"/>
      <c r="K39" s="5"/>
    </row>
    <row r="40" spans="1:11" x14ac:dyDescent="0.25">
      <c r="A40" s="24">
        <v>33</v>
      </c>
      <c r="B40" s="24" t="s">
        <v>13</v>
      </c>
      <c r="C40" s="25">
        <v>733</v>
      </c>
      <c r="D40" s="25" t="s">
        <v>24</v>
      </c>
      <c r="E40" s="2"/>
      <c r="F40" s="3"/>
      <c r="G40" s="31">
        <f t="shared" si="0"/>
        <v>0</v>
      </c>
      <c r="H40" s="31">
        <f t="shared" si="1"/>
        <v>0</v>
      </c>
      <c r="I40" s="31">
        <f t="shared" si="2"/>
        <v>0</v>
      </c>
      <c r="J40" s="4"/>
      <c r="K40" s="5"/>
    </row>
    <row r="41" spans="1:11" x14ac:dyDescent="0.25">
      <c r="A41" s="24">
        <v>34</v>
      </c>
      <c r="B41" s="24" t="s">
        <v>87</v>
      </c>
      <c r="C41" s="25">
        <v>110</v>
      </c>
      <c r="D41" s="25" t="s">
        <v>24</v>
      </c>
      <c r="E41" s="2"/>
      <c r="F41" s="3"/>
      <c r="G41" s="31">
        <f t="shared" si="0"/>
        <v>0</v>
      </c>
      <c r="H41" s="31">
        <f t="shared" si="1"/>
        <v>0</v>
      </c>
      <c r="I41" s="31">
        <f t="shared" si="2"/>
        <v>0</v>
      </c>
      <c r="J41" s="4"/>
      <c r="K41" s="5"/>
    </row>
    <row r="42" spans="1:11" x14ac:dyDescent="0.25">
      <c r="A42" s="24">
        <v>35</v>
      </c>
      <c r="B42" s="24" t="s">
        <v>88</v>
      </c>
      <c r="C42" s="27">
        <v>220</v>
      </c>
      <c r="D42" s="25" t="s">
        <v>0</v>
      </c>
      <c r="E42" s="2"/>
      <c r="F42" s="3"/>
      <c r="G42" s="31">
        <f t="shared" si="0"/>
        <v>0</v>
      </c>
      <c r="H42" s="31">
        <f t="shared" si="1"/>
        <v>0</v>
      </c>
      <c r="I42" s="31">
        <f t="shared" si="2"/>
        <v>0</v>
      </c>
      <c r="J42" s="4"/>
      <c r="K42" s="5"/>
    </row>
    <row r="43" spans="1:11" ht="16.5" customHeight="1" x14ac:dyDescent="0.25">
      <c r="A43" s="24">
        <v>36</v>
      </c>
      <c r="B43" s="24" t="s">
        <v>8</v>
      </c>
      <c r="C43" s="27">
        <v>175</v>
      </c>
      <c r="D43" s="25" t="s">
        <v>0</v>
      </c>
      <c r="E43" s="2"/>
      <c r="F43" s="3"/>
      <c r="G43" s="31">
        <f t="shared" si="0"/>
        <v>0</v>
      </c>
      <c r="H43" s="31">
        <f t="shared" si="1"/>
        <v>0</v>
      </c>
      <c r="I43" s="31">
        <f t="shared" si="2"/>
        <v>0</v>
      </c>
      <c r="J43" s="4"/>
      <c r="K43" s="5"/>
    </row>
    <row r="44" spans="1:11" x14ac:dyDescent="0.25">
      <c r="A44" s="24">
        <v>37</v>
      </c>
      <c r="B44" s="24" t="s">
        <v>9</v>
      </c>
      <c r="C44" s="27">
        <v>175</v>
      </c>
      <c r="D44" s="25" t="s">
        <v>0</v>
      </c>
      <c r="E44" s="2"/>
      <c r="F44" s="3"/>
      <c r="G44" s="31">
        <f t="shared" si="0"/>
        <v>0</v>
      </c>
      <c r="H44" s="31">
        <f t="shared" si="1"/>
        <v>0</v>
      </c>
      <c r="I44" s="31">
        <f t="shared" si="2"/>
        <v>0</v>
      </c>
      <c r="J44" s="4"/>
      <c r="K44" s="5"/>
    </row>
    <row r="45" spans="1:11" x14ac:dyDescent="0.25">
      <c r="A45" s="24">
        <v>38</v>
      </c>
      <c r="B45" s="24" t="s">
        <v>10</v>
      </c>
      <c r="C45" s="27">
        <v>150</v>
      </c>
      <c r="D45" s="25" t="s">
        <v>0</v>
      </c>
      <c r="E45" s="2"/>
      <c r="F45" s="3"/>
      <c r="G45" s="31">
        <f t="shared" si="0"/>
        <v>0</v>
      </c>
      <c r="H45" s="31">
        <f t="shared" si="1"/>
        <v>0</v>
      </c>
      <c r="I45" s="31">
        <f t="shared" si="2"/>
        <v>0</v>
      </c>
      <c r="J45" s="4"/>
      <c r="K45" s="5"/>
    </row>
    <row r="46" spans="1:11" x14ac:dyDescent="0.25">
      <c r="A46" s="24">
        <v>39</v>
      </c>
      <c r="B46" s="24" t="s">
        <v>11</v>
      </c>
      <c r="C46" s="27">
        <v>150</v>
      </c>
      <c r="D46" s="25" t="s">
        <v>0</v>
      </c>
      <c r="E46" s="2"/>
      <c r="F46" s="3"/>
      <c r="G46" s="31">
        <f t="shared" si="0"/>
        <v>0</v>
      </c>
      <c r="H46" s="31">
        <f t="shared" si="1"/>
        <v>0</v>
      </c>
      <c r="I46" s="31">
        <f t="shared" si="2"/>
        <v>0</v>
      </c>
      <c r="J46" s="4"/>
      <c r="K46" s="5"/>
    </row>
    <row r="47" spans="1:11" x14ac:dyDescent="0.25">
      <c r="A47" s="24">
        <v>40</v>
      </c>
      <c r="B47" s="24" t="s">
        <v>36</v>
      </c>
      <c r="C47" s="27">
        <v>99</v>
      </c>
      <c r="D47" s="25" t="s">
        <v>0</v>
      </c>
      <c r="E47" s="2"/>
      <c r="F47" s="3"/>
      <c r="G47" s="31">
        <f t="shared" si="0"/>
        <v>0</v>
      </c>
      <c r="H47" s="31">
        <f t="shared" si="1"/>
        <v>0</v>
      </c>
      <c r="I47" s="31">
        <f t="shared" si="2"/>
        <v>0</v>
      </c>
      <c r="J47" s="4"/>
      <c r="K47" s="5"/>
    </row>
    <row r="48" spans="1:11" ht="16.5" customHeight="1" x14ac:dyDescent="0.25">
      <c r="A48" s="24">
        <v>41</v>
      </c>
      <c r="B48" s="24" t="s">
        <v>30</v>
      </c>
      <c r="C48" s="25">
        <v>165</v>
      </c>
      <c r="D48" s="25" t="s">
        <v>0</v>
      </c>
      <c r="E48" s="2"/>
      <c r="F48" s="3"/>
      <c r="G48" s="31">
        <f t="shared" si="0"/>
        <v>0</v>
      </c>
      <c r="H48" s="31">
        <f t="shared" si="1"/>
        <v>0</v>
      </c>
      <c r="I48" s="31">
        <f t="shared" si="2"/>
        <v>0</v>
      </c>
      <c r="J48" s="4"/>
      <c r="K48" s="5"/>
    </row>
    <row r="49" spans="1:11" x14ac:dyDescent="0.25">
      <c r="A49" s="24">
        <v>42</v>
      </c>
      <c r="B49" s="24" t="s">
        <v>52</v>
      </c>
      <c r="C49" s="25">
        <v>100</v>
      </c>
      <c r="D49" s="25" t="s">
        <v>0</v>
      </c>
      <c r="E49" s="2"/>
      <c r="F49" s="3"/>
      <c r="G49" s="31">
        <f t="shared" si="0"/>
        <v>0</v>
      </c>
      <c r="H49" s="31">
        <f t="shared" si="1"/>
        <v>0</v>
      </c>
      <c r="I49" s="31">
        <f t="shared" si="2"/>
        <v>0</v>
      </c>
      <c r="J49" s="4"/>
      <c r="K49" s="5"/>
    </row>
    <row r="50" spans="1:11" ht="25.5" x14ac:dyDescent="0.25">
      <c r="A50" s="24">
        <v>43</v>
      </c>
      <c r="B50" s="24" t="s">
        <v>81</v>
      </c>
      <c r="C50" s="27">
        <v>242</v>
      </c>
      <c r="D50" s="25" t="s">
        <v>0</v>
      </c>
      <c r="E50" s="2"/>
      <c r="F50" s="3"/>
      <c r="G50" s="31">
        <f t="shared" si="0"/>
        <v>0</v>
      </c>
      <c r="H50" s="31">
        <f t="shared" si="1"/>
        <v>0</v>
      </c>
      <c r="I50" s="31">
        <f t="shared" si="2"/>
        <v>0</v>
      </c>
      <c r="J50" s="4"/>
      <c r="K50" s="5"/>
    </row>
    <row r="51" spans="1:11" x14ac:dyDescent="0.25">
      <c r="A51" s="24">
        <v>44</v>
      </c>
      <c r="B51" s="24" t="s">
        <v>4</v>
      </c>
      <c r="C51" s="27">
        <v>242</v>
      </c>
      <c r="D51" s="25" t="s">
        <v>0</v>
      </c>
      <c r="E51" s="2"/>
      <c r="F51" s="3"/>
      <c r="G51" s="31">
        <f t="shared" si="0"/>
        <v>0</v>
      </c>
      <c r="H51" s="31">
        <f t="shared" si="1"/>
        <v>0</v>
      </c>
      <c r="I51" s="31">
        <f t="shared" si="2"/>
        <v>0</v>
      </c>
      <c r="J51" s="4"/>
      <c r="K51" s="5"/>
    </row>
    <row r="52" spans="1:11" x14ac:dyDescent="0.25">
      <c r="A52" s="24">
        <v>45</v>
      </c>
      <c r="B52" s="24" t="s">
        <v>5</v>
      </c>
      <c r="C52" s="27">
        <v>7</v>
      </c>
      <c r="D52" s="25" t="s">
        <v>0</v>
      </c>
      <c r="E52" s="2"/>
      <c r="F52" s="3"/>
      <c r="G52" s="31">
        <f t="shared" si="0"/>
        <v>0</v>
      </c>
      <c r="H52" s="31">
        <f t="shared" si="1"/>
        <v>0</v>
      </c>
      <c r="I52" s="31">
        <f t="shared" si="2"/>
        <v>0</v>
      </c>
      <c r="J52" s="4"/>
      <c r="K52" s="5"/>
    </row>
    <row r="53" spans="1:11" x14ac:dyDescent="0.25">
      <c r="A53" s="24">
        <v>46</v>
      </c>
      <c r="B53" s="24" t="s">
        <v>6</v>
      </c>
      <c r="C53" s="27">
        <v>110</v>
      </c>
      <c r="D53" s="25" t="s">
        <v>0</v>
      </c>
      <c r="E53" s="2"/>
      <c r="F53" s="3"/>
      <c r="G53" s="31">
        <f t="shared" si="0"/>
        <v>0</v>
      </c>
      <c r="H53" s="31">
        <f t="shared" si="1"/>
        <v>0</v>
      </c>
      <c r="I53" s="31">
        <f t="shared" si="2"/>
        <v>0</v>
      </c>
      <c r="J53" s="4"/>
      <c r="K53" s="5"/>
    </row>
    <row r="54" spans="1:11" x14ac:dyDescent="0.25">
      <c r="A54" s="24">
        <v>47</v>
      </c>
      <c r="B54" s="24" t="s">
        <v>49</v>
      </c>
      <c r="C54" s="27">
        <v>7</v>
      </c>
      <c r="D54" s="25" t="s">
        <v>0</v>
      </c>
      <c r="E54" s="2"/>
      <c r="F54" s="3"/>
      <c r="G54" s="31">
        <f t="shared" si="0"/>
        <v>0</v>
      </c>
      <c r="H54" s="31">
        <f t="shared" si="1"/>
        <v>0</v>
      </c>
      <c r="I54" s="31">
        <f t="shared" si="2"/>
        <v>0</v>
      </c>
      <c r="J54" s="4"/>
      <c r="K54" s="5"/>
    </row>
    <row r="55" spans="1:11" x14ac:dyDescent="0.25">
      <c r="A55" s="24">
        <v>48</v>
      </c>
      <c r="B55" s="28" t="s">
        <v>82</v>
      </c>
      <c r="C55" s="27">
        <v>22</v>
      </c>
      <c r="D55" s="25" t="s">
        <v>0</v>
      </c>
      <c r="E55" s="2"/>
      <c r="F55" s="3"/>
      <c r="G55" s="31">
        <f t="shared" si="0"/>
        <v>0</v>
      </c>
      <c r="H55" s="31">
        <f t="shared" si="1"/>
        <v>0</v>
      </c>
      <c r="I55" s="31">
        <f t="shared" si="2"/>
        <v>0</v>
      </c>
      <c r="J55" s="4"/>
      <c r="K55" s="5"/>
    </row>
    <row r="56" spans="1:11" x14ac:dyDescent="0.25">
      <c r="A56" s="24">
        <v>49</v>
      </c>
      <c r="B56" s="28" t="s">
        <v>89</v>
      </c>
      <c r="C56" s="27">
        <v>120</v>
      </c>
      <c r="D56" s="25" t="s">
        <v>0</v>
      </c>
      <c r="E56" s="2"/>
      <c r="F56" s="3"/>
      <c r="G56" s="31">
        <f t="shared" si="0"/>
        <v>0</v>
      </c>
      <c r="H56" s="31">
        <f t="shared" si="1"/>
        <v>0</v>
      </c>
      <c r="I56" s="31">
        <f t="shared" si="2"/>
        <v>0</v>
      </c>
      <c r="J56" s="4"/>
      <c r="K56" s="5"/>
    </row>
    <row r="57" spans="1:11" x14ac:dyDescent="0.25">
      <c r="A57" s="24">
        <v>50</v>
      </c>
      <c r="B57" s="24" t="s">
        <v>29</v>
      </c>
      <c r="C57" s="25">
        <v>733</v>
      </c>
      <c r="D57" s="25" t="s">
        <v>24</v>
      </c>
      <c r="E57" s="2"/>
      <c r="F57" s="3"/>
      <c r="G57" s="31">
        <f t="shared" si="0"/>
        <v>0</v>
      </c>
      <c r="H57" s="31">
        <f t="shared" si="1"/>
        <v>0</v>
      </c>
      <c r="I57" s="31">
        <f t="shared" si="2"/>
        <v>0</v>
      </c>
      <c r="J57" s="4"/>
      <c r="K57" s="5"/>
    </row>
    <row r="58" spans="1:11" x14ac:dyDescent="0.25">
      <c r="A58" s="24">
        <v>51</v>
      </c>
      <c r="B58" s="24" t="s">
        <v>72</v>
      </c>
      <c r="C58" s="25">
        <v>110</v>
      </c>
      <c r="D58" s="25" t="s">
        <v>24</v>
      </c>
      <c r="E58" s="2"/>
      <c r="F58" s="3"/>
      <c r="G58" s="31">
        <f t="shared" si="0"/>
        <v>0</v>
      </c>
      <c r="H58" s="31">
        <f t="shared" si="1"/>
        <v>0</v>
      </c>
      <c r="I58" s="31">
        <f t="shared" si="2"/>
        <v>0</v>
      </c>
      <c r="J58" s="4"/>
      <c r="K58" s="5"/>
    </row>
    <row r="59" spans="1:11" x14ac:dyDescent="0.25">
      <c r="A59" s="24">
        <v>52</v>
      </c>
      <c r="B59" s="24" t="s">
        <v>53</v>
      </c>
      <c r="C59" s="25">
        <v>100</v>
      </c>
      <c r="D59" s="25" t="s">
        <v>0</v>
      </c>
      <c r="E59" s="2"/>
      <c r="F59" s="3"/>
      <c r="G59" s="31">
        <f t="shared" si="0"/>
        <v>0</v>
      </c>
      <c r="H59" s="31">
        <f t="shared" si="1"/>
        <v>0</v>
      </c>
      <c r="I59" s="31">
        <f t="shared" si="2"/>
        <v>0</v>
      </c>
      <c r="J59" s="4"/>
      <c r="K59" s="5"/>
    </row>
    <row r="60" spans="1:11" x14ac:dyDescent="0.25">
      <c r="A60" s="24">
        <v>53</v>
      </c>
      <c r="B60" s="24" t="s">
        <v>57</v>
      </c>
      <c r="C60" s="25">
        <v>37</v>
      </c>
      <c r="D60" s="25" t="s">
        <v>0</v>
      </c>
      <c r="E60" s="2"/>
      <c r="F60" s="3"/>
      <c r="G60" s="31">
        <f t="shared" si="0"/>
        <v>0</v>
      </c>
      <c r="H60" s="31">
        <f t="shared" si="1"/>
        <v>0</v>
      </c>
      <c r="I60" s="31">
        <f t="shared" si="2"/>
        <v>0</v>
      </c>
      <c r="J60" s="4"/>
      <c r="K60" s="5"/>
    </row>
    <row r="61" spans="1:11" x14ac:dyDescent="0.25">
      <c r="A61" s="24">
        <v>54</v>
      </c>
      <c r="B61" s="24" t="s">
        <v>94</v>
      </c>
      <c r="C61" s="25">
        <v>220</v>
      </c>
      <c r="D61" s="25" t="s">
        <v>0</v>
      </c>
      <c r="E61" s="2"/>
      <c r="F61" s="3"/>
      <c r="G61" s="31">
        <f t="shared" si="0"/>
        <v>0</v>
      </c>
      <c r="H61" s="31">
        <f t="shared" si="1"/>
        <v>0</v>
      </c>
      <c r="I61" s="31">
        <f t="shared" si="2"/>
        <v>0</v>
      </c>
      <c r="J61" s="4"/>
      <c r="K61" s="5"/>
    </row>
    <row r="62" spans="1:11" x14ac:dyDescent="0.25">
      <c r="A62" s="24">
        <v>55</v>
      </c>
      <c r="B62" s="24" t="s">
        <v>73</v>
      </c>
      <c r="C62" s="25">
        <v>440</v>
      </c>
      <c r="D62" s="25" t="s">
        <v>0</v>
      </c>
      <c r="E62" s="2"/>
      <c r="F62" s="3"/>
      <c r="G62" s="31">
        <f t="shared" si="0"/>
        <v>0</v>
      </c>
      <c r="H62" s="31">
        <f t="shared" si="1"/>
        <v>0</v>
      </c>
      <c r="I62" s="31">
        <f t="shared" si="2"/>
        <v>0</v>
      </c>
      <c r="J62" s="4"/>
      <c r="K62" s="5"/>
    </row>
    <row r="63" spans="1:11" x14ac:dyDescent="0.25">
      <c r="A63" s="24">
        <v>56</v>
      </c>
      <c r="B63" s="24" t="s">
        <v>35</v>
      </c>
      <c r="C63" s="25">
        <v>440</v>
      </c>
      <c r="D63" s="25" t="s">
        <v>0</v>
      </c>
      <c r="E63" s="2"/>
      <c r="F63" s="3"/>
      <c r="G63" s="31">
        <f t="shared" si="0"/>
        <v>0</v>
      </c>
      <c r="H63" s="31">
        <f t="shared" si="1"/>
        <v>0</v>
      </c>
      <c r="I63" s="31">
        <f t="shared" si="2"/>
        <v>0</v>
      </c>
      <c r="J63" s="4"/>
      <c r="K63" s="5"/>
    </row>
    <row r="64" spans="1:11" x14ac:dyDescent="0.25">
      <c r="A64" s="24">
        <v>57</v>
      </c>
      <c r="B64" s="24" t="s">
        <v>34</v>
      </c>
      <c r="C64" s="25">
        <v>55</v>
      </c>
      <c r="D64" s="25" t="s">
        <v>24</v>
      </c>
      <c r="E64" s="2"/>
      <c r="F64" s="3"/>
      <c r="G64" s="31">
        <f t="shared" si="0"/>
        <v>0</v>
      </c>
      <c r="H64" s="31">
        <f t="shared" si="1"/>
        <v>0</v>
      </c>
      <c r="I64" s="31">
        <f t="shared" si="2"/>
        <v>0</v>
      </c>
      <c r="J64" s="4"/>
      <c r="K64" s="5"/>
    </row>
    <row r="65" spans="1:11" x14ac:dyDescent="0.25">
      <c r="A65" s="24">
        <v>58</v>
      </c>
      <c r="B65" s="24" t="s">
        <v>33</v>
      </c>
      <c r="C65" s="25">
        <v>110</v>
      </c>
      <c r="D65" s="25" t="s">
        <v>24</v>
      </c>
      <c r="E65" s="2"/>
      <c r="F65" s="3"/>
      <c r="G65" s="31">
        <f t="shared" si="0"/>
        <v>0</v>
      </c>
      <c r="H65" s="31">
        <f t="shared" si="1"/>
        <v>0</v>
      </c>
      <c r="I65" s="31">
        <f t="shared" si="2"/>
        <v>0</v>
      </c>
      <c r="J65" s="4"/>
      <c r="K65" s="5"/>
    </row>
    <row r="66" spans="1:11" x14ac:dyDescent="0.25">
      <c r="A66" s="24">
        <v>59</v>
      </c>
      <c r="B66" s="24" t="s">
        <v>60</v>
      </c>
      <c r="C66" s="25">
        <v>220</v>
      </c>
      <c r="D66" s="25" t="s">
        <v>24</v>
      </c>
      <c r="E66" s="2"/>
      <c r="F66" s="3"/>
      <c r="G66" s="31">
        <f t="shared" si="0"/>
        <v>0</v>
      </c>
      <c r="H66" s="31">
        <f t="shared" si="1"/>
        <v>0</v>
      </c>
      <c r="I66" s="31">
        <f t="shared" si="2"/>
        <v>0</v>
      </c>
      <c r="J66" s="4"/>
      <c r="K66" s="5"/>
    </row>
    <row r="67" spans="1:11" x14ac:dyDescent="0.25">
      <c r="A67" s="24">
        <v>60</v>
      </c>
      <c r="B67" s="24" t="s">
        <v>25</v>
      </c>
      <c r="C67" s="25">
        <v>55</v>
      </c>
      <c r="D67" s="25" t="s">
        <v>0</v>
      </c>
      <c r="E67" s="2"/>
      <c r="F67" s="3"/>
      <c r="G67" s="31">
        <f t="shared" si="0"/>
        <v>0</v>
      </c>
      <c r="H67" s="31">
        <f t="shared" si="1"/>
        <v>0</v>
      </c>
      <c r="I67" s="31">
        <f t="shared" si="2"/>
        <v>0</v>
      </c>
      <c r="J67" s="4"/>
      <c r="K67" s="5"/>
    </row>
    <row r="68" spans="1:11" x14ac:dyDescent="0.25">
      <c r="A68" s="24">
        <v>61</v>
      </c>
      <c r="B68" s="24" t="s">
        <v>58</v>
      </c>
      <c r="C68" s="25">
        <v>330</v>
      </c>
      <c r="D68" s="25" t="s">
        <v>0</v>
      </c>
      <c r="E68" s="2"/>
      <c r="F68" s="3"/>
      <c r="G68" s="31">
        <f t="shared" si="0"/>
        <v>0</v>
      </c>
      <c r="H68" s="31">
        <f t="shared" si="1"/>
        <v>0</v>
      </c>
      <c r="I68" s="31">
        <f t="shared" si="2"/>
        <v>0</v>
      </c>
      <c r="J68" s="4"/>
      <c r="K68" s="5"/>
    </row>
    <row r="69" spans="1:11" x14ac:dyDescent="0.25">
      <c r="A69" s="24">
        <v>62</v>
      </c>
      <c r="B69" s="24" t="s">
        <v>59</v>
      </c>
      <c r="C69" s="25">
        <v>330</v>
      </c>
      <c r="D69" s="25" t="s">
        <v>0</v>
      </c>
      <c r="E69" s="2"/>
      <c r="F69" s="3"/>
      <c r="G69" s="31">
        <f t="shared" si="0"/>
        <v>0</v>
      </c>
      <c r="H69" s="31">
        <f t="shared" si="1"/>
        <v>0</v>
      </c>
      <c r="I69" s="31">
        <f t="shared" si="2"/>
        <v>0</v>
      </c>
      <c r="J69" s="4"/>
      <c r="K69" s="5"/>
    </row>
    <row r="70" spans="1:11" x14ac:dyDescent="0.25">
      <c r="A70" s="24"/>
      <c r="B70" s="29" t="s">
        <v>45</v>
      </c>
      <c r="C70" s="30" t="s">
        <v>43</v>
      </c>
      <c r="D70" s="30" t="s">
        <v>43</v>
      </c>
      <c r="E70" s="30" t="s">
        <v>43</v>
      </c>
      <c r="F70" s="30" t="s">
        <v>43</v>
      </c>
      <c r="G70" s="32">
        <f>SUM(G8:G69)</f>
        <v>0</v>
      </c>
      <c r="H70" s="32">
        <f>SUM(H8:H69)</f>
        <v>0</v>
      </c>
      <c r="I70" s="32">
        <f>SUM(I8:I69)</f>
        <v>0</v>
      </c>
      <c r="J70" s="32">
        <f>SUM(J8:J69)</f>
        <v>0</v>
      </c>
      <c r="K70" s="32">
        <f>SUM(K8:K69)</f>
        <v>0</v>
      </c>
    </row>
    <row r="71" spans="1:11" ht="15" customHeight="1" x14ac:dyDescent="0.25"/>
    <row r="72" spans="1:11" x14ac:dyDescent="0.25">
      <c r="A72" s="33" t="s">
        <v>74</v>
      </c>
      <c r="B72" s="34"/>
      <c r="C72" s="35"/>
      <c r="D72" s="36"/>
      <c r="E72" s="37"/>
      <c r="F72" s="37"/>
      <c r="G72" s="37"/>
      <c r="H72" s="37"/>
      <c r="I72" s="37"/>
      <c r="J72" s="38"/>
      <c r="K72" s="38"/>
    </row>
    <row r="73" spans="1:11" ht="30" customHeight="1" x14ac:dyDescent="0.25">
      <c r="A73" s="39" t="s">
        <v>86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1:11" ht="15" customHeight="1" x14ac:dyDescent="0.25">
      <c r="A74" s="39" t="s">
        <v>79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1:11" x14ac:dyDescent="0.25">
      <c r="A75" s="38" t="s">
        <v>83</v>
      </c>
      <c r="B75" s="41"/>
      <c r="C75" s="35"/>
      <c r="D75" s="36"/>
      <c r="E75" s="37"/>
      <c r="F75" s="37"/>
      <c r="G75" s="37"/>
      <c r="H75" s="37"/>
      <c r="I75" s="37"/>
      <c r="J75" s="38"/>
      <c r="K75" s="38"/>
    </row>
    <row r="76" spans="1:11" x14ac:dyDescent="0.25">
      <c r="A76" s="38" t="s">
        <v>75</v>
      </c>
      <c r="B76" s="41"/>
      <c r="C76" s="35"/>
      <c r="D76" s="36"/>
      <c r="E76" s="37"/>
      <c r="F76" s="37"/>
      <c r="G76" s="37"/>
      <c r="H76" s="37"/>
      <c r="I76" s="37"/>
      <c r="J76" s="38"/>
      <c r="K76" s="38"/>
    </row>
    <row r="77" spans="1:11" x14ac:dyDescent="0.25">
      <c r="A77" s="38" t="s">
        <v>76</v>
      </c>
      <c r="B77" s="41"/>
      <c r="C77" s="35"/>
      <c r="D77" s="36"/>
      <c r="E77" s="37"/>
      <c r="F77" s="37"/>
      <c r="G77" s="37"/>
      <c r="H77" s="37"/>
      <c r="I77" s="37"/>
      <c r="J77" s="38"/>
      <c r="K77" s="38"/>
    </row>
    <row r="78" spans="1:11" x14ac:dyDescent="0.25">
      <c r="A78" s="38" t="s">
        <v>77</v>
      </c>
      <c r="B78" s="41"/>
      <c r="C78" s="35"/>
      <c r="D78" s="36"/>
      <c r="E78" s="37"/>
      <c r="F78" s="37"/>
      <c r="G78" s="37"/>
      <c r="H78" s="37"/>
      <c r="I78" s="37"/>
      <c r="J78" s="38"/>
      <c r="K78" s="38"/>
    </row>
    <row r="79" spans="1:11" ht="30" customHeight="1" x14ac:dyDescent="0.25">
      <c r="A79" s="42" t="s">
        <v>84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45" customHeight="1" x14ac:dyDescent="0.25">
      <c r="A80" s="42" t="s">
        <v>95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x14ac:dyDescent="0.25">
      <c r="A81" s="39"/>
      <c r="B81" s="43"/>
      <c r="C81" s="43"/>
      <c r="D81" s="43"/>
      <c r="E81" s="43"/>
      <c r="F81" s="43"/>
      <c r="G81" s="43"/>
      <c r="H81" s="43"/>
      <c r="I81" s="43"/>
      <c r="J81" s="43"/>
      <c r="K81" s="12"/>
    </row>
    <row r="82" spans="1:11" x14ac:dyDescent="0.25">
      <c r="A82" s="1" t="s">
        <v>78</v>
      </c>
      <c r="C82" s="1" t="s">
        <v>44</v>
      </c>
      <c r="F82" s="1" t="s">
        <v>7</v>
      </c>
    </row>
    <row r="92" spans="1:11" ht="36.75" customHeight="1" x14ac:dyDescent="0.25"/>
    <row r="97" ht="15" customHeight="1" x14ac:dyDescent="0.25"/>
    <row r="112" ht="16.5" customHeight="1" x14ac:dyDescent="0.25"/>
    <row r="115" ht="16.5" customHeight="1" x14ac:dyDescent="0.25"/>
    <row r="116" ht="15" customHeight="1" x14ac:dyDescent="0.25"/>
    <row r="129" ht="24" customHeight="1" x14ac:dyDescent="0.25"/>
    <row r="138" ht="16.5" customHeight="1" x14ac:dyDescent="0.25"/>
    <row r="140" ht="21.75" customHeight="1" x14ac:dyDescent="0.25"/>
    <row r="142" ht="20.25" customHeight="1" x14ac:dyDescent="0.25"/>
    <row r="144" ht="21.75" customHeight="1" x14ac:dyDescent="0.25"/>
    <row r="157" ht="16.5" customHeight="1" x14ac:dyDescent="0.25"/>
    <row r="163" ht="28.5" customHeight="1" x14ac:dyDescent="0.25"/>
    <row r="169" ht="26.25" customHeight="1" x14ac:dyDescent="0.25"/>
    <row r="170" ht="37.5" customHeight="1" x14ac:dyDescent="0.25"/>
  </sheetData>
  <sheetProtection password="CF11" sheet="1" objects="1" scenarios="1"/>
  <mergeCells count="7">
    <mergeCell ref="A3:K3"/>
    <mergeCell ref="A73:K73"/>
    <mergeCell ref="A7:K7"/>
    <mergeCell ref="A81:J81"/>
    <mergeCell ref="A74:K74"/>
    <mergeCell ref="A79:K79"/>
    <mergeCell ref="A80:K80"/>
  </mergeCells>
  <dataValidations count="1">
    <dataValidation type="whole" operator="equal" allowBlank="1" showInputMessage="1" showErrorMessage="1" sqref="J8:K69">
      <formula1>1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SPLOŠNO PREHR. BLAGO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MSZS</dc:creator>
  <cp:lastModifiedBy>Zoran Kalakovič</cp:lastModifiedBy>
  <cp:lastPrinted>2014-04-23T11:44:37Z</cp:lastPrinted>
  <dcterms:created xsi:type="dcterms:W3CDTF">2012-02-17T12:19:39Z</dcterms:created>
  <dcterms:modified xsi:type="dcterms:W3CDTF">2016-08-01T14:32:41Z</dcterms:modified>
</cp:coreProperties>
</file>