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95" windowWidth="9255" windowHeight="9120" tabRatio="790" activeTab="0"/>
  </bookViews>
  <sheets>
    <sheet name="POLJE_II.faza-popisi" sheetId="1" r:id="rId1"/>
  </sheets>
  <definedNames>
    <definedName name="agregat">#REF!</definedName>
    <definedName name="izves" localSheetId="0">#REF!</definedName>
    <definedName name="izves">#REF!</definedName>
    <definedName name="izvesek">#REF!</definedName>
    <definedName name="oddusek">#REF!</definedName>
    <definedName name="oprema">#REF!</definedName>
    <definedName name="_xlnm.Print_Area" localSheetId="0">'POLJE_II.faza-popisi'!$A$1:$F$125</definedName>
    <definedName name="svetilka">#REF!</definedName>
    <definedName name="_xlnm.Print_Titles" localSheetId="0">'POLJE_II.faza-popisi'!$18:$18</definedName>
    <definedName name="totem" localSheetId="0">#REF!</definedName>
    <definedName name="totem">#REF!</definedName>
    <definedName name="totm" localSheetId="0">#REF!</definedName>
    <definedName name="totm">#REF!</definedName>
    <definedName name="zastavka">#REF!</definedName>
  </definedNames>
  <calcPr fullCalcOnLoad="1"/>
</workbook>
</file>

<file path=xl/sharedStrings.xml><?xml version="1.0" encoding="utf-8"?>
<sst xmlns="http://schemas.openxmlformats.org/spreadsheetml/2006/main" count="160" uniqueCount="115">
  <si>
    <t>UTRJENE POVRSINE</t>
  </si>
  <si>
    <t>z.1</t>
  </si>
  <si>
    <t>z.1.1</t>
  </si>
  <si>
    <t>z.1.2</t>
  </si>
  <si>
    <t>m2</t>
  </si>
  <si>
    <t>m3</t>
  </si>
  <si>
    <t>m1</t>
  </si>
  <si>
    <t>Zemeljska dela</t>
  </si>
  <si>
    <t>Izkopi</t>
  </si>
  <si>
    <t>kos</t>
  </si>
  <si>
    <t>Nasipi in posteljice</t>
  </si>
  <si>
    <t>Planum temeljnih tal</t>
  </si>
  <si>
    <t>Nosilne nevezane plasti</t>
  </si>
  <si>
    <t>Vezane nosilne plasti</t>
  </si>
  <si>
    <t>Obrabne zaporne plasti</t>
  </si>
  <si>
    <t>Zelenice</t>
  </si>
  <si>
    <t>z.1.2.2.1</t>
  </si>
  <si>
    <t>z.1.2.4.1</t>
  </si>
  <si>
    <t>z.1.2.4.2</t>
  </si>
  <si>
    <t>Preddela</t>
  </si>
  <si>
    <t>z.1.2.1.</t>
  </si>
  <si>
    <t>z.1.1.1</t>
  </si>
  <si>
    <t>z.1.2.1.1</t>
  </si>
  <si>
    <t>z.1.2.1.2</t>
  </si>
  <si>
    <t>z.1.2.2.</t>
  </si>
  <si>
    <t>z.1.2.3.</t>
  </si>
  <si>
    <t>z.1.2.4.</t>
  </si>
  <si>
    <t>z.1.3.</t>
  </si>
  <si>
    <t>z.1.2.2.2</t>
  </si>
  <si>
    <t>z.1.3.1</t>
  </si>
  <si>
    <t>z.1.3.1.1</t>
  </si>
  <si>
    <t>z.1.3.2</t>
  </si>
  <si>
    <t>z.1.3.2.1</t>
  </si>
  <si>
    <t>z.1.3.3</t>
  </si>
  <si>
    <t>z.1.4</t>
  </si>
  <si>
    <t>z.1.4.1</t>
  </si>
  <si>
    <t>Robni elementi- robniki, obrobe</t>
  </si>
  <si>
    <t>z.1.5</t>
  </si>
  <si>
    <t>Naprave za odvodnjavanje</t>
  </si>
  <si>
    <t>z.1.5.1</t>
  </si>
  <si>
    <t>z.1.6</t>
  </si>
  <si>
    <t>Prometna signalizacija</t>
  </si>
  <si>
    <t>z.1.6.1</t>
  </si>
  <si>
    <t>Prometna signalizacija - skupaj</t>
  </si>
  <si>
    <t>Robni elementi- robniki, obrobe -skupaj</t>
  </si>
  <si>
    <t>Zgornji ustroj- voziscna konstrukcija - skupaj</t>
  </si>
  <si>
    <t>Preddela - skupaj</t>
  </si>
  <si>
    <t>Rusenja vseh obstojecih objektov so opredeljna v okviru projekta arhitekture!</t>
  </si>
  <si>
    <t>z.1.1.2</t>
  </si>
  <si>
    <t>z.1.1.3</t>
  </si>
  <si>
    <t>Postavitev in zavarovanje precnih profilov</t>
  </si>
  <si>
    <t xml:space="preserve">Nabava, dobava in postavitev stebrica premera 64 mm iz vroce cinkane jeklene cevi dolžina 2500 mm. </t>
  </si>
  <si>
    <t>Naprave za odvodnjavanje - skupaj</t>
  </si>
  <si>
    <t>SKUPAJ</t>
  </si>
  <si>
    <t>REKAPITULACIJA - UTRJENE POVRŠINE</t>
  </si>
  <si>
    <t xml:space="preserve">Preddela </t>
  </si>
  <si>
    <t>Robni elementi - robniki, obrobe</t>
  </si>
  <si>
    <t>Zgornji ustroj</t>
  </si>
  <si>
    <t>UTRJENE POVRSINE -  SKUPAJ</t>
  </si>
  <si>
    <t xml:space="preserve">Zgornji ustroj </t>
  </si>
  <si>
    <t>Izdelava obrabnozaporne plasti bitumenskega betona iz zmesi zrn 0/11 mm iz silikatnih kamenin v deb. 4 cm</t>
  </si>
  <si>
    <t>Izdelava nosilne vezane plasti bituminiziranega drobljenca iz zrn 0/22 mm v deb. 5 cm</t>
  </si>
  <si>
    <t>z.1.3.3.2</t>
  </si>
  <si>
    <t>z.1.3.2.2</t>
  </si>
  <si>
    <t xml:space="preserve">Izdelava tankoslojne prekinjene oznacbe V-2 (3-3-3) z enokomponentno belo barvo, strojno,  debelina plasti suhe snovi 200 um, sirina crte 10 cm </t>
  </si>
  <si>
    <t>Izdelava temelja iz cementnega betona  C12/15 dolžine 60 cm in prereza do 40 cm.</t>
  </si>
  <si>
    <t>Nabava, dobava in pritrditev okroglega prometnega znaka premera 600 mm, podloga iz aluminijaste plocevine. Znak z odsevno folijo I.kvalitete.</t>
  </si>
  <si>
    <t>z.1.6.8</t>
  </si>
  <si>
    <t>z.1.6.7</t>
  </si>
  <si>
    <t>z.1.6.9</t>
  </si>
  <si>
    <t>z.1.6.10</t>
  </si>
  <si>
    <t>z.1.6.11</t>
  </si>
  <si>
    <t>z.1.6.12</t>
  </si>
  <si>
    <t>z.1.6.13</t>
  </si>
  <si>
    <t>šifra</t>
  </si>
  <si>
    <t>Opis del</t>
  </si>
  <si>
    <t>enota</t>
  </si>
  <si>
    <t>količina</t>
  </si>
  <si>
    <t>cena/enoto</t>
  </si>
  <si>
    <t>cena</t>
  </si>
  <si>
    <t>z.1.3.3.1</t>
  </si>
  <si>
    <t xml:space="preserve">Izdelava tankoslojne prekinjene oznacbe V-10 z enokomponentno belo barvo, strojno,  debelina plasti suhe snovi 200 um, sirina crte 25 cm. </t>
  </si>
  <si>
    <t>z.1.6.6</t>
  </si>
  <si>
    <t>Izdelava obrabnozaporne plasti bitumenskega betona iz zmesi zrn 0/8 mm iz silikatnih kamenin v deb. 4 cm - hodniki</t>
  </si>
  <si>
    <t>Planiranje in valjanje planuma spodnjega ustroja vkljucno z nasipnim materialom nad kletno ploščo objekta do 60 MPa, tocnosti +- 3,0 cm. Nagib planuma min 1%.</t>
  </si>
  <si>
    <t>Nabava, dobava in polaganje PP geotekstila (npr. Polyfelt TS30 ali podobno) na splaniran in uvaljan planum spodnjega ustroja oziroma terena.</t>
  </si>
  <si>
    <t>z.1.6.2</t>
  </si>
  <si>
    <t>Nabava, dobava in vgraditev  robnikov iz cementnega betona s prerezom 15/25 cm (vgraditev v bet. temelj C16/20).</t>
  </si>
  <si>
    <t>Nabava, dobava materiala in izdelava nevezane nosilne plasti drobljenca TD32 v deb. 25 cm za potrebe hodnika ob dostopni cesti oziroma  30 cm za potrebe vozišča in utrjenih površin nad kletno ploščo.</t>
  </si>
  <si>
    <t>z.1.5.2</t>
  </si>
  <si>
    <t>z.1.4.4</t>
  </si>
  <si>
    <t>Nabava, dobava materiala in izdelava cestnega poziralnika premera 45 cm, globine 150 cm. Izvedba z LTŽ reštko, ter izdelava vezne kanalizacije do obstoječe ali novoizgrajene meteorne kanalizacije. Glej detajl.</t>
  </si>
  <si>
    <t>Nabava, dobava materiala in izdelava cestnega poziralnika premera 45 cm, globine 150 cm. Izvedba z pod robnik, ter izdelava vezne kanalizacije do obstoječe ali novoizgrajene meteorne kanalizacije. Glej  detajl.</t>
  </si>
  <si>
    <t>Siroki izkop lahke zemljine III. kat.  z odrivom na gradbiscno deponijo oz. odvozom materiala na trajno deponijo, če zemljina ne bo ustrezala zahtevam geomehanika za ponovno vgraditev v nasipe.</t>
  </si>
  <si>
    <t xml:space="preserve">Investitor: Mestna občina Ljubljana, Mestni trg 1, 1000 Ljubljana in Elektro Ljubljana podjetje za distribucijo električne energije, d. d., Slovenska cesta 58, 1516 Ljubljana
</t>
  </si>
  <si>
    <t xml:space="preserve">Rušenje vseh vrst vozišč do debeline 30 cm vključno z robnimi elementi in odvoz odpadnega materiala na trajno deponijo izvajalca. </t>
  </si>
  <si>
    <t>z.1.1.4</t>
  </si>
  <si>
    <t>Zakolicba osi ceste</t>
  </si>
  <si>
    <t>Zarezovanje obstojecega asfaltnega vozisca debeline 5-7cm</t>
  </si>
  <si>
    <t>km</t>
  </si>
  <si>
    <t>Sejanje in razstiranje  zemljine z gradbiscne deponije za zelenico v debelini 20 cm. Zelenica med parkirnimi prostori</t>
  </si>
  <si>
    <t>Razstiranje peščene zemljine z v debelini 20 cm, za potrebe zelenice.</t>
  </si>
  <si>
    <t>Nabava, dobava in vgraditev  granitnih kock, kot obroba hodnika za pešce (vgraditev v bet. temelj C16/20). Glej priložen detajl.</t>
  </si>
  <si>
    <t xml:space="preserve">Izdelava tankoslojne neprekinjene oznacbe V-47 z enokomponentno belo barvo, strojno,  debelina plasti suhe snovi 200 um, sirina crte 10 cm </t>
  </si>
  <si>
    <t>z.1.6.3</t>
  </si>
  <si>
    <t xml:space="preserve">Izdelava tankoslojne prekinjene oznacbe V-4 (1-1-1) z enokomponentno belo barvo, strojno,  debelina plasti suhe snovi 200 um, sirina crte 10 cm </t>
  </si>
  <si>
    <t>z.1.6.5</t>
  </si>
  <si>
    <t>z.1.6.4</t>
  </si>
  <si>
    <t>Nabava, dobava in pritrditev trikotnega  prometnega znaka dolžina stranice 900 mm, podloga iz aluminijaste plocevine. Znak z odsevno folijo I.kvalitete.</t>
  </si>
  <si>
    <t>Nabava, dobava in pritrditev pravokotnega  prometnega znaka dopolnilna tabla, podloga iz aluminijaste plocevine. Znak z odsevno folijo I.kvalitete. Dimenzija se določi glede na napis "DOVOLJENO ZA STANOVALCE".</t>
  </si>
  <si>
    <t>Povrsinski izkop plodne zemlje (humusa) v debelini 20 cm z odrivom materiala na gradbiscno deponijo.</t>
  </si>
  <si>
    <t>Izdelava označbe V-16, prehoda za pešce širine š=3.0 m in š=4m.</t>
  </si>
  <si>
    <t>Izdelava oznak V-46.1 rumene barve za zaznamovanje mest na vozišču, kjer so izvedene trajne fizične ovire za umirjanje prometa. Debelina plasti suhe snovi 200 um</t>
  </si>
  <si>
    <t>Doplačilo za izdelavo prekinjenih vzdolžnih označb na vozišču, širina črte 10 cm</t>
  </si>
  <si>
    <t xml:space="preserve">Izdelava nosilne vezane plasti bituminiziranega drobljenca iz zrn 0/22 mm v deb. 12 cm, za potrebe izdelave grbine.  </t>
  </si>
</sst>
</file>

<file path=xl/styles.xml><?xml version="1.0" encoding="utf-8"?>
<styleSheet xmlns="http://schemas.openxmlformats.org/spreadsheetml/2006/main">
  <numFmts count="2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IT&quot;#,##0_);\(&quot;SIT&quot;#,##0\)"/>
    <numFmt numFmtId="173" formatCode="mmmm\ d\,\ yyyy"/>
    <numFmt numFmtId="174" formatCode="#,##0.00_ ;[Red]\-#,##0.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37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23" fillId="20" borderId="0" applyNumberFormat="0" applyBorder="0" applyAlignment="0" applyProtection="0"/>
    <xf numFmtId="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4" applyNumberFormat="0" applyFill="0" applyAlignment="0" applyProtection="0"/>
    <xf numFmtId="0" fontId="33" fillId="30" borderId="5" applyNumberFormat="0" applyAlignment="0" applyProtection="0"/>
    <xf numFmtId="0" fontId="34" fillId="21" borderId="6" applyNumberFormat="0" applyAlignment="0" applyProtection="0"/>
    <xf numFmtId="0" fontId="3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6" applyNumberFormat="0" applyAlignment="0" applyProtection="0"/>
    <xf numFmtId="0" fontId="0" fillId="0" borderId="7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46" applyFont="1" applyBorder="1" applyAlignment="1">
      <alignment horizontal="left" vertical="top" wrapText="1"/>
      <protection/>
    </xf>
    <xf numFmtId="4" fontId="0" fillId="0" borderId="0" xfId="0" applyNumberFormat="1" applyFont="1" applyAlignment="1">
      <alignment horizontal="left" vertical="top" wrapText="1"/>
    </xf>
    <xf numFmtId="4" fontId="0" fillId="0" borderId="0" xfId="0" applyNumberFormat="1" applyFont="1" applyAlignment="1">
      <alignment horizontal="right" vertical="top" wrapText="1"/>
    </xf>
    <xf numFmtId="4" fontId="0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4" fontId="0" fillId="0" borderId="0" xfId="0" applyNumberFormat="1" applyFont="1" applyBorder="1" applyAlignment="1">
      <alignment horizontal="left" vertical="top"/>
    </xf>
    <xf numFmtId="4" fontId="0" fillId="0" borderId="0" xfId="0" applyNumberFormat="1" applyFont="1" applyAlignment="1">
      <alignment horizontal="right" vertical="top"/>
    </xf>
    <xf numFmtId="4" fontId="0" fillId="0" borderId="0" xfId="0" applyNumberFormat="1" applyFont="1" applyAlignment="1">
      <alignment horizontal="left" vertical="top"/>
    </xf>
    <xf numFmtId="4" fontId="0" fillId="0" borderId="8" xfId="0" applyNumberFormat="1" applyFont="1" applyBorder="1" applyAlignment="1">
      <alignment horizontal="left" vertical="top"/>
    </xf>
    <xf numFmtId="0" fontId="0" fillId="0" borderId="8" xfId="0" applyFont="1" applyBorder="1" applyAlignment="1">
      <alignment horizontal="left" vertical="top" wrapText="1"/>
    </xf>
    <xf numFmtId="4" fontId="0" fillId="0" borderId="8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left"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0" fillId="0" borderId="8" xfId="46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top" wrapText="1"/>
    </xf>
    <xf numFmtId="4" fontId="0" fillId="0" borderId="0" xfId="0" applyNumberFormat="1" applyFont="1" applyFill="1" applyAlignment="1">
      <alignment horizontal="right" vertical="top"/>
    </xf>
    <xf numFmtId="4" fontId="0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vertical="top"/>
    </xf>
    <xf numFmtId="4" fontId="0" fillId="0" borderId="9" xfId="0" applyNumberFormat="1" applyFont="1" applyBorder="1" applyAlignment="1">
      <alignment horizontal="right" vertical="top"/>
    </xf>
    <xf numFmtId="0" fontId="0" fillId="0" borderId="0" xfId="0" applyFont="1" applyBorder="1" applyAlignment="1">
      <alignment/>
    </xf>
    <xf numFmtId="4" fontId="4" fillId="0" borderId="9" xfId="0" applyNumberFormat="1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4" fontId="4" fillId="0" borderId="9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4" fontId="4" fillId="0" borderId="10" xfId="0" applyNumberFormat="1" applyFont="1" applyBorder="1" applyAlignment="1">
      <alignment horizontal="left" vertical="top"/>
    </xf>
    <xf numFmtId="4" fontId="4" fillId="0" borderId="11" xfId="0" applyNumberFormat="1" applyFont="1" applyBorder="1" applyAlignment="1">
      <alignment horizontal="left"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14" fontId="0" fillId="0" borderId="0" xfId="0" applyNumberFormat="1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</cellXfs>
  <cellStyles count="5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yperlink" xfId="38"/>
    <cellStyle name="Izhod" xfId="39"/>
    <cellStyle name="Naslov" xfId="40"/>
    <cellStyle name="Naslov 1" xfId="41"/>
    <cellStyle name="Naslov 2" xfId="42"/>
    <cellStyle name="Naslov 3" xfId="43"/>
    <cellStyle name="Naslov 4" xfId="44"/>
    <cellStyle name="Nevtralno" xfId="45"/>
    <cellStyle name="Normal_List1" xfId="46"/>
    <cellStyle name="Followed Hyperlink" xfId="47"/>
    <cellStyle name="Percent" xfId="48"/>
    <cellStyle name="Opomba" xfId="49"/>
    <cellStyle name="Opozorilo" xfId="50"/>
    <cellStyle name="Pojasnjevalno besedilo" xfId="51"/>
    <cellStyle name="Poudarek1" xfId="52"/>
    <cellStyle name="Poudarek2" xfId="53"/>
    <cellStyle name="Poudarek3" xfId="54"/>
    <cellStyle name="Poudarek4" xfId="55"/>
    <cellStyle name="Poudarek5" xfId="56"/>
    <cellStyle name="Poudarek6" xfId="57"/>
    <cellStyle name="Povezana celica" xfId="58"/>
    <cellStyle name="Preveri celico" xfId="59"/>
    <cellStyle name="Računanje" xfId="60"/>
    <cellStyle name="Slabo" xfId="61"/>
    <cellStyle name="Currency" xfId="62"/>
    <cellStyle name="Currency [0]" xfId="63"/>
    <cellStyle name="Comma" xfId="64"/>
    <cellStyle name="Comma [0]" xfId="65"/>
    <cellStyle name="Vnos" xfId="66"/>
    <cellStyle name="Vsot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5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9.140625" defaultRowHeight="12.75"/>
  <cols>
    <col min="1" max="1" width="10.28125" style="25" customWidth="1"/>
    <col min="2" max="2" width="36.421875" style="25" customWidth="1"/>
    <col min="3" max="3" width="9.7109375" style="25" customWidth="1"/>
    <col min="4" max="4" width="9.57421875" style="25" customWidth="1"/>
    <col min="5" max="5" width="10.8515625" style="25" customWidth="1"/>
    <col min="6" max="6" width="13.7109375" style="25" customWidth="1"/>
    <col min="7" max="16384" width="9.140625" style="25" customWidth="1"/>
  </cols>
  <sheetData>
    <row r="2" spans="1:6" s="6" customFormat="1" ht="122.25" customHeight="1">
      <c r="A2" s="4"/>
      <c r="B2" s="7" t="s">
        <v>94</v>
      </c>
      <c r="C2" s="5"/>
      <c r="D2" s="5"/>
      <c r="E2" s="5"/>
      <c r="F2" s="5"/>
    </row>
    <row r="3" spans="1:6" s="6" customFormat="1" ht="68.25" customHeight="1">
      <c r="A3" s="4"/>
      <c r="B3" s="7"/>
      <c r="C3" s="5"/>
      <c r="D3" s="5"/>
      <c r="E3" s="5"/>
      <c r="F3" s="5"/>
    </row>
    <row r="5" spans="1:6" ht="12.75">
      <c r="A5" s="34" t="s">
        <v>1</v>
      </c>
      <c r="B5" s="34" t="s">
        <v>0</v>
      </c>
      <c r="C5" s="35"/>
      <c r="D5" s="35"/>
      <c r="E5" s="35"/>
      <c r="F5" s="35"/>
    </row>
    <row r="6" spans="1:6" ht="12.75">
      <c r="A6" s="8"/>
      <c r="B6" s="8"/>
      <c r="C6" s="9"/>
      <c r="D6" s="9"/>
      <c r="E6" s="9"/>
      <c r="F6" s="9"/>
    </row>
    <row r="7" spans="1:6" ht="12.75">
      <c r="A7" s="8"/>
      <c r="B7" s="8" t="s">
        <v>54</v>
      </c>
      <c r="C7" s="9"/>
      <c r="D7" s="9"/>
      <c r="E7" s="9"/>
      <c r="F7" s="9"/>
    </row>
    <row r="8" spans="1:6" ht="12.75">
      <c r="A8" s="8"/>
      <c r="B8" s="8"/>
      <c r="C8" s="9"/>
      <c r="D8" s="9"/>
      <c r="E8" s="9"/>
      <c r="F8" s="9"/>
    </row>
    <row r="9" spans="1:6" ht="12.75">
      <c r="A9" s="10" t="s">
        <v>2</v>
      </c>
      <c r="B9" s="10" t="s">
        <v>55</v>
      </c>
      <c r="C9" s="11"/>
      <c r="D9" s="11"/>
      <c r="E9" s="11"/>
      <c r="F9" s="11">
        <f>F32</f>
        <v>0</v>
      </c>
    </row>
    <row r="10" spans="1:6" ht="12.75">
      <c r="A10" s="10" t="s">
        <v>3</v>
      </c>
      <c r="B10" s="10" t="s">
        <v>7</v>
      </c>
      <c r="C10" s="11"/>
      <c r="D10" s="11"/>
      <c r="E10" s="11"/>
      <c r="F10" s="11">
        <f>F57</f>
        <v>0</v>
      </c>
    </row>
    <row r="11" spans="1:6" ht="12.75">
      <c r="A11" s="12" t="s">
        <v>27</v>
      </c>
      <c r="B11" s="12" t="s">
        <v>57</v>
      </c>
      <c r="C11" s="11"/>
      <c r="D11" s="11"/>
      <c r="E11" s="11"/>
      <c r="F11" s="11">
        <f>F77</f>
        <v>0</v>
      </c>
    </row>
    <row r="12" spans="1:6" ht="12.75">
      <c r="A12" s="12" t="s">
        <v>34</v>
      </c>
      <c r="B12" s="1" t="s">
        <v>56</v>
      </c>
      <c r="C12" s="11"/>
      <c r="D12" s="11"/>
      <c r="E12" s="11"/>
      <c r="F12" s="11">
        <f>F85</f>
        <v>0</v>
      </c>
    </row>
    <row r="13" spans="1:6" ht="12.75">
      <c r="A13" s="12" t="s">
        <v>37</v>
      </c>
      <c r="B13" s="1" t="s">
        <v>38</v>
      </c>
      <c r="C13" s="11"/>
      <c r="D13" s="11"/>
      <c r="E13" s="11"/>
      <c r="F13" s="11">
        <f>F93</f>
        <v>0</v>
      </c>
    </row>
    <row r="14" spans="1:6" ht="12.75">
      <c r="A14" s="13" t="s">
        <v>40</v>
      </c>
      <c r="B14" s="14" t="s">
        <v>41</v>
      </c>
      <c r="C14" s="15"/>
      <c r="D14" s="15"/>
      <c r="E14" s="15"/>
      <c r="F14" s="15">
        <f>F123</f>
        <v>0</v>
      </c>
    </row>
    <row r="15" spans="1:6" ht="12.75">
      <c r="A15" s="8"/>
      <c r="B15" s="12" t="s">
        <v>53</v>
      </c>
      <c r="C15" s="9"/>
      <c r="D15" s="9"/>
      <c r="E15" s="9"/>
      <c r="F15" s="11">
        <f>SUM(F9:F14)</f>
        <v>0</v>
      </c>
    </row>
    <row r="16" spans="1:6" ht="12.75">
      <c r="A16" s="8"/>
      <c r="B16" s="12"/>
      <c r="C16" s="9"/>
      <c r="D16" s="9"/>
      <c r="E16" s="9"/>
      <c r="F16" s="11"/>
    </row>
    <row r="17" spans="1:6" ht="13.5" thickBot="1">
      <c r="A17" s="8"/>
      <c r="B17" s="12"/>
      <c r="C17" s="9"/>
      <c r="D17" s="9"/>
      <c r="E17" s="9"/>
      <c r="F17" s="11"/>
    </row>
    <row r="18" spans="1:6" ht="13.5" thickBot="1">
      <c r="A18" s="30" t="s">
        <v>74</v>
      </c>
      <c r="B18" s="31" t="s">
        <v>75</v>
      </c>
      <c r="C18" s="32" t="s">
        <v>76</v>
      </c>
      <c r="D18" s="32" t="s">
        <v>77</v>
      </c>
      <c r="E18" s="32" t="s">
        <v>78</v>
      </c>
      <c r="F18" s="33" t="s">
        <v>79</v>
      </c>
    </row>
    <row r="19" spans="1:6" ht="12.75">
      <c r="A19" s="8"/>
      <c r="B19" s="8"/>
      <c r="C19" s="9"/>
      <c r="D19" s="9"/>
      <c r="E19" s="9"/>
      <c r="F19" s="9"/>
    </row>
    <row r="20" spans="1:6" ht="12.75">
      <c r="A20" s="8" t="s">
        <v>2</v>
      </c>
      <c r="B20" s="8" t="s">
        <v>19</v>
      </c>
      <c r="C20" s="11"/>
      <c r="D20" s="11"/>
      <c r="E20" s="11"/>
      <c r="F20" s="11"/>
    </row>
    <row r="21" spans="1:6" ht="12.75">
      <c r="A21" s="8"/>
      <c r="B21" s="8"/>
      <c r="C21" s="11"/>
      <c r="D21" s="11"/>
      <c r="E21" s="11"/>
      <c r="F21" s="11"/>
    </row>
    <row r="22" spans="1:6" ht="25.5">
      <c r="A22" s="8"/>
      <c r="B22" s="2" t="s">
        <v>47</v>
      </c>
      <c r="C22" s="11"/>
      <c r="D22" s="11"/>
      <c r="E22" s="11"/>
      <c r="F22" s="11"/>
    </row>
    <row r="23" spans="1:6" ht="12.75">
      <c r="A23" s="8"/>
      <c r="B23" s="8"/>
      <c r="C23" s="11"/>
      <c r="D23" s="11"/>
      <c r="E23" s="11"/>
      <c r="F23" s="11"/>
    </row>
    <row r="24" spans="1:6" s="23" customFormat="1" ht="12.75">
      <c r="A24" s="12" t="s">
        <v>21</v>
      </c>
      <c r="B24" s="2" t="s">
        <v>97</v>
      </c>
      <c r="C24" s="11" t="s">
        <v>99</v>
      </c>
      <c r="D24" s="36">
        <v>0.212</v>
      </c>
      <c r="E24" s="22">
        <v>0</v>
      </c>
      <c r="F24" s="36">
        <f>D24*E24</f>
        <v>0</v>
      </c>
    </row>
    <row r="25" spans="1:6" ht="12.75">
      <c r="A25" s="12"/>
      <c r="B25" s="12"/>
      <c r="C25" s="11"/>
      <c r="D25" s="11"/>
      <c r="E25" s="11"/>
      <c r="F25" s="11"/>
    </row>
    <row r="26" spans="1:8" ht="19.5" customHeight="1">
      <c r="A26" s="12" t="s">
        <v>48</v>
      </c>
      <c r="B26" s="2" t="s">
        <v>50</v>
      </c>
      <c r="C26" s="11" t="s">
        <v>9</v>
      </c>
      <c r="D26" s="11">
        <v>12</v>
      </c>
      <c r="E26" s="22">
        <v>0</v>
      </c>
      <c r="F26" s="11">
        <f>D26*E26</f>
        <v>0</v>
      </c>
      <c r="H26" s="11"/>
    </row>
    <row r="27" spans="1:8" ht="12.75">
      <c r="A27" s="12"/>
      <c r="B27" s="2"/>
      <c r="C27" s="11"/>
      <c r="D27" s="11"/>
      <c r="E27" s="11"/>
      <c r="F27" s="11"/>
      <c r="H27" s="11"/>
    </row>
    <row r="28" spans="1:6" s="23" customFormat="1" ht="51">
      <c r="A28" s="12" t="s">
        <v>49</v>
      </c>
      <c r="B28" s="2" t="s">
        <v>95</v>
      </c>
      <c r="C28" s="11" t="s">
        <v>4</v>
      </c>
      <c r="D28" s="11">
        <v>803</v>
      </c>
      <c r="E28" s="22">
        <v>0</v>
      </c>
      <c r="F28" s="11">
        <f>D28*E28</f>
        <v>0</v>
      </c>
    </row>
    <row r="29" spans="1:6" s="23" customFormat="1" ht="12.75">
      <c r="A29" s="12"/>
      <c r="B29" s="12"/>
      <c r="C29" s="11"/>
      <c r="D29" s="11"/>
      <c r="E29" s="11"/>
      <c r="F29" s="11"/>
    </row>
    <row r="30" spans="1:6" s="23" customFormat="1" ht="25.5">
      <c r="A30" s="12" t="s">
        <v>96</v>
      </c>
      <c r="B30" s="2" t="s">
        <v>98</v>
      </c>
      <c r="C30" s="11" t="s">
        <v>6</v>
      </c>
      <c r="D30" s="11">
        <v>56</v>
      </c>
      <c r="E30" s="22">
        <v>0</v>
      </c>
      <c r="F30" s="11">
        <f>D30*E30</f>
        <v>0</v>
      </c>
    </row>
    <row r="31" spans="1:6" s="23" customFormat="1" ht="12.75">
      <c r="A31" s="13"/>
      <c r="B31" s="13"/>
      <c r="C31" s="15"/>
      <c r="D31" s="15"/>
      <c r="E31" s="15"/>
      <c r="F31" s="15"/>
    </row>
    <row r="32" spans="1:8" ht="12.75">
      <c r="A32" s="16" t="s">
        <v>2</v>
      </c>
      <c r="B32" s="16" t="s">
        <v>46</v>
      </c>
      <c r="C32" s="17"/>
      <c r="D32" s="17"/>
      <c r="E32" s="17"/>
      <c r="F32" s="17">
        <f>SUM(F24:F31)</f>
        <v>0</v>
      </c>
      <c r="H32" s="11"/>
    </row>
    <row r="33" spans="1:8" ht="12.75">
      <c r="A33" s="8"/>
      <c r="B33" s="8"/>
      <c r="C33" s="11"/>
      <c r="D33" s="11"/>
      <c r="E33" s="11"/>
      <c r="F33" s="11"/>
      <c r="H33" s="11"/>
    </row>
    <row r="34" spans="1:8" ht="12.75">
      <c r="A34" s="8" t="s">
        <v>3</v>
      </c>
      <c r="B34" s="8" t="s">
        <v>7</v>
      </c>
      <c r="C34" s="11"/>
      <c r="D34" s="11"/>
      <c r="E34" s="11"/>
      <c r="F34" s="11"/>
      <c r="H34" s="11"/>
    </row>
    <row r="35" spans="1:8" ht="12.75">
      <c r="A35" s="12"/>
      <c r="B35" s="12"/>
      <c r="C35" s="11"/>
      <c r="D35" s="11"/>
      <c r="E35" s="11"/>
      <c r="F35" s="11"/>
      <c r="H35" s="11"/>
    </row>
    <row r="36" spans="1:8" ht="12.75">
      <c r="A36" s="8" t="s">
        <v>20</v>
      </c>
      <c r="B36" s="8" t="s">
        <v>8</v>
      </c>
      <c r="C36" s="11"/>
      <c r="D36" s="11"/>
      <c r="E36" s="11"/>
      <c r="F36" s="11"/>
      <c r="H36" s="11"/>
    </row>
    <row r="37" spans="1:8" ht="12.75">
      <c r="A37" s="8"/>
      <c r="B37" s="8"/>
      <c r="C37" s="11"/>
      <c r="D37" s="11"/>
      <c r="E37" s="11"/>
      <c r="F37" s="11"/>
      <c r="H37" s="11"/>
    </row>
    <row r="38" spans="1:8" ht="38.25">
      <c r="A38" s="12" t="s">
        <v>22</v>
      </c>
      <c r="B38" s="2" t="s">
        <v>110</v>
      </c>
      <c r="C38" s="11" t="s">
        <v>5</v>
      </c>
      <c r="D38" s="11">
        <v>260</v>
      </c>
      <c r="E38" s="22">
        <v>0</v>
      </c>
      <c r="F38" s="11">
        <f>D38*E38</f>
        <v>0</v>
      </c>
      <c r="H38" s="11"/>
    </row>
    <row r="39" spans="1:8" ht="12.75">
      <c r="A39" s="12"/>
      <c r="B39" s="2"/>
      <c r="C39" s="11"/>
      <c r="D39" s="11"/>
      <c r="E39" s="11"/>
      <c r="F39" s="11"/>
      <c r="H39" s="11"/>
    </row>
    <row r="40" spans="1:8" ht="76.5">
      <c r="A40" s="12" t="s">
        <v>23</v>
      </c>
      <c r="B40" s="2" t="s">
        <v>93</v>
      </c>
      <c r="C40" s="11" t="s">
        <v>5</v>
      </c>
      <c r="D40" s="11">
        <v>723</v>
      </c>
      <c r="E40" s="22">
        <v>0</v>
      </c>
      <c r="F40" s="11">
        <f>D40*E40</f>
        <v>0</v>
      </c>
      <c r="H40" s="11"/>
    </row>
    <row r="41" spans="1:8" ht="12.75">
      <c r="A41" s="12"/>
      <c r="B41" s="2"/>
      <c r="C41" s="11"/>
      <c r="D41" s="11"/>
      <c r="E41" s="11"/>
      <c r="F41" s="11"/>
      <c r="H41" s="11"/>
    </row>
    <row r="42" spans="1:8" ht="12.75">
      <c r="A42" s="8" t="s">
        <v>24</v>
      </c>
      <c r="B42" s="8" t="s">
        <v>11</v>
      </c>
      <c r="C42" s="11"/>
      <c r="D42" s="11"/>
      <c r="E42" s="11"/>
      <c r="F42" s="11"/>
      <c r="H42" s="11"/>
    </row>
    <row r="43" spans="1:8" ht="12.75">
      <c r="A43" s="8"/>
      <c r="B43" s="8"/>
      <c r="C43" s="11"/>
      <c r="D43" s="11"/>
      <c r="E43" s="11"/>
      <c r="F43" s="11"/>
      <c r="H43" s="11"/>
    </row>
    <row r="44" spans="1:8" ht="63.75">
      <c r="A44" s="12" t="s">
        <v>16</v>
      </c>
      <c r="B44" s="1" t="s">
        <v>84</v>
      </c>
      <c r="C44" s="11" t="s">
        <v>4</v>
      </c>
      <c r="D44" s="11">
        <v>2053</v>
      </c>
      <c r="E44" s="22">
        <v>0</v>
      </c>
      <c r="F44" s="11">
        <f>D44*E44</f>
        <v>0</v>
      </c>
      <c r="H44" s="11"/>
    </row>
    <row r="45" spans="1:8" ht="12.75" customHeight="1">
      <c r="A45" s="12"/>
      <c r="B45" s="1"/>
      <c r="C45" s="11"/>
      <c r="D45" s="11"/>
      <c r="E45" s="11"/>
      <c r="F45" s="11"/>
      <c r="H45" s="11"/>
    </row>
    <row r="46" spans="1:8" ht="51">
      <c r="A46" s="12" t="s">
        <v>28</v>
      </c>
      <c r="B46" s="1" t="s">
        <v>85</v>
      </c>
      <c r="C46" s="11" t="s">
        <v>4</v>
      </c>
      <c r="D46" s="11">
        <v>2053</v>
      </c>
      <c r="E46" s="22">
        <v>0</v>
      </c>
      <c r="F46" s="11">
        <f>D46*E46</f>
        <v>0</v>
      </c>
      <c r="H46" s="11"/>
    </row>
    <row r="47" spans="1:8" ht="12.75">
      <c r="A47" s="12"/>
      <c r="B47" s="2"/>
      <c r="C47" s="11"/>
      <c r="D47" s="11"/>
      <c r="E47" s="11"/>
      <c r="F47" s="11"/>
      <c r="H47" s="11"/>
    </row>
    <row r="48" spans="1:8" ht="12.75">
      <c r="A48" s="8" t="s">
        <v>25</v>
      </c>
      <c r="B48" s="8" t="s">
        <v>10</v>
      </c>
      <c r="C48" s="11"/>
      <c r="D48" s="11"/>
      <c r="E48" s="11"/>
      <c r="F48" s="11"/>
      <c r="H48" s="11"/>
    </row>
    <row r="49" spans="1:8" ht="12.75">
      <c r="A49" s="8"/>
      <c r="B49" s="8"/>
      <c r="C49" s="11"/>
      <c r="D49" s="11"/>
      <c r="E49" s="11"/>
      <c r="F49" s="11"/>
      <c r="H49" s="11"/>
    </row>
    <row r="50" spans="1:8" ht="12.75">
      <c r="A50" s="12"/>
      <c r="B50" s="2"/>
      <c r="C50" s="11"/>
      <c r="D50" s="11"/>
      <c r="E50" s="11"/>
      <c r="F50" s="11"/>
      <c r="G50" s="29"/>
      <c r="H50" s="11"/>
    </row>
    <row r="51" spans="1:8" ht="12.75">
      <c r="A51" s="8" t="s">
        <v>26</v>
      </c>
      <c r="B51" s="8" t="s">
        <v>15</v>
      </c>
      <c r="C51" s="11"/>
      <c r="D51" s="11"/>
      <c r="E51" s="11"/>
      <c r="F51" s="11"/>
      <c r="H51" s="11"/>
    </row>
    <row r="52" spans="1:8" ht="12.75">
      <c r="A52" s="8"/>
      <c r="B52" s="8"/>
      <c r="C52" s="11"/>
      <c r="D52" s="11"/>
      <c r="E52" s="11"/>
      <c r="F52" s="11"/>
      <c r="H52" s="11"/>
    </row>
    <row r="53" spans="1:8" ht="38.25">
      <c r="A53" s="12" t="s">
        <v>17</v>
      </c>
      <c r="B53" s="1" t="s">
        <v>100</v>
      </c>
      <c r="C53" s="11" t="s">
        <v>5</v>
      </c>
      <c r="D53" s="11">
        <v>24</v>
      </c>
      <c r="E53" s="22">
        <v>0</v>
      </c>
      <c r="F53" s="11">
        <f>D53*E53</f>
        <v>0</v>
      </c>
      <c r="H53" s="11"/>
    </row>
    <row r="54" spans="1:8" ht="12.75">
      <c r="A54" s="12"/>
      <c r="B54" s="1"/>
      <c r="C54" s="11"/>
      <c r="D54" s="11"/>
      <c r="E54" s="11"/>
      <c r="F54" s="11"/>
      <c r="H54" s="11"/>
    </row>
    <row r="55" spans="1:8" ht="25.5">
      <c r="A55" s="12" t="s">
        <v>18</v>
      </c>
      <c r="B55" s="1" t="s">
        <v>101</v>
      </c>
      <c r="C55" s="11" t="s">
        <v>5</v>
      </c>
      <c r="D55" s="11">
        <v>24</v>
      </c>
      <c r="E55" s="22">
        <v>0</v>
      </c>
      <c r="F55" s="11">
        <f>D55*E55</f>
        <v>0</v>
      </c>
      <c r="H55" s="11"/>
    </row>
    <row r="56" spans="1:8" ht="12.75">
      <c r="A56" s="13"/>
      <c r="B56" s="14"/>
      <c r="C56" s="15"/>
      <c r="D56" s="15"/>
      <c r="E56" s="15"/>
      <c r="F56" s="15"/>
      <c r="H56" s="11"/>
    </row>
    <row r="57" spans="1:8" ht="12.75">
      <c r="A57" s="16" t="s">
        <v>3</v>
      </c>
      <c r="B57" s="16" t="s">
        <v>7</v>
      </c>
      <c r="C57" s="17"/>
      <c r="D57" s="17"/>
      <c r="E57" s="17"/>
      <c r="F57" s="17">
        <f>SUM(F38:F55)</f>
        <v>0</v>
      </c>
      <c r="H57" s="11"/>
    </row>
    <row r="58" spans="1:8" ht="12.75">
      <c r="A58" s="8"/>
      <c r="B58" s="8"/>
      <c r="C58" s="11"/>
      <c r="D58" s="11"/>
      <c r="E58" s="11"/>
      <c r="F58" s="11"/>
      <c r="H58" s="11"/>
    </row>
    <row r="59" spans="1:8" ht="15" customHeight="1">
      <c r="A59" s="8" t="s">
        <v>27</v>
      </c>
      <c r="B59" s="8" t="s">
        <v>59</v>
      </c>
      <c r="C59" s="11"/>
      <c r="D59" s="11"/>
      <c r="E59" s="11"/>
      <c r="F59" s="11"/>
      <c r="H59" s="11"/>
    </row>
    <row r="60" spans="1:8" ht="12.75">
      <c r="A60" s="12"/>
      <c r="B60" s="1"/>
      <c r="C60" s="11"/>
      <c r="D60" s="11"/>
      <c r="E60" s="11"/>
      <c r="F60" s="11"/>
      <c r="H60" s="11"/>
    </row>
    <row r="61" spans="1:8" ht="12.75">
      <c r="A61" s="8" t="s">
        <v>29</v>
      </c>
      <c r="B61" s="18" t="s">
        <v>12</v>
      </c>
      <c r="C61" s="11"/>
      <c r="D61" s="11"/>
      <c r="E61" s="11"/>
      <c r="F61" s="11"/>
      <c r="H61" s="11"/>
    </row>
    <row r="62" spans="1:8" ht="12.75">
      <c r="A62" s="8"/>
      <c r="B62" s="18"/>
      <c r="C62" s="11"/>
      <c r="D62" s="11"/>
      <c r="E62" s="11"/>
      <c r="F62" s="11"/>
      <c r="H62" s="11"/>
    </row>
    <row r="63" spans="1:8" ht="76.5">
      <c r="A63" s="12" t="s">
        <v>30</v>
      </c>
      <c r="B63" s="1" t="s">
        <v>88</v>
      </c>
      <c r="C63" s="11" t="s">
        <v>5</v>
      </c>
      <c r="D63" s="11">
        <v>510</v>
      </c>
      <c r="E63" s="22">
        <v>0</v>
      </c>
      <c r="F63" s="11">
        <f>D63*E63</f>
        <v>0</v>
      </c>
      <c r="H63" s="11"/>
    </row>
    <row r="64" spans="1:8" ht="12.75">
      <c r="A64" s="12"/>
      <c r="B64" s="1"/>
      <c r="C64" s="11"/>
      <c r="D64" s="11"/>
      <c r="E64" s="11"/>
      <c r="F64" s="11"/>
      <c r="H64" s="11"/>
    </row>
    <row r="65" spans="1:8" ht="12.75">
      <c r="A65" s="8" t="s">
        <v>31</v>
      </c>
      <c r="B65" s="18" t="s">
        <v>13</v>
      </c>
      <c r="C65" s="11"/>
      <c r="D65" s="11"/>
      <c r="E65" s="11"/>
      <c r="F65" s="11"/>
      <c r="H65" s="11"/>
    </row>
    <row r="66" spans="1:8" ht="12.75">
      <c r="A66" s="8"/>
      <c r="B66" s="18"/>
      <c r="C66" s="11"/>
      <c r="D66" s="11"/>
      <c r="E66" s="11"/>
      <c r="F66" s="11"/>
      <c r="H66" s="11"/>
    </row>
    <row r="67" spans="1:6" s="23" customFormat="1" ht="38.25">
      <c r="A67" s="12" t="s">
        <v>32</v>
      </c>
      <c r="B67" s="3" t="s">
        <v>61</v>
      </c>
      <c r="C67" s="11" t="s">
        <v>4</v>
      </c>
      <c r="D67" s="11">
        <v>1650</v>
      </c>
      <c r="E67" s="22">
        <v>0</v>
      </c>
      <c r="F67" s="11">
        <f>E67*D67</f>
        <v>0</v>
      </c>
    </row>
    <row r="68" spans="1:6" s="23" customFormat="1" ht="12.75">
      <c r="A68" s="12"/>
      <c r="B68" s="3"/>
      <c r="C68" s="11"/>
      <c r="D68" s="11"/>
      <c r="E68" s="11"/>
      <c r="F68" s="11"/>
    </row>
    <row r="69" spans="1:6" s="23" customFormat="1" ht="51">
      <c r="A69" s="12" t="s">
        <v>63</v>
      </c>
      <c r="B69" s="3" t="s">
        <v>114</v>
      </c>
      <c r="C69" s="11" t="s">
        <v>4</v>
      </c>
      <c r="D69" s="11">
        <v>120</v>
      </c>
      <c r="E69" s="22">
        <v>0</v>
      </c>
      <c r="F69" s="11">
        <f>E69*D69</f>
        <v>0</v>
      </c>
    </row>
    <row r="70" spans="1:8" ht="12.75">
      <c r="A70" s="8"/>
      <c r="B70" s="18"/>
      <c r="C70" s="11"/>
      <c r="D70" s="11"/>
      <c r="E70" s="11"/>
      <c r="F70" s="11"/>
      <c r="H70" s="11"/>
    </row>
    <row r="71" spans="1:8" ht="12.75">
      <c r="A71" s="8" t="s">
        <v>33</v>
      </c>
      <c r="B71" s="18" t="s">
        <v>14</v>
      </c>
      <c r="C71" s="11"/>
      <c r="D71" s="11"/>
      <c r="E71" s="11"/>
      <c r="F71" s="11"/>
      <c r="H71" s="11"/>
    </row>
    <row r="72" spans="1:8" ht="12.75">
      <c r="A72" s="8"/>
      <c r="B72" s="18"/>
      <c r="C72" s="11"/>
      <c r="D72" s="11"/>
      <c r="E72" s="11"/>
      <c r="F72" s="11"/>
      <c r="H72" s="11"/>
    </row>
    <row r="73" spans="1:8" ht="50.25" customHeight="1">
      <c r="A73" s="12" t="s">
        <v>80</v>
      </c>
      <c r="B73" s="3" t="s">
        <v>83</v>
      </c>
      <c r="C73" s="11" t="s">
        <v>4</v>
      </c>
      <c r="D73" s="11">
        <v>283</v>
      </c>
      <c r="E73" s="22">
        <v>0</v>
      </c>
      <c r="F73" s="11">
        <f>D73*E73</f>
        <v>0</v>
      </c>
      <c r="H73" s="11"/>
    </row>
    <row r="74" spans="1:8" ht="10.5" customHeight="1">
      <c r="A74" s="12"/>
      <c r="B74" s="3"/>
      <c r="C74" s="11"/>
      <c r="D74" s="11"/>
      <c r="E74" s="11"/>
      <c r="F74" s="11"/>
      <c r="H74" s="11"/>
    </row>
    <row r="75" spans="1:8" ht="39" customHeight="1">
      <c r="A75" s="12" t="s">
        <v>62</v>
      </c>
      <c r="B75" s="3" t="s">
        <v>60</v>
      </c>
      <c r="C75" s="11" t="s">
        <v>4</v>
      </c>
      <c r="D75" s="11">
        <v>1650</v>
      </c>
      <c r="E75" s="22">
        <v>0</v>
      </c>
      <c r="F75" s="11">
        <f>D75*E75</f>
        <v>0</v>
      </c>
      <c r="H75" s="11"/>
    </row>
    <row r="76" spans="1:8" ht="11.25" customHeight="1">
      <c r="A76" s="13"/>
      <c r="B76" s="19"/>
      <c r="C76" s="15"/>
      <c r="D76" s="15"/>
      <c r="E76" s="15"/>
      <c r="F76" s="15"/>
      <c r="H76" s="11"/>
    </row>
    <row r="77" spans="1:8" ht="12.75">
      <c r="A77" s="8" t="s">
        <v>27</v>
      </c>
      <c r="B77" s="8" t="s">
        <v>45</v>
      </c>
      <c r="C77" s="9"/>
      <c r="D77" s="9"/>
      <c r="E77" s="9"/>
      <c r="F77" s="9">
        <f>SUM(F63:F76)</f>
        <v>0</v>
      </c>
      <c r="H77" s="11"/>
    </row>
    <row r="78" spans="1:8" ht="12.75">
      <c r="A78" s="8"/>
      <c r="B78" s="8"/>
      <c r="C78" s="11"/>
      <c r="D78" s="11"/>
      <c r="E78" s="11"/>
      <c r="F78" s="11"/>
      <c r="H78" s="11"/>
    </row>
    <row r="79" spans="1:8" ht="12.75">
      <c r="A79" s="8" t="s">
        <v>34</v>
      </c>
      <c r="B79" s="18" t="s">
        <v>36</v>
      </c>
      <c r="C79" s="11"/>
      <c r="D79" s="11"/>
      <c r="E79" s="11"/>
      <c r="F79" s="11"/>
      <c r="H79" s="11"/>
    </row>
    <row r="80" spans="1:8" ht="12.75">
      <c r="A80" s="8"/>
      <c r="B80" s="18"/>
      <c r="C80" s="11"/>
      <c r="D80" s="11"/>
      <c r="E80" s="11"/>
      <c r="F80" s="11"/>
      <c r="H80" s="11"/>
    </row>
    <row r="81" spans="1:8" ht="38.25">
      <c r="A81" s="12" t="s">
        <v>35</v>
      </c>
      <c r="B81" s="1" t="s">
        <v>87</v>
      </c>
      <c r="C81" s="11" t="s">
        <v>6</v>
      </c>
      <c r="D81" s="11">
        <v>386</v>
      </c>
      <c r="E81" s="22">
        <v>0</v>
      </c>
      <c r="F81" s="11">
        <f>D81*E81</f>
        <v>0</v>
      </c>
      <c r="H81" s="11"/>
    </row>
    <row r="82" spans="1:8" ht="12.75">
      <c r="A82" s="12"/>
      <c r="B82" s="1"/>
      <c r="C82" s="11"/>
      <c r="D82" s="11"/>
      <c r="E82" s="11"/>
      <c r="F82" s="11"/>
      <c r="H82" s="11"/>
    </row>
    <row r="83" spans="1:6" s="23" customFormat="1" ht="51">
      <c r="A83" s="12" t="s">
        <v>90</v>
      </c>
      <c r="B83" s="1" t="s">
        <v>102</v>
      </c>
      <c r="C83" s="11" t="s">
        <v>6</v>
      </c>
      <c r="D83" s="11">
        <v>223</v>
      </c>
      <c r="E83" s="22">
        <v>0</v>
      </c>
      <c r="F83" s="11">
        <f>D83*E83</f>
        <v>0</v>
      </c>
    </row>
    <row r="84" spans="1:6" s="23" customFormat="1" ht="12.75">
      <c r="A84" s="13"/>
      <c r="B84" s="14"/>
      <c r="C84" s="15"/>
      <c r="D84" s="15"/>
      <c r="E84" s="15"/>
      <c r="F84" s="15"/>
    </row>
    <row r="85" spans="1:8" ht="25.5">
      <c r="A85" s="8" t="s">
        <v>34</v>
      </c>
      <c r="B85" s="18" t="s">
        <v>44</v>
      </c>
      <c r="C85" s="11"/>
      <c r="D85" s="11"/>
      <c r="E85" s="11"/>
      <c r="F85" s="9">
        <f>SUM(F81:F83)</f>
        <v>0</v>
      </c>
      <c r="H85" s="11"/>
    </row>
    <row r="86" spans="1:8" ht="12.75">
      <c r="A86" s="8"/>
      <c r="B86" s="18"/>
      <c r="C86" s="11"/>
      <c r="D86" s="11"/>
      <c r="E86" s="11"/>
      <c r="F86" s="11"/>
      <c r="H86" s="11"/>
    </row>
    <row r="87" spans="1:8" ht="12.75">
      <c r="A87" s="8" t="s">
        <v>37</v>
      </c>
      <c r="B87" s="18" t="s">
        <v>38</v>
      </c>
      <c r="C87" s="11"/>
      <c r="D87" s="11"/>
      <c r="E87" s="11"/>
      <c r="F87" s="11"/>
      <c r="H87" s="11"/>
    </row>
    <row r="88" spans="1:8" ht="12.75">
      <c r="A88" s="8"/>
      <c r="B88" s="18"/>
      <c r="C88" s="11"/>
      <c r="D88" s="11"/>
      <c r="E88" s="11"/>
      <c r="F88" s="11"/>
      <c r="H88" s="11"/>
    </row>
    <row r="89" spans="1:6" s="23" customFormat="1" ht="76.5">
      <c r="A89" s="10" t="s">
        <v>39</v>
      </c>
      <c r="B89" s="1" t="s">
        <v>91</v>
      </c>
      <c r="C89" s="36" t="s">
        <v>9</v>
      </c>
      <c r="D89" s="36">
        <v>8</v>
      </c>
      <c r="E89" s="22">
        <v>0</v>
      </c>
      <c r="F89" s="11">
        <f>E89*D89</f>
        <v>0</v>
      </c>
    </row>
    <row r="90" spans="1:6" s="23" customFormat="1" ht="12.75">
      <c r="A90" s="10"/>
      <c r="B90" s="1"/>
      <c r="C90" s="36"/>
      <c r="D90" s="36"/>
      <c r="E90" s="36"/>
      <c r="F90" s="11"/>
    </row>
    <row r="91" spans="1:6" s="23" customFormat="1" ht="76.5">
      <c r="A91" s="10" t="s">
        <v>89</v>
      </c>
      <c r="B91" s="1" t="s">
        <v>92</v>
      </c>
      <c r="C91" s="36" t="s">
        <v>9</v>
      </c>
      <c r="D91" s="36">
        <v>6</v>
      </c>
      <c r="E91" s="22">
        <v>0</v>
      </c>
      <c r="F91" s="11">
        <f>E91*D91</f>
        <v>0</v>
      </c>
    </row>
    <row r="92" spans="1:8" ht="12.75">
      <c r="A92" s="13"/>
      <c r="B92" s="14"/>
      <c r="C92" s="15"/>
      <c r="D92" s="15"/>
      <c r="E92" s="15"/>
      <c r="F92" s="15"/>
      <c r="H92" s="11"/>
    </row>
    <row r="93" spans="1:8" ht="12.75">
      <c r="A93" s="8" t="s">
        <v>37</v>
      </c>
      <c r="B93" s="18" t="s">
        <v>52</v>
      </c>
      <c r="C93" s="11"/>
      <c r="D93" s="11"/>
      <c r="E93" s="11"/>
      <c r="F93" s="9">
        <f>SUM(F89:F91)</f>
        <v>0</v>
      </c>
      <c r="H93" s="11"/>
    </row>
    <row r="94" spans="1:8" ht="12.75">
      <c r="A94" s="8"/>
      <c r="B94" s="18"/>
      <c r="C94" s="11"/>
      <c r="D94" s="11"/>
      <c r="E94" s="11"/>
      <c r="F94" s="11"/>
      <c r="H94" s="11"/>
    </row>
    <row r="95" spans="1:8" ht="12.75">
      <c r="A95" s="8" t="s">
        <v>40</v>
      </c>
      <c r="B95" s="18" t="s">
        <v>41</v>
      </c>
      <c r="C95" s="11"/>
      <c r="D95" s="11"/>
      <c r="E95" s="11"/>
      <c r="F95" s="11"/>
      <c r="H95" s="11"/>
    </row>
    <row r="96" spans="1:8" ht="12.75">
      <c r="A96" s="12"/>
      <c r="B96" s="3"/>
      <c r="C96" s="11"/>
      <c r="D96" s="11"/>
      <c r="E96" s="11"/>
      <c r="F96" s="11"/>
      <c r="H96" s="11"/>
    </row>
    <row r="97" spans="1:8" ht="51">
      <c r="A97" s="12" t="s">
        <v>42</v>
      </c>
      <c r="B97" s="1" t="s">
        <v>103</v>
      </c>
      <c r="C97" s="11" t="s">
        <v>6</v>
      </c>
      <c r="D97" s="11">
        <v>38</v>
      </c>
      <c r="E97" s="22">
        <v>0</v>
      </c>
      <c r="F97" s="11">
        <f>D97*E97</f>
        <v>0</v>
      </c>
      <c r="H97" s="11"/>
    </row>
    <row r="98" spans="1:8" ht="12.75">
      <c r="A98" s="12"/>
      <c r="B98" s="1"/>
      <c r="C98" s="11"/>
      <c r="D98" s="11"/>
      <c r="E98" s="11"/>
      <c r="F98" s="11"/>
      <c r="H98" s="11"/>
    </row>
    <row r="99" spans="1:8" ht="51">
      <c r="A99" s="12" t="s">
        <v>86</v>
      </c>
      <c r="B99" s="1" t="s">
        <v>64</v>
      </c>
      <c r="C99" s="11" t="s">
        <v>6</v>
      </c>
      <c r="D99" s="11">
        <v>86</v>
      </c>
      <c r="E99" s="22">
        <v>0</v>
      </c>
      <c r="F99" s="11">
        <f>D99*E99</f>
        <v>0</v>
      </c>
      <c r="H99" s="11"/>
    </row>
    <row r="100" spans="1:8" ht="12.75">
      <c r="A100" s="12"/>
      <c r="B100" s="1"/>
      <c r="C100" s="11"/>
      <c r="D100" s="11"/>
      <c r="E100" s="11"/>
      <c r="F100" s="11"/>
      <c r="H100" s="11"/>
    </row>
    <row r="101" spans="1:7" s="41" customFormat="1" ht="32.25" customHeight="1">
      <c r="A101" s="37" t="s">
        <v>104</v>
      </c>
      <c r="B101" s="38" t="s">
        <v>113</v>
      </c>
      <c r="C101" s="39" t="s">
        <v>6</v>
      </c>
      <c r="D101" s="21">
        <v>86</v>
      </c>
      <c r="E101" s="22">
        <v>0</v>
      </c>
      <c r="F101" s="21">
        <f>D101*E101</f>
        <v>0</v>
      </c>
      <c r="G101" s="40"/>
    </row>
    <row r="102" spans="1:7" s="41" customFormat="1" ht="11.25" customHeight="1">
      <c r="A102" s="37"/>
      <c r="B102" s="38"/>
      <c r="C102" s="39"/>
      <c r="D102" s="21"/>
      <c r="E102" s="21"/>
      <c r="F102" s="21"/>
      <c r="G102" s="40"/>
    </row>
    <row r="103" spans="1:8" ht="51">
      <c r="A103" s="12" t="s">
        <v>107</v>
      </c>
      <c r="B103" s="1" t="s">
        <v>105</v>
      </c>
      <c r="C103" s="11" t="s">
        <v>6</v>
      </c>
      <c r="D103" s="11">
        <v>43</v>
      </c>
      <c r="E103" s="22">
        <v>0</v>
      </c>
      <c r="F103" s="11">
        <f>D103*E103</f>
        <v>0</v>
      </c>
      <c r="H103" s="11"/>
    </row>
    <row r="104" spans="1:8" ht="12.75">
      <c r="A104" s="12"/>
      <c r="B104" s="1"/>
      <c r="C104" s="11"/>
      <c r="D104" s="11"/>
      <c r="E104" s="11"/>
      <c r="F104" s="11"/>
      <c r="H104" s="11"/>
    </row>
    <row r="105" spans="1:7" s="41" customFormat="1" ht="32.25" customHeight="1">
      <c r="A105" s="37" t="s">
        <v>106</v>
      </c>
      <c r="B105" s="38" t="s">
        <v>113</v>
      </c>
      <c r="C105" s="39" t="s">
        <v>6</v>
      </c>
      <c r="D105" s="21">
        <v>43</v>
      </c>
      <c r="E105" s="22">
        <v>0</v>
      </c>
      <c r="F105" s="21">
        <f>D105*E105</f>
        <v>0</v>
      </c>
      <c r="G105" s="40"/>
    </row>
    <row r="106" spans="1:8" ht="12.75">
      <c r="A106" s="12"/>
      <c r="B106" s="1"/>
      <c r="C106" s="11"/>
      <c r="D106" s="11"/>
      <c r="E106" s="11"/>
      <c r="F106" s="11"/>
      <c r="H106" s="11"/>
    </row>
    <row r="107" spans="1:8" ht="51">
      <c r="A107" s="12" t="s">
        <v>82</v>
      </c>
      <c r="B107" s="1" t="s">
        <v>81</v>
      </c>
      <c r="C107" s="11" t="s">
        <v>6</v>
      </c>
      <c r="D107" s="11">
        <v>6</v>
      </c>
      <c r="E107" s="22">
        <v>0</v>
      </c>
      <c r="F107" s="11">
        <f>D107*E107</f>
        <v>0</v>
      </c>
      <c r="H107" s="11"/>
    </row>
    <row r="108" spans="1:8" ht="12.75">
      <c r="A108" s="12"/>
      <c r="B108" s="1"/>
      <c r="C108" s="11"/>
      <c r="D108" s="11"/>
      <c r="E108" s="11"/>
      <c r="F108" s="11"/>
      <c r="H108" s="11"/>
    </row>
    <row r="109" spans="1:8" ht="25.5">
      <c r="A109" s="12" t="s">
        <v>68</v>
      </c>
      <c r="B109" s="20" t="s">
        <v>111</v>
      </c>
      <c r="C109" s="11" t="s">
        <v>4</v>
      </c>
      <c r="D109" s="11">
        <v>37</v>
      </c>
      <c r="E109" s="22">
        <v>0</v>
      </c>
      <c r="F109" s="11">
        <f>D109*E109</f>
        <v>0</v>
      </c>
      <c r="H109" s="11"/>
    </row>
    <row r="110" spans="1:8" ht="12.75">
      <c r="A110" s="12"/>
      <c r="B110" s="20"/>
      <c r="C110" s="11"/>
      <c r="D110" s="11"/>
      <c r="E110" s="11"/>
      <c r="F110" s="11"/>
      <c r="H110" s="11"/>
    </row>
    <row r="111" spans="1:8" ht="63.75">
      <c r="A111" s="12" t="s">
        <v>67</v>
      </c>
      <c r="B111" s="20" t="s">
        <v>112</v>
      </c>
      <c r="C111" s="11" t="s">
        <v>4</v>
      </c>
      <c r="D111" s="11">
        <v>8</v>
      </c>
      <c r="E111" s="22">
        <v>0</v>
      </c>
      <c r="F111" s="11">
        <f>D111*E111</f>
        <v>0</v>
      </c>
      <c r="H111" s="11"/>
    </row>
    <row r="112" spans="1:8" ht="12.75">
      <c r="A112" s="12"/>
      <c r="B112" s="1"/>
      <c r="C112" s="11"/>
      <c r="D112" s="11"/>
      <c r="E112" s="11"/>
      <c r="F112" s="11"/>
      <c r="H112" s="11"/>
    </row>
    <row r="113" spans="1:8" ht="38.25">
      <c r="A113" s="12" t="s">
        <v>69</v>
      </c>
      <c r="B113" s="1" t="s">
        <v>51</v>
      </c>
      <c r="C113" s="11" t="s">
        <v>9</v>
      </c>
      <c r="D113" s="11">
        <v>6</v>
      </c>
      <c r="E113" s="22">
        <v>0</v>
      </c>
      <c r="F113" s="11">
        <f>D113*E113</f>
        <v>0</v>
      </c>
      <c r="H113" s="11"/>
    </row>
    <row r="114" spans="1:8" ht="12.75">
      <c r="A114" s="12"/>
      <c r="B114" s="1"/>
      <c r="C114" s="11"/>
      <c r="D114" s="11"/>
      <c r="E114" s="11"/>
      <c r="F114" s="11"/>
      <c r="H114" s="11"/>
    </row>
    <row r="115" spans="1:8" ht="38.25">
      <c r="A115" s="12" t="s">
        <v>70</v>
      </c>
      <c r="B115" s="1" t="s">
        <v>65</v>
      </c>
      <c r="C115" s="11" t="s">
        <v>9</v>
      </c>
      <c r="D115" s="11">
        <v>6</v>
      </c>
      <c r="E115" s="22">
        <v>0</v>
      </c>
      <c r="F115" s="11">
        <f>D115*E115</f>
        <v>0</v>
      </c>
      <c r="H115" s="11"/>
    </row>
    <row r="116" spans="1:8" ht="12.75">
      <c r="A116" s="12"/>
      <c r="B116" s="3"/>
      <c r="C116" s="11"/>
      <c r="D116" s="11"/>
      <c r="E116" s="11"/>
      <c r="F116" s="11"/>
      <c r="H116" s="11"/>
    </row>
    <row r="117" spans="1:8" ht="51">
      <c r="A117" s="12" t="s">
        <v>71</v>
      </c>
      <c r="B117" s="3" t="s">
        <v>108</v>
      </c>
      <c r="C117" s="11" t="s">
        <v>9</v>
      </c>
      <c r="D117" s="11">
        <v>5</v>
      </c>
      <c r="E117" s="22">
        <v>0</v>
      </c>
      <c r="F117" s="11">
        <f>D117*E117</f>
        <v>0</v>
      </c>
      <c r="H117" s="11"/>
    </row>
    <row r="118" spans="1:8" ht="12.75">
      <c r="A118" s="12"/>
      <c r="B118" s="3"/>
      <c r="C118" s="11"/>
      <c r="D118" s="11"/>
      <c r="E118" s="11"/>
      <c r="F118" s="11"/>
      <c r="H118" s="11"/>
    </row>
    <row r="119" spans="1:8" ht="51">
      <c r="A119" s="12" t="s">
        <v>72</v>
      </c>
      <c r="B119" s="3" t="s">
        <v>66</v>
      </c>
      <c r="C119" s="11" t="s">
        <v>9</v>
      </c>
      <c r="D119" s="11">
        <v>1</v>
      </c>
      <c r="E119" s="22">
        <v>0</v>
      </c>
      <c r="F119" s="11">
        <f>D119*E119</f>
        <v>0</v>
      </c>
      <c r="H119" s="11"/>
    </row>
    <row r="120" spans="1:8" ht="12.75">
      <c r="A120" s="12"/>
      <c r="B120" s="3"/>
      <c r="C120" s="11"/>
      <c r="D120" s="11"/>
      <c r="E120" s="11"/>
      <c r="F120" s="11"/>
      <c r="H120" s="11"/>
    </row>
    <row r="121" spans="1:6" s="23" customFormat="1" ht="91.5" customHeight="1">
      <c r="A121" s="12" t="s">
        <v>73</v>
      </c>
      <c r="B121" s="3" t="s">
        <v>109</v>
      </c>
      <c r="C121" s="11" t="s">
        <v>9</v>
      </c>
      <c r="D121" s="11">
        <v>1</v>
      </c>
      <c r="E121" s="22">
        <v>0</v>
      </c>
      <c r="F121" s="11">
        <f>E121*D121</f>
        <v>0</v>
      </c>
    </row>
    <row r="122" spans="1:6" ht="12.75">
      <c r="A122" s="13"/>
      <c r="B122" s="19"/>
      <c r="C122" s="15"/>
      <c r="D122" s="15"/>
      <c r="E122" s="15"/>
      <c r="F122" s="15"/>
    </row>
    <row r="123" spans="1:6" ht="12.75">
      <c r="A123" s="8" t="s">
        <v>40</v>
      </c>
      <c r="B123" s="18" t="s">
        <v>43</v>
      </c>
      <c r="C123" s="11"/>
      <c r="D123" s="11"/>
      <c r="E123" s="11"/>
      <c r="F123" s="9">
        <f>SUM(F97:F121)</f>
        <v>0</v>
      </c>
    </row>
    <row r="124" spans="1:6" ht="13.5" thickBot="1">
      <c r="A124" s="26"/>
      <c r="B124" s="27"/>
      <c r="C124" s="24"/>
      <c r="D124" s="24"/>
      <c r="E124" s="24"/>
      <c r="F124" s="28"/>
    </row>
    <row r="125" spans="1:6" ht="13.5" thickTop="1">
      <c r="A125" s="8" t="s">
        <v>1</v>
      </c>
      <c r="B125" s="8" t="s">
        <v>58</v>
      </c>
      <c r="C125" s="11"/>
      <c r="D125" s="11"/>
      <c r="E125" s="11"/>
      <c r="F125" s="9">
        <f>F123+F93+F85+F77+F57+F32</f>
        <v>0</v>
      </c>
    </row>
  </sheetData>
  <sheetProtection password="CF3D" sheet="1"/>
  <protectedRanges>
    <protectedRange sqref="E23:E122" name="Obseg1"/>
  </protectedRange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87" r:id="rId1"/>
  <headerFooter alignWithMargins="0">
    <oddHeader>&amp;CZunanja ureditev v območju urejanja VS 3/5 Brdo, Funkcionalne enote F4, F5 in F6
Zunanja in prometna ureditev</oddHeader>
    <oddFooter>&amp;CFUNKCIONALNA ENOTA - F4
PROJEKTANTSKI PREDRAČUN&amp;RF4/&amp;P</oddFooter>
  </headerFooter>
  <rowBreaks count="4" manualBreakCount="4">
    <brk id="16" max="5" man="1"/>
    <brk id="57" max="5" man="1"/>
    <brk id="89" max="5" man="1"/>
    <brk id="11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PETROL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PETROL</dc:creator>
  <cp:keywords/>
  <dc:description/>
  <cp:lastModifiedBy>Mark</cp:lastModifiedBy>
  <cp:lastPrinted>2009-11-30T10:13:44Z</cp:lastPrinted>
  <dcterms:created xsi:type="dcterms:W3CDTF">1998-08-12T12:27:37Z</dcterms:created>
  <dcterms:modified xsi:type="dcterms:W3CDTF">2010-02-02T13:27:50Z</dcterms:modified>
  <cp:category/>
  <cp:version/>
  <cp:contentType/>
  <cp:contentStatus/>
</cp:coreProperties>
</file>