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330" windowWidth="19320" windowHeight="13380" activeTab="3"/>
  </bookViews>
  <sheets>
    <sheet name="MESNI IZDELKI" sheetId="1" r:id="rId1"/>
    <sheet name="SIRI IN SIRNI NAMAZI" sheetId="2" r:id="rId2"/>
    <sheet name="SPLOŠNO PREHRAMBENO BLAGO" sheetId="6" r:id="rId3"/>
    <sheet name="EKO MLEKO IN MLEČNI IZDELKI" sheetId="7" r:id="rId4"/>
  </sheets>
  <calcPr calcId="125725"/>
</workbook>
</file>

<file path=xl/calcChain.xml><?xml version="1.0" encoding="utf-8"?>
<calcChain xmlns="http://schemas.openxmlformats.org/spreadsheetml/2006/main">
  <c r="O9" i="1"/>
  <c r="O10"/>
  <c r="O11"/>
  <c r="O12"/>
  <c r="O13"/>
  <c r="O14"/>
  <c r="O15"/>
  <c r="O16"/>
  <c r="O17"/>
  <c r="O18"/>
  <c r="O19"/>
  <c r="O20"/>
  <c r="N9"/>
  <c r="N10"/>
  <c r="N11"/>
  <c r="N12"/>
  <c r="N13"/>
  <c r="N14"/>
  <c r="N15"/>
  <c r="N16"/>
  <c r="N17"/>
  <c r="N18"/>
  <c r="N19"/>
  <c r="N20"/>
  <c r="M8"/>
  <c r="M21" s="1"/>
  <c r="M9"/>
  <c r="M10"/>
  <c r="M11"/>
  <c r="M12"/>
  <c r="M13"/>
  <c r="M14"/>
  <c r="M15"/>
  <c r="M16"/>
  <c r="M17"/>
  <c r="M18"/>
  <c r="M19"/>
  <c r="M20"/>
  <c r="L8"/>
  <c r="L9"/>
  <c r="L10"/>
  <c r="L11"/>
  <c r="L12"/>
  <c r="L13"/>
  <c r="L14"/>
  <c r="L15"/>
  <c r="L16"/>
  <c r="L17"/>
  <c r="L18"/>
  <c r="L19"/>
  <c r="L20"/>
  <c r="K8"/>
  <c r="K9"/>
  <c r="K10"/>
  <c r="K11"/>
  <c r="K12"/>
  <c r="K13"/>
  <c r="K14"/>
  <c r="K15"/>
  <c r="K16"/>
  <c r="K17"/>
  <c r="K18"/>
  <c r="K19"/>
  <c r="K20"/>
  <c r="G8"/>
  <c r="G9"/>
  <c r="G10"/>
  <c r="G11"/>
  <c r="G12"/>
  <c r="G13"/>
  <c r="G14"/>
  <c r="G15"/>
  <c r="G16"/>
  <c r="G17"/>
  <c r="G18"/>
  <c r="G19"/>
  <c r="G20"/>
  <c r="F8"/>
  <c r="F9"/>
  <c r="F10"/>
  <c r="F11"/>
  <c r="F12"/>
  <c r="F13"/>
  <c r="F14"/>
  <c r="F15"/>
  <c r="F16"/>
  <c r="F17"/>
  <c r="F18"/>
  <c r="F19"/>
  <c r="F20"/>
  <c r="M7"/>
  <c r="N7" s="1"/>
  <c r="K7"/>
  <c r="L7" s="1"/>
  <c r="F7"/>
  <c r="G7" s="1"/>
  <c r="M13" i="2"/>
  <c r="K13"/>
  <c r="L13" s="1"/>
  <c r="F13"/>
  <c r="G13" s="1"/>
  <c r="N12"/>
  <c r="M12"/>
  <c r="O12" s="1"/>
  <c r="L12"/>
  <c r="K12"/>
  <c r="G12"/>
  <c r="F12"/>
  <c r="M11"/>
  <c r="K11"/>
  <c r="L11" s="1"/>
  <c r="F11"/>
  <c r="G11" s="1"/>
  <c r="M10"/>
  <c r="N10" s="1"/>
  <c r="K10"/>
  <c r="L10" s="1"/>
  <c r="F10"/>
  <c r="G10" s="1"/>
  <c r="M9"/>
  <c r="K9"/>
  <c r="L9" s="1"/>
  <c r="F9"/>
  <c r="G9" s="1"/>
  <c r="M8"/>
  <c r="N8" s="1"/>
  <c r="K8"/>
  <c r="L8" s="1"/>
  <c r="F8"/>
  <c r="G8" s="1"/>
  <c r="M7"/>
  <c r="K7"/>
  <c r="L7" s="1"/>
  <c r="F7"/>
  <c r="G7" s="1"/>
  <c r="O8" i="6"/>
  <c r="O9"/>
  <c r="O10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4"/>
  <c r="O65"/>
  <c r="O66"/>
  <c r="O67"/>
  <c r="O68"/>
  <c r="O69"/>
  <c r="O70"/>
  <c r="O71"/>
  <c r="O72"/>
  <c r="O7"/>
  <c r="N72"/>
  <c r="N8"/>
  <c r="N9"/>
  <c r="N10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4"/>
  <c r="N65"/>
  <c r="N66"/>
  <c r="N67"/>
  <c r="N68"/>
  <c r="N69"/>
  <c r="N70"/>
  <c r="N71"/>
  <c r="N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"/>
  <c r="O10" i="7"/>
  <c r="O11"/>
  <c r="O12"/>
  <c r="O13"/>
  <c r="N10"/>
  <c r="N11"/>
  <c r="N12"/>
  <c r="N13"/>
  <c r="M8"/>
  <c r="M9"/>
  <c r="M10"/>
  <c r="M11"/>
  <c r="M12"/>
  <c r="M13"/>
  <c r="M7"/>
  <c r="M14" s="1"/>
  <c r="L8"/>
  <c r="L9"/>
  <c r="L10"/>
  <c r="L11"/>
  <c r="L12"/>
  <c r="L13"/>
  <c r="L7"/>
  <c r="K8"/>
  <c r="K9"/>
  <c r="K10"/>
  <c r="K11"/>
  <c r="K12"/>
  <c r="K13"/>
  <c r="K7"/>
  <c r="G8"/>
  <c r="G9"/>
  <c r="G10"/>
  <c r="G11"/>
  <c r="G12"/>
  <c r="G13"/>
  <c r="G7"/>
  <c r="F8"/>
  <c r="F9"/>
  <c r="F10"/>
  <c r="F11"/>
  <c r="F12"/>
  <c r="F13"/>
  <c r="F7"/>
  <c r="N11" i="6" l="1"/>
  <c r="O11" s="1"/>
  <c r="M73"/>
  <c r="N63"/>
  <c r="N73" s="1"/>
  <c r="N9" i="7"/>
  <c r="O9" s="1"/>
  <c r="N8"/>
  <c r="O8" s="1"/>
  <c r="N7"/>
  <c r="N8" i="1"/>
  <c r="N21" s="1"/>
  <c r="O7"/>
  <c r="N7" i="2"/>
  <c r="N14" s="1"/>
  <c r="O8"/>
  <c r="N9"/>
  <c r="O9" s="1"/>
  <c r="O10"/>
  <c r="N11"/>
  <c r="O11" s="1"/>
  <c r="N13"/>
  <c r="O13" s="1"/>
  <c r="M14"/>
  <c r="O63" i="6" l="1"/>
  <c r="O73" s="1"/>
  <c r="N14" i="7"/>
  <c r="O7"/>
  <c r="O14" s="1"/>
  <c r="O8" i="1"/>
  <c r="O21" s="1"/>
  <c r="O7" i="2"/>
  <c r="O14" s="1"/>
</calcChain>
</file>

<file path=xl/sharedStrings.xml><?xml version="1.0" encoding="utf-8"?>
<sst xmlns="http://schemas.openxmlformats.org/spreadsheetml/2006/main" count="419" uniqueCount="157">
  <si>
    <t xml:space="preserve">ZAP. ŠT. </t>
  </si>
  <si>
    <t xml:space="preserve">VRSTA BLAGA                                             </t>
  </si>
  <si>
    <t>OCENJENA KOLIČINA</t>
  </si>
  <si>
    <r>
      <t xml:space="preserve">ENOTA </t>
    </r>
    <r>
      <rPr>
        <b/>
        <u/>
        <sz val="6"/>
        <rFont val="Arial Narrow"/>
        <family val="2"/>
        <charset val="238"/>
      </rPr>
      <t>MERE</t>
    </r>
  </si>
  <si>
    <t>CENA / ENOTO BREZ DDV (EUR)</t>
  </si>
  <si>
    <t>DAVEK / ENOTO (EUR)</t>
  </si>
  <si>
    <t>KONČNA CENA / ENOTO (EUR)</t>
  </si>
  <si>
    <t>BLAGOVNA ZNAMKA</t>
  </si>
  <si>
    <t>GRAMATURA, VOLUMEN PONUJENEGA ŽIVILA</t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</si>
  <si>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BREZ DDV (EUR)</t>
    </r>
  </si>
  <si>
    <r>
      <t xml:space="preserve">DAVEK NA ENOTO </t>
    </r>
    <r>
      <rPr>
        <b/>
        <u/>
        <sz val="6"/>
        <rFont val="Arial Narrow"/>
        <family val="2"/>
        <charset val="238"/>
      </rPr>
      <t xml:space="preserve">MERE </t>
    </r>
    <r>
      <rPr>
        <b/>
        <sz val="6"/>
        <rFont val="Arial Narrow"/>
        <family val="2"/>
        <charset val="238"/>
      </rPr>
      <t>(EUR)</t>
    </r>
  </si>
  <si>
    <r>
      <t xml:space="preserve">PRERAČUNANA CENA NA ENOTO </t>
    </r>
    <r>
      <rPr>
        <b/>
        <u/>
        <sz val="6"/>
        <rFont val="Arial Narrow"/>
        <family val="2"/>
        <charset val="238"/>
      </rPr>
      <t>MERE</t>
    </r>
    <r>
      <rPr>
        <b/>
        <sz val="6"/>
        <rFont val="Arial Narrow"/>
        <family val="2"/>
        <charset val="238"/>
      </rPr>
      <t xml:space="preserve"> Z DDV (EUR)</t>
    </r>
  </si>
  <si>
    <t>PRERAČUNANA CENA BREZ DDV ZA OCENJENO KOLIČINO (EUR)</t>
  </si>
  <si>
    <t xml:space="preserve">PRERAČUNAN DAVEK ZA OVENJENO KOLIČINO (EUR) </t>
  </si>
  <si>
    <t>PRERAČUNANA CENA Z DDV ZA OCENJENO KOLIČINO (EUR)</t>
  </si>
  <si>
    <t>7 = 5+6</t>
  </si>
  <si>
    <t>12 = 10+11</t>
  </si>
  <si>
    <t>13 = 10*3</t>
  </si>
  <si>
    <t>14 = 11*3</t>
  </si>
  <si>
    <t>15 = 13+14</t>
  </si>
  <si>
    <t>1.</t>
  </si>
  <si>
    <t>2.</t>
  </si>
  <si>
    <t>3.</t>
  </si>
  <si>
    <t>SKUPAJ</t>
  </si>
  <si>
    <t>/</t>
  </si>
  <si>
    <t xml:space="preserve">1. SKLOP:MESNI IZDELKI </t>
  </si>
  <si>
    <t>delikatesna slanina</t>
  </si>
  <si>
    <t>hrenovke</t>
  </si>
  <si>
    <t>kuhan pršut</t>
  </si>
  <si>
    <t>panceta</t>
  </si>
  <si>
    <t>polsuhi želodec</t>
  </si>
  <si>
    <t>pršut</t>
  </si>
  <si>
    <t>salama posebna poli</t>
  </si>
  <si>
    <t>salama suha</t>
  </si>
  <si>
    <t>salama šunka prešana</t>
  </si>
  <si>
    <t>suha domača salama oz. podobno</t>
  </si>
  <si>
    <t>šunka puranova</t>
  </si>
  <si>
    <t>šunkarica</t>
  </si>
  <si>
    <t>tirolska salama oz. podobno</t>
  </si>
  <si>
    <t>zaseka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</si>
  <si>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</si>
  <si>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</si>
  <si>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</si>
  <si>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</si>
  <si>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</si>
  <si>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</si>
  <si>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</si>
  <si>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</si>
  <si>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</si>
  <si>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</si>
  <si>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</si>
  <si>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skuta 1/1</t>
  </si>
  <si>
    <t>topljeni sir 140 g</t>
  </si>
  <si>
    <t>kom</t>
  </si>
  <si>
    <t>bela moka T 500 1/1</t>
  </si>
  <si>
    <t>čičerika</t>
  </si>
  <si>
    <t>čokolada v prahu 1000 g</t>
  </si>
  <si>
    <t>hrustek, riž 250 g</t>
  </si>
  <si>
    <t>kava</t>
  </si>
  <si>
    <t>koruzna moka 1/1</t>
  </si>
  <si>
    <t>margarina (becel oz. podobno) 500 g</t>
  </si>
  <si>
    <t>med cvetlični 900 g</t>
  </si>
  <si>
    <t>med gozdni 900 g</t>
  </si>
  <si>
    <t>mlečna čokolada 100 g</t>
  </si>
  <si>
    <t>müsli, različni okusi  (Embi oz. podobno) 1000 g</t>
  </si>
  <si>
    <t>pirina moka 1/1</t>
  </si>
  <si>
    <t>pšenični zdrob 1/1</t>
  </si>
  <si>
    <t>riž  (za mlečni riž)</t>
  </si>
  <si>
    <t xml:space="preserve">sladkor kristalni </t>
  </si>
  <si>
    <t>žitna rezina- različni okusi 30 g</t>
  </si>
  <si>
    <t>kg</t>
  </si>
  <si>
    <t>kefir navadni 150- 180 ml</t>
  </si>
  <si>
    <t>kislo mleko 150 - 180 ml</t>
  </si>
  <si>
    <t xml:space="preserve">sirni namaz  1-3 kg </t>
  </si>
  <si>
    <t>sirni namaz različnih okusov 100-200 g</t>
  </si>
  <si>
    <t>poltrdi sir – Edamec, Šmarski Rok oz. podobo 1000-3000 g</t>
  </si>
  <si>
    <t>mozzarela 250 - 1000 g</t>
  </si>
  <si>
    <t>kefir sadni 150- 180 ml</t>
  </si>
  <si>
    <t>LEGENDA</t>
  </si>
  <si>
    <t>Stolpec 5: ponudnik vpiše ceno na enoto brez DDV (EUR) za pakiranje (težo, volumen), ki ga ponuja in mora ustrezati zahtevam iz določil v stolpcu 2.</t>
  </si>
  <si>
    <t xml:space="preserve">Stolpec 6: ponudnik vpiše DDV na enoto (EUR) za pakiranje (težo, volumen), ki ga ponuja. </t>
  </si>
  <si>
    <t>Stolpec 7: vsota vrednosti iz stolpca 5 in 6.</t>
  </si>
  <si>
    <t>Stolpec 8: ponudnik obvezno vpiše blagovno ali trgovinsko znamko ponujenega izdelka (živila).</t>
  </si>
  <si>
    <t>Stolpec 9: ponudnik vpiše gramaturo ali volumen ponujene enote živila, ki pa mora ustrezati zahtevam iz določil v stolpcu 2.</t>
  </si>
  <si>
    <r>
      <t>Stolpec 10: ponudnik preračuna ceno na enoto (ponujeno gramaturo, volumen) na ceno na enoto mere (EUR), ki je opredeljena v stolpcu 4 (preračun se opravi na enoto mere 1 L oziroma 1 KG, oz.</t>
    </r>
    <r>
      <rPr>
        <u/>
        <sz val="10"/>
        <rFont val="Arial Narrow"/>
        <family val="2"/>
        <charset val="238"/>
      </rPr>
      <t xml:space="preserve"> za kom</t>
    </r>
    <r>
      <rPr>
        <sz val="10"/>
        <rFont val="Arial Narrow"/>
        <family val="2"/>
        <charset val="238"/>
      </rPr>
      <t xml:space="preserve">). </t>
    </r>
  </si>
  <si>
    <t>Stolpec 11: ponudnik vpiše DDV na enoto mere (preračunano ceno) (EUR)</t>
  </si>
  <si>
    <t>Stolpec 12: vsota vrednosti iz stolpca 10 in 11</t>
  </si>
  <si>
    <t>Stolpec 13: zmnožek vrednosti iz stolpca 3 in 10</t>
  </si>
  <si>
    <t>Stolpec 14: vrednost DDV (EUR) iz osnove v stolpcu 13</t>
  </si>
  <si>
    <t>Stolpec 15: vsota vrednosti iz stolpca 13 in 14</t>
  </si>
  <si>
    <t>Stolpec 16: Ponudnik označi z "X", če ponuja ekološko živilo in zanj za obrazcem priloži kopijo certifikata</t>
  </si>
  <si>
    <t>Ponudnik mora v skladu z zahtevami izpolniti vsa sivo obarvana polja.</t>
  </si>
  <si>
    <t>Datum:</t>
  </si>
  <si>
    <t xml:space="preserve">Žig: </t>
  </si>
  <si>
    <t>Podpis:</t>
  </si>
  <si>
    <t>Ponudnik vrednosti v stolpce 5, 6, 7, 10, 11, 12, 13, 14 in 15 vpiše na dve decimalni mesti natančno!</t>
  </si>
  <si>
    <t>2. SKLOP: siri in sirni namazi</t>
  </si>
  <si>
    <t>4.SKLOP:EKO MLEKO IN MLEČNI IZDELKI</t>
  </si>
  <si>
    <t>3. SKLOP:SPLOŠNO PREHRAMBENO BLAGO</t>
  </si>
  <si>
    <t>Ponudnik vrednosti v stolpce 5, 6, 7, 10, 11,12, 13, 14 in 15 vpiše na dve decimalni mesti natančno!</t>
  </si>
  <si>
    <t>l</t>
  </si>
  <si>
    <t>trdi sir rezine (z manj maščobe) 100-200 g</t>
  </si>
  <si>
    <t xml:space="preserve">SKUPAJ </t>
  </si>
  <si>
    <t xml:space="preserve">skutni namaz </t>
  </si>
  <si>
    <t xml:space="preserve">mleko 1/l </t>
  </si>
  <si>
    <t xml:space="preserve">dimljeni sir – Jošt oz. podobno </t>
  </si>
  <si>
    <t>ajvar, nepekoči  500 do 1000 g</t>
  </si>
  <si>
    <t>bela kava (benko oz. podobno) do 500 g</t>
  </si>
  <si>
    <t>beluši  300 do 700 g</t>
  </si>
  <si>
    <t>crispy, polnozrnati 160 do 300 g</t>
  </si>
  <si>
    <t>čaj filter – bezeg gastrovrečke, neto količina od 400 g naprej</t>
  </si>
  <si>
    <t>čaj filter – borovnica gastrovrečke, neto količina od 400 g naprej</t>
  </si>
  <si>
    <t>čaj filter  breskev  gastrovrečke, neto količina od 400 g naprej</t>
  </si>
  <si>
    <t xml:space="preserve">čaj filter – brusnica  do 750 g </t>
  </si>
  <si>
    <t>čaj filter – divja češnja  gastrovrečke, neto količina od 400 g naprej</t>
  </si>
  <si>
    <t>čaj filter – gozdni sadeži gastrovrečke, neto količina od 400 g naprej</t>
  </si>
  <si>
    <t>čaj filter – hibiskus gastrovrečke, neto količina od 400 g naprej</t>
  </si>
  <si>
    <t>čaj filter – jagoda gastrovrečke, neto količina od 400 g naprej</t>
  </si>
  <si>
    <t>čaj filter – kamilica od 200 g naprej</t>
  </si>
  <si>
    <t>čaj filter – lipa gastrovrečke, neto količina od 400 g naprej</t>
  </si>
  <si>
    <t>čaj filter – malina gastrovrečke, neto količina od 400 g naprej</t>
  </si>
  <si>
    <t>čaj filter – meta gastrovrečke, neto količina od 400 g naprej</t>
  </si>
  <si>
    <t>čaj filter – planinski gastrovrečke, neto količina od 400 g naprej</t>
  </si>
  <si>
    <t xml:space="preserve">čaj filter – pomaranča do 750 g </t>
  </si>
  <si>
    <t>čaj filter – šipek gastrovrečke, neto količina od 400 g naprej</t>
  </si>
  <si>
    <t>čaj sadni  gastrovrečke, neto količina od 400 g naprej</t>
  </si>
  <si>
    <t>čaj zeliščni  od 400 g naprej</t>
  </si>
  <si>
    <t>čokoladni namaz 400 do 1000 g</t>
  </si>
  <si>
    <t>čokolešnik oz. podobno 500 do 1000 g</t>
  </si>
  <si>
    <t>džem, brusnica 400 do 600 g</t>
  </si>
  <si>
    <t>gorčica 3 do 5 kg</t>
  </si>
  <si>
    <t>grisini, različni okusi 100 do 250 g</t>
  </si>
  <si>
    <t>javorjev sirup 200 do 500 ml</t>
  </si>
  <si>
    <t>kakav  instant v prahu 500 do 1000 g</t>
  </si>
  <si>
    <t>kisle kumarice 3000 do 5000 g</t>
  </si>
  <si>
    <t>koruzni kosmiči 500 do 3000g</t>
  </si>
  <si>
    <t>kosmiči, čokoladni 500 do 1000 g</t>
  </si>
  <si>
    <t>kosmiči, ovseni 500 do 1000 kg</t>
  </si>
  <si>
    <t>kruhki, hrustljavi, polnozrnati 200 do 400 g</t>
  </si>
  <si>
    <t>majoneza 4 do 5 kg</t>
  </si>
  <si>
    <t>marmelada jagodna (minimalno 70% delež sadja) 200 do 400 g</t>
  </si>
  <si>
    <t>marmelada marelična (minimalno 70% delež sadja) 200 do 400 g</t>
  </si>
  <si>
    <t>marmelada mešana (minimalno 70% delež sadja)  3 do 5 kg</t>
  </si>
  <si>
    <t>marmelada, jagoda (minimalno 70% delež sadja) 3 do 5 kg</t>
  </si>
  <si>
    <t>marmelada, marelica(minimalno 70% delež sadja) 3 do 5 kg</t>
  </si>
  <si>
    <t>napolitanke, čokoladne 500 do 1000 g</t>
  </si>
  <si>
    <t>napolitanke, lešnikove 400 do 1000 g</t>
  </si>
  <si>
    <t>olive, zelene, brez koščic 500 do 1000 g</t>
  </si>
  <si>
    <t>olive, črne, brez koščic 500 do 1000 g</t>
  </si>
  <si>
    <t>paprika, file  4 do 5 kg</t>
  </si>
  <si>
    <t>paprika, file, pečena 500 g do 4 kg</t>
  </si>
  <si>
    <t>pašteta brez konzervansov 20 do 30g</t>
  </si>
  <si>
    <t>sladkor v prahu 500 do 1000 g</t>
  </si>
  <si>
    <t>sladkor, rjavi  500 do 1000 g</t>
  </si>
  <si>
    <t>šampinjoni v slanici, rezani 500 do 1000 g</t>
  </si>
  <si>
    <t>tuna v oljčnem olju (rio mare oz. podobno) 1 do 2 kg</t>
  </si>
  <si>
    <t>pitno mleko, različni okusi 750 do 1000 ml</t>
  </si>
</sst>
</file>

<file path=xl/styles.xml><?xml version="1.0" encoding="utf-8"?>
<styleSheet xmlns="http://schemas.openxmlformats.org/spreadsheetml/2006/main">
  <numFmts count="1">
    <numFmt numFmtId="164" formatCode="0.0000"/>
  </numFmts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6"/>
      <name val="Arial Narrow"/>
      <family val="2"/>
      <charset val="238"/>
    </font>
    <font>
      <b/>
      <u/>
      <sz val="6"/>
      <name val="Arial Narrow"/>
      <family val="2"/>
      <charset val="238"/>
    </font>
    <font>
      <sz val="6"/>
      <name val="Arial Narrow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8"/>
      <name val="Arial Narrow"/>
      <family val="2"/>
      <charset val="238"/>
    </font>
    <font>
      <b/>
      <u/>
      <sz val="8"/>
      <name val="Arial Narrow"/>
      <family val="2"/>
      <charset val="238"/>
    </font>
    <font>
      <sz val="10"/>
      <name val="Arial Narrow"/>
      <family val="2"/>
      <charset val="238"/>
    </font>
    <font>
      <u/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12" fillId="2" borderId="3" applyNumberFormat="0" applyAlignment="0" applyProtection="0"/>
    <xf numFmtId="0" fontId="1" fillId="0" borderId="0"/>
    <xf numFmtId="0" fontId="5" fillId="0" borderId="0"/>
  </cellStyleXfs>
  <cellXfs count="42">
    <xf numFmtId="0" fontId="0" fillId="0" borderId="0" xfId="0"/>
    <xf numFmtId="0" fontId="2" fillId="3" borderId="1" xfId="2" applyFont="1" applyFill="1" applyBorder="1" applyAlignment="1">
      <alignment horizontal="center" vertical="top" wrapText="1"/>
    </xf>
    <xf numFmtId="0" fontId="2" fillId="3" borderId="1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top" wrapText="1"/>
    </xf>
    <xf numFmtId="0" fontId="4" fillId="0" borderId="2" xfId="2" applyFont="1" applyBorder="1" applyAlignment="1">
      <alignment horizontal="center" vertical="top" wrapText="1"/>
    </xf>
    <xf numFmtId="0" fontId="2" fillId="0" borderId="2" xfId="2" applyFont="1" applyBorder="1"/>
    <xf numFmtId="0" fontId="2" fillId="0" borderId="2" xfId="2" quotePrefix="1" applyFont="1" applyBorder="1" applyAlignment="1">
      <alignment horizontal="center" vertical="top"/>
    </xf>
    <xf numFmtId="0" fontId="4" fillId="4" borderId="2" xfId="2" applyFont="1" applyFill="1" applyBorder="1" applyAlignment="1">
      <alignment horizontal="center" vertical="top"/>
    </xf>
    <xf numFmtId="4" fontId="2" fillId="6" borderId="2" xfId="2" quotePrefix="1" applyNumberFormat="1" applyFont="1" applyFill="1" applyBorder="1" applyAlignment="1">
      <alignment horizontal="center" vertical="top"/>
    </xf>
    <xf numFmtId="164" fontId="4" fillId="7" borderId="2" xfId="2" applyNumberFormat="1" applyFont="1" applyFill="1" applyBorder="1" applyAlignment="1">
      <alignment horizontal="center" vertical="top" wrapText="1"/>
    </xf>
    <xf numFmtId="164" fontId="4" fillId="4" borderId="2" xfId="2" applyNumberFormat="1" applyFont="1" applyFill="1" applyBorder="1" applyAlignment="1">
      <alignment horizontal="center" vertical="top"/>
    </xf>
    <xf numFmtId="0" fontId="2" fillId="5" borderId="2" xfId="2" quotePrefix="1" applyFont="1" applyFill="1" applyBorder="1" applyAlignment="1">
      <alignment horizontal="center" vertical="top"/>
    </xf>
    <xf numFmtId="0" fontId="14" fillId="0" borderId="0" xfId="0" applyFont="1"/>
    <xf numFmtId="0" fontId="15" fillId="0" borderId="0" xfId="0" applyFont="1"/>
    <xf numFmtId="0" fontId="2" fillId="3" borderId="1" xfId="3" applyFont="1" applyFill="1" applyBorder="1" applyAlignment="1">
      <alignment horizontal="center" vertical="top" wrapText="1"/>
    </xf>
    <xf numFmtId="0" fontId="2" fillId="3" borderId="1" xfId="3" applyFont="1" applyFill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top" wrapText="1"/>
    </xf>
    <xf numFmtId="164" fontId="4" fillId="7" borderId="2" xfId="3" applyNumberFormat="1" applyFont="1" applyFill="1" applyBorder="1" applyAlignment="1">
      <alignment horizontal="center" vertical="top" wrapText="1"/>
    </xf>
    <xf numFmtId="0" fontId="2" fillId="0" borderId="2" xfId="2" applyFont="1" applyBorder="1" applyAlignment="1">
      <alignment horizontal="center" vertical="top"/>
    </xf>
    <xf numFmtId="0" fontId="5" fillId="0" borderId="0" xfId="2" applyFont="1"/>
    <xf numFmtId="0" fontId="12" fillId="2" borderId="4" xfId="1" applyBorder="1"/>
    <xf numFmtId="0" fontId="5" fillId="0" borderId="2" xfId="2" applyFont="1" applyBorder="1" applyAlignment="1">
      <alignment horizontal="center"/>
    </xf>
    <xf numFmtId="0" fontId="4" fillId="0" borderId="0" xfId="3" applyFont="1" applyBorder="1" applyAlignment="1">
      <alignment horizontal="left" vertical="top" wrapText="1"/>
    </xf>
    <xf numFmtId="0" fontId="6" fillId="0" borderId="0" xfId="2" applyFont="1"/>
    <xf numFmtId="0" fontId="4" fillId="0" borderId="2" xfId="2" applyFont="1" applyBorder="1" applyAlignment="1">
      <alignment horizontal="center"/>
    </xf>
    <xf numFmtId="0" fontId="4" fillId="0" borderId="2" xfId="2" applyFont="1" applyBorder="1"/>
    <xf numFmtId="0" fontId="6" fillId="0" borderId="2" xfId="2" applyFont="1" applyBorder="1" applyAlignment="1">
      <alignment wrapText="1"/>
    </xf>
    <xf numFmtId="0" fontId="13" fillId="0" borderId="0" xfId="0" applyFont="1"/>
    <xf numFmtId="0" fontId="4" fillId="0" borderId="0" xfId="2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2" fontId="4" fillId="7" borderId="2" xfId="2" applyNumberFormat="1" applyFont="1" applyFill="1" applyBorder="1" applyAlignment="1">
      <alignment horizontal="center" vertical="top" wrapText="1"/>
    </xf>
    <xf numFmtId="2" fontId="4" fillId="4" borderId="2" xfId="2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 vertical="top"/>
    </xf>
    <xf numFmtId="2" fontId="4" fillId="6" borderId="2" xfId="2" applyNumberFormat="1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/>
    <xf numFmtId="0" fontId="9" fillId="0" borderId="0" xfId="0" applyFont="1" applyAlignment="1">
      <alignment wrapText="1"/>
    </xf>
    <xf numFmtId="0" fontId="0" fillId="0" borderId="0" xfId="0" applyAlignment="1"/>
    <xf numFmtId="0" fontId="11" fillId="0" borderId="0" xfId="0" applyFont="1" applyAlignment="1">
      <alignment wrapText="1"/>
    </xf>
  </cellXfs>
  <cellStyles count="4">
    <cellStyle name="Izhod" xfId="1" builtinId="21"/>
    <cellStyle name="Navadno" xfId="0" builtinId="0"/>
    <cellStyle name="Navadno 2" xfId="2"/>
    <cellStyle name="Navadno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1"/>
  <sheetViews>
    <sheetView zoomScaleNormal="100" workbookViewId="0">
      <selection activeCell="C8" sqref="C8"/>
    </sheetView>
  </sheetViews>
  <sheetFormatPr defaultRowHeight="15"/>
  <cols>
    <col min="2" max="2" width="30.7109375" customWidth="1"/>
  </cols>
  <sheetData>
    <row r="2" spans="1:15" ht="18.75">
      <c r="A2" s="27" t="s">
        <v>25</v>
      </c>
      <c r="B2" s="12"/>
      <c r="C2" s="12"/>
    </row>
    <row r="5" spans="1:15" ht="48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 t="s">
        <v>15</v>
      </c>
      <c r="H6" s="2">
        <v>8</v>
      </c>
      <c r="I6" s="2">
        <v>9</v>
      </c>
      <c r="J6" s="2">
        <v>10</v>
      </c>
      <c r="K6" s="2">
        <v>11</v>
      </c>
      <c r="L6" s="2" t="s">
        <v>16</v>
      </c>
      <c r="M6" s="2" t="s">
        <v>17</v>
      </c>
      <c r="N6" s="2" t="s">
        <v>18</v>
      </c>
      <c r="O6" s="2" t="s">
        <v>19</v>
      </c>
    </row>
    <row r="7" spans="1:15" ht="16.5">
      <c r="A7" s="3" t="s">
        <v>20</v>
      </c>
      <c r="B7" s="13" t="s">
        <v>26</v>
      </c>
      <c r="C7" s="4">
        <v>21</v>
      </c>
      <c r="D7" s="4" t="s">
        <v>70</v>
      </c>
      <c r="E7" s="9"/>
      <c r="F7" s="33">
        <f>E7*0.085</f>
        <v>0</v>
      </c>
      <c r="G7" s="33">
        <f>+E7+F7</f>
        <v>0</v>
      </c>
      <c r="H7" s="7"/>
      <c r="I7" s="7"/>
      <c r="J7" s="10"/>
      <c r="K7" s="33">
        <f>J7*0.085</f>
        <v>0</v>
      </c>
      <c r="L7" s="35">
        <f>+J7+K7</f>
        <v>0</v>
      </c>
      <c r="M7" s="35">
        <f>J7*C7</f>
        <v>0</v>
      </c>
      <c r="N7" s="35">
        <f>M7*0.085</f>
        <v>0</v>
      </c>
      <c r="O7" s="36">
        <f>+M7+N7</f>
        <v>0</v>
      </c>
    </row>
    <row r="8" spans="1:15" ht="16.5">
      <c r="A8" s="3" t="s">
        <v>21</v>
      </c>
      <c r="B8" s="13" t="s">
        <v>27</v>
      </c>
      <c r="C8" s="4">
        <v>100</v>
      </c>
      <c r="D8" s="4" t="s">
        <v>70</v>
      </c>
      <c r="E8" s="9"/>
      <c r="F8" s="33">
        <f t="shared" ref="F8:F20" si="0">E8*0.085</f>
        <v>0</v>
      </c>
      <c r="G8" s="33">
        <f t="shared" ref="G8:G20" si="1">+E8+F8</f>
        <v>0</v>
      </c>
      <c r="H8" s="7"/>
      <c r="I8" s="7"/>
      <c r="J8" s="10"/>
      <c r="K8" s="33">
        <f t="shared" ref="K8:K20" si="2">J8*0.085</f>
        <v>0</v>
      </c>
      <c r="L8" s="35">
        <f t="shared" ref="L8:L20" si="3">+J8+K8</f>
        <v>0</v>
      </c>
      <c r="M8" s="35">
        <f t="shared" ref="M8:M20" si="4">J8*C8</f>
        <v>0</v>
      </c>
      <c r="N8" s="35">
        <f t="shared" ref="N8:N20" si="5">M8*0.085</f>
        <v>0</v>
      </c>
      <c r="O8" s="36">
        <f t="shared" ref="O8:O20" si="6">+M8+N8</f>
        <v>0</v>
      </c>
    </row>
    <row r="9" spans="1:15" ht="16.5">
      <c r="A9" s="3" t="s">
        <v>22</v>
      </c>
      <c r="B9" s="13" t="s">
        <v>28</v>
      </c>
      <c r="C9" s="4">
        <v>150</v>
      </c>
      <c r="D9" s="4" t="s">
        <v>70</v>
      </c>
      <c r="E9" s="9"/>
      <c r="F9" s="33">
        <f t="shared" si="0"/>
        <v>0</v>
      </c>
      <c r="G9" s="33">
        <f t="shared" si="1"/>
        <v>0</v>
      </c>
      <c r="H9" s="7"/>
      <c r="I9" s="7"/>
      <c r="J9" s="10"/>
      <c r="K9" s="33">
        <f t="shared" si="2"/>
        <v>0</v>
      </c>
      <c r="L9" s="35">
        <f t="shared" si="3"/>
        <v>0</v>
      </c>
      <c r="M9" s="35">
        <f t="shared" si="4"/>
        <v>0</v>
      </c>
      <c r="N9" s="35">
        <f t="shared" si="5"/>
        <v>0</v>
      </c>
      <c r="O9" s="36">
        <f t="shared" si="6"/>
        <v>0</v>
      </c>
    </row>
    <row r="10" spans="1:15" ht="16.5">
      <c r="A10" s="3" t="s">
        <v>40</v>
      </c>
      <c r="B10" s="13" t="s">
        <v>29</v>
      </c>
      <c r="C10" s="4">
        <v>4</v>
      </c>
      <c r="D10" s="4" t="s">
        <v>70</v>
      </c>
      <c r="E10" s="9"/>
      <c r="F10" s="33">
        <f t="shared" si="0"/>
        <v>0</v>
      </c>
      <c r="G10" s="33">
        <f t="shared" si="1"/>
        <v>0</v>
      </c>
      <c r="H10" s="7"/>
      <c r="I10" s="7"/>
      <c r="J10" s="10"/>
      <c r="K10" s="33">
        <f t="shared" si="2"/>
        <v>0</v>
      </c>
      <c r="L10" s="35">
        <f t="shared" si="3"/>
        <v>0</v>
      </c>
      <c r="M10" s="35">
        <f t="shared" si="4"/>
        <v>0</v>
      </c>
      <c r="N10" s="35">
        <f t="shared" si="5"/>
        <v>0</v>
      </c>
      <c r="O10" s="36">
        <f t="shared" si="6"/>
        <v>0</v>
      </c>
    </row>
    <row r="11" spans="1:15" ht="16.5">
      <c r="A11" s="3" t="s">
        <v>41</v>
      </c>
      <c r="B11" s="13" t="s">
        <v>30</v>
      </c>
      <c r="C11" s="4">
        <v>4</v>
      </c>
      <c r="D11" s="4" t="s">
        <v>70</v>
      </c>
      <c r="E11" s="9"/>
      <c r="F11" s="33">
        <f t="shared" si="0"/>
        <v>0</v>
      </c>
      <c r="G11" s="33">
        <f t="shared" si="1"/>
        <v>0</v>
      </c>
      <c r="H11" s="7"/>
      <c r="I11" s="7"/>
      <c r="J11" s="10"/>
      <c r="K11" s="33">
        <f t="shared" si="2"/>
        <v>0</v>
      </c>
      <c r="L11" s="35">
        <f t="shared" si="3"/>
        <v>0</v>
      </c>
      <c r="M11" s="35">
        <f t="shared" si="4"/>
        <v>0</v>
      </c>
      <c r="N11" s="35">
        <f t="shared" si="5"/>
        <v>0</v>
      </c>
      <c r="O11" s="36">
        <f t="shared" si="6"/>
        <v>0</v>
      </c>
    </row>
    <row r="12" spans="1:15" ht="16.5">
      <c r="A12" s="3" t="s">
        <v>42</v>
      </c>
      <c r="B12" s="13" t="s">
        <v>31</v>
      </c>
      <c r="C12" s="4">
        <v>4</v>
      </c>
      <c r="D12" s="4" t="s">
        <v>70</v>
      </c>
      <c r="E12" s="9"/>
      <c r="F12" s="33">
        <f t="shared" si="0"/>
        <v>0</v>
      </c>
      <c r="G12" s="33">
        <f t="shared" si="1"/>
        <v>0</v>
      </c>
      <c r="H12" s="7"/>
      <c r="I12" s="7"/>
      <c r="J12" s="10"/>
      <c r="K12" s="33">
        <f t="shared" si="2"/>
        <v>0</v>
      </c>
      <c r="L12" s="35">
        <f t="shared" si="3"/>
        <v>0</v>
      </c>
      <c r="M12" s="35">
        <f t="shared" si="4"/>
        <v>0</v>
      </c>
      <c r="N12" s="35">
        <f t="shared" si="5"/>
        <v>0</v>
      </c>
      <c r="O12" s="36">
        <f t="shared" si="6"/>
        <v>0</v>
      </c>
    </row>
    <row r="13" spans="1:15" ht="16.5">
      <c r="A13" s="3" t="s">
        <v>43</v>
      </c>
      <c r="B13" s="13" t="s">
        <v>32</v>
      </c>
      <c r="C13" s="4">
        <v>300</v>
      </c>
      <c r="D13" s="4" t="s">
        <v>70</v>
      </c>
      <c r="E13" s="9"/>
      <c r="F13" s="33">
        <f t="shared" si="0"/>
        <v>0</v>
      </c>
      <c r="G13" s="33">
        <f t="shared" si="1"/>
        <v>0</v>
      </c>
      <c r="H13" s="7"/>
      <c r="I13" s="7"/>
      <c r="J13" s="10"/>
      <c r="K13" s="33">
        <f t="shared" si="2"/>
        <v>0</v>
      </c>
      <c r="L13" s="35">
        <f t="shared" si="3"/>
        <v>0</v>
      </c>
      <c r="M13" s="35">
        <f t="shared" si="4"/>
        <v>0</v>
      </c>
      <c r="N13" s="35">
        <f t="shared" si="5"/>
        <v>0</v>
      </c>
      <c r="O13" s="36">
        <f t="shared" si="6"/>
        <v>0</v>
      </c>
    </row>
    <row r="14" spans="1:15" ht="16.5">
      <c r="A14" s="3" t="s">
        <v>44</v>
      </c>
      <c r="B14" s="13" t="s">
        <v>33</v>
      </c>
      <c r="C14" s="4">
        <v>200</v>
      </c>
      <c r="D14" s="4" t="s">
        <v>70</v>
      </c>
      <c r="E14" s="9"/>
      <c r="F14" s="33">
        <f t="shared" si="0"/>
        <v>0</v>
      </c>
      <c r="G14" s="33">
        <f t="shared" si="1"/>
        <v>0</v>
      </c>
      <c r="H14" s="7"/>
      <c r="I14" s="7"/>
      <c r="J14" s="10"/>
      <c r="K14" s="33">
        <f t="shared" si="2"/>
        <v>0</v>
      </c>
      <c r="L14" s="35">
        <f t="shared" si="3"/>
        <v>0</v>
      </c>
      <c r="M14" s="35">
        <f t="shared" si="4"/>
        <v>0</v>
      </c>
      <c r="N14" s="35">
        <f t="shared" si="5"/>
        <v>0</v>
      </c>
      <c r="O14" s="36">
        <f t="shared" si="6"/>
        <v>0</v>
      </c>
    </row>
    <row r="15" spans="1:15" ht="16.5">
      <c r="A15" s="3" t="s">
        <v>45</v>
      </c>
      <c r="B15" s="13" t="s">
        <v>34</v>
      </c>
      <c r="C15" s="4">
        <v>60</v>
      </c>
      <c r="D15" s="4" t="s">
        <v>70</v>
      </c>
      <c r="E15" s="9"/>
      <c r="F15" s="33">
        <f t="shared" si="0"/>
        <v>0</v>
      </c>
      <c r="G15" s="33">
        <f t="shared" si="1"/>
        <v>0</v>
      </c>
      <c r="H15" s="7"/>
      <c r="I15" s="7"/>
      <c r="J15" s="10"/>
      <c r="K15" s="33">
        <f t="shared" si="2"/>
        <v>0</v>
      </c>
      <c r="L15" s="35">
        <f t="shared" si="3"/>
        <v>0</v>
      </c>
      <c r="M15" s="35">
        <f t="shared" si="4"/>
        <v>0</v>
      </c>
      <c r="N15" s="35">
        <f t="shared" si="5"/>
        <v>0</v>
      </c>
      <c r="O15" s="36">
        <f t="shared" si="6"/>
        <v>0</v>
      </c>
    </row>
    <row r="16" spans="1:15" ht="16.5">
      <c r="A16" s="3" t="s">
        <v>46</v>
      </c>
      <c r="B16" s="13" t="s">
        <v>35</v>
      </c>
      <c r="C16" s="4">
        <v>120</v>
      </c>
      <c r="D16" s="4" t="s">
        <v>70</v>
      </c>
      <c r="E16" s="9"/>
      <c r="F16" s="33">
        <f t="shared" si="0"/>
        <v>0</v>
      </c>
      <c r="G16" s="33">
        <f t="shared" si="1"/>
        <v>0</v>
      </c>
      <c r="H16" s="7"/>
      <c r="I16" s="7"/>
      <c r="J16" s="10"/>
      <c r="K16" s="33">
        <f t="shared" si="2"/>
        <v>0</v>
      </c>
      <c r="L16" s="35">
        <f t="shared" si="3"/>
        <v>0</v>
      </c>
      <c r="M16" s="35">
        <f t="shared" si="4"/>
        <v>0</v>
      </c>
      <c r="N16" s="35">
        <f t="shared" si="5"/>
        <v>0</v>
      </c>
      <c r="O16" s="36">
        <f t="shared" si="6"/>
        <v>0</v>
      </c>
    </row>
    <row r="17" spans="1:15" ht="16.5">
      <c r="A17" s="3" t="s">
        <v>47</v>
      </c>
      <c r="B17" s="13" t="s">
        <v>36</v>
      </c>
      <c r="C17" s="4">
        <v>40</v>
      </c>
      <c r="D17" s="4" t="s">
        <v>70</v>
      </c>
      <c r="E17" s="9"/>
      <c r="F17" s="33">
        <f t="shared" si="0"/>
        <v>0</v>
      </c>
      <c r="G17" s="33">
        <f t="shared" si="1"/>
        <v>0</v>
      </c>
      <c r="H17" s="7"/>
      <c r="I17" s="7"/>
      <c r="J17" s="10"/>
      <c r="K17" s="33">
        <f t="shared" si="2"/>
        <v>0</v>
      </c>
      <c r="L17" s="35">
        <f t="shared" si="3"/>
        <v>0</v>
      </c>
      <c r="M17" s="35">
        <f t="shared" si="4"/>
        <v>0</v>
      </c>
      <c r="N17" s="35">
        <f t="shared" si="5"/>
        <v>0</v>
      </c>
      <c r="O17" s="36">
        <f t="shared" si="6"/>
        <v>0</v>
      </c>
    </row>
    <row r="18" spans="1:15" ht="16.5">
      <c r="A18" s="3" t="s">
        <v>48</v>
      </c>
      <c r="B18" s="13" t="s">
        <v>37</v>
      </c>
      <c r="C18" s="4">
        <v>40</v>
      </c>
      <c r="D18" s="4" t="s">
        <v>70</v>
      </c>
      <c r="E18" s="9"/>
      <c r="F18" s="33">
        <f t="shared" si="0"/>
        <v>0</v>
      </c>
      <c r="G18" s="33">
        <f t="shared" si="1"/>
        <v>0</v>
      </c>
      <c r="H18" s="7"/>
      <c r="I18" s="7"/>
      <c r="J18" s="10"/>
      <c r="K18" s="33">
        <f t="shared" si="2"/>
        <v>0</v>
      </c>
      <c r="L18" s="35">
        <f t="shared" si="3"/>
        <v>0</v>
      </c>
      <c r="M18" s="35">
        <f t="shared" si="4"/>
        <v>0</v>
      </c>
      <c r="N18" s="35">
        <f t="shared" si="5"/>
        <v>0</v>
      </c>
      <c r="O18" s="36">
        <f t="shared" si="6"/>
        <v>0</v>
      </c>
    </row>
    <row r="19" spans="1:15" ht="16.5">
      <c r="A19" s="3" t="s">
        <v>49</v>
      </c>
      <c r="B19" s="13" t="s">
        <v>38</v>
      </c>
      <c r="C19" s="4">
        <v>100</v>
      </c>
      <c r="D19" s="4" t="s">
        <v>70</v>
      </c>
      <c r="E19" s="9"/>
      <c r="F19" s="33">
        <f t="shared" si="0"/>
        <v>0</v>
      </c>
      <c r="G19" s="33">
        <f t="shared" si="1"/>
        <v>0</v>
      </c>
      <c r="H19" s="7"/>
      <c r="I19" s="7"/>
      <c r="J19" s="10"/>
      <c r="K19" s="33">
        <f t="shared" si="2"/>
        <v>0</v>
      </c>
      <c r="L19" s="35">
        <f t="shared" si="3"/>
        <v>0</v>
      </c>
      <c r="M19" s="35">
        <f t="shared" si="4"/>
        <v>0</v>
      </c>
      <c r="N19" s="35">
        <f t="shared" si="5"/>
        <v>0</v>
      </c>
      <c r="O19" s="36">
        <f t="shared" si="6"/>
        <v>0</v>
      </c>
    </row>
    <row r="20" spans="1:15" ht="16.5">
      <c r="A20" s="3" t="s">
        <v>50</v>
      </c>
      <c r="B20" s="13" t="s">
        <v>39</v>
      </c>
      <c r="C20" s="4">
        <v>10</v>
      </c>
      <c r="D20" s="4" t="s">
        <v>70</v>
      </c>
      <c r="E20" s="9"/>
      <c r="F20" s="33">
        <f t="shared" si="0"/>
        <v>0</v>
      </c>
      <c r="G20" s="33">
        <f t="shared" si="1"/>
        <v>0</v>
      </c>
      <c r="H20" s="7"/>
      <c r="I20" s="7"/>
      <c r="J20" s="10"/>
      <c r="K20" s="33">
        <f t="shared" si="2"/>
        <v>0</v>
      </c>
      <c r="L20" s="35">
        <f t="shared" si="3"/>
        <v>0</v>
      </c>
      <c r="M20" s="35">
        <f t="shared" si="4"/>
        <v>0</v>
      </c>
      <c r="N20" s="35">
        <f t="shared" si="5"/>
        <v>0</v>
      </c>
      <c r="O20" s="36">
        <f t="shared" si="6"/>
        <v>0</v>
      </c>
    </row>
    <row r="21" spans="1:15" ht="16.5">
      <c r="A21" s="5"/>
      <c r="B21" s="26" t="s">
        <v>23</v>
      </c>
      <c r="C21" s="6"/>
      <c r="D21" s="18"/>
      <c r="E21" s="6" t="s">
        <v>24</v>
      </c>
      <c r="F21" s="6" t="s">
        <v>24</v>
      </c>
      <c r="G21" s="21" t="s">
        <v>24</v>
      </c>
      <c r="H21" s="6" t="s">
        <v>24</v>
      </c>
      <c r="I21" s="6" t="s">
        <v>24</v>
      </c>
      <c r="J21" s="6" t="s">
        <v>24</v>
      </c>
      <c r="K21" s="6" t="s">
        <v>24</v>
      </c>
      <c r="L21" s="11" t="s">
        <v>24</v>
      </c>
      <c r="M21" s="8">
        <f>SUM(M7:M20)</f>
        <v>0</v>
      </c>
      <c r="N21" s="8">
        <f>SUM(N7:N20)</f>
        <v>0</v>
      </c>
      <c r="O21" s="8">
        <f>SUM(O7:O20)</f>
        <v>0</v>
      </c>
    </row>
    <row r="22" spans="1:15">
      <c r="G22" s="19"/>
    </row>
    <row r="24" spans="1:15" s="31" customFormat="1" ht="13.5">
      <c r="A24" s="29"/>
      <c r="B24" s="30" t="s">
        <v>78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5" s="31" customFormat="1" ht="12.75">
      <c r="B25" s="38" t="s">
        <v>79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</row>
    <row r="26" spans="1:15" s="31" customFormat="1" ht="12.75">
      <c r="B26" s="38" t="s">
        <v>80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spans="1:15" s="31" customFormat="1" ht="12.75">
      <c r="B27" s="38" t="s">
        <v>81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1:15" s="31" customFormat="1" ht="12.75">
      <c r="B28" s="38" t="s">
        <v>82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5" s="31" customFormat="1">
      <c r="B29" s="39" t="s">
        <v>83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s="31" customFormat="1" ht="23.25" customHeight="1">
      <c r="B30" s="39" t="s">
        <v>84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1:15" s="31" customFormat="1">
      <c r="B31" s="39" t="s">
        <v>85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1:15" s="31" customFormat="1">
      <c r="B32" s="39" t="s">
        <v>86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</row>
    <row r="33" spans="2:15" s="31" customFormat="1">
      <c r="B33" s="39" t="s">
        <v>87</v>
      </c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</row>
    <row r="34" spans="2:15" s="31" customFormat="1">
      <c r="B34" s="39" t="s">
        <v>88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</row>
    <row r="35" spans="2:15" s="31" customFormat="1">
      <c r="B35" s="39" t="s">
        <v>89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spans="2:15" s="31" customFormat="1">
      <c r="B36" s="39" t="s">
        <v>90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</row>
    <row r="37" spans="2:15" s="31" customFormat="1" ht="12.75">
      <c r="B37" s="32"/>
    </row>
    <row r="38" spans="2:15" s="31" customFormat="1">
      <c r="B38" s="41" t="s">
        <v>95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</row>
    <row r="39" spans="2:15" s="31" customFormat="1">
      <c r="B39" s="41" t="s">
        <v>91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</row>
    <row r="40" spans="2:15" s="31" customFormat="1" ht="12.75">
      <c r="B40" s="32"/>
    </row>
    <row r="41" spans="2:15" s="31" customFormat="1" ht="12.75">
      <c r="B41" s="32" t="s">
        <v>92</v>
      </c>
      <c r="H41" s="31" t="s">
        <v>93</v>
      </c>
      <c r="M41" s="31" t="s">
        <v>94</v>
      </c>
    </row>
  </sheetData>
  <mergeCells count="14">
    <mergeCell ref="B30:O30"/>
    <mergeCell ref="B38:O38"/>
    <mergeCell ref="B39:O39"/>
    <mergeCell ref="B31:O31"/>
    <mergeCell ref="B32:O32"/>
    <mergeCell ref="B33:O33"/>
    <mergeCell ref="B34:O34"/>
    <mergeCell ref="B35:O35"/>
    <mergeCell ref="B36:O36"/>
    <mergeCell ref="B25:O25"/>
    <mergeCell ref="B26:O26"/>
    <mergeCell ref="B27:O27"/>
    <mergeCell ref="B28:O28"/>
    <mergeCell ref="B29:O2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33"/>
  <sheetViews>
    <sheetView zoomScaleNormal="100" workbookViewId="0">
      <selection activeCell="B10" sqref="B10"/>
    </sheetView>
  </sheetViews>
  <sheetFormatPr defaultRowHeight="15"/>
  <cols>
    <col min="2" max="2" width="55.140625" bestFit="1" customWidth="1"/>
  </cols>
  <sheetData>
    <row r="2" spans="1:15">
      <c r="A2" s="27" t="s">
        <v>96</v>
      </c>
    </row>
    <row r="5" spans="1:15" ht="48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  <c r="K5" s="14" t="s">
        <v>10</v>
      </c>
      <c r="L5" s="14" t="s">
        <v>11</v>
      </c>
      <c r="M5" s="14" t="s">
        <v>12</v>
      </c>
      <c r="N5" s="14" t="s">
        <v>13</v>
      </c>
      <c r="O5" s="14" t="s">
        <v>14</v>
      </c>
    </row>
    <row r="6" spans="1:15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 t="s">
        <v>15</v>
      </c>
      <c r="H6" s="15">
        <v>8</v>
      </c>
      <c r="I6" s="15">
        <v>9</v>
      </c>
      <c r="J6" s="15">
        <v>10</v>
      </c>
      <c r="K6" s="15">
        <v>11</v>
      </c>
      <c r="L6" s="15" t="s">
        <v>16</v>
      </c>
      <c r="M6" s="15" t="s">
        <v>17</v>
      </c>
      <c r="N6" s="15" t="s">
        <v>18</v>
      </c>
      <c r="O6" s="15" t="s">
        <v>19</v>
      </c>
    </row>
    <row r="7" spans="1:15" ht="16.5">
      <c r="A7" s="28">
        <v>1</v>
      </c>
      <c r="B7" s="23" t="s">
        <v>76</v>
      </c>
      <c r="C7" s="24">
        <v>10</v>
      </c>
      <c r="D7" s="24" t="s">
        <v>70</v>
      </c>
      <c r="E7" s="20"/>
      <c r="F7" s="33">
        <f>E7*0.085</f>
        <v>0</v>
      </c>
      <c r="G7" s="33">
        <f>+E7+F7</f>
        <v>0</v>
      </c>
      <c r="H7" s="7"/>
      <c r="I7" s="7"/>
      <c r="J7" s="10"/>
      <c r="K7" s="33">
        <f>J7*0.085</f>
        <v>0</v>
      </c>
      <c r="L7" s="35">
        <f>+J7+K7</f>
        <v>0</v>
      </c>
      <c r="M7" s="35">
        <f>J7*C7</f>
        <v>0</v>
      </c>
      <c r="N7" s="35">
        <f>M7*0.085</f>
        <v>0</v>
      </c>
      <c r="O7" s="36">
        <f>+M7+N7</f>
        <v>0</v>
      </c>
    </row>
    <row r="8" spans="1:15" ht="16.5">
      <c r="A8" s="22">
        <v>2</v>
      </c>
      <c r="B8" s="37" t="s">
        <v>105</v>
      </c>
      <c r="C8" s="16">
        <v>2</v>
      </c>
      <c r="D8" s="16" t="s">
        <v>70</v>
      </c>
      <c r="E8" s="17"/>
      <c r="F8" s="33">
        <f t="shared" ref="F8:F13" si="0">E8*0.085</f>
        <v>0</v>
      </c>
      <c r="G8" s="33">
        <f t="shared" ref="G8:G13" si="1">+E8+F8</f>
        <v>0</v>
      </c>
      <c r="H8" s="7"/>
      <c r="I8" s="7"/>
      <c r="J8" s="10"/>
      <c r="K8" s="33">
        <f t="shared" ref="K8:K13" si="2">J8*0.085</f>
        <v>0</v>
      </c>
      <c r="L8" s="35">
        <f t="shared" ref="L8:L13" si="3">+J8+K8</f>
        <v>0</v>
      </c>
      <c r="M8" s="35">
        <f t="shared" ref="M8:M13" si="4">J8*C8</f>
        <v>0</v>
      </c>
      <c r="N8" s="35">
        <f t="shared" ref="N8:N13" si="5">M8*0.085</f>
        <v>0</v>
      </c>
      <c r="O8" s="36">
        <f t="shared" ref="O8:O13" si="6">+M8+N8</f>
        <v>0</v>
      </c>
    </row>
    <row r="9" spans="1:15" ht="16.5">
      <c r="A9" s="22">
        <v>3</v>
      </c>
      <c r="B9" s="13" t="s">
        <v>75</v>
      </c>
      <c r="C9" s="16">
        <v>20</v>
      </c>
      <c r="D9" s="16" t="s">
        <v>70</v>
      </c>
      <c r="E9" s="17"/>
      <c r="F9" s="33">
        <f t="shared" si="0"/>
        <v>0</v>
      </c>
      <c r="G9" s="33">
        <f t="shared" si="1"/>
        <v>0</v>
      </c>
      <c r="H9" s="7"/>
      <c r="I9" s="7"/>
      <c r="J9" s="10"/>
      <c r="K9" s="33">
        <f t="shared" si="2"/>
        <v>0</v>
      </c>
      <c r="L9" s="35">
        <f t="shared" si="3"/>
        <v>0</v>
      </c>
      <c r="M9" s="35">
        <f t="shared" si="4"/>
        <v>0</v>
      </c>
      <c r="N9" s="35">
        <f t="shared" si="5"/>
        <v>0</v>
      </c>
      <c r="O9" s="36">
        <f t="shared" si="6"/>
        <v>0</v>
      </c>
    </row>
    <row r="10" spans="1:15" ht="16.5">
      <c r="A10" s="22">
        <v>4</v>
      </c>
      <c r="B10" s="13" t="s">
        <v>73</v>
      </c>
      <c r="C10" s="16">
        <v>50</v>
      </c>
      <c r="D10" s="16" t="s">
        <v>70</v>
      </c>
      <c r="E10" s="17"/>
      <c r="F10" s="33">
        <f t="shared" si="0"/>
        <v>0</v>
      </c>
      <c r="G10" s="33">
        <f t="shared" si="1"/>
        <v>0</v>
      </c>
      <c r="H10" s="7"/>
      <c r="I10" s="7"/>
      <c r="J10" s="10"/>
      <c r="K10" s="33">
        <f t="shared" si="2"/>
        <v>0</v>
      </c>
      <c r="L10" s="35">
        <f t="shared" si="3"/>
        <v>0</v>
      </c>
      <c r="M10" s="35">
        <f t="shared" si="4"/>
        <v>0</v>
      </c>
      <c r="N10" s="35">
        <f t="shared" si="5"/>
        <v>0</v>
      </c>
      <c r="O10" s="36">
        <f t="shared" si="6"/>
        <v>0</v>
      </c>
    </row>
    <row r="11" spans="1:15" ht="16.5">
      <c r="A11" s="22">
        <v>5</v>
      </c>
      <c r="B11" s="13" t="s">
        <v>74</v>
      </c>
      <c r="C11" s="16">
        <v>100</v>
      </c>
      <c r="D11" s="16" t="s">
        <v>70</v>
      </c>
      <c r="E11" s="17"/>
      <c r="F11" s="33">
        <f t="shared" si="0"/>
        <v>0</v>
      </c>
      <c r="G11" s="33">
        <f t="shared" si="1"/>
        <v>0</v>
      </c>
      <c r="H11" s="7"/>
      <c r="I11" s="7"/>
      <c r="J11" s="10"/>
      <c r="K11" s="33">
        <f t="shared" si="2"/>
        <v>0</v>
      </c>
      <c r="L11" s="35">
        <f t="shared" si="3"/>
        <v>0</v>
      </c>
      <c r="M11" s="35">
        <f t="shared" si="4"/>
        <v>0</v>
      </c>
      <c r="N11" s="35">
        <f t="shared" si="5"/>
        <v>0</v>
      </c>
      <c r="O11" s="36">
        <f t="shared" si="6"/>
        <v>0</v>
      </c>
    </row>
    <row r="12" spans="1:15" ht="16.5">
      <c r="A12" s="22">
        <v>6</v>
      </c>
      <c r="B12" s="13" t="s">
        <v>52</v>
      </c>
      <c r="C12" s="16">
        <v>500</v>
      </c>
      <c r="D12" s="16" t="s">
        <v>70</v>
      </c>
      <c r="E12" s="17"/>
      <c r="F12" s="33">
        <f t="shared" si="0"/>
        <v>0</v>
      </c>
      <c r="G12" s="33">
        <f t="shared" si="1"/>
        <v>0</v>
      </c>
      <c r="H12" s="7"/>
      <c r="I12" s="7"/>
      <c r="J12" s="10"/>
      <c r="K12" s="33">
        <f t="shared" si="2"/>
        <v>0</v>
      </c>
      <c r="L12" s="35">
        <f t="shared" si="3"/>
        <v>0</v>
      </c>
      <c r="M12" s="35">
        <f t="shared" si="4"/>
        <v>0</v>
      </c>
      <c r="N12" s="35">
        <f t="shared" si="5"/>
        <v>0</v>
      </c>
      <c r="O12" s="36">
        <f t="shared" si="6"/>
        <v>0</v>
      </c>
    </row>
    <row r="13" spans="1:15" ht="16.5">
      <c r="A13" s="22">
        <v>7</v>
      </c>
      <c r="B13" s="13" t="s">
        <v>101</v>
      </c>
      <c r="C13" s="16">
        <v>100</v>
      </c>
      <c r="D13" s="16" t="s">
        <v>70</v>
      </c>
      <c r="E13" s="17"/>
      <c r="F13" s="33">
        <f t="shared" si="0"/>
        <v>0</v>
      </c>
      <c r="G13" s="33">
        <f t="shared" si="1"/>
        <v>0</v>
      </c>
      <c r="H13" s="7"/>
      <c r="I13" s="7"/>
      <c r="J13" s="10"/>
      <c r="K13" s="33">
        <f t="shared" si="2"/>
        <v>0</v>
      </c>
      <c r="L13" s="35">
        <f t="shared" si="3"/>
        <v>0</v>
      </c>
      <c r="M13" s="35">
        <f t="shared" si="4"/>
        <v>0</v>
      </c>
      <c r="N13" s="35">
        <f t="shared" si="5"/>
        <v>0</v>
      </c>
      <c r="O13" s="36">
        <f t="shared" si="6"/>
        <v>0</v>
      </c>
    </row>
    <row r="14" spans="1:15" ht="16.5">
      <c r="A14" s="22"/>
      <c r="B14" s="13" t="s">
        <v>102</v>
      </c>
      <c r="C14" s="24" t="s">
        <v>24</v>
      </c>
      <c r="D14" s="24" t="s">
        <v>24</v>
      </c>
      <c r="E14" s="25" t="s">
        <v>24</v>
      </c>
      <c r="F14" s="6" t="s">
        <v>24</v>
      </c>
      <c r="G14" s="6" t="s">
        <v>24</v>
      </c>
      <c r="H14" s="6" t="s">
        <v>24</v>
      </c>
      <c r="I14" s="6" t="s">
        <v>24</v>
      </c>
      <c r="J14" s="6" t="s">
        <v>24</v>
      </c>
      <c r="K14" s="6" t="s">
        <v>24</v>
      </c>
      <c r="L14" s="11" t="s">
        <v>24</v>
      </c>
      <c r="M14" s="35">
        <f>SUM(M7:M13)</f>
        <v>0</v>
      </c>
      <c r="N14" s="8">
        <f>SUM(N7:N13)</f>
        <v>0</v>
      </c>
      <c r="O14" s="8">
        <f>SUM(O7:O13)</f>
        <v>0</v>
      </c>
    </row>
    <row r="15" spans="1:15" ht="15.75">
      <c r="A15" s="13"/>
      <c r="B15" s="13"/>
    </row>
    <row r="16" spans="1:15" s="31" customFormat="1" ht="13.5">
      <c r="A16" s="29"/>
      <c r="B16" s="30" t="s">
        <v>78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2:15" s="31" customFormat="1" ht="12.75">
      <c r="B17" s="38" t="s">
        <v>79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2:15" s="31" customFormat="1" ht="12.75">
      <c r="B18" s="38" t="s">
        <v>80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2:15" s="31" customFormat="1" ht="12.75">
      <c r="B19" s="38" t="s">
        <v>81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2:15" s="31" customFormat="1" ht="12.75">
      <c r="B20" s="38" t="s">
        <v>82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s="31" customFormat="1">
      <c r="B21" s="39" t="s">
        <v>83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2:15" s="31" customFormat="1" ht="23.25" customHeight="1">
      <c r="B22" s="39" t="s">
        <v>84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2:15" s="31" customFormat="1">
      <c r="B23" s="39" t="s">
        <v>85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2:15" s="31" customFormat="1">
      <c r="B24" s="39" t="s">
        <v>86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2:15" s="31" customFormat="1">
      <c r="B25" s="39" t="s">
        <v>87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2:15" s="31" customFormat="1">
      <c r="B26" s="39" t="s">
        <v>88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2:15" s="31" customFormat="1">
      <c r="B27" s="39" t="s">
        <v>89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2:15" s="31" customFormat="1">
      <c r="B28" s="39" t="s">
        <v>90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2:15" s="31" customFormat="1" ht="12.75">
      <c r="B29" s="32"/>
    </row>
    <row r="30" spans="2:15" s="31" customFormat="1">
      <c r="B30" s="41" t="s">
        <v>95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2:15" s="31" customFormat="1">
      <c r="B31" s="41" t="s">
        <v>91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2:15" s="31" customFormat="1" ht="12.75">
      <c r="B32" s="32"/>
    </row>
    <row r="33" spans="2:13" s="31" customFormat="1" ht="12.75">
      <c r="B33" s="32" t="s">
        <v>92</v>
      </c>
      <c r="H33" s="31" t="s">
        <v>93</v>
      </c>
      <c r="M33" s="31" t="s">
        <v>94</v>
      </c>
    </row>
  </sheetData>
  <mergeCells count="14">
    <mergeCell ref="B22:O22"/>
    <mergeCell ref="B30:O30"/>
    <mergeCell ref="B31:O31"/>
    <mergeCell ref="B23:O23"/>
    <mergeCell ref="B24:O24"/>
    <mergeCell ref="B25:O25"/>
    <mergeCell ref="B26:O26"/>
    <mergeCell ref="B27:O27"/>
    <mergeCell ref="B28:O28"/>
    <mergeCell ref="B17:O17"/>
    <mergeCell ref="B18:O18"/>
    <mergeCell ref="B19:O19"/>
    <mergeCell ref="B20:O20"/>
    <mergeCell ref="B21:O2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O92"/>
  <sheetViews>
    <sheetView topLeftCell="A50" zoomScaleNormal="100" workbookViewId="0">
      <selection activeCell="C53" sqref="C53"/>
    </sheetView>
  </sheetViews>
  <sheetFormatPr defaultRowHeight="15"/>
  <cols>
    <col min="2" max="2" width="54.85546875" customWidth="1"/>
  </cols>
  <sheetData>
    <row r="3" spans="1:15">
      <c r="A3" s="27" t="s">
        <v>98</v>
      </c>
    </row>
    <row r="5" spans="1:15" ht="48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>
      <c r="A6" s="2">
        <v>1</v>
      </c>
      <c r="B6" s="2"/>
      <c r="C6" s="2"/>
      <c r="D6" s="2"/>
      <c r="E6" s="2">
        <v>5</v>
      </c>
      <c r="F6" s="2">
        <v>6</v>
      </c>
      <c r="G6" s="2" t="s">
        <v>15</v>
      </c>
      <c r="H6" s="2">
        <v>8</v>
      </c>
      <c r="I6" s="2">
        <v>9</v>
      </c>
      <c r="J6" s="2">
        <v>10</v>
      </c>
      <c r="K6" s="2">
        <v>11</v>
      </c>
      <c r="L6" s="2" t="s">
        <v>16</v>
      </c>
      <c r="M6" s="2" t="s">
        <v>17</v>
      </c>
      <c r="N6" s="2" t="s">
        <v>18</v>
      </c>
      <c r="O6" s="2" t="s">
        <v>19</v>
      </c>
    </row>
    <row r="7" spans="1:15" ht="16.5">
      <c r="A7" s="3" t="s">
        <v>20</v>
      </c>
      <c r="B7" s="37" t="s">
        <v>106</v>
      </c>
      <c r="C7" s="4">
        <v>20</v>
      </c>
      <c r="D7" s="4" t="s">
        <v>70</v>
      </c>
      <c r="E7" s="9"/>
      <c r="F7" s="33">
        <f>E7*0.085</f>
        <v>0</v>
      </c>
      <c r="G7" s="33">
        <f>+E7+F7</f>
        <v>0</v>
      </c>
      <c r="H7" s="7"/>
      <c r="I7" s="7"/>
      <c r="J7" s="10"/>
      <c r="K7" s="34">
        <f>J7*0.085</f>
        <v>0</v>
      </c>
      <c r="L7" s="35">
        <f>+J7+K7</f>
        <v>0</v>
      </c>
      <c r="M7" s="35">
        <f>J7*C7</f>
        <v>0</v>
      </c>
      <c r="N7" s="35">
        <f>M7*0.085</f>
        <v>0</v>
      </c>
      <c r="O7" s="36">
        <f>+M7+N7</f>
        <v>0</v>
      </c>
    </row>
    <row r="8" spans="1:15" ht="16.5">
      <c r="A8" s="3" t="s">
        <v>21</v>
      </c>
      <c r="B8" s="37" t="s">
        <v>107</v>
      </c>
      <c r="C8" s="4">
        <v>20</v>
      </c>
      <c r="D8" s="4" t="s">
        <v>70</v>
      </c>
      <c r="E8" s="9"/>
      <c r="F8" s="33">
        <f t="shared" ref="F8:F71" si="0">E8*0.085</f>
        <v>0</v>
      </c>
      <c r="G8" s="33">
        <f t="shared" ref="G8:G71" si="1">+E8+F8</f>
        <v>0</v>
      </c>
      <c r="H8" s="7"/>
      <c r="I8" s="7"/>
      <c r="J8" s="10"/>
      <c r="K8" s="34">
        <f t="shared" ref="K8:K71" si="2">J8*0.085</f>
        <v>0</v>
      </c>
      <c r="L8" s="35">
        <f t="shared" ref="L8:L71" si="3">+J8+K8</f>
        <v>0</v>
      </c>
      <c r="M8" s="35">
        <f t="shared" ref="M8:M71" si="4">J8*C8</f>
        <v>0</v>
      </c>
      <c r="N8" s="35">
        <f t="shared" ref="N8:N72" si="5">M8*0.085</f>
        <v>0</v>
      </c>
      <c r="O8" s="36">
        <f t="shared" ref="O8:O71" si="6">+M8+N8</f>
        <v>0</v>
      </c>
    </row>
    <row r="9" spans="1:15" ht="16.5">
      <c r="A9" s="3" t="s">
        <v>22</v>
      </c>
      <c r="B9" s="37" t="s">
        <v>54</v>
      </c>
      <c r="C9" s="4">
        <v>2</v>
      </c>
      <c r="D9" s="4" t="s">
        <v>70</v>
      </c>
      <c r="E9" s="9"/>
      <c r="F9" s="33">
        <f t="shared" si="0"/>
        <v>0</v>
      </c>
      <c r="G9" s="33">
        <f t="shared" si="1"/>
        <v>0</v>
      </c>
      <c r="H9" s="7"/>
      <c r="I9" s="7"/>
      <c r="J9" s="10"/>
      <c r="K9" s="34">
        <f t="shared" si="2"/>
        <v>0</v>
      </c>
      <c r="L9" s="35">
        <f t="shared" si="3"/>
        <v>0</v>
      </c>
      <c r="M9" s="35">
        <f t="shared" si="4"/>
        <v>0</v>
      </c>
      <c r="N9" s="35">
        <f t="shared" si="5"/>
        <v>0</v>
      </c>
      <c r="O9" s="36">
        <f t="shared" si="6"/>
        <v>0</v>
      </c>
    </row>
    <row r="10" spans="1:15" ht="16.5">
      <c r="A10" s="3" t="s">
        <v>40</v>
      </c>
      <c r="B10" s="37" t="s">
        <v>108</v>
      </c>
      <c r="C10" s="4">
        <v>2</v>
      </c>
      <c r="D10" s="4" t="s">
        <v>70</v>
      </c>
      <c r="E10" s="9"/>
      <c r="F10" s="33">
        <f t="shared" si="0"/>
        <v>0</v>
      </c>
      <c r="G10" s="33">
        <f t="shared" si="1"/>
        <v>0</v>
      </c>
      <c r="H10" s="7"/>
      <c r="I10" s="7"/>
      <c r="J10" s="10"/>
      <c r="K10" s="34">
        <f t="shared" si="2"/>
        <v>0</v>
      </c>
      <c r="L10" s="35">
        <f t="shared" si="3"/>
        <v>0</v>
      </c>
      <c r="M10" s="35">
        <f t="shared" si="4"/>
        <v>0</v>
      </c>
      <c r="N10" s="35">
        <f t="shared" si="5"/>
        <v>0</v>
      </c>
      <c r="O10" s="36">
        <f t="shared" si="6"/>
        <v>0</v>
      </c>
    </row>
    <row r="11" spans="1:15" ht="16.5">
      <c r="A11" s="3" t="s">
        <v>41</v>
      </c>
      <c r="B11" s="37" t="s">
        <v>109</v>
      </c>
      <c r="C11" s="4">
        <v>30</v>
      </c>
      <c r="D11" s="4" t="s">
        <v>70</v>
      </c>
      <c r="E11" s="9"/>
      <c r="F11" s="33">
        <f t="shared" si="0"/>
        <v>0</v>
      </c>
      <c r="G11" s="33">
        <f t="shared" si="1"/>
        <v>0</v>
      </c>
      <c r="H11" s="7"/>
      <c r="I11" s="7"/>
      <c r="J11" s="10"/>
      <c r="K11" s="34">
        <f t="shared" si="2"/>
        <v>0</v>
      </c>
      <c r="L11" s="35">
        <f t="shared" si="3"/>
        <v>0</v>
      </c>
      <c r="M11" s="35">
        <f t="shared" si="4"/>
        <v>0</v>
      </c>
      <c r="N11" s="35">
        <f t="shared" si="5"/>
        <v>0</v>
      </c>
      <c r="O11" s="36">
        <f t="shared" si="6"/>
        <v>0</v>
      </c>
    </row>
    <row r="12" spans="1:15" ht="16.5">
      <c r="A12" s="3" t="s">
        <v>42</v>
      </c>
      <c r="B12" s="37" t="s">
        <v>110</v>
      </c>
      <c r="C12" s="4">
        <v>10</v>
      </c>
      <c r="D12" s="4" t="s">
        <v>70</v>
      </c>
      <c r="E12" s="9"/>
      <c r="F12" s="33">
        <f t="shared" si="0"/>
        <v>0</v>
      </c>
      <c r="G12" s="33">
        <f t="shared" si="1"/>
        <v>0</v>
      </c>
      <c r="H12" s="7"/>
      <c r="I12" s="7"/>
      <c r="J12" s="10"/>
      <c r="K12" s="34">
        <f t="shared" si="2"/>
        <v>0</v>
      </c>
      <c r="L12" s="35">
        <f t="shared" si="3"/>
        <v>0</v>
      </c>
      <c r="M12" s="35">
        <f t="shared" si="4"/>
        <v>0</v>
      </c>
      <c r="N12" s="35">
        <f t="shared" si="5"/>
        <v>0</v>
      </c>
      <c r="O12" s="36">
        <f t="shared" si="6"/>
        <v>0</v>
      </c>
    </row>
    <row r="13" spans="1:15" ht="16.5">
      <c r="A13" s="3" t="s">
        <v>43</v>
      </c>
      <c r="B13" s="37" t="s">
        <v>111</v>
      </c>
      <c r="C13" s="4">
        <v>4</v>
      </c>
      <c r="D13" s="4" t="s">
        <v>70</v>
      </c>
      <c r="E13" s="9"/>
      <c r="F13" s="33">
        <f t="shared" si="0"/>
        <v>0</v>
      </c>
      <c r="G13" s="33">
        <f t="shared" si="1"/>
        <v>0</v>
      </c>
      <c r="H13" s="7"/>
      <c r="I13" s="7"/>
      <c r="J13" s="10"/>
      <c r="K13" s="34">
        <f t="shared" si="2"/>
        <v>0</v>
      </c>
      <c r="L13" s="35">
        <f t="shared" si="3"/>
        <v>0</v>
      </c>
      <c r="M13" s="35">
        <f t="shared" si="4"/>
        <v>0</v>
      </c>
      <c r="N13" s="35">
        <f t="shared" si="5"/>
        <v>0</v>
      </c>
      <c r="O13" s="36">
        <f t="shared" si="6"/>
        <v>0</v>
      </c>
    </row>
    <row r="14" spans="1:15" ht="16.5">
      <c r="A14" s="3" t="s">
        <v>44</v>
      </c>
      <c r="B14" s="37" t="s">
        <v>112</v>
      </c>
      <c r="C14" s="4">
        <v>40</v>
      </c>
      <c r="D14" s="4" t="s">
        <v>70</v>
      </c>
      <c r="E14" s="9"/>
      <c r="F14" s="33">
        <f t="shared" si="0"/>
        <v>0</v>
      </c>
      <c r="G14" s="33">
        <f t="shared" si="1"/>
        <v>0</v>
      </c>
      <c r="H14" s="7"/>
      <c r="I14" s="7"/>
      <c r="J14" s="10"/>
      <c r="K14" s="34">
        <f t="shared" si="2"/>
        <v>0</v>
      </c>
      <c r="L14" s="35">
        <f t="shared" si="3"/>
        <v>0</v>
      </c>
      <c r="M14" s="35">
        <f t="shared" si="4"/>
        <v>0</v>
      </c>
      <c r="N14" s="35">
        <f t="shared" si="5"/>
        <v>0</v>
      </c>
      <c r="O14" s="36">
        <f t="shared" si="6"/>
        <v>0</v>
      </c>
    </row>
    <row r="15" spans="1:15" ht="16.5">
      <c r="A15" s="3" t="s">
        <v>45</v>
      </c>
      <c r="B15" s="37" t="s">
        <v>113</v>
      </c>
      <c r="C15" s="4">
        <v>2</v>
      </c>
      <c r="D15" s="4" t="s">
        <v>70</v>
      </c>
      <c r="E15" s="9"/>
      <c r="F15" s="33">
        <f t="shared" si="0"/>
        <v>0</v>
      </c>
      <c r="G15" s="33">
        <f t="shared" si="1"/>
        <v>0</v>
      </c>
      <c r="H15" s="7"/>
      <c r="I15" s="7"/>
      <c r="J15" s="10"/>
      <c r="K15" s="34">
        <f t="shared" si="2"/>
        <v>0</v>
      </c>
      <c r="L15" s="35">
        <f t="shared" si="3"/>
        <v>0</v>
      </c>
      <c r="M15" s="35">
        <f t="shared" si="4"/>
        <v>0</v>
      </c>
      <c r="N15" s="35">
        <f t="shared" si="5"/>
        <v>0</v>
      </c>
      <c r="O15" s="36">
        <f t="shared" si="6"/>
        <v>0</v>
      </c>
    </row>
    <row r="16" spans="1:15" ht="16.5">
      <c r="A16" s="3" t="s">
        <v>46</v>
      </c>
      <c r="B16" s="37" t="s">
        <v>114</v>
      </c>
      <c r="C16" s="4">
        <v>2</v>
      </c>
      <c r="D16" s="4" t="s">
        <v>70</v>
      </c>
      <c r="E16" s="9"/>
      <c r="F16" s="33">
        <f t="shared" si="0"/>
        <v>0</v>
      </c>
      <c r="G16" s="33">
        <f t="shared" si="1"/>
        <v>0</v>
      </c>
      <c r="H16" s="7"/>
      <c r="I16" s="7"/>
      <c r="J16" s="10"/>
      <c r="K16" s="34">
        <f t="shared" si="2"/>
        <v>0</v>
      </c>
      <c r="L16" s="35">
        <f t="shared" si="3"/>
        <v>0</v>
      </c>
      <c r="M16" s="35">
        <f t="shared" si="4"/>
        <v>0</v>
      </c>
      <c r="N16" s="35">
        <f t="shared" si="5"/>
        <v>0</v>
      </c>
      <c r="O16" s="36">
        <f t="shared" si="6"/>
        <v>0</v>
      </c>
    </row>
    <row r="17" spans="1:15" ht="16.5">
      <c r="A17" s="3" t="s">
        <v>47</v>
      </c>
      <c r="B17" s="37" t="s">
        <v>115</v>
      </c>
      <c r="C17" s="4">
        <v>10</v>
      </c>
      <c r="D17" s="4" t="s">
        <v>70</v>
      </c>
      <c r="E17" s="9"/>
      <c r="F17" s="33">
        <f t="shared" si="0"/>
        <v>0</v>
      </c>
      <c r="G17" s="33">
        <f t="shared" si="1"/>
        <v>0</v>
      </c>
      <c r="H17" s="7"/>
      <c r="I17" s="7"/>
      <c r="J17" s="10"/>
      <c r="K17" s="34">
        <f t="shared" si="2"/>
        <v>0</v>
      </c>
      <c r="L17" s="35">
        <f t="shared" si="3"/>
        <v>0</v>
      </c>
      <c r="M17" s="35">
        <f t="shared" si="4"/>
        <v>0</v>
      </c>
      <c r="N17" s="35">
        <f t="shared" si="5"/>
        <v>0</v>
      </c>
      <c r="O17" s="36">
        <f t="shared" si="6"/>
        <v>0</v>
      </c>
    </row>
    <row r="18" spans="1:15" ht="16.5">
      <c r="A18" s="3" t="s">
        <v>48</v>
      </c>
      <c r="B18" s="37" t="s">
        <v>116</v>
      </c>
      <c r="C18" s="4">
        <v>30</v>
      </c>
      <c r="D18" s="4" t="s">
        <v>70</v>
      </c>
      <c r="E18" s="9"/>
      <c r="F18" s="33">
        <f t="shared" si="0"/>
        <v>0</v>
      </c>
      <c r="G18" s="33">
        <f t="shared" si="1"/>
        <v>0</v>
      </c>
      <c r="H18" s="7"/>
      <c r="I18" s="7"/>
      <c r="J18" s="10"/>
      <c r="K18" s="34">
        <f t="shared" si="2"/>
        <v>0</v>
      </c>
      <c r="L18" s="35">
        <f t="shared" si="3"/>
        <v>0</v>
      </c>
      <c r="M18" s="35">
        <f t="shared" si="4"/>
        <v>0</v>
      </c>
      <c r="N18" s="35">
        <f t="shared" si="5"/>
        <v>0</v>
      </c>
      <c r="O18" s="36">
        <f t="shared" si="6"/>
        <v>0</v>
      </c>
    </row>
    <row r="19" spans="1:15" ht="16.5">
      <c r="A19" s="3">
        <v>13</v>
      </c>
      <c r="B19" s="37" t="s">
        <v>117</v>
      </c>
      <c r="C19" s="4">
        <v>10</v>
      </c>
      <c r="D19" s="4" t="s">
        <v>70</v>
      </c>
      <c r="E19" s="9"/>
      <c r="F19" s="33">
        <f t="shared" si="0"/>
        <v>0</v>
      </c>
      <c r="G19" s="33">
        <f t="shared" si="1"/>
        <v>0</v>
      </c>
      <c r="H19" s="7"/>
      <c r="I19" s="7"/>
      <c r="J19" s="10"/>
      <c r="K19" s="34">
        <f t="shared" si="2"/>
        <v>0</v>
      </c>
      <c r="L19" s="35">
        <f t="shared" si="3"/>
        <v>0</v>
      </c>
      <c r="M19" s="35">
        <f t="shared" si="4"/>
        <v>0</v>
      </c>
      <c r="N19" s="35">
        <f t="shared" si="5"/>
        <v>0</v>
      </c>
      <c r="O19" s="36">
        <f t="shared" si="6"/>
        <v>0</v>
      </c>
    </row>
    <row r="20" spans="1:15" ht="16.5">
      <c r="A20" s="3">
        <v>14</v>
      </c>
      <c r="B20" s="37" t="s">
        <v>118</v>
      </c>
      <c r="C20" s="4">
        <v>2</v>
      </c>
      <c r="D20" s="4" t="s">
        <v>70</v>
      </c>
      <c r="E20" s="9"/>
      <c r="F20" s="33">
        <f t="shared" si="0"/>
        <v>0</v>
      </c>
      <c r="G20" s="33">
        <f t="shared" si="1"/>
        <v>0</v>
      </c>
      <c r="H20" s="7"/>
      <c r="I20" s="7"/>
      <c r="J20" s="10"/>
      <c r="K20" s="34">
        <f t="shared" si="2"/>
        <v>0</v>
      </c>
      <c r="L20" s="35">
        <f t="shared" si="3"/>
        <v>0</v>
      </c>
      <c r="M20" s="35">
        <f t="shared" si="4"/>
        <v>0</v>
      </c>
      <c r="N20" s="35">
        <f t="shared" si="5"/>
        <v>0</v>
      </c>
      <c r="O20" s="36">
        <f t="shared" si="6"/>
        <v>0</v>
      </c>
    </row>
    <row r="21" spans="1:15" ht="16.5">
      <c r="A21" s="3">
        <v>15</v>
      </c>
      <c r="B21" s="37" t="s">
        <v>119</v>
      </c>
      <c r="C21" s="4">
        <v>10</v>
      </c>
      <c r="D21" s="4" t="s">
        <v>70</v>
      </c>
      <c r="E21" s="9"/>
      <c r="F21" s="33">
        <f t="shared" si="0"/>
        <v>0</v>
      </c>
      <c r="G21" s="33">
        <f t="shared" si="1"/>
        <v>0</v>
      </c>
      <c r="H21" s="7"/>
      <c r="I21" s="7"/>
      <c r="J21" s="10"/>
      <c r="K21" s="34">
        <f t="shared" si="2"/>
        <v>0</v>
      </c>
      <c r="L21" s="35">
        <f t="shared" si="3"/>
        <v>0</v>
      </c>
      <c r="M21" s="35">
        <f t="shared" si="4"/>
        <v>0</v>
      </c>
      <c r="N21" s="35">
        <f t="shared" si="5"/>
        <v>0</v>
      </c>
      <c r="O21" s="36">
        <f t="shared" si="6"/>
        <v>0</v>
      </c>
    </row>
    <row r="22" spans="1:15" ht="16.5">
      <c r="A22" s="3">
        <v>16</v>
      </c>
      <c r="B22" s="37" t="s">
        <v>120</v>
      </c>
      <c r="C22" s="4">
        <v>10</v>
      </c>
      <c r="D22" s="4" t="s">
        <v>70</v>
      </c>
      <c r="E22" s="9"/>
      <c r="F22" s="33">
        <f t="shared" si="0"/>
        <v>0</v>
      </c>
      <c r="G22" s="33">
        <f t="shared" si="1"/>
        <v>0</v>
      </c>
      <c r="H22" s="7"/>
      <c r="I22" s="7"/>
      <c r="J22" s="10"/>
      <c r="K22" s="34">
        <f t="shared" si="2"/>
        <v>0</v>
      </c>
      <c r="L22" s="35">
        <f t="shared" si="3"/>
        <v>0</v>
      </c>
      <c r="M22" s="35">
        <f t="shared" si="4"/>
        <v>0</v>
      </c>
      <c r="N22" s="35">
        <f t="shared" si="5"/>
        <v>0</v>
      </c>
      <c r="O22" s="36">
        <f t="shared" si="6"/>
        <v>0</v>
      </c>
    </row>
    <row r="23" spans="1:15" ht="16.5">
      <c r="A23" s="3">
        <v>17</v>
      </c>
      <c r="B23" s="37" t="s">
        <v>121</v>
      </c>
      <c r="C23" s="4">
        <v>2</v>
      </c>
      <c r="D23" s="4" t="s">
        <v>70</v>
      </c>
      <c r="E23" s="9"/>
      <c r="F23" s="33">
        <f t="shared" si="0"/>
        <v>0</v>
      </c>
      <c r="G23" s="33">
        <f t="shared" si="1"/>
        <v>0</v>
      </c>
      <c r="H23" s="7"/>
      <c r="I23" s="7"/>
      <c r="J23" s="10"/>
      <c r="K23" s="34">
        <f t="shared" si="2"/>
        <v>0</v>
      </c>
      <c r="L23" s="35">
        <f t="shared" si="3"/>
        <v>0</v>
      </c>
      <c r="M23" s="35">
        <f t="shared" si="4"/>
        <v>0</v>
      </c>
      <c r="N23" s="35">
        <f t="shared" si="5"/>
        <v>0</v>
      </c>
      <c r="O23" s="36">
        <f t="shared" si="6"/>
        <v>0</v>
      </c>
    </row>
    <row r="24" spans="1:15" ht="16.5">
      <c r="A24" s="3">
        <v>18</v>
      </c>
      <c r="B24" s="37" t="s">
        <v>122</v>
      </c>
      <c r="C24" s="4">
        <v>6</v>
      </c>
      <c r="D24" s="4" t="s">
        <v>70</v>
      </c>
      <c r="E24" s="9"/>
      <c r="F24" s="33">
        <f t="shared" si="0"/>
        <v>0</v>
      </c>
      <c r="G24" s="33">
        <f t="shared" si="1"/>
        <v>0</v>
      </c>
      <c r="H24" s="7"/>
      <c r="I24" s="7"/>
      <c r="J24" s="10"/>
      <c r="K24" s="34">
        <f t="shared" si="2"/>
        <v>0</v>
      </c>
      <c r="L24" s="35">
        <f t="shared" si="3"/>
        <v>0</v>
      </c>
      <c r="M24" s="35">
        <f t="shared" si="4"/>
        <v>0</v>
      </c>
      <c r="N24" s="35">
        <f t="shared" si="5"/>
        <v>0</v>
      </c>
      <c r="O24" s="36">
        <f t="shared" si="6"/>
        <v>0</v>
      </c>
    </row>
    <row r="25" spans="1:15" ht="16.5">
      <c r="A25" s="3">
        <v>19</v>
      </c>
      <c r="B25" s="37" t="s">
        <v>123</v>
      </c>
      <c r="C25" s="4">
        <v>2</v>
      </c>
      <c r="D25" s="4" t="s">
        <v>70</v>
      </c>
      <c r="E25" s="9"/>
      <c r="F25" s="33">
        <f t="shared" si="0"/>
        <v>0</v>
      </c>
      <c r="G25" s="33">
        <f t="shared" si="1"/>
        <v>0</v>
      </c>
      <c r="H25" s="7"/>
      <c r="I25" s="7"/>
      <c r="J25" s="10"/>
      <c r="K25" s="34">
        <f t="shared" si="2"/>
        <v>0</v>
      </c>
      <c r="L25" s="35">
        <f t="shared" si="3"/>
        <v>0</v>
      </c>
      <c r="M25" s="35">
        <f t="shared" si="4"/>
        <v>0</v>
      </c>
      <c r="N25" s="35">
        <f t="shared" si="5"/>
        <v>0</v>
      </c>
      <c r="O25" s="36">
        <f t="shared" si="6"/>
        <v>0</v>
      </c>
    </row>
    <row r="26" spans="1:15" ht="16.5">
      <c r="A26" s="3">
        <v>20</v>
      </c>
      <c r="B26" s="37" t="s">
        <v>124</v>
      </c>
      <c r="C26" s="4">
        <v>40</v>
      </c>
      <c r="D26" s="4" t="s">
        <v>70</v>
      </c>
      <c r="E26" s="9"/>
      <c r="F26" s="33">
        <f t="shared" si="0"/>
        <v>0</v>
      </c>
      <c r="G26" s="33">
        <f t="shared" si="1"/>
        <v>0</v>
      </c>
      <c r="H26" s="7"/>
      <c r="I26" s="7"/>
      <c r="J26" s="10"/>
      <c r="K26" s="34">
        <f t="shared" si="2"/>
        <v>0</v>
      </c>
      <c r="L26" s="35">
        <f t="shared" si="3"/>
        <v>0</v>
      </c>
      <c r="M26" s="35">
        <f t="shared" si="4"/>
        <v>0</v>
      </c>
      <c r="N26" s="35">
        <f t="shared" si="5"/>
        <v>0</v>
      </c>
      <c r="O26" s="36">
        <f t="shared" si="6"/>
        <v>0</v>
      </c>
    </row>
    <row r="27" spans="1:15" ht="16.5">
      <c r="A27" s="3">
        <v>21</v>
      </c>
      <c r="B27" s="37" t="s">
        <v>125</v>
      </c>
      <c r="C27" s="4">
        <v>60</v>
      </c>
      <c r="D27" s="4" t="s">
        <v>70</v>
      </c>
      <c r="E27" s="9"/>
      <c r="F27" s="33">
        <f t="shared" si="0"/>
        <v>0</v>
      </c>
      <c r="G27" s="33">
        <f t="shared" si="1"/>
        <v>0</v>
      </c>
      <c r="H27" s="7"/>
      <c r="I27" s="7"/>
      <c r="J27" s="10"/>
      <c r="K27" s="34">
        <f t="shared" si="2"/>
        <v>0</v>
      </c>
      <c r="L27" s="35">
        <f t="shared" si="3"/>
        <v>0</v>
      </c>
      <c r="M27" s="35">
        <f t="shared" si="4"/>
        <v>0</v>
      </c>
      <c r="N27" s="35">
        <f t="shared" si="5"/>
        <v>0</v>
      </c>
      <c r="O27" s="36">
        <f t="shared" si="6"/>
        <v>0</v>
      </c>
    </row>
    <row r="28" spans="1:15" ht="16.5">
      <c r="A28" s="3">
        <v>22</v>
      </c>
      <c r="B28" s="37" t="s">
        <v>126</v>
      </c>
      <c r="C28" s="4">
        <v>40</v>
      </c>
      <c r="D28" s="4" t="s">
        <v>70</v>
      </c>
      <c r="E28" s="9"/>
      <c r="F28" s="33">
        <f t="shared" si="0"/>
        <v>0</v>
      </c>
      <c r="G28" s="33">
        <f t="shared" si="1"/>
        <v>0</v>
      </c>
      <c r="H28" s="7"/>
      <c r="I28" s="7"/>
      <c r="J28" s="10"/>
      <c r="K28" s="34">
        <f t="shared" si="2"/>
        <v>0</v>
      </c>
      <c r="L28" s="35">
        <f t="shared" si="3"/>
        <v>0</v>
      </c>
      <c r="M28" s="35">
        <f t="shared" si="4"/>
        <v>0</v>
      </c>
      <c r="N28" s="35">
        <f t="shared" si="5"/>
        <v>0</v>
      </c>
      <c r="O28" s="36">
        <f t="shared" si="6"/>
        <v>0</v>
      </c>
    </row>
    <row r="29" spans="1:15" ht="16.5">
      <c r="A29" s="3">
        <v>23</v>
      </c>
      <c r="B29" s="37" t="s">
        <v>55</v>
      </c>
      <c r="C29" s="4">
        <v>20</v>
      </c>
      <c r="D29" s="4" t="s">
        <v>70</v>
      </c>
      <c r="E29" s="9"/>
      <c r="F29" s="33">
        <f t="shared" si="0"/>
        <v>0</v>
      </c>
      <c r="G29" s="33">
        <f t="shared" si="1"/>
        <v>0</v>
      </c>
      <c r="H29" s="7"/>
      <c r="I29" s="7"/>
      <c r="J29" s="10"/>
      <c r="K29" s="34">
        <f t="shared" si="2"/>
        <v>0</v>
      </c>
      <c r="L29" s="35">
        <f t="shared" si="3"/>
        <v>0</v>
      </c>
      <c r="M29" s="35">
        <f t="shared" si="4"/>
        <v>0</v>
      </c>
      <c r="N29" s="35">
        <f t="shared" si="5"/>
        <v>0</v>
      </c>
      <c r="O29" s="36">
        <f t="shared" si="6"/>
        <v>0</v>
      </c>
    </row>
    <row r="30" spans="1:15" ht="16.5">
      <c r="A30" s="3">
        <v>24</v>
      </c>
      <c r="B30" s="37" t="s">
        <v>56</v>
      </c>
      <c r="C30" s="4">
        <v>2</v>
      </c>
      <c r="D30" s="4" t="s">
        <v>70</v>
      </c>
      <c r="E30" s="9"/>
      <c r="F30" s="33">
        <f t="shared" si="0"/>
        <v>0</v>
      </c>
      <c r="G30" s="33">
        <f t="shared" si="1"/>
        <v>0</v>
      </c>
      <c r="H30" s="7"/>
      <c r="I30" s="7"/>
      <c r="J30" s="10"/>
      <c r="K30" s="34">
        <f t="shared" si="2"/>
        <v>0</v>
      </c>
      <c r="L30" s="35">
        <f t="shared" si="3"/>
        <v>0</v>
      </c>
      <c r="M30" s="35">
        <f t="shared" si="4"/>
        <v>0</v>
      </c>
      <c r="N30" s="35">
        <f t="shared" si="5"/>
        <v>0</v>
      </c>
      <c r="O30" s="36">
        <f t="shared" si="6"/>
        <v>0</v>
      </c>
    </row>
    <row r="31" spans="1:15" ht="16.5">
      <c r="A31" s="3">
        <v>25</v>
      </c>
      <c r="B31" s="37" t="s">
        <v>127</v>
      </c>
      <c r="C31" s="4">
        <v>40</v>
      </c>
      <c r="D31" s="4" t="s">
        <v>70</v>
      </c>
      <c r="E31" s="9"/>
      <c r="F31" s="33">
        <f t="shared" si="0"/>
        <v>0</v>
      </c>
      <c r="G31" s="33">
        <f t="shared" si="1"/>
        <v>0</v>
      </c>
      <c r="H31" s="7"/>
      <c r="I31" s="7"/>
      <c r="J31" s="10"/>
      <c r="K31" s="34">
        <f t="shared" si="2"/>
        <v>0</v>
      </c>
      <c r="L31" s="35">
        <f t="shared" si="3"/>
        <v>0</v>
      </c>
      <c r="M31" s="35">
        <f t="shared" si="4"/>
        <v>0</v>
      </c>
      <c r="N31" s="35">
        <f t="shared" si="5"/>
        <v>0</v>
      </c>
      <c r="O31" s="36">
        <f t="shared" si="6"/>
        <v>0</v>
      </c>
    </row>
    <row r="32" spans="1:15" ht="16.5">
      <c r="A32" s="3">
        <v>26</v>
      </c>
      <c r="B32" s="37" t="s">
        <v>128</v>
      </c>
      <c r="C32" s="4">
        <v>200</v>
      </c>
      <c r="D32" s="4" t="s">
        <v>70</v>
      </c>
      <c r="E32" s="9"/>
      <c r="F32" s="33">
        <f t="shared" si="0"/>
        <v>0</v>
      </c>
      <c r="G32" s="33">
        <f t="shared" si="1"/>
        <v>0</v>
      </c>
      <c r="H32" s="7"/>
      <c r="I32" s="7"/>
      <c r="J32" s="10"/>
      <c r="K32" s="34">
        <f t="shared" si="2"/>
        <v>0</v>
      </c>
      <c r="L32" s="35">
        <f t="shared" si="3"/>
        <v>0</v>
      </c>
      <c r="M32" s="35">
        <f t="shared" si="4"/>
        <v>0</v>
      </c>
      <c r="N32" s="35">
        <f t="shared" si="5"/>
        <v>0</v>
      </c>
      <c r="O32" s="36">
        <f t="shared" si="6"/>
        <v>0</v>
      </c>
    </row>
    <row r="33" spans="1:15" ht="16.5">
      <c r="A33" s="3">
        <v>27</v>
      </c>
      <c r="B33" s="37" t="s">
        <v>129</v>
      </c>
      <c r="C33" s="4">
        <v>2</v>
      </c>
      <c r="D33" s="4" t="s">
        <v>70</v>
      </c>
      <c r="E33" s="9"/>
      <c r="F33" s="33">
        <f t="shared" si="0"/>
        <v>0</v>
      </c>
      <c r="G33" s="33">
        <f t="shared" si="1"/>
        <v>0</v>
      </c>
      <c r="H33" s="7"/>
      <c r="I33" s="7"/>
      <c r="J33" s="10"/>
      <c r="K33" s="34">
        <f t="shared" si="2"/>
        <v>0</v>
      </c>
      <c r="L33" s="35">
        <f t="shared" si="3"/>
        <v>0</v>
      </c>
      <c r="M33" s="35">
        <f t="shared" si="4"/>
        <v>0</v>
      </c>
      <c r="N33" s="35">
        <f t="shared" si="5"/>
        <v>0</v>
      </c>
      <c r="O33" s="36">
        <f t="shared" si="6"/>
        <v>0</v>
      </c>
    </row>
    <row r="34" spans="1:15" ht="16.5">
      <c r="A34" s="3">
        <v>28</v>
      </c>
      <c r="B34" s="37" t="s">
        <v>130</v>
      </c>
      <c r="C34" s="4">
        <v>20</v>
      </c>
      <c r="D34" s="4" t="s">
        <v>70</v>
      </c>
      <c r="E34" s="9"/>
      <c r="F34" s="33">
        <f t="shared" si="0"/>
        <v>0</v>
      </c>
      <c r="G34" s="33">
        <f t="shared" si="1"/>
        <v>0</v>
      </c>
      <c r="H34" s="7"/>
      <c r="I34" s="7"/>
      <c r="J34" s="10"/>
      <c r="K34" s="34">
        <f t="shared" si="2"/>
        <v>0</v>
      </c>
      <c r="L34" s="35">
        <f t="shared" si="3"/>
        <v>0</v>
      </c>
      <c r="M34" s="35">
        <f t="shared" si="4"/>
        <v>0</v>
      </c>
      <c r="N34" s="35">
        <f t="shared" si="5"/>
        <v>0</v>
      </c>
      <c r="O34" s="36">
        <f t="shared" si="6"/>
        <v>0</v>
      </c>
    </row>
    <row r="35" spans="1:15" ht="16.5">
      <c r="A35" s="3">
        <v>29</v>
      </c>
      <c r="B35" s="37" t="s">
        <v>131</v>
      </c>
      <c r="C35" s="4">
        <v>200</v>
      </c>
      <c r="D35" s="4" t="s">
        <v>70</v>
      </c>
      <c r="E35" s="9"/>
      <c r="F35" s="33">
        <f t="shared" si="0"/>
        <v>0</v>
      </c>
      <c r="G35" s="33">
        <f t="shared" si="1"/>
        <v>0</v>
      </c>
      <c r="H35" s="7"/>
      <c r="I35" s="7"/>
      <c r="J35" s="10"/>
      <c r="K35" s="34">
        <f t="shared" si="2"/>
        <v>0</v>
      </c>
      <c r="L35" s="35">
        <f t="shared" si="3"/>
        <v>0</v>
      </c>
      <c r="M35" s="35">
        <f t="shared" si="4"/>
        <v>0</v>
      </c>
      <c r="N35" s="35">
        <f t="shared" si="5"/>
        <v>0</v>
      </c>
      <c r="O35" s="36">
        <f t="shared" si="6"/>
        <v>0</v>
      </c>
    </row>
    <row r="36" spans="1:15" ht="16.5">
      <c r="A36" s="3">
        <v>30</v>
      </c>
      <c r="B36" s="37" t="s">
        <v>57</v>
      </c>
      <c r="C36" s="4">
        <v>20</v>
      </c>
      <c r="D36" s="4" t="s">
        <v>70</v>
      </c>
      <c r="E36" s="9"/>
      <c r="F36" s="33">
        <f t="shared" si="0"/>
        <v>0</v>
      </c>
      <c r="G36" s="33">
        <f t="shared" si="1"/>
        <v>0</v>
      </c>
      <c r="H36" s="7"/>
      <c r="I36" s="7"/>
      <c r="J36" s="10"/>
      <c r="K36" s="34">
        <f t="shared" si="2"/>
        <v>0</v>
      </c>
      <c r="L36" s="35">
        <f t="shared" si="3"/>
        <v>0</v>
      </c>
      <c r="M36" s="35">
        <f t="shared" si="4"/>
        <v>0</v>
      </c>
      <c r="N36" s="35">
        <f t="shared" si="5"/>
        <v>0</v>
      </c>
      <c r="O36" s="36">
        <f t="shared" si="6"/>
        <v>0</v>
      </c>
    </row>
    <row r="37" spans="1:15" ht="16.5">
      <c r="A37" s="3">
        <v>31</v>
      </c>
      <c r="B37" s="37" t="s">
        <v>132</v>
      </c>
      <c r="C37" s="4">
        <v>4</v>
      </c>
      <c r="D37" s="4" t="s">
        <v>100</v>
      </c>
      <c r="E37" s="9"/>
      <c r="F37" s="33">
        <f t="shared" si="0"/>
        <v>0</v>
      </c>
      <c r="G37" s="33">
        <f t="shared" si="1"/>
        <v>0</v>
      </c>
      <c r="H37" s="7"/>
      <c r="I37" s="7"/>
      <c r="J37" s="10"/>
      <c r="K37" s="34">
        <f t="shared" si="2"/>
        <v>0</v>
      </c>
      <c r="L37" s="35">
        <f t="shared" si="3"/>
        <v>0</v>
      </c>
      <c r="M37" s="35">
        <f t="shared" si="4"/>
        <v>0</v>
      </c>
      <c r="N37" s="35">
        <f t="shared" si="5"/>
        <v>0</v>
      </c>
      <c r="O37" s="36">
        <f t="shared" si="6"/>
        <v>0</v>
      </c>
    </row>
    <row r="38" spans="1:15" ht="16.5">
      <c r="A38" s="3">
        <v>32</v>
      </c>
      <c r="B38" s="37" t="s">
        <v>133</v>
      </c>
      <c r="C38" s="4">
        <v>200</v>
      </c>
      <c r="D38" s="4" t="s">
        <v>70</v>
      </c>
      <c r="E38" s="9"/>
      <c r="F38" s="33">
        <f t="shared" si="0"/>
        <v>0</v>
      </c>
      <c r="G38" s="33">
        <f t="shared" si="1"/>
        <v>0</v>
      </c>
      <c r="H38" s="7"/>
      <c r="I38" s="7"/>
      <c r="J38" s="10"/>
      <c r="K38" s="34">
        <f t="shared" si="2"/>
        <v>0</v>
      </c>
      <c r="L38" s="35">
        <f t="shared" si="3"/>
        <v>0</v>
      </c>
      <c r="M38" s="35">
        <f t="shared" si="4"/>
        <v>0</v>
      </c>
      <c r="N38" s="35">
        <f t="shared" si="5"/>
        <v>0</v>
      </c>
      <c r="O38" s="36">
        <f t="shared" si="6"/>
        <v>0</v>
      </c>
    </row>
    <row r="39" spans="1:15" ht="16.5">
      <c r="A39" s="3">
        <v>33</v>
      </c>
      <c r="B39" s="37" t="s">
        <v>58</v>
      </c>
      <c r="C39" s="4">
        <v>10</v>
      </c>
      <c r="D39" s="4" t="s">
        <v>70</v>
      </c>
      <c r="E39" s="9"/>
      <c r="F39" s="33">
        <f t="shared" si="0"/>
        <v>0</v>
      </c>
      <c r="G39" s="33">
        <f t="shared" si="1"/>
        <v>0</v>
      </c>
      <c r="H39" s="7"/>
      <c r="I39" s="7"/>
      <c r="J39" s="10"/>
      <c r="K39" s="34">
        <f t="shared" si="2"/>
        <v>0</v>
      </c>
      <c r="L39" s="35">
        <f t="shared" si="3"/>
        <v>0</v>
      </c>
      <c r="M39" s="35">
        <f t="shared" si="4"/>
        <v>0</v>
      </c>
      <c r="N39" s="35">
        <f t="shared" si="5"/>
        <v>0</v>
      </c>
      <c r="O39" s="36">
        <f t="shared" si="6"/>
        <v>0</v>
      </c>
    </row>
    <row r="40" spans="1:15" ht="16.5">
      <c r="A40" s="3">
        <v>34</v>
      </c>
      <c r="B40" s="37" t="s">
        <v>134</v>
      </c>
      <c r="C40" s="4">
        <v>80</v>
      </c>
      <c r="D40" s="4" t="s">
        <v>70</v>
      </c>
      <c r="E40" s="9"/>
      <c r="F40" s="33">
        <f t="shared" si="0"/>
        <v>0</v>
      </c>
      <c r="G40" s="33">
        <f t="shared" si="1"/>
        <v>0</v>
      </c>
      <c r="H40" s="7"/>
      <c r="I40" s="7"/>
      <c r="J40" s="10"/>
      <c r="K40" s="34">
        <f t="shared" si="2"/>
        <v>0</v>
      </c>
      <c r="L40" s="35">
        <f t="shared" si="3"/>
        <v>0</v>
      </c>
      <c r="M40" s="35">
        <f t="shared" si="4"/>
        <v>0</v>
      </c>
      <c r="N40" s="35">
        <f t="shared" si="5"/>
        <v>0</v>
      </c>
      <c r="O40" s="36">
        <f t="shared" si="6"/>
        <v>0</v>
      </c>
    </row>
    <row r="41" spans="1:15" ht="16.5">
      <c r="A41" s="3">
        <v>36</v>
      </c>
      <c r="B41" s="37" t="s">
        <v>59</v>
      </c>
      <c r="C41" s="4">
        <v>2</v>
      </c>
      <c r="D41" s="4" t="s">
        <v>70</v>
      </c>
      <c r="E41" s="9"/>
      <c r="F41" s="33">
        <f t="shared" si="0"/>
        <v>0</v>
      </c>
      <c r="G41" s="33">
        <f t="shared" si="1"/>
        <v>0</v>
      </c>
      <c r="H41" s="7"/>
      <c r="I41" s="7"/>
      <c r="J41" s="10"/>
      <c r="K41" s="34">
        <f t="shared" si="2"/>
        <v>0</v>
      </c>
      <c r="L41" s="35">
        <f t="shared" si="3"/>
        <v>0</v>
      </c>
      <c r="M41" s="35">
        <f t="shared" si="4"/>
        <v>0</v>
      </c>
      <c r="N41" s="35">
        <f t="shared" si="5"/>
        <v>0</v>
      </c>
      <c r="O41" s="36">
        <f t="shared" si="6"/>
        <v>0</v>
      </c>
    </row>
    <row r="42" spans="1:15" ht="16.5">
      <c r="A42" s="3">
        <v>37</v>
      </c>
      <c r="B42" s="37" t="s">
        <v>135</v>
      </c>
      <c r="C42" s="4">
        <v>40</v>
      </c>
      <c r="D42" s="4" t="s">
        <v>70</v>
      </c>
      <c r="E42" s="9"/>
      <c r="F42" s="33">
        <f t="shared" si="0"/>
        <v>0</v>
      </c>
      <c r="G42" s="33">
        <f t="shared" si="1"/>
        <v>0</v>
      </c>
      <c r="H42" s="7"/>
      <c r="I42" s="7"/>
      <c r="J42" s="10"/>
      <c r="K42" s="34">
        <f t="shared" si="2"/>
        <v>0</v>
      </c>
      <c r="L42" s="35">
        <f t="shared" si="3"/>
        <v>0</v>
      </c>
      <c r="M42" s="35">
        <f t="shared" si="4"/>
        <v>0</v>
      </c>
      <c r="N42" s="35">
        <f t="shared" si="5"/>
        <v>0</v>
      </c>
      <c r="O42" s="36">
        <f t="shared" si="6"/>
        <v>0</v>
      </c>
    </row>
    <row r="43" spans="1:15" ht="16.5">
      <c r="A43" s="3">
        <v>38</v>
      </c>
      <c r="B43" s="37" t="s">
        <v>136</v>
      </c>
      <c r="C43" s="4">
        <v>10</v>
      </c>
      <c r="D43" s="4" t="s">
        <v>70</v>
      </c>
      <c r="E43" s="9"/>
      <c r="F43" s="33">
        <f t="shared" si="0"/>
        <v>0</v>
      </c>
      <c r="G43" s="33">
        <f t="shared" si="1"/>
        <v>0</v>
      </c>
      <c r="H43" s="7"/>
      <c r="I43" s="7"/>
      <c r="J43" s="10"/>
      <c r="K43" s="34">
        <f t="shared" si="2"/>
        <v>0</v>
      </c>
      <c r="L43" s="35">
        <f t="shared" si="3"/>
        <v>0</v>
      </c>
      <c r="M43" s="35">
        <f t="shared" si="4"/>
        <v>0</v>
      </c>
      <c r="N43" s="35">
        <f t="shared" si="5"/>
        <v>0</v>
      </c>
      <c r="O43" s="36">
        <f t="shared" si="6"/>
        <v>0</v>
      </c>
    </row>
    <row r="44" spans="1:15" ht="16.5">
      <c r="A44" s="3">
        <v>39</v>
      </c>
      <c r="B44" s="37" t="s">
        <v>137</v>
      </c>
      <c r="C44" s="4">
        <v>10</v>
      </c>
      <c r="D44" s="4" t="s">
        <v>70</v>
      </c>
      <c r="E44" s="9"/>
      <c r="F44" s="33">
        <f t="shared" si="0"/>
        <v>0</v>
      </c>
      <c r="G44" s="33">
        <f t="shared" si="1"/>
        <v>0</v>
      </c>
      <c r="H44" s="7"/>
      <c r="I44" s="7"/>
      <c r="J44" s="10"/>
      <c r="K44" s="34">
        <f t="shared" si="2"/>
        <v>0</v>
      </c>
      <c r="L44" s="35">
        <f t="shared" si="3"/>
        <v>0</v>
      </c>
      <c r="M44" s="35">
        <f t="shared" si="4"/>
        <v>0</v>
      </c>
      <c r="N44" s="35">
        <f t="shared" si="5"/>
        <v>0</v>
      </c>
      <c r="O44" s="36">
        <f t="shared" si="6"/>
        <v>0</v>
      </c>
    </row>
    <row r="45" spans="1:15" ht="16.5">
      <c r="A45" s="3">
        <v>40</v>
      </c>
      <c r="B45" s="37" t="s">
        <v>138</v>
      </c>
      <c r="C45" s="4">
        <v>20</v>
      </c>
      <c r="D45" s="4" t="s">
        <v>70</v>
      </c>
      <c r="E45" s="9"/>
      <c r="F45" s="33">
        <f t="shared" si="0"/>
        <v>0</v>
      </c>
      <c r="G45" s="33">
        <f t="shared" si="1"/>
        <v>0</v>
      </c>
      <c r="H45" s="7"/>
      <c r="I45" s="7"/>
      <c r="J45" s="10"/>
      <c r="K45" s="34">
        <f t="shared" si="2"/>
        <v>0</v>
      </c>
      <c r="L45" s="35">
        <f t="shared" si="3"/>
        <v>0</v>
      </c>
      <c r="M45" s="35">
        <f t="shared" si="4"/>
        <v>0</v>
      </c>
      <c r="N45" s="35">
        <f t="shared" si="5"/>
        <v>0</v>
      </c>
      <c r="O45" s="36">
        <f t="shared" si="6"/>
        <v>0</v>
      </c>
    </row>
    <row r="46" spans="1:15" ht="16.5">
      <c r="A46" s="3">
        <v>41</v>
      </c>
      <c r="B46" s="37" t="s">
        <v>139</v>
      </c>
      <c r="C46" s="4">
        <v>40</v>
      </c>
      <c r="D46" s="4" t="s">
        <v>70</v>
      </c>
      <c r="E46" s="9"/>
      <c r="F46" s="33">
        <f t="shared" si="0"/>
        <v>0</v>
      </c>
      <c r="G46" s="33">
        <f t="shared" si="1"/>
        <v>0</v>
      </c>
      <c r="H46" s="7"/>
      <c r="I46" s="7"/>
      <c r="J46" s="10"/>
      <c r="K46" s="34">
        <f t="shared" si="2"/>
        <v>0</v>
      </c>
      <c r="L46" s="35">
        <f t="shared" si="3"/>
        <v>0</v>
      </c>
      <c r="M46" s="35">
        <f t="shared" si="4"/>
        <v>0</v>
      </c>
      <c r="N46" s="35">
        <f t="shared" si="5"/>
        <v>0</v>
      </c>
      <c r="O46" s="36">
        <f t="shared" si="6"/>
        <v>0</v>
      </c>
    </row>
    <row r="47" spans="1:15" ht="16.5">
      <c r="A47" s="3">
        <v>42</v>
      </c>
      <c r="B47" s="37" t="s">
        <v>60</v>
      </c>
      <c r="C47" s="4">
        <v>2</v>
      </c>
      <c r="D47" s="4" t="s">
        <v>70</v>
      </c>
      <c r="E47" s="9"/>
      <c r="F47" s="33">
        <f t="shared" si="0"/>
        <v>0</v>
      </c>
      <c r="G47" s="33">
        <f t="shared" si="1"/>
        <v>0</v>
      </c>
      <c r="H47" s="7"/>
      <c r="I47" s="7"/>
      <c r="J47" s="10"/>
      <c r="K47" s="34">
        <f t="shared" si="2"/>
        <v>0</v>
      </c>
      <c r="L47" s="35">
        <f t="shared" si="3"/>
        <v>0</v>
      </c>
      <c r="M47" s="35">
        <f t="shared" si="4"/>
        <v>0</v>
      </c>
      <c r="N47" s="35">
        <f t="shared" si="5"/>
        <v>0</v>
      </c>
      <c r="O47" s="36">
        <f t="shared" si="6"/>
        <v>0</v>
      </c>
    </row>
    <row r="48" spans="1:15" ht="16.5">
      <c r="A48" s="3">
        <v>43</v>
      </c>
      <c r="B48" s="37" t="s">
        <v>140</v>
      </c>
      <c r="C48" s="4">
        <v>200</v>
      </c>
      <c r="D48" s="4" t="s">
        <v>70</v>
      </c>
      <c r="E48" s="9"/>
      <c r="F48" s="33">
        <f t="shared" si="0"/>
        <v>0</v>
      </c>
      <c r="G48" s="33">
        <f t="shared" si="1"/>
        <v>0</v>
      </c>
      <c r="H48" s="7"/>
      <c r="I48" s="7"/>
      <c r="J48" s="10"/>
      <c r="K48" s="34">
        <f t="shared" si="2"/>
        <v>0</v>
      </c>
      <c r="L48" s="35">
        <f t="shared" si="3"/>
        <v>0</v>
      </c>
      <c r="M48" s="35">
        <f t="shared" si="4"/>
        <v>0</v>
      </c>
      <c r="N48" s="35">
        <f t="shared" si="5"/>
        <v>0</v>
      </c>
      <c r="O48" s="36">
        <f t="shared" si="6"/>
        <v>0</v>
      </c>
    </row>
    <row r="49" spans="1:15" ht="16.5">
      <c r="A49" s="3">
        <v>44</v>
      </c>
      <c r="B49" s="37" t="s">
        <v>141</v>
      </c>
      <c r="C49" s="4">
        <v>200</v>
      </c>
      <c r="D49" s="4" t="s">
        <v>70</v>
      </c>
      <c r="E49" s="9"/>
      <c r="F49" s="33">
        <f t="shared" si="0"/>
        <v>0</v>
      </c>
      <c r="G49" s="33">
        <f t="shared" si="1"/>
        <v>0</v>
      </c>
      <c r="H49" s="7"/>
      <c r="I49" s="7"/>
      <c r="J49" s="10"/>
      <c r="K49" s="34">
        <f t="shared" si="2"/>
        <v>0</v>
      </c>
      <c r="L49" s="35">
        <f t="shared" si="3"/>
        <v>0</v>
      </c>
      <c r="M49" s="35">
        <f t="shared" si="4"/>
        <v>0</v>
      </c>
      <c r="N49" s="35">
        <f t="shared" si="5"/>
        <v>0</v>
      </c>
      <c r="O49" s="36">
        <f t="shared" si="6"/>
        <v>0</v>
      </c>
    </row>
    <row r="50" spans="1:15" ht="16.5">
      <c r="A50" s="3">
        <v>45</v>
      </c>
      <c r="B50" s="37" t="s">
        <v>142</v>
      </c>
      <c r="C50" s="4">
        <v>100</v>
      </c>
      <c r="D50" s="4" t="s">
        <v>70</v>
      </c>
      <c r="E50" s="9"/>
      <c r="F50" s="33">
        <f t="shared" si="0"/>
        <v>0</v>
      </c>
      <c r="G50" s="33">
        <f t="shared" si="1"/>
        <v>0</v>
      </c>
      <c r="H50" s="7"/>
      <c r="I50" s="7"/>
      <c r="J50" s="10"/>
      <c r="K50" s="34">
        <f t="shared" si="2"/>
        <v>0</v>
      </c>
      <c r="L50" s="35">
        <f t="shared" si="3"/>
        <v>0</v>
      </c>
      <c r="M50" s="35">
        <f t="shared" si="4"/>
        <v>0</v>
      </c>
      <c r="N50" s="35">
        <f t="shared" si="5"/>
        <v>0</v>
      </c>
      <c r="O50" s="36">
        <f t="shared" si="6"/>
        <v>0</v>
      </c>
    </row>
    <row r="51" spans="1:15" ht="16.5">
      <c r="A51" s="3">
        <v>46</v>
      </c>
      <c r="B51" s="37" t="s">
        <v>143</v>
      </c>
      <c r="C51" s="4">
        <v>20</v>
      </c>
      <c r="D51" s="4" t="s">
        <v>70</v>
      </c>
      <c r="E51" s="9"/>
      <c r="F51" s="33">
        <f t="shared" si="0"/>
        <v>0</v>
      </c>
      <c r="G51" s="33">
        <f t="shared" si="1"/>
        <v>0</v>
      </c>
      <c r="H51" s="7"/>
      <c r="I51" s="7"/>
      <c r="J51" s="10"/>
      <c r="K51" s="34">
        <f t="shared" si="2"/>
        <v>0</v>
      </c>
      <c r="L51" s="35">
        <f t="shared" si="3"/>
        <v>0</v>
      </c>
      <c r="M51" s="35">
        <f t="shared" si="4"/>
        <v>0</v>
      </c>
      <c r="N51" s="35">
        <f t="shared" si="5"/>
        <v>0</v>
      </c>
      <c r="O51" s="36">
        <f t="shared" si="6"/>
        <v>0</v>
      </c>
    </row>
    <row r="52" spans="1:15" ht="16.5">
      <c r="A52" s="3">
        <v>47</v>
      </c>
      <c r="B52" s="37" t="s">
        <v>144</v>
      </c>
      <c r="C52" s="4">
        <v>20</v>
      </c>
      <c r="D52" s="4" t="s">
        <v>70</v>
      </c>
      <c r="E52" s="9"/>
      <c r="F52" s="33">
        <f t="shared" si="0"/>
        <v>0</v>
      </c>
      <c r="G52" s="33">
        <f t="shared" si="1"/>
        <v>0</v>
      </c>
      <c r="H52" s="7"/>
      <c r="I52" s="7"/>
      <c r="J52" s="10"/>
      <c r="K52" s="34">
        <f t="shared" si="2"/>
        <v>0</v>
      </c>
      <c r="L52" s="35">
        <f t="shared" si="3"/>
        <v>0</v>
      </c>
      <c r="M52" s="35">
        <f t="shared" si="4"/>
        <v>0</v>
      </c>
      <c r="N52" s="35">
        <f t="shared" si="5"/>
        <v>0</v>
      </c>
      <c r="O52" s="36">
        <f t="shared" si="6"/>
        <v>0</v>
      </c>
    </row>
    <row r="53" spans="1:15" ht="16.5">
      <c r="A53" s="3">
        <v>48</v>
      </c>
      <c r="B53" s="37" t="s">
        <v>61</v>
      </c>
      <c r="C53" s="4">
        <v>800</v>
      </c>
      <c r="D53" s="4" t="s">
        <v>70</v>
      </c>
      <c r="E53" s="9"/>
      <c r="F53" s="33">
        <f t="shared" si="0"/>
        <v>0</v>
      </c>
      <c r="G53" s="33">
        <f t="shared" si="1"/>
        <v>0</v>
      </c>
      <c r="H53" s="7"/>
      <c r="I53" s="7"/>
      <c r="J53" s="10"/>
      <c r="K53" s="34">
        <f t="shared" si="2"/>
        <v>0</v>
      </c>
      <c r="L53" s="35">
        <f t="shared" si="3"/>
        <v>0</v>
      </c>
      <c r="M53" s="35">
        <f t="shared" si="4"/>
        <v>0</v>
      </c>
      <c r="N53" s="35">
        <f t="shared" si="5"/>
        <v>0</v>
      </c>
      <c r="O53" s="36">
        <f t="shared" si="6"/>
        <v>0</v>
      </c>
    </row>
    <row r="54" spans="1:15" ht="16.5">
      <c r="A54" s="3">
        <v>49</v>
      </c>
      <c r="B54" s="37" t="s">
        <v>62</v>
      </c>
      <c r="C54" s="4">
        <v>20</v>
      </c>
      <c r="D54" s="4" t="s">
        <v>70</v>
      </c>
      <c r="E54" s="9"/>
      <c r="F54" s="33">
        <f t="shared" si="0"/>
        <v>0</v>
      </c>
      <c r="G54" s="33">
        <f t="shared" si="1"/>
        <v>0</v>
      </c>
      <c r="H54" s="7"/>
      <c r="I54" s="7"/>
      <c r="J54" s="10"/>
      <c r="K54" s="34">
        <f t="shared" si="2"/>
        <v>0</v>
      </c>
      <c r="L54" s="35">
        <f t="shared" si="3"/>
        <v>0</v>
      </c>
      <c r="M54" s="35">
        <f t="shared" si="4"/>
        <v>0</v>
      </c>
      <c r="N54" s="35">
        <f t="shared" si="5"/>
        <v>0</v>
      </c>
      <c r="O54" s="36">
        <f t="shared" si="6"/>
        <v>0</v>
      </c>
    </row>
    <row r="55" spans="1:15" ht="16.5">
      <c r="A55" s="3">
        <v>50</v>
      </c>
      <c r="B55" s="37" t="s">
        <v>63</v>
      </c>
      <c r="C55" s="4">
        <v>200</v>
      </c>
      <c r="D55" s="4" t="s">
        <v>70</v>
      </c>
      <c r="E55" s="9"/>
      <c r="F55" s="33">
        <f t="shared" si="0"/>
        <v>0</v>
      </c>
      <c r="G55" s="33">
        <f t="shared" si="1"/>
        <v>0</v>
      </c>
      <c r="H55" s="7"/>
      <c r="I55" s="7"/>
      <c r="J55" s="10"/>
      <c r="K55" s="34">
        <f t="shared" si="2"/>
        <v>0</v>
      </c>
      <c r="L55" s="35">
        <f t="shared" si="3"/>
        <v>0</v>
      </c>
      <c r="M55" s="35">
        <f t="shared" si="4"/>
        <v>0</v>
      </c>
      <c r="N55" s="35">
        <f t="shared" si="5"/>
        <v>0</v>
      </c>
      <c r="O55" s="36">
        <f t="shared" si="6"/>
        <v>0</v>
      </c>
    </row>
    <row r="56" spans="1:15" ht="16.5">
      <c r="A56" s="3">
        <v>51</v>
      </c>
      <c r="B56" s="37" t="s">
        <v>64</v>
      </c>
      <c r="C56" s="4">
        <v>100</v>
      </c>
      <c r="D56" s="4" t="s">
        <v>70</v>
      </c>
      <c r="E56" s="9"/>
      <c r="F56" s="33">
        <f t="shared" si="0"/>
        <v>0</v>
      </c>
      <c r="G56" s="33">
        <f t="shared" si="1"/>
        <v>0</v>
      </c>
      <c r="H56" s="7"/>
      <c r="I56" s="7"/>
      <c r="J56" s="10"/>
      <c r="K56" s="34">
        <f t="shared" si="2"/>
        <v>0</v>
      </c>
      <c r="L56" s="35">
        <f t="shared" si="3"/>
        <v>0</v>
      </c>
      <c r="M56" s="35">
        <f t="shared" si="4"/>
        <v>0</v>
      </c>
      <c r="N56" s="35">
        <f t="shared" si="5"/>
        <v>0</v>
      </c>
      <c r="O56" s="36">
        <f t="shared" si="6"/>
        <v>0</v>
      </c>
    </row>
    <row r="57" spans="1:15" ht="16.5">
      <c r="A57" s="3">
        <v>52</v>
      </c>
      <c r="B57" s="37" t="s">
        <v>145</v>
      </c>
      <c r="C57" s="4">
        <v>4</v>
      </c>
      <c r="D57" s="4" t="s">
        <v>70</v>
      </c>
      <c r="E57" s="9"/>
      <c r="F57" s="33">
        <f t="shared" si="0"/>
        <v>0</v>
      </c>
      <c r="G57" s="33">
        <f t="shared" si="1"/>
        <v>0</v>
      </c>
      <c r="H57" s="7"/>
      <c r="I57" s="7"/>
      <c r="J57" s="10"/>
      <c r="K57" s="34">
        <f t="shared" si="2"/>
        <v>0</v>
      </c>
      <c r="L57" s="35">
        <f t="shared" si="3"/>
        <v>0</v>
      </c>
      <c r="M57" s="35">
        <f t="shared" si="4"/>
        <v>0</v>
      </c>
      <c r="N57" s="35">
        <f t="shared" si="5"/>
        <v>0</v>
      </c>
      <c r="O57" s="36">
        <f t="shared" si="6"/>
        <v>0</v>
      </c>
    </row>
    <row r="58" spans="1:15" ht="16.5">
      <c r="A58" s="3">
        <v>53</v>
      </c>
      <c r="B58" s="37" t="s">
        <v>146</v>
      </c>
      <c r="C58" s="4">
        <v>2</v>
      </c>
      <c r="D58" s="4" t="s">
        <v>70</v>
      </c>
      <c r="E58" s="9"/>
      <c r="F58" s="33">
        <f t="shared" si="0"/>
        <v>0</v>
      </c>
      <c r="G58" s="33">
        <f t="shared" si="1"/>
        <v>0</v>
      </c>
      <c r="H58" s="7"/>
      <c r="I58" s="7"/>
      <c r="J58" s="10"/>
      <c r="K58" s="34">
        <f t="shared" si="2"/>
        <v>0</v>
      </c>
      <c r="L58" s="35">
        <f t="shared" si="3"/>
        <v>0</v>
      </c>
      <c r="M58" s="35">
        <f t="shared" si="4"/>
        <v>0</v>
      </c>
      <c r="N58" s="35">
        <f t="shared" si="5"/>
        <v>0</v>
      </c>
      <c r="O58" s="36">
        <f t="shared" si="6"/>
        <v>0</v>
      </c>
    </row>
    <row r="59" spans="1:15" ht="16.5">
      <c r="A59" s="3">
        <v>54</v>
      </c>
      <c r="B59" s="37" t="s">
        <v>148</v>
      </c>
      <c r="C59" s="4">
        <v>20</v>
      </c>
      <c r="D59" s="4" t="s">
        <v>70</v>
      </c>
      <c r="E59" s="9"/>
      <c r="F59" s="33">
        <f t="shared" si="0"/>
        <v>0</v>
      </c>
      <c r="G59" s="33">
        <f t="shared" si="1"/>
        <v>0</v>
      </c>
      <c r="H59" s="7"/>
      <c r="I59" s="7"/>
      <c r="J59" s="10"/>
      <c r="K59" s="34">
        <f t="shared" si="2"/>
        <v>0</v>
      </c>
      <c r="L59" s="35">
        <f t="shared" si="3"/>
        <v>0</v>
      </c>
      <c r="M59" s="35">
        <f t="shared" si="4"/>
        <v>0</v>
      </c>
      <c r="N59" s="35">
        <f t="shared" si="5"/>
        <v>0</v>
      </c>
      <c r="O59" s="36">
        <f t="shared" si="6"/>
        <v>0</v>
      </c>
    </row>
    <row r="60" spans="1:15" ht="16.5">
      <c r="A60" s="3">
        <v>55</v>
      </c>
      <c r="B60" s="37" t="s">
        <v>147</v>
      </c>
      <c r="C60" s="4">
        <v>20</v>
      </c>
      <c r="D60" s="4" t="s">
        <v>70</v>
      </c>
      <c r="E60" s="9"/>
      <c r="F60" s="33">
        <f t="shared" si="0"/>
        <v>0</v>
      </c>
      <c r="G60" s="33">
        <f t="shared" si="1"/>
        <v>0</v>
      </c>
      <c r="H60" s="7"/>
      <c r="I60" s="7"/>
      <c r="J60" s="10"/>
      <c r="K60" s="34">
        <f t="shared" si="2"/>
        <v>0</v>
      </c>
      <c r="L60" s="35">
        <f t="shared" si="3"/>
        <v>0</v>
      </c>
      <c r="M60" s="35">
        <f t="shared" si="4"/>
        <v>0</v>
      </c>
      <c r="N60" s="35">
        <f t="shared" si="5"/>
        <v>0</v>
      </c>
      <c r="O60" s="36">
        <f t="shared" si="6"/>
        <v>0</v>
      </c>
    </row>
    <row r="61" spans="1:15" ht="16.5">
      <c r="A61" s="3">
        <v>56</v>
      </c>
      <c r="B61" s="37" t="s">
        <v>149</v>
      </c>
      <c r="C61" s="4">
        <v>2</v>
      </c>
      <c r="D61" s="4" t="s">
        <v>70</v>
      </c>
      <c r="E61" s="9"/>
      <c r="F61" s="33">
        <f t="shared" si="0"/>
        <v>0</v>
      </c>
      <c r="G61" s="33">
        <f t="shared" si="1"/>
        <v>0</v>
      </c>
      <c r="H61" s="7"/>
      <c r="I61" s="7"/>
      <c r="J61" s="10"/>
      <c r="K61" s="34">
        <f t="shared" si="2"/>
        <v>0</v>
      </c>
      <c r="L61" s="35">
        <f t="shared" si="3"/>
        <v>0</v>
      </c>
      <c r="M61" s="35">
        <f t="shared" si="4"/>
        <v>0</v>
      </c>
      <c r="N61" s="35">
        <f t="shared" si="5"/>
        <v>0</v>
      </c>
      <c r="O61" s="36">
        <f t="shared" si="6"/>
        <v>0</v>
      </c>
    </row>
    <row r="62" spans="1:15" ht="16.5">
      <c r="A62" s="3">
        <v>57</v>
      </c>
      <c r="B62" s="37" t="s">
        <v>150</v>
      </c>
      <c r="C62" s="4">
        <v>2</v>
      </c>
      <c r="D62" s="4" t="s">
        <v>70</v>
      </c>
      <c r="E62" s="9"/>
      <c r="F62" s="33">
        <f t="shared" si="0"/>
        <v>0</v>
      </c>
      <c r="G62" s="33">
        <f t="shared" si="1"/>
        <v>0</v>
      </c>
      <c r="H62" s="7"/>
      <c r="I62" s="7"/>
      <c r="J62" s="10"/>
      <c r="K62" s="34">
        <f t="shared" si="2"/>
        <v>0</v>
      </c>
      <c r="L62" s="35">
        <f t="shared" si="3"/>
        <v>0</v>
      </c>
      <c r="M62" s="35">
        <f t="shared" si="4"/>
        <v>0</v>
      </c>
      <c r="N62" s="35">
        <f t="shared" si="5"/>
        <v>0</v>
      </c>
      <c r="O62" s="36">
        <f t="shared" si="6"/>
        <v>0</v>
      </c>
    </row>
    <row r="63" spans="1:15" ht="16.5">
      <c r="A63" s="3">
        <v>58</v>
      </c>
      <c r="B63" s="37" t="s">
        <v>151</v>
      </c>
      <c r="C63" s="4">
        <v>100</v>
      </c>
      <c r="D63" s="4" t="s">
        <v>70</v>
      </c>
      <c r="E63" s="9"/>
      <c r="F63" s="33">
        <f t="shared" si="0"/>
        <v>0</v>
      </c>
      <c r="G63" s="33">
        <f t="shared" si="1"/>
        <v>0</v>
      </c>
      <c r="H63" s="7"/>
      <c r="I63" s="7"/>
      <c r="J63" s="10"/>
      <c r="K63" s="34">
        <f t="shared" si="2"/>
        <v>0</v>
      </c>
      <c r="L63" s="35">
        <f t="shared" si="3"/>
        <v>0</v>
      </c>
      <c r="M63" s="35">
        <f t="shared" si="4"/>
        <v>0</v>
      </c>
      <c r="N63" s="35">
        <f t="shared" si="5"/>
        <v>0</v>
      </c>
      <c r="O63" s="36">
        <f t="shared" si="6"/>
        <v>0</v>
      </c>
    </row>
    <row r="64" spans="1:15" ht="16.5">
      <c r="A64" s="3">
        <v>59</v>
      </c>
      <c r="B64" s="37" t="s">
        <v>65</v>
      </c>
      <c r="C64" s="4">
        <v>2</v>
      </c>
      <c r="D64" s="4" t="s">
        <v>70</v>
      </c>
      <c r="E64" s="9"/>
      <c r="F64" s="33">
        <f t="shared" si="0"/>
        <v>0</v>
      </c>
      <c r="G64" s="33">
        <f t="shared" si="1"/>
        <v>0</v>
      </c>
      <c r="H64" s="7"/>
      <c r="I64" s="7"/>
      <c r="J64" s="10"/>
      <c r="K64" s="34">
        <f t="shared" si="2"/>
        <v>0</v>
      </c>
      <c r="L64" s="35">
        <f t="shared" si="3"/>
        <v>0</v>
      </c>
      <c r="M64" s="35">
        <f t="shared" si="4"/>
        <v>0</v>
      </c>
      <c r="N64" s="35">
        <f t="shared" si="5"/>
        <v>0</v>
      </c>
      <c r="O64" s="36">
        <f t="shared" si="6"/>
        <v>0</v>
      </c>
    </row>
    <row r="65" spans="1:15" ht="16.5">
      <c r="A65" s="3">
        <v>60</v>
      </c>
      <c r="B65" s="37" t="s">
        <v>66</v>
      </c>
      <c r="C65" s="4">
        <v>60</v>
      </c>
      <c r="D65" s="4" t="s">
        <v>70</v>
      </c>
      <c r="E65" s="9"/>
      <c r="F65" s="33">
        <f t="shared" si="0"/>
        <v>0</v>
      </c>
      <c r="G65" s="33">
        <f t="shared" si="1"/>
        <v>0</v>
      </c>
      <c r="H65" s="7"/>
      <c r="I65" s="7"/>
      <c r="J65" s="10"/>
      <c r="K65" s="34">
        <f t="shared" si="2"/>
        <v>0</v>
      </c>
      <c r="L65" s="35">
        <f t="shared" si="3"/>
        <v>0</v>
      </c>
      <c r="M65" s="35">
        <f t="shared" si="4"/>
        <v>0</v>
      </c>
      <c r="N65" s="35">
        <f t="shared" si="5"/>
        <v>0</v>
      </c>
      <c r="O65" s="36">
        <f t="shared" si="6"/>
        <v>0</v>
      </c>
    </row>
    <row r="66" spans="1:15" ht="16.5">
      <c r="A66" s="3">
        <v>61</v>
      </c>
      <c r="B66" s="37" t="s">
        <v>67</v>
      </c>
      <c r="C66" s="4">
        <v>120</v>
      </c>
      <c r="D66" s="4" t="s">
        <v>70</v>
      </c>
      <c r="E66" s="9"/>
      <c r="F66" s="33">
        <f t="shared" si="0"/>
        <v>0</v>
      </c>
      <c r="G66" s="33">
        <f t="shared" si="1"/>
        <v>0</v>
      </c>
      <c r="H66" s="7"/>
      <c r="I66" s="7"/>
      <c r="J66" s="10"/>
      <c r="K66" s="34">
        <f t="shared" si="2"/>
        <v>0</v>
      </c>
      <c r="L66" s="35">
        <f t="shared" si="3"/>
        <v>0</v>
      </c>
      <c r="M66" s="35">
        <f t="shared" si="4"/>
        <v>0</v>
      </c>
      <c r="N66" s="35">
        <f t="shared" si="5"/>
        <v>0</v>
      </c>
      <c r="O66" s="36">
        <f t="shared" si="6"/>
        <v>0</v>
      </c>
    </row>
    <row r="67" spans="1:15" ht="16.5">
      <c r="A67" s="3">
        <v>62</v>
      </c>
      <c r="B67" s="37" t="s">
        <v>68</v>
      </c>
      <c r="C67" s="4">
        <v>50</v>
      </c>
      <c r="D67" s="4" t="s">
        <v>70</v>
      </c>
      <c r="E67" s="9"/>
      <c r="F67" s="33">
        <f t="shared" si="0"/>
        <v>0</v>
      </c>
      <c r="G67" s="33">
        <f t="shared" si="1"/>
        <v>0</v>
      </c>
      <c r="H67" s="7"/>
      <c r="I67" s="7"/>
      <c r="J67" s="10"/>
      <c r="K67" s="34">
        <f t="shared" si="2"/>
        <v>0</v>
      </c>
      <c r="L67" s="35">
        <f t="shared" si="3"/>
        <v>0</v>
      </c>
      <c r="M67" s="35">
        <f t="shared" si="4"/>
        <v>0</v>
      </c>
      <c r="N67" s="35">
        <f t="shared" si="5"/>
        <v>0</v>
      </c>
      <c r="O67" s="36">
        <f t="shared" si="6"/>
        <v>0</v>
      </c>
    </row>
    <row r="68" spans="1:15" ht="16.5">
      <c r="A68" s="3">
        <v>63</v>
      </c>
      <c r="B68" s="37" t="s">
        <v>152</v>
      </c>
      <c r="C68" s="4">
        <v>2</v>
      </c>
      <c r="D68" s="4" t="s">
        <v>70</v>
      </c>
      <c r="E68" s="9"/>
      <c r="F68" s="33">
        <f t="shared" si="0"/>
        <v>0</v>
      </c>
      <c r="G68" s="33">
        <f t="shared" si="1"/>
        <v>0</v>
      </c>
      <c r="H68" s="7"/>
      <c r="I68" s="7"/>
      <c r="J68" s="10"/>
      <c r="K68" s="34">
        <f t="shared" si="2"/>
        <v>0</v>
      </c>
      <c r="L68" s="35">
        <f t="shared" si="3"/>
        <v>0</v>
      </c>
      <c r="M68" s="35">
        <f t="shared" si="4"/>
        <v>0</v>
      </c>
      <c r="N68" s="35">
        <f t="shared" si="5"/>
        <v>0</v>
      </c>
      <c r="O68" s="36">
        <f t="shared" si="6"/>
        <v>0</v>
      </c>
    </row>
    <row r="69" spans="1:15" ht="16.5">
      <c r="A69" s="3">
        <v>64</v>
      </c>
      <c r="B69" s="37" t="s">
        <v>153</v>
      </c>
      <c r="C69" s="4">
        <v>200</v>
      </c>
      <c r="D69" s="4" t="s">
        <v>70</v>
      </c>
      <c r="E69" s="9"/>
      <c r="F69" s="33">
        <f t="shared" si="0"/>
        <v>0</v>
      </c>
      <c r="G69" s="33">
        <f t="shared" si="1"/>
        <v>0</v>
      </c>
      <c r="H69" s="7"/>
      <c r="I69" s="7"/>
      <c r="J69" s="10"/>
      <c r="K69" s="34">
        <f t="shared" si="2"/>
        <v>0</v>
      </c>
      <c r="L69" s="35">
        <f t="shared" si="3"/>
        <v>0</v>
      </c>
      <c r="M69" s="35">
        <f t="shared" si="4"/>
        <v>0</v>
      </c>
      <c r="N69" s="35">
        <f t="shared" si="5"/>
        <v>0</v>
      </c>
      <c r="O69" s="36">
        <f t="shared" si="6"/>
        <v>0</v>
      </c>
    </row>
    <row r="70" spans="1:15" ht="16.5">
      <c r="A70" s="3">
        <v>65</v>
      </c>
      <c r="B70" s="37" t="s">
        <v>154</v>
      </c>
      <c r="C70" s="4">
        <v>10</v>
      </c>
      <c r="D70" s="4" t="s">
        <v>70</v>
      </c>
      <c r="E70" s="9"/>
      <c r="F70" s="33">
        <f t="shared" si="0"/>
        <v>0</v>
      </c>
      <c r="G70" s="33">
        <f t="shared" si="1"/>
        <v>0</v>
      </c>
      <c r="H70" s="7"/>
      <c r="I70" s="7"/>
      <c r="J70" s="10"/>
      <c r="K70" s="34">
        <f t="shared" si="2"/>
        <v>0</v>
      </c>
      <c r="L70" s="35">
        <f t="shared" si="3"/>
        <v>0</v>
      </c>
      <c r="M70" s="35">
        <f t="shared" si="4"/>
        <v>0</v>
      </c>
      <c r="N70" s="35">
        <f t="shared" si="5"/>
        <v>0</v>
      </c>
      <c r="O70" s="36">
        <f t="shared" si="6"/>
        <v>0</v>
      </c>
    </row>
    <row r="71" spans="1:15" ht="16.5">
      <c r="A71" s="3">
        <v>66</v>
      </c>
      <c r="B71" s="37" t="s">
        <v>155</v>
      </c>
      <c r="C71" s="4">
        <v>120</v>
      </c>
      <c r="D71" s="4" t="s">
        <v>70</v>
      </c>
      <c r="E71" s="9"/>
      <c r="F71" s="33">
        <f t="shared" si="0"/>
        <v>0</v>
      </c>
      <c r="G71" s="33">
        <f t="shared" si="1"/>
        <v>0</v>
      </c>
      <c r="H71" s="7"/>
      <c r="I71" s="7"/>
      <c r="J71" s="10"/>
      <c r="K71" s="34">
        <f t="shared" si="2"/>
        <v>0</v>
      </c>
      <c r="L71" s="35">
        <f t="shared" si="3"/>
        <v>0</v>
      </c>
      <c r="M71" s="35">
        <f t="shared" si="4"/>
        <v>0</v>
      </c>
      <c r="N71" s="35">
        <f t="shared" si="5"/>
        <v>0</v>
      </c>
      <c r="O71" s="36">
        <f t="shared" si="6"/>
        <v>0</v>
      </c>
    </row>
    <row r="72" spans="1:15" ht="16.5">
      <c r="A72" s="3">
        <v>67</v>
      </c>
      <c r="B72" s="37" t="s">
        <v>69</v>
      </c>
      <c r="C72" s="4">
        <v>2000</v>
      </c>
      <c r="D72" s="4" t="s">
        <v>53</v>
      </c>
      <c r="E72" s="9"/>
      <c r="F72" s="33">
        <f t="shared" ref="F72" si="7">E72*0.085</f>
        <v>0</v>
      </c>
      <c r="G72" s="33">
        <f t="shared" ref="G72" si="8">+E72+F72</f>
        <v>0</v>
      </c>
      <c r="H72" s="7"/>
      <c r="I72" s="7"/>
      <c r="J72" s="10"/>
      <c r="K72" s="34">
        <f t="shared" ref="K72" si="9">J72*0.085</f>
        <v>0</v>
      </c>
      <c r="L72" s="35">
        <f t="shared" ref="L72" si="10">+J72+K72</f>
        <v>0</v>
      </c>
      <c r="M72" s="35">
        <f t="shared" ref="M72" si="11">J72*C72</f>
        <v>0</v>
      </c>
      <c r="N72" s="35">
        <f t="shared" si="5"/>
        <v>0</v>
      </c>
      <c r="O72" s="36">
        <f t="shared" ref="O72" si="12">+M72+N72</f>
        <v>0</v>
      </c>
    </row>
    <row r="73" spans="1:15" ht="16.5">
      <c r="A73" s="5"/>
      <c r="B73" s="26" t="s">
        <v>23</v>
      </c>
      <c r="C73" s="6" t="s">
        <v>24</v>
      </c>
      <c r="D73" s="6" t="s">
        <v>24</v>
      </c>
      <c r="E73" s="6" t="s">
        <v>24</v>
      </c>
      <c r="F73" s="6" t="s">
        <v>24</v>
      </c>
      <c r="G73" s="6" t="s">
        <v>24</v>
      </c>
      <c r="H73" s="6" t="s">
        <v>24</v>
      </c>
      <c r="I73" s="6" t="s">
        <v>24</v>
      </c>
      <c r="J73" s="6" t="s">
        <v>24</v>
      </c>
      <c r="K73" s="6" t="s">
        <v>24</v>
      </c>
      <c r="L73" s="11" t="s">
        <v>24</v>
      </c>
      <c r="M73" s="8">
        <f>SUM(M7:M72)</f>
        <v>0</v>
      </c>
      <c r="N73" s="8">
        <f>SUM(N7:N72)</f>
        <v>0</v>
      </c>
      <c r="O73" s="8">
        <f>SUM(O7:O72)</f>
        <v>0</v>
      </c>
    </row>
    <row r="75" spans="1:15" s="31" customFormat="1" ht="13.5">
      <c r="A75" s="29"/>
      <c r="B75" s="30" t="s">
        <v>78</v>
      </c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</row>
    <row r="76" spans="1:15" s="31" customFormat="1" ht="12.75">
      <c r="B76" s="38" t="s">
        <v>79</v>
      </c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</row>
    <row r="77" spans="1:15" s="31" customFormat="1" ht="12.75">
      <c r="B77" s="38" t="s">
        <v>80</v>
      </c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</row>
    <row r="78" spans="1:15" s="31" customFormat="1" ht="12.75">
      <c r="B78" s="38" t="s">
        <v>81</v>
      </c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</row>
    <row r="79" spans="1:15" s="31" customFormat="1" ht="12.75">
      <c r="B79" s="38" t="s">
        <v>82</v>
      </c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</row>
    <row r="80" spans="1:15" s="31" customFormat="1">
      <c r="B80" s="39" t="s">
        <v>83</v>
      </c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</row>
    <row r="81" spans="2:15" s="31" customFormat="1" ht="23.25" customHeight="1">
      <c r="B81" s="39" t="s">
        <v>84</v>
      </c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</row>
    <row r="82" spans="2:15" s="31" customFormat="1">
      <c r="B82" s="39" t="s">
        <v>85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</row>
    <row r="83" spans="2:15" s="31" customFormat="1">
      <c r="B83" s="39" t="s">
        <v>86</v>
      </c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</row>
    <row r="84" spans="2:15" s="31" customFormat="1">
      <c r="B84" s="39" t="s">
        <v>87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</row>
    <row r="85" spans="2:15" s="31" customFormat="1">
      <c r="B85" s="39" t="s">
        <v>88</v>
      </c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</row>
    <row r="86" spans="2:15" s="31" customFormat="1">
      <c r="B86" s="39" t="s">
        <v>89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</row>
    <row r="87" spans="2:15" s="31" customFormat="1">
      <c r="B87" s="39" t="s">
        <v>90</v>
      </c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</row>
    <row r="88" spans="2:15" s="31" customFormat="1" ht="12.75">
      <c r="B88" s="32"/>
    </row>
    <row r="89" spans="2:15" s="31" customFormat="1">
      <c r="B89" s="41" t="s">
        <v>95</v>
      </c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</row>
    <row r="90" spans="2:15" s="31" customFormat="1">
      <c r="B90" s="41" t="s">
        <v>91</v>
      </c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</row>
    <row r="91" spans="2:15" s="31" customFormat="1" ht="12.75">
      <c r="B91" s="32"/>
    </row>
    <row r="92" spans="2:15" s="31" customFormat="1" ht="12.75">
      <c r="B92" s="32" t="s">
        <v>92</v>
      </c>
      <c r="H92" s="31" t="s">
        <v>93</v>
      </c>
      <c r="M92" s="31" t="s">
        <v>94</v>
      </c>
    </row>
  </sheetData>
  <mergeCells count="14">
    <mergeCell ref="B81:O81"/>
    <mergeCell ref="B89:O89"/>
    <mergeCell ref="B90:O90"/>
    <mergeCell ref="B82:O82"/>
    <mergeCell ref="B83:O83"/>
    <mergeCell ref="B84:O84"/>
    <mergeCell ref="B85:O85"/>
    <mergeCell ref="B86:O86"/>
    <mergeCell ref="B87:O87"/>
    <mergeCell ref="B76:O76"/>
    <mergeCell ref="B77:O77"/>
    <mergeCell ref="B78:O78"/>
    <mergeCell ref="B79:O79"/>
    <mergeCell ref="B80:O8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33"/>
  <sheetViews>
    <sheetView tabSelected="1" workbookViewId="0">
      <selection activeCell="D7" sqref="D7:D13"/>
    </sheetView>
  </sheetViews>
  <sheetFormatPr defaultRowHeight="15"/>
  <cols>
    <col min="2" max="2" width="39.85546875" bestFit="1" customWidth="1"/>
  </cols>
  <sheetData>
    <row r="3" spans="1:15">
      <c r="A3" s="27" t="s">
        <v>97</v>
      </c>
    </row>
    <row r="5" spans="1:15" ht="48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1" t="s">
        <v>11</v>
      </c>
      <c r="M5" s="1" t="s">
        <v>12</v>
      </c>
      <c r="N5" s="1" t="s">
        <v>13</v>
      </c>
      <c r="O5" s="1" t="s">
        <v>14</v>
      </c>
    </row>
    <row r="6" spans="1:1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 t="s">
        <v>15</v>
      </c>
      <c r="H6" s="2">
        <v>8</v>
      </c>
      <c r="I6" s="2">
        <v>9</v>
      </c>
      <c r="J6" s="2">
        <v>10</v>
      </c>
      <c r="K6" s="2">
        <v>11</v>
      </c>
      <c r="L6" s="2" t="s">
        <v>16</v>
      </c>
      <c r="M6" s="2" t="s">
        <v>17</v>
      </c>
      <c r="N6" s="2" t="s">
        <v>18</v>
      </c>
      <c r="O6" s="2" t="s">
        <v>19</v>
      </c>
    </row>
    <row r="7" spans="1:15" ht="16.5">
      <c r="A7" s="3" t="s">
        <v>20</v>
      </c>
      <c r="B7" s="13" t="s">
        <v>71</v>
      </c>
      <c r="C7" s="4">
        <v>300</v>
      </c>
      <c r="D7" s="4" t="s">
        <v>100</v>
      </c>
      <c r="E7" s="9"/>
      <c r="F7" s="33">
        <f>E7*0.085</f>
        <v>0</v>
      </c>
      <c r="G7" s="33">
        <f>+E7+F7</f>
        <v>0</v>
      </c>
      <c r="H7" s="7"/>
      <c r="I7" s="7"/>
      <c r="J7" s="10"/>
      <c r="K7" s="33">
        <f>J7*0.085</f>
        <v>0</v>
      </c>
      <c r="L7" s="35">
        <f>+J7+K7</f>
        <v>0</v>
      </c>
      <c r="M7" s="35">
        <f>J7*C7</f>
        <v>0</v>
      </c>
      <c r="N7" s="35">
        <f>M7*0.085</f>
        <v>0</v>
      </c>
      <c r="O7" s="36">
        <f>+M7+N7</f>
        <v>0</v>
      </c>
    </row>
    <row r="8" spans="1:15" ht="16.5">
      <c r="A8" s="3" t="s">
        <v>21</v>
      </c>
      <c r="B8" s="13" t="s">
        <v>77</v>
      </c>
      <c r="C8" s="4">
        <v>300</v>
      </c>
      <c r="D8" s="4" t="s">
        <v>100</v>
      </c>
      <c r="E8" s="9"/>
      <c r="F8" s="33">
        <f t="shared" ref="F8:F13" si="0">E8*0.085</f>
        <v>0</v>
      </c>
      <c r="G8" s="33">
        <f t="shared" ref="G8:G13" si="1">+E8+F8</f>
        <v>0</v>
      </c>
      <c r="H8" s="7"/>
      <c r="I8" s="7"/>
      <c r="J8" s="10"/>
      <c r="K8" s="33">
        <f t="shared" ref="K8:K13" si="2">J8*0.085</f>
        <v>0</v>
      </c>
      <c r="L8" s="35">
        <f t="shared" ref="L8:L13" si="3">+J8+K8</f>
        <v>0</v>
      </c>
      <c r="M8" s="35">
        <f t="shared" ref="M8:M13" si="4">J8*C8</f>
        <v>0</v>
      </c>
      <c r="N8" s="35">
        <f t="shared" ref="N8:N13" si="5">M8*0.085</f>
        <v>0</v>
      </c>
      <c r="O8" s="36">
        <f t="shared" ref="O8:O13" si="6">+M8+N8</f>
        <v>0</v>
      </c>
    </row>
    <row r="9" spans="1:15" ht="16.5">
      <c r="A9" s="3" t="s">
        <v>22</v>
      </c>
      <c r="B9" s="13" t="s">
        <v>72</v>
      </c>
      <c r="C9" s="4">
        <v>150</v>
      </c>
      <c r="D9" s="4" t="s">
        <v>100</v>
      </c>
      <c r="E9" s="9"/>
      <c r="F9" s="33">
        <f t="shared" si="0"/>
        <v>0</v>
      </c>
      <c r="G9" s="33">
        <f t="shared" si="1"/>
        <v>0</v>
      </c>
      <c r="H9" s="7"/>
      <c r="I9" s="7"/>
      <c r="J9" s="10"/>
      <c r="K9" s="33">
        <f t="shared" si="2"/>
        <v>0</v>
      </c>
      <c r="L9" s="35">
        <f t="shared" si="3"/>
        <v>0</v>
      </c>
      <c r="M9" s="35">
        <f t="shared" si="4"/>
        <v>0</v>
      </c>
      <c r="N9" s="35">
        <f t="shared" si="5"/>
        <v>0</v>
      </c>
      <c r="O9" s="36">
        <f t="shared" si="6"/>
        <v>0</v>
      </c>
    </row>
    <row r="10" spans="1:15" ht="16.5">
      <c r="A10" s="3" t="s">
        <v>40</v>
      </c>
      <c r="B10" s="13" t="s">
        <v>104</v>
      </c>
      <c r="C10" s="4">
        <v>60</v>
      </c>
      <c r="D10" s="4" t="s">
        <v>100</v>
      </c>
      <c r="E10" s="9"/>
      <c r="F10" s="33">
        <f t="shared" si="0"/>
        <v>0</v>
      </c>
      <c r="G10" s="33">
        <f t="shared" si="1"/>
        <v>0</v>
      </c>
      <c r="H10" s="7"/>
      <c r="I10" s="7"/>
      <c r="J10" s="10"/>
      <c r="K10" s="33">
        <f t="shared" si="2"/>
        <v>0</v>
      </c>
      <c r="L10" s="35">
        <f t="shared" si="3"/>
        <v>0</v>
      </c>
      <c r="M10" s="35">
        <f t="shared" si="4"/>
        <v>0</v>
      </c>
      <c r="N10" s="35">
        <f t="shared" si="5"/>
        <v>0</v>
      </c>
      <c r="O10" s="36">
        <f t="shared" si="6"/>
        <v>0</v>
      </c>
    </row>
    <row r="11" spans="1:15" ht="16.5">
      <c r="A11" s="3" t="s">
        <v>41</v>
      </c>
      <c r="B11" s="37" t="s">
        <v>156</v>
      </c>
      <c r="C11" s="4">
        <v>100</v>
      </c>
      <c r="D11" s="4" t="s">
        <v>100</v>
      </c>
      <c r="E11" s="9"/>
      <c r="F11" s="33">
        <f t="shared" si="0"/>
        <v>0</v>
      </c>
      <c r="G11" s="33">
        <f t="shared" si="1"/>
        <v>0</v>
      </c>
      <c r="H11" s="7"/>
      <c r="I11" s="7"/>
      <c r="J11" s="10"/>
      <c r="K11" s="33">
        <f t="shared" si="2"/>
        <v>0</v>
      </c>
      <c r="L11" s="35">
        <f t="shared" si="3"/>
        <v>0</v>
      </c>
      <c r="M11" s="35">
        <f t="shared" si="4"/>
        <v>0</v>
      </c>
      <c r="N11" s="35">
        <f t="shared" si="5"/>
        <v>0</v>
      </c>
      <c r="O11" s="36">
        <f t="shared" si="6"/>
        <v>0</v>
      </c>
    </row>
    <row r="12" spans="1:15" ht="16.5">
      <c r="A12" s="3" t="s">
        <v>42</v>
      </c>
      <c r="B12" s="13" t="s">
        <v>51</v>
      </c>
      <c r="C12" s="4">
        <v>10</v>
      </c>
      <c r="D12" s="4" t="s">
        <v>70</v>
      </c>
      <c r="E12" s="9"/>
      <c r="F12" s="33">
        <f t="shared" si="0"/>
        <v>0</v>
      </c>
      <c r="G12" s="33">
        <f t="shared" si="1"/>
        <v>0</v>
      </c>
      <c r="H12" s="7"/>
      <c r="I12" s="7"/>
      <c r="J12" s="10"/>
      <c r="K12" s="33">
        <f t="shared" si="2"/>
        <v>0</v>
      </c>
      <c r="L12" s="35">
        <f t="shared" si="3"/>
        <v>0</v>
      </c>
      <c r="M12" s="35">
        <f t="shared" si="4"/>
        <v>0</v>
      </c>
      <c r="N12" s="35">
        <f t="shared" si="5"/>
        <v>0</v>
      </c>
      <c r="O12" s="36">
        <f t="shared" si="6"/>
        <v>0</v>
      </c>
    </row>
    <row r="13" spans="1:15" ht="16.5">
      <c r="A13" s="3" t="s">
        <v>43</v>
      </c>
      <c r="B13" s="13" t="s">
        <v>103</v>
      </c>
      <c r="C13" s="4">
        <v>10</v>
      </c>
      <c r="D13" s="4" t="s">
        <v>70</v>
      </c>
      <c r="E13" s="9"/>
      <c r="F13" s="33">
        <f t="shared" si="0"/>
        <v>0</v>
      </c>
      <c r="G13" s="33">
        <f t="shared" si="1"/>
        <v>0</v>
      </c>
      <c r="H13" s="7"/>
      <c r="I13" s="7"/>
      <c r="J13" s="10"/>
      <c r="K13" s="33">
        <f t="shared" si="2"/>
        <v>0</v>
      </c>
      <c r="L13" s="35">
        <f t="shared" si="3"/>
        <v>0</v>
      </c>
      <c r="M13" s="35">
        <f t="shared" si="4"/>
        <v>0</v>
      </c>
      <c r="N13" s="35">
        <f t="shared" si="5"/>
        <v>0</v>
      </c>
      <c r="O13" s="36">
        <f t="shared" si="6"/>
        <v>0</v>
      </c>
    </row>
    <row r="14" spans="1:15" ht="16.5">
      <c r="A14" s="5"/>
      <c r="B14" s="26" t="s">
        <v>23</v>
      </c>
      <c r="C14" s="6" t="s">
        <v>24</v>
      </c>
      <c r="D14" s="6" t="s">
        <v>24</v>
      </c>
      <c r="E14" s="6" t="s">
        <v>24</v>
      </c>
      <c r="F14" s="6" t="s">
        <v>24</v>
      </c>
      <c r="G14" s="6" t="s">
        <v>24</v>
      </c>
      <c r="H14" s="6" t="s">
        <v>24</v>
      </c>
      <c r="I14" s="6" t="s">
        <v>24</v>
      </c>
      <c r="J14" s="6" t="s">
        <v>24</v>
      </c>
      <c r="K14" s="6" t="s">
        <v>24</v>
      </c>
      <c r="L14" s="11" t="s">
        <v>24</v>
      </c>
      <c r="M14" s="35">
        <f>SUM(M7:M13)</f>
        <v>0</v>
      </c>
      <c r="N14" s="8">
        <f>SUM(N7:N13)</f>
        <v>0</v>
      </c>
      <c r="O14" s="8">
        <f>SUM(O7:O13)</f>
        <v>0</v>
      </c>
    </row>
    <row r="16" spans="1:15" s="31" customFormat="1" ht="13.5">
      <c r="A16" s="29"/>
      <c r="B16" s="30" t="s">
        <v>78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2:15" s="31" customFormat="1" ht="12.75">
      <c r="B17" s="38" t="s">
        <v>79</v>
      </c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2:15" s="31" customFormat="1" ht="12.75">
      <c r="B18" s="38" t="s">
        <v>80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2:15" s="31" customFormat="1" ht="12.75">
      <c r="B19" s="38" t="s">
        <v>81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2:15" s="31" customFormat="1" ht="12.75">
      <c r="B20" s="38" t="s">
        <v>82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</row>
    <row r="21" spans="2:15" s="31" customFormat="1">
      <c r="B21" s="39" t="s">
        <v>83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2:15" s="31" customFormat="1" ht="23.25" customHeight="1">
      <c r="B22" s="39" t="s">
        <v>84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2:15" s="31" customFormat="1">
      <c r="B23" s="39" t="s">
        <v>85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</row>
    <row r="24" spans="2:15" s="31" customFormat="1">
      <c r="B24" s="39" t="s">
        <v>86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</row>
    <row r="25" spans="2:15" s="31" customFormat="1">
      <c r="B25" s="39" t="s">
        <v>87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</row>
    <row r="26" spans="2:15" s="31" customFormat="1">
      <c r="B26" s="39" t="s">
        <v>88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</row>
    <row r="27" spans="2:15" s="31" customFormat="1">
      <c r="B27" s="39" t="s">
        <v>89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</row>
    <row r="28" spans="2:15" s="31" customFormat="1">
      <c r="B28" s="39" t="s">
        <v>90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2:15" s="31" customFormat="1" ht="12.75">
      <c r="B29" s="32"/>
    </row>
    <row r="30" spans="2:15" s="31" customFormat="1">
      <c r="B30" s="41" t="s">
        <v>99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</row>
    <row r="31" spans="2:15" s="31" customFormat="1">
      <c r="B31" s="41" t="s">
        <v>91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</row>
    <row r="32" spans="2:15" s="31" customFormat="1" ht="12.75">
      <c r="B32" s="32"/>
    </row>
    <row r="33" spans="2:13" s="31" customFormat="1" ht="12.75">
      <c r="B33" s="32" t="s">
        <v>92</v>
      </c>
      <c r="H33" s="31" t="s">
        <v>93</v>
      </c>
      <c r="M33" s="31" t="s">
        <v>94</v>
      </c>
    </row>
  </sheetData>
  <mergeCells count="14">
    <mergeCell ref="B22:O22"/>
    <mergeCell ref="B30:O30"/>
    <mergeCell ref="B31:O31"/>
    <mergeCell ref="B23:O23"/>
    <mergeCell ref="B24:O24"/>
    <mergeCell ref="B25:O25"/>
    <mergeCell ref="B26:O26"/>
    <mergeCell ref="B27:O27"/>
    <mergeCell ref="B28:O28"/>
    <mergeCell ref="B17:O17"/>
    <mergeCell ref="B18:O18"/>
    <mergeCell ref="B19:O19"/>
    <mergeCell ref="B20:O20"/>
    <mergeCell ref="B21:O2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MESNI IZDELKI</vt:lpstr>
      <vt:lpstr>SIRI IN SIRNI NAMAZI</vt:lpstr>
      <vt:lpstr>SPLOŠNO PREHRAMBENO BLAGO</vt:lpstr>
      <vt:lpstr>EKO MLEKO IN MLEČNI IZDELKI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</dc:creator>
  <cp:lastModifiedBy>amihelcic</cp:lastModifiedBy>
  <cp:lastPrinted>2012-09-13T13:10:21Z</cp:lastPrinted>
  <dcterms:created xsi:type="dcterms:W3CDTF">2012-02-24T07:24:24Z</dcterms:created>
  <dcterms:modified xsi:type="dcterms:W3CDTF">2012-09-14T07:41:26Z</dcterms:modified>
</cp:coreProperties>
</file>