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7635"/>
  </bookViews>
  <sheets>
    <sheet name="MLEKO IN MLEČNI IZDELKI" sheetId="2" r:id="rId1"/>
    <sheet name="MESO IN MESNI IZDELKI" sheetId="3" r:id="rId2"/>
    <sheet name="RIBE" sheetId="4" r:id="rId3"/>
    <sheet name="JAJCA" sheetId="5" r:id="rId4"/>
    <sheet name="SVEŽE SADJE, ZEL., SUHO S." sheetId="6" r:id="rId5"/>
    <sheet name="ZAM. IN KONZERV. SADJE IN ZEL." sheetId="7" r:id="rId6"/>
    <sheet name="SADNI SOKOVI, NEKTARJI" sheetId="8" r:id="rId7"/>
    <sheet name="ZAM. IZDELKI IZ TESTA" sheetId="9" r:id="rId8"/>
    <sheet name="MLEV.IZD., ŽITA, TEST." sheetId="10" r:id="rId9"/>
    <sheet name="KRUH, PEKOVSKO P., KEKSI,SLAŠČ" sheetId="11" r:id="rId10"/>
    <sheet name="SPLOŠNO PREHR. BLAGO" sheetId="13" r:id="rId11"/>
  </sheets>
  <calcPr calcId="145621"/>
</workbook>
</file>

<file path=xl/calcChain.xml><?xml version="1.0" encoding="utf-8"?>
<calcChain xmlns="http://schemas.openxmlformats.org/spreadsheetml/2006/main">
  <c r="K17" i="4" l="1"/>
  <c r="J17" i="4"/>
  <c r="J55" i="3"/>
  <c r="I55" i="3"/>
  <c r="H55" i="3"/>
  <c r="G55" i="3"/>
  <c r="J159" i="13"/>
  <c r="I159" i="13"/>
  <c r="H159" i="13"/>
  <c r="G158" i="13"/>
  <c r="I157" i="13"/>
  <c r="H157" i="13"/>
  <c r="K155" i="13"/>
  <c r="J155" i="13"/>
  <c r="I155" i="13"/>
  <c r="H155" i="13"/>
  <c r="G154" i="13"/>
  <c r="G153" i="13"/>
  <c r="G152" i="13"/>
  <c r="H152" i="13" s="1"/>
  <c r="I152" i="13" s="1"/>
  <c r="H151" i="13"/>
  <c r="I151" i="13" s="1"/>
  <c r="G151" i="13"/>
  <c r="G150" i="13"/>
  <c r="G149" i="13"/>
  <c r="G148" i="13"/>
  <c r="H148" i="13" s="1"/>
  <c r="I148" i="13" s="1"/>
  <c r="H147" i="13"/>
  <c r="I147" i="13" s="1"/>
  <c r="G147" i="13"/>
  <c r="G146" i="13"/>
  <c r="G145" i="13"/>
  <c r="G144" i="13"/>
  <c r="H144" i="13" s="1"/>
  <c r="I144" i="13" s="1"/>
  <c r="H143" i="13"/>
  <c r="I143" i="13" s="1"/>
  <c r="G143" i="13"/>
  <c r="G142" i="13"/>
  <c r="G141" i="13"/>
  <c r="G140" i="13"/>
  <c r="H140" i="13" s="1"/>
  <c r="I140" i="13" s="1"/>
  <c r="H139" i="13"/>
  <c r="I139" i="13" s="1"/>
  <c r="G139" i="13"/>
  <c r="I138" i="13"/>
  <c r="H138" i="13"/>
  <c r="K136" i="13"/>
  <c r="J136" i="13"/>
  <c r="I136" i="13"/>
  <c r="H136" i="13"/>
  <c r="G135" i="13"/>
  <c r="G134" i="13"/>
  <c r="G133" i="13"/>
  <c r="H133" i="13" s="1"/>
  <c r="I133" i="13" s="1"/>
  <c r="H132" i="13"/>
  <c r="I132" i="13" s="1"/>
  <c r="G132" i="13"/>
  <c r="G131" i="13"/>
  <c r="G130" i="13"/>
  <c r="G129" i="13"/>
  <c r="H129" i="13" s="1"/>
  <c r="I129" i="13" s="1"/>
  <c r="H128" i="13"/>
  <c r="I128" i="13" s="1"/>
  <c r="G128" i="13"/>
  <c r="G127" i="13"/>
  <c r="H127" i="13" s="1"/>
  <c r="G126" i="13"/>
  <c r="G125" i="13"/>
  <c r="H125" i="13" s="1"/>
  <c r="I125" i="13" s="1"/>
  <c r="H124" i="13"/>
  <c r="I124" i="13" s="1"/>
  <c r="G124" i="13"/>
  <c r="G123" i="13"/>
  <c r="G122" i="13"/>
  <c r="G121" i="13"/>
  <c r="H121" i="13" s="1"/>
  <c r="I121" i="13" s="1"/>
  <c r="H120" i="13"/>
  <c r="I120" i="13" s="1"/>
  <c r="G120" i="13"/>
  <c r="G119" i="13"/>
  <c r="G118" i="13"/>
  <c r="G117" i="13"/>
  <c r="H117" i="13" s="1"/>
  <c r="I117" i="13" s="1"/>
  <c r="H116" i="13"/>
  <c r="I116" i="13" s="1"/>
  <c r="G116" i="13"/>
  <c r="I115" i="13"/>
  <c r="H115" i="13"/>
  <c r="K113" i="13"/>
  <c r="J113" i="13"/>
  <c r="I113" i="13"/>
  <c r="H113" i="13"/>
  <c r="G113" i="13"/>
  <c r="I112" i="13"/>
  <c r="K110" i="13"/>
  <c r="J110" i="13"/>
  <c r="H67" i="13"/>
  <c r="I67" i="13"/>
  <c r="G109" i="13"/>
  <c r="H109" i="13" s="1"/>
  <c r="G108" i="13"/>
  <c r="G107" i="13"/>
  <c r="H107" i="13" s="1"/>
  <c r="I107" i="13" s="1"/>
  <c r="H106" i="13"/>
  <c r="I106" i="13" s="1"/>
  <c r="G106" i="13"/>
  <c r="G105" i="13"/>
  <c r="G104" i="13"/>
  <c r="G103" i="13"/>
  <c r="H103" i="13" s="1"/>
  <c r="I103" i="13" s="1"/>
  <c r="H102" i="13"/>
  <c r="I102" i="13" s="1"/>
  <c r="G102" i="13"/>
  <c r="G101" i="13"/>
  <c r="G100" i="13"/>
  <c r="G99" i="13"/>
  <c r="H99" i="13" s="1"/>
  <c r="I99" i="13" s="1"/>
  <c r="H98" i="13"/>
  <c r="I98" i="13" s="1"/>
  <c r="G98" i="13"/>
  <c r="G97" i="13"/>
  <c r="G96" i="13"/>
  <c r="G95" i="13"/>
  <c r="H95" i="13" s="1"/>
  <c r="I95" i="13" s="1"/>
  <c r="H94" i="13"/>
  <c r="I94" i="13" s="1"/>
  <c r="G94" i="13"/>
  <c r="G93" i="13"/>
  <c r="G92" i="13"/>
  <c r="G91" i="13"/>
  <c r="H91" i="13" s="1"/>
  <c r="I91" i="13" s="1"/>
  <c r="H90" i="13"/>
  <c r="I90" i="13" s="1"/>
  <c r="G90" i="13"/>
  <c r="G89" i="13"/>
  <c r="G88" i="13"/>
  <c r="G87" i="13"/>
  <c r="H87" i="13" s="1"/>
  <c r="I87" i="13" s="1"/>
  <c r="H86" i="13"/>
  <c r="I86" i="13" s="1"/>
  <c r="G86" i="13"/>
  <c r="G85" i="13"/>
  <c r="G84" i="13"/>
  <c r="G83" i="13"/>
  <c r="H83" i="13" s="1"/>
  <c r="I83" i="13" s="1"/>
  <c r="H82" i="13"/>
  <c r="I82" i="13" s="1"/>
  <c r="G82" i="13"/>
  <c r="G81" i="13"/>
  <c r="G80" i="13"/>
  <c r="G79" i="13"/>
  <c r="H79" i="13" s="1"/>
  <c r="I79" i="13" s="1"/>
  <c r="H78" i="13"/>
  <c r="I78" i="13" s="1"/>
  <c r="G78" i="13"/>
  <c r="G77" i="13"/>
  <c r="H77" i="13" s="1"/>
  <c r="G76" i="13"/>
  <c r="G75" i="13"/>
  <c r="H75" i="13" s="1"/>
  <c r="I75" i="13" s="1"/>
  <c r="H74" i="13"/>
  <c r="I74" i="13" s="1"/>
  <c r="G74" i="13"/>
  <c r="G73" i="13"/>
  <c r="G72" i="13"/>
  <c r="G71" i="13"/>
  <c r="H71" i="13" s="1"/>
  <c r="I71" i="13" s="1"/>
  <c r="H70" i="13"/>
  <c r="I70" i="13" s="1"/>
  <c r="G70" i="13"/>
  <c r="G69" i="13"/>
  <c r="H69" i="13" s="1"/>
  <c r="G68" i="13"/>
  <c r="G66" i="13"/>
  <c r="G65" i="13"/>
  <c r="G64" i="13"/>
  <c r="H64" i="13" s="1"/>
  <c r="I64" i="13" s="1"/>
  <c r="H63" i="13"/>
  <c r="I63" i="13" s="1"/>
  <c r="G63" i="13"/>
  <c r="G62" i="13"/>
  <c r="G61" i="13"/>
  <c r="G60" i="13"/>
  <c r="H60" i="13" s="1"/>
  <c r="I60" i="13" s="1"/>
  <c r="G59" i="13"/>
  <c r="H59" i="13" s="1"/>
  <c r="G58" i="13"/>
  <c r="G57" i="13"/>
  <c r="G56" i="13"/>
  <c r="H56" i="13" s="1"/>
  <c r="I56" i="13" s="1"/>
  <c r="H55" i="13"/>
  <c r="I55" i="13" s="1"/>
  <c r="G55" i="13"/>
  <c r="G54" i="13"/>
  <c r="H54" i="13" s="1"/>
  <c r="G53" i="13"/>
  <c r="G52" i="13"/>
  <c r="H52" i="13" s="1"/>
  <c r="I52" i="13" s="1"/>
  <c r="H51" i="13"/>
  <c r="I51" i="13" s="1"/>
  <c r="G51" i="13"/>
  <c r="G50" i="13"/>
  <c r="I49" i="13"/>
  <c r="K47" i="13"/>
  <c r="J47" i="13"/>
  <c r="I47" i="13"/>
  <c r="H47" i="13"/>
  <c r="G46" i="13"/>
  <c r="G45" i="13"/>
  <c r="I44" i="13"/>
  <c r="H44" i="13"/>
  <c r="K42" i="13"/>
  <c r="J42" i="13"/>
  <c r="I42" i="13"/>
  <c r="H42" i="13"/>
  <c r="G41" i="13"/>
  <c r="G40" i="13"/>
  <c r="G39" i="13"/>
  <c r="H39" i="13" s="1"/>
  <c r="I39" i="13" s="1"/>
  <c r="H38" i="13"/>
  <c r="I38" i="13" s="1"/>
  <c r="G38" i="13"/>
  <c r="G37" i="13"/>
  <c r="G36" i="13"/>
  <c r="G35" i="13"/>
  <c r="H35" i="13" s="1"/>
  <c r="I35" i="13" s="1"/>
  <c r="H34" i="13"/>
  <c r="I34" i="13" s="1"/>
  <c r="G34" i="13"/>
  <c r="G33" i="13"/>
  <c r="G32" i="13"/>
  <c r="G31" i="13"/>
  <c r="H31" i="13" s="1"/>
  <c r="I31" i="13" s="1"/>
  <c r="H30" i="13"/>
  <c r="I30" i="13" s="1"/>
  <c r="G30" i="13"/>
  <c r="G29" i="13"/>
  <c r="G28" i="13"/>
  <c r="G27" i="13"/>
  <c r="H27" i="13" s="1"/>
  <c r="I27" i="13" s="1"/>
  <c r="H26" i="13"/>
  <c r="I26" i="13" s="1"/>
  <c r="G26" i="13"/>
  <c r="G25" i="13"/>
  <c r="G24" i="13"/>
  <c r="G23" i="13"/>
  <c r="H23" i="13" s="1"/>
  <c r="I23" i="13" s="1"/>
  <c r="H22" i="13"/>
  <c r="I22" i="13" s="1"/>
  <c r="G22" i="13"/>
  <c r="I21" i="13"/>
  <c r="H21" i="13"/>
  <c r="K19" i="13"/>
  <c r="J19" i="13"/>
  <c r="G18" i="13"/>
  <c r="G17" i="13"/>
  <c r="G16" i="13"/>
  <c r="H16" i="13" s="1"/>
  <c r="I16" i="13" s="1"/>
  <c r="H15" i="13"/>
  <c r="I15" i="13" s="1"/>
  <c r="G15" i="13"/>
  <c r="G14" i="13"/>
  <c r="G13" i="13"/>
  <c r="G12" i="13"/>
  <c r="H12" i="13" s="1"/>
  <c r="I12" i="13" s="1"/>
  <c r="H11" i="13"/>
  <c r="I11" i="13" s="1"/>
  <c r="G11" i="13"/>
  <c r="G10" i="13"/>
  <c r="G9" i="13"/>
  <c r="J84" i="11"/>
  <c r="I84" i="11"/>
  <c r="H84" i="11"/>
  <c r="G83" i="11"/>
  <c r="G82" i="11"/>
  <c r="G81" i="11"/>
  <c r="H81" i="11" s="1"/>
  <c r="I81" i="11" s="1"/>
  <c r="H80" i="11"/>
  <c r="I80" i="11" s="1"/>
  <c r="G80" i="11"/>
  <c r="I79" i="11"/>
  <c r="H79" i="11"/>
  <c r="J77" i="11"/>
  <c r="I77" i="11"/>
  <c r="H77" i="11"/>
  <c r="G76" i="11"/>
  <c r="G75" i="11"/>
  <c r="G74" i="11"/>
  <c r="H74" i="11" s="1"/>
  <c r="I74" i="11" s="1"/>
  <c r="H73" i="11"/>
  <c r="I73" i="11" s="1"/>
  <c r="G73" i="11"/>
  <c r="G72" i="11"/>
  <c r="I71" i="11"/>
  <c r="H71" i="11"/>
  <c r="K69" i="11"/>
  <c r="J69" i="11"/>
  <c r="I69" i="11"/>
  <c r="H69" i="11"/>
  <c r="G68" i="11"/>
  <c r="G67" i="11"/>
  <c r="G66" i="11"/>
  <c r="H66" i="11" s="1"/>
  <c r="I66" i="11" s="1"/>
  <c r="H65" i="11"/>
  <c r="I65" i="11" s="1"/>
  <c r="G65" i="11"/>
  <c r="G64" i="11"/>
  <c r="I63" i="11"/>
  <c r="H63" i="11"/>
  <c r="K61" i="11"/>
  <c r="J61" i="11"/>
  <c r="I61" i="11"/>
  <c r="H61" i="11"/>
  <c r="G60" i="11"/>
  <c r="H60" i="11" s="1"/>
  <c r="I60" i="11" s="1"/>
  <c r="H59" i="11"/>
  <c r="I59" i="11" s="1"/>
  <c r="G59" i="11"/>
  <c r="G58" i="11"/>
  <c r="H58" i="11" s="1"/>
  <c r="G57" i="11"/>
  <c r="G56" i="11"/>
  <c r="H56" i="11" s="1"/>
  <c r="I56" i="11" s="1"/>
  <c r="H55" i="11"/>
  <c r="I55" i="11" s="1"/>
  <c r="G55" i="11"/>
  <c r="G54" i="11"/>
  <c r="G53" i="11"/>
  <c r="G52" i="11"/>
  <c r="H52" i="11" s="1"/>
  <c r="I52" i="11" s="1"/>
  <c r="H51" i="11"/>
  <c r="I51" i="11" s="1"/>
  <c r="G51" i="11"/>
  <c r="I50" i="11"/>
  <c r="H50" i="11"/>
  <c r="K48" i="11"/>
  <c r="J48" i="11"/>
  <c r="I48" i="11"/>
  <c r="H48" i="11"/>
  <c r="G47" i="11"/>
  <c r="G46" i="11"/>
  <c r="G45" i="11"/>
  <c r="H45" i="11" s="1"/>
  <c r="I45" i="11" s="1"/>
  <c r="I44" i="11"/>
  <c r="H44" i="11"/>
  <c r="K42" i="11"/>
  <c r="J42" i="11"/>
  <c r="I42" i="11"/>
  <c r="H42" i="11"/>
  <c r="G41" i="11"/>
  <c r="G40" i="11"/>
  <c r="G39" i="11"/>
  <c r="H39" i="11" s="1"/>
  <c r="I39" i="11" s="1"/>
  <c r="H38" i="11"/>
  <c r="I38" i="11" s="1"/>
  <c r="G38" i="11"/>
  <c r="G37" i="11"/>
  <c r="G36" i="11"/>
  <c r="G35" i="11"/>
  <c r="H35" i="11" s="1"/>
  <c r="I35" i="11" s="1"/>
  <c r="H34" i="11"/>
  <c r="I34" i="11" s="1"/>
  <c r="G34" i="11"/>
  <c r="G33" i="11"/>
  <c r="G32" i="11"/>
  <c r="G31" i="11"/>
  <c r="H31" i="11" s="1"/>
  <c r="I31" i="11" s="1"/>
  <c r="H30" i="11"/>
  <c r="I30" i="11" s="1"/>
  <c r="G30" i="11"/>
  <c r="G29" i="11"/>
  <c r="I28" i="11"/>
  <c r="H28" i="11"/>
  <c r="K26" i="11"/>
  <c r="J26" i="11"/>
  <c r="I26" i="11"/>
  <c r="H26" i="11"/>
  <c r="G25" i="11"/>
  <c r="G24" i="11"/>
  <c r="G23" i="11"/>
  <c r="H23" i="11" s="1"/>
  <c r="I23" i="11" s="1"/>
  <c r="H22" i="11"/>
  <c r="I22" i="11" s="1"/>
  <c r="G22" i="11"/>
  <c r="G21" i="11"/>
  <c r="I20" i="11"/>
  <c r="H20" i="11"/>
  <c r="K18" i="11"/>
  <c r="J18" i="11"/>
  <c r="G17" i="11"/>
  <c r="G16" i="11"/>
  <c r="G15" i="11"/>
  <c r="H15" i="11" s="1"/>
  <c r="I15" i="11" s="1"/>
  <c r="H14" i="11"/>
  <c r="I14" i="11" s="1"/>
  <c r="G14" i="11"/>
  <c r="G13" i="11"/>
  <c r="G12" i="11"/>
  <c r="G11" i="11"/>
  <c r="H11" i="11" s="1"/>
  <c r="I11" i="11" s="1"/>
  <c r="H10" i="11"/>
  <c r="I10" i="11" s="1"/>
  <c r="G10" i="11"/>
  <c r="G9" i="11"/>
  <c r="I59" i="13" l="1"/>
  <c r="I110" i="13" s="1"/>
  <c r="H110" i="13"/>
  <c r="H158" i="13"/>
  <c r="I158" i="13" s="1"/>
  <c r="I154" i="13"/>
  <c r="I142" i="13"/>
  <c r="H142" i="13"/>
  <c r="H146" i="13"/>
  <c r="I146" i="13" s="1"/>
  <c r="H150" i="13"/>
  <c r="I150" i="13" s="1"/>
  <c r="H154" i="13"/>
  <c r="H141" i="13"/>
  <c r="I141" i="13" s="1"/>
  <c r="H145" i="13"/>
  <c r="I145" i="13" s="1"/>
  <c r="H149" i="13"/>
  <c r="I149" i="13" s="1"/>
  <c r="H153" i="13"/>
  <c r="I153" i="13" s="1"/>
  <c r="I131" i="13"/>
  <c r="I135" i="13"/>
  <c r="I126" i="13"/>
  <c r="H119" i="13"/>
  <c r="I119" i="13" s="1"/>
  <c r="H123" i="13"/>
  <c r="I123" i="13" s="1"/>
  <c r="H131" i="13"/>
  <c r="H135" i="13"/>
  <c r="H118" i="13"/>
  <c r="I118" i="13" s="1"/>
  <c r="H122" i="13"/>
  <c r="I122" i="13" s="1"/>
  <c r="H126" i="13"/>
  <c r="I127" i="13"/>
  <c r="H130" i="13"/>
  <c r="I130" i="13" s="1"/>
  <c r="H134" i="13"/>
  <c r="I134" i="13" s="1"/>
  <c r="I73" i="13"/>
  <c r="I108" i="13"/>
  <c r="I80" i="13"/>
  <c r="I68" i="13"/>
  <c r="I81" i="13"/>
  <c r="I85" i="13"/>
  <c r="H73" i="13"/>
  <c r="H81" i="13"/>
  <c r="H85" i="13"/>
  <c r="H89" i="13"/>
  <c r="I89" i="13" s="1"/>
  <c r="H93" i="13"/>
  <c r="I93" i="13" s="1"/>
  <c r="H97" i="13"/>
  <c r="I97" i="13" s="1"/>
  <c r="H101" i="13"/>
  <c r="I101" i="13" s="1"/>
  <c r="H105" i="13"/>
  <c r="I105" i="13" s="1"/>
  <c r="H68" i="13"/>
  <c r="I69" i="13"/>
  <c r="H72" i="13"/>
  <c r="I72" i="13" s="1"/>
  <c r="H76" i="13"/>
  <c r="I76" i="13" s="1"/>
  <c r="I77" i="13"/>
  <c r="H80" i="13"/>
  <c r="H84" i="13"/>
  <c r="I84" i="13" s="1"/>
  <c r="H88" i="13"/>
  <c r="I88" i="13" s="1"/>
  <c r="H92" i="13"/>
  <c r="I92" i="13" s="1"/>
  <c r="H96" i="13"/>
  <c r="I96" i="13" s="1"/>
  <c r="H100" i="13"/>
  <c r="I100" i="13" s="1"/>
  <c r="H104" i="13"/>
  <c r="I104" i="13" s="1"/>
  <c r="H108" i="13"/>
  <c r="I109" i="13"/>
  <c r="I62" i="13"/>
  <c r="I50" i="13"/>
  <c r="I57" i="13"/>
  <c r="I65" i="13"/>
  <c r="H50" i="13"/>
  <c r="H58" i="13"/>
  <c r="I58" i="13" s="1"/>
  <c r="H62" i="13"/>
  <c r="H66" i="13"/>
  <c r="I66" i="13" s="1"/>
  <c r="H53" i="13"/>
  <c r="I53" i="13" s="1"/>
  <c r="I54" i="13"/>
  <c r="H57" i="13"/>
  <c r="H61" i="13"/>
  <c r="I61" i="13" s="1"/>
  <c r="H65" i="13"/>
  <c r="I45" i="13"/>
  <c r="H46" i="13"/>
  <c r="I46" i="13" s="1"/>
  <c r="H45" i="13"/>
  <c r="I24" i="13"/>
  <c r="I40" i="13"/>
  <c r="I28" i="13"/>
  <c r="I29" i="13"/>
  <c r="H25" i="13"/>
  <c r="I25" i="13" s="1"/>
  <c r="H29" i="13"/>
  <c r="H33" i="13"/>
  <c r="I33" i="13" s="1"/>
  <c r="H37" i="13"/>
  <c r="I37" i="13" s="1"/>
  <c r="H41" i="13"/>
  <c r="I41" i="13" s="1"/>
  <c r="H24" i="13"/>
  <c r="H28" i="13"/>
  <c r="H32" i="13"/>
  <c r="I32" i="13" s="1"/>
  <c r="H36" i="13"/>
  <c r="I36" i="13" s="1"/>
  <c r="H40" i="13"/>
  <c r="I14" i="13"/>
  <c r="H10" i="13"/>
  <c r="I10" i="13" s="1"/>
  <c r="H14" i="13"/>
  <c r="H18" i="13"/>
  <c r="I18" i="13" s="1"/>
  <c r="H9" i="13"/>
  <c r="I9" i="13" s="1"/>
  <c r="H13" i="13"/>
  <c r="I13" i="13" s="1"/>
  <c r="H17" i="13"/>
  <c r="I17" i="13" s="1"/>
  <c r="I82" i="11"/>
  <c r="H83" i="11"/>
  <c r="I83" i="11" s="1"/>
  <c r="H82" i="11"/>
  <c r="I72" i="11"/>
  <c r="I76" i="11"/>
  <c r="H72" i="11"/>
  <c r="H76" i="11"/>
  <c r="H75" i="11"/>
  <c r="I75" i="11" s="1"/>
  <c r="I64" i="11"/>
  <c r="I68" i="11"/>
  <c r="H64" i="11"/>
  <c r="H68" i="11"/>
  <c r="H67" i="11"/>
  <c r="I67" i="11" s="1"/>
  <c r="I54" i="11"/>
  <c r="H54" i="11"/>
  <c r="H53" i="11"/>
  <c r="I53" i="11" s="1"/>
  <c r="H57" i="11"/>
  <c r="I57" i="11" s="1"/>
  <c r="I58" i="11"/>
  <c r="I46" i="11"/>
  <c r="H47" i="11"/>
  <c r="I47" i="11" s="1"/>
  <c r="H46" i="11"/>
  <c r="I36" i="11"/>
  <c r="I37" i="11"/>
  <c r="I29" i="11"/>
  <c r="I32" i="11"/>
  <c r="H29" i="11"/>
  <c r="H33" i="11"/>
  <c r="I33" i="11" s="1"/>
  <c r="H37" i="11"/>
  <c r="H41" i="11"/>
  <c r="I41" i="11" s="1"/>
  <c r="H32" i="11"/>
  <c r="H36" i="11"/>
  <c r="H40" i="11"/>
  <c r="I40" i="11" s="1"/>
  <c r="I21" i="11"/>
  <c r="I25" i="11"/>
  <c r="H21" i="11"/>
  <c r="H25" i="11"/>
  <c r="H24" i="11"/>
  <c r="I24" i="11" s="1"/>
  <c r="I12" i="11"/>
  <c r="I17" i="11"/>
  <c r="H9" i="11"/>
  <c r="I9" i="11" s="1"/>
  <c r="H13" i="11"/>
  <c r="I13" i="11" s="1"/>
  <c r="H17" i="11"/>
  <c r="H12" i="11"/>
  <c r="H16" i="11"/>
  <c r="I16" i="11" s="1"/>
  <c r="J64" i="10"/>
  <c r="I64" i="10"/>
  <c r="H64" i="10"/>
  <c r="G63" i="10"/>
  <c r="G62" i="10"/>
  <c r="G61" i="10"/>
  <c r="H61" i="10" s="1"/>
  <c r="I61" i="10" s="1"/>
  <c r="I60" i="10"/>
  <c r="H60" i="10"/>
  <c r="J58" i="10"/>
  <c r="I58" i="10"/>
  <c r="H58" i="10"/>
  <c r="G57" i="10"/>
  <c r="G56" i="10"/>
  <c r="G55" i="10"/>
  <c r="H55" i="10" s="1"/>
  <c r="I55" i="10" s="1"/>
  <c r="H54" i="10"/>
  <c r="I54" i="10" s="1"/>
  <c r="G54" i="10"/>
  <c r="I53" i="10"/>
  <c r="H53" i="10"/>
  <c r="K51" i="10"/>
  <c r="J51" i="10"/>
  <c r="I51" i="10"/>
  <c r="H51" i="10"/>
  <c r="G51" i="10"/>
  <c r="I50" i="10"/>
  <c r="H50" i="10"/>
  <c r="G50" i="10"/>
  <c r="K48" i="10"/>
  <c r="J48" i="10"/>
  <c r="I48" i="10"/>
  <c r="H48" i="10"/>
  <c r="G47" i="10"/>
  <c r="I46" i="10"/>
  <c r="H46" i="10"/>
  <c r="K44" i="10"/>
  <c r="J44" i="10"/>
  <c r="I44" i="10"/>
  <c r="H44" i="10"/>
  <c r="G43" i="10"/>
  <c r="G42" i="10"/>
  <c r="I41" i="10"/>
  <c r="H41" i="10"/>
  <c r="K39" i="10"/>
  <c r="J39" i="10"/>
  <c r="I39" i="10"/>
  <c r="H39" i="10"/>
  <c r="G38" i="10"/>
  <c r="G37" i="10"/>
  <c r="H37" i="10" s="1"/>
  <c r="G36" i="10"/>
  <c r="H36" i="10" s="1"/>
  <c r="I36" i="10" s="1"/>
  <c r="H35" i="10"/>
  <c r="I35" i="10" s="1"/>
  <c r="G35" i="10"/>
  <c r="G34" i="10"/>
  <c r="G33" i="10"/>
  <c r="H33" i="10" s="1"/>
  <c r="G32" i="10"/>
  <c r="H32" i="10" s="1"/>
  <c r="I32" i="10" s="1"/>
  <c r="H31" i="10"/>
  <c r="I31" i="10" s="1"/>
  <c r="G31" i="10"/>
  <c r="G30" i="10"/>
  <c r="G29" i="10"/>
  <c r="H29" i="10" s="1"/>
  <c r="G28" i="10"/>
  <c r="H28" i="10" s="1"/>
  <c r="I28" i="10" s="1"/>
  <c r="H27" i="10"/>
  <c r="I27" i="10" s="1"/>
  <c r="G27" i="10"/>
  <c r="G26" i="10"/>
  <c r="G25" i="10"/>
  <c r="H25" i="10" s="1"/>
  <c r="G24" i="10"/>
  <c r="H24" i="10" s="1"/>
  <c r="I24" i="10" s="1"/>
  <c r="H23" i="10"/>
  <c r="I23" i="10" s="1"/>
  <c r="G23" i="10"/>
  <c r="G22" i="10"/>
  <c r="G21" i="10"/>
  <c r="H21" i="10" s="1"/>
  <c r="I20" i="10"/>
  <c r="K18" i="10"/>
  <c r="J18" i="10"/>
  <c r="G17" i="10"/>
  <c r="G16" i="10"/>
  <c r="G15" i="10"/>
  <c r="H15" i="10" s="1"/>
  <c r="I15" i="10" s="1"/>
  <c r="H14" i="10"/>
  <c r="I14" i="10" s="1"/>
  <c r="G14" i="10"/>
  <c r="G13" i="10"/>
  <c r="G12" i="10"/>
  <c r="G11" i="10"/>
  <c r="H11" i="10" s="1"/>
  <c r="I11" i="10" s="1"/>
  <c r="H10" i="10"/>
  <c r="I10" i="10" s="1"/>
  <c r="G10" i="10"/>
  <c r="G9" i="10"/>
  <c r="K25" i="9"/>
  <c r="J25" i="9"/>
  <c r="I25" i="9"/>
  <c r="H25" i="9"/>
  <c r="G25" i="9"/>
  <c r="I24" i="9"/>
  <c r="H24" i="9"/>
  <c r="K22" i="9"/>
  <c r="J22" i="9"/>
  <c r="I22" i="9"/>
  <c r="H22" i="9"/>
  <c r="G21" i="9"/>
  <c r="I20" i="9"/>
  <c r="H20" i="9"/>
  <c r="G20" i="9"/>
  <c r="K18" i="9"/>
  <c r="J18" i="9"/>
  <c r="I18" i="9"/>
  <c r="H18" i="9"/>
  <c r="G17" i="9"/>
  <c r="G16" i="9"/>
  <c r="G15" i="9"/>
  <c r="H15" i="9" s="1"/>
  <c r="I15" i="9" s="1"/>
  <c r="I14" i="9"/>
  <c r="H14" i="9"/>
  <c r="K12" i="9"/>
  <c r="J12" i="9"/>
  <c r="G11" i="9"/>
  <c r="G10" i="9"/>
  <c r="G9" i="9"/>
  <c r="H9" i="9" s="1"/>
  <c r="I9" i="9" s="1"/>
  <c r="J34" i="8"/>
  <c r="I34" i="8"/>
  <c r="H34" i="8"/>
  <c r="G34" i="8"/>
  <c r="I33" i="8"/>
  <c r="H33" i="8"/>
  <c r="K31" i="8"/>
  <c r="J31" i="8"/>
  <c r="I31" i="8"/>
  <c r="H31" i="8"/>
  <c r="G31" i="8"/>
  <c r="I30" i="8"/>
  <c r="H30" i="8"/>
  <c r="K28" i="8"/>
  <c r="J28" i="8"/>
  <c r="G27" i="8"/>
  <c r="G26" i="8"/>
  <c r="G25" i="8"/>
  <c r="H25" i="8" s="1"/>
  <c r="I25" i="8" s="1"/>
  <c r="H24" i="8"/>
  <c r="I24" i="8" s="1"/>
  <c r="G24" i="8"/>
  <c r="G23" i="8"/>
  <c r="G22" i="8"/>
  <c r="G21" i="8"/>
  <c r="H21" i="8" s="1"/>
  <c r="I21" i="8" s="1"/>
  <c r="H20" i="8"/>
  <c r="I20" i="8" s="1"/>
  <c r="G20" i="8"/>
  <c r="G19" i="8"/>
  <c r="G18" i="8"/>
  <c r="G17" i="8"/>
  <c r="H17" i="8" s="1"/>
  <c r="I17" i="8" s="1"/>
  <c r="H16" i="8"/>
  <c r="I16" i="8" s="1"/>
  <c r="G16" i="8"/>
  <c r="G15" i="8"/>
  <c r="G14" i="8"/>
  <c r="G13" i="8"/>
  <c r="H13" i="8" s="1"/>
  <c r="I13" i="8" s="1"/>
  <c r="H12" i="8"/>
  <c r="I12" i="8" s="1"/>
  <c r="G12" i="8"/>
  <c r="G11" i="8"/>
  <c r="G10" i="8"/>
  <c r="G9" i="8"/>
  <c r="H9" i="8" s="1"/>
  <c r="I9" i="8" s="1"/>
  <c r="J69" i="7"/>
  <c r="I69" i="7"/>
  <c r="H69" i="7"/>
  <c r="G68" i="7"/>
  <c r="I67" i="7"/>
  <c r="H67" i="7"/>
  <c r="J65" i="7"/>
  <c r="I65" i="7"/>
  <c r="H65" i="7"/>
  <c r="G64" i="7"/>
  <c r="G63" i="7"/>
  <c r="I62" i="7"/>
  <c r="K60" i="7"/>
  <c r="J60" i="7"/>
  <c r="I60" i="7"/>
  <c r="H60" i="7"/>
  <c r="G59" i="7"/>
  <c r="G58" i="7"/>
  <c r="G57" i="7"/>
  <c r="H57" i="7" s="1"/>
  <c r="I57" i="7" s="1"/>
  <c r="I56" i="7"/>
  <c r="H56" i="7"/>
  <c r="K54" i="7"/>
  <c r="J54" i="7"/>
  <c r="G53" i="7"/>
  <c r="G52" i="7"/>
  <c r="G51" i="7"/>
  <c r="H51" i="7" s="1"/>
  <c r="I51" i="7" s="1"/>
  <c r="H50" i="7"/>
  <c r="I50" i="7" s="1"/>
  <c r="G50" i="7"/>
  <c r="G49" i="7"/>
  <c r="G48" i="7"/>
  <c r="G47" i="7"/>
  <c r="H47" i="7" s="1"/>
  <c r="I47" i="7" s="1"/>
  <c r="H46" i="7"/>
  <c r="I46" i="7" s="1"/>
  <c r="G46" i="7"/>
  <c r="G45" i="7"/>
  <c r="G44" i="7"/>
  <c r="G43" i="7"/>
  <c r="H43" i="7" s="1"/>
  <c r="I43" i="7" s="1"/>
  <c r="H42" i="7"/>
  <c r="I42" i="7" s="1"/>
  <c r="G42" i="7"/>
  <c r="G41" i="7"/>
  <c r="G40" i="7"/>
  <c r="G39" i="7"/>
  <c r="H39" i="7" s="1"/>
  <c r="I39" i="7" s="1"/>
  <c r="H38" i="7"/>
  <c r="I38" i="7" s="1"/>
  <c r="G38" i="7"/>
  <c r="G37" i="7"/>
  <c r="G36" i="7"/>
  <c r="G35" i="7"/>
  <c r="H35" i="7" s="1"/>
  <c r="I35" i="7" s="1"/>
  <c r="H34" i="7"/>
  <c r="I34" i="7" s="1"/>
  <c r="G34" i="7"/>
  <c r="G33" i="7"/>
  <c r="G32" i="7"/>
  <c r="G31" i="7"/>
  <c r="H31" i="7" s="1"/>
  <c r="I31" i="7" s="1"/>
  <c r="H30" i="7"/>
  <c r="I30" i="7" s="1"/>
  <c r="G30" i="7"/>
  <c r="G29" i="7"/>
  <c r="G28" i="7"/>
  <c r="G27" i="7"/>
  <c r="H27" i="7" s="1"/>
  <c r="I27" i="7" s="1"/>
  <c r="H26" i="7"/>
  <c r="I26" i="7" s="1"/>
  <c r="G26" i="7"/>
  <c r="I25" i="7"/>
  <c r="K23" i="7"/>
  <c r="J23" i="7"/>
  <c r="G22" i="7"/>
  <c r="G21" i="7"/>
  <c r="G20" i="7"/>
  <c r="H20" i="7" s="1"/>
  <c r="I20" i="7" s="1"/>
  <c r="H19" i="7"/>
  <c r="I19" i="7" s="1"/>
  <c r="G19" i="7"/>
  <c r="G18" i="7"/>
  <c r="G17" i="7"/>
  <c r="G16" i="7"/>
  <c r="H16" i="7" s="1"/>
  <c r="I16" i="7" s="1"/>
  <c r="H15" i="7"/>
  <c r="I15" i="7" s="1"/>
  <c r="G15" i="7"/>
  <c r="G14" i="7"/>
  <c r="G13" i="7"/>
  <c r="G12" i="7"/>
  <c r="H12" i="7" s="1"/>
  <c r="I12" i="7" s="1"/>
  <c r="H11" i="7"/>
  <c r="I11" i="7" s="1"/>
  <c r="G11" i="7"/>
  <c r="G10" i="7"/>
  <c r="G9" i="7"/>
  <c r="J118" i="6"/>
  <c r="I118" i="6"/>
  <c r="H118" i="6"/>
  <c r="J103" i="6"/>
  <c r="I103" i="6"/>
  <c r="H103" i="6"/>
  <c r="J99" i="6"/>
  <c r="I99" i="6"/>
  <c r="H99" i="6"/>
  <c r="G99" i="6"/>
  <c r="J96" i="6"/>
  <c r="I96" i="6"/>
  <c r="H96" i="6"/>
  <c r="J92" i="6"/>
  <c r="I92" i="6"/>
  <c r="H92" i="6"/>
  <c r="K87" i="6"/>
  <c r="J87" i="6"/>
  <c r="G86" i="6"/>
  <c r="G85" i="6"/>
  <c r="G84" i="6"/>
  <c r="H84" i="6" s="1"/>
  <c r="I84" i="6" s="1"/>
  <c r="H83" i="6"/>
  <c r="I83" i="6" s="1"/>
  <c r="G83" i="6"/>
  <c r="G82" i="6"/>
  <c r="G81" i="6"/>
  <c r="G80" i="6"/>
  <c r="H80" i="6" s="1"/>
  <c r="I80" i="6" s="1"/>
  <c r="H79" i="6"/>
  <c r="I79" i="6" s="1"/>
  <c r="G79" i="6"/>
  <c r="G78" i="6"/>
  <c r="G77" i="6"/>
  <c r="G76" i="6"/>
  <c r="H76" i="6" s="1"/>
  <c r="I76" i="6" s="1"/>
  <c r="H75" i="6"/>
  <c r="I75" i="6" s="1"/>
  <c r="G75" i="6"/>
  <c r="G74" i="6"/>
  <c r="J71" i="6"/>
  <c r="I71" i="6"/>
  <c r="H71" i="6"/>
  <c r="J12" i="5"/>
  <c r="I12" i="5"/>
  <c r="H12" i="5"/>
  <c r="G12" i="5"/>
  <c r="I11" i="5"/>
  <c r="K9" i="5"/>
  <c r="J9" i="5"/>
  <c r="K22" i="4"/>
  <c r="J22" i="4"/>
  <c r="I22" i="4"/>
  <c r="H22" i="4"/>
  <c r="G21" i="4"/>
  <c r="G20" i="4"/>
  <c r="K14" i="4"/>
  <c r="J14" i="4"/>
  <c r="G13" i="4"/>
  <c r="G12" i="4"/>
  <c r="G11" i="4"/>
  <c r="H11" i="4" s="1"/>
  <c r="I11" i="4" s="1"/>
  <c r="H10" i="4"/>
  <c r="I10" i="4" s="1"/>
  <c r="G10" i="4"/>
  <c r="G9" i="4"/>
  <c r="I54" i="3"/>
  <c r="J52" i="3"/>
  <c r="I52" i="3"/>
  <c r="H52" i="3"/>
  <c r="G51" i="3"/>
  <c r="K48" i="3"/>
  <c r="J48" i="3"/>
  <c r="I48" i="3"/>
  <c r="H48" i="3"/>
  <c r="G47" i="3"/>
  <c r="G46" i="3"/>
  <c r="G45" i="3"/>
  <c r="H45" i="3" s="1"/>
  <c r="I45" i="3" s="1"/>
  <c r="H44" i="3"/>
  <c r="I44" i="3" s="1"/>
  <c r="G44" i="3"/>
  <c r="G43" i="3"/>
  <c r="G42" i="3"/>
  <c r="G41" i="3"/>
  <c r="H41" i="3" s="1"/>
  <c r="I41" i="3" s="1"/>
  <c r="H40" i="3"/>
  <c r="I40" i="3" s="1"/>
  <c r="G40" i="3"/>
  <c r="G39" i="3"/>
  <c r="G38" i="3"/>
  <c r="G37" i="3"/>
  <c r="H37" i="3" s="1"/>
  <c r="I37" i="3" s="1"/>
  <c r="H36" i="3"/>
  <c r="I36" i="3" s="1"/>
  <c r="G36" i="3"/>
  <c r="K33" i="3"/>
  <c r="J33" i="3"/>
  <c r="I33" i="3"/>
  <c r="H33" i="3"/>
  <c r="G32" i="3"/>
  <c r="I31" i="3"/>
  <c r="K29" i="3"/>
  <c r="J29" i="3"/>
  <c r="G28" i="3"/>
  <c r="G27" i="3"/>
  <c r="G26" i="3"/>
  <c r="H26" i="3" s="1"/>
  <c r="I26" i="3" s="1"/>
  <c r="H25" i="3"/>
  <c r="I25" i="3" s="1"/>
  <c r="G25" i="3"/>
  <c r="G24" i="3"/>
  <c r="G23" i="3"/>
  <c r="G22" i="3"/>
  <c r="H22" i="3" s="1"/>
  <c r="I22" i="3" s="1"/>
  <c r="H21" i="3"/>
  <c r="I21" i="3" s="1"/>
  <c r="G21" i="3"/>
  <c r="G20" i="3"/>
  <c r="G19" i="3"/>
  <c r="G18" i="3"/>
  <c r="H18" i="3" s="1"/>
  <c r="I18" i="3" s="1"/>
  <c r="H17" i="3"/>
  <c r="I17" i="3" s="1"/>
  <c r="G17" i="3"/>
  <c r="G16" i="3"/>
  <c r="G15" i="3"/>
  <c r="G14" i="3"/>
  <c r="H14" i="3" s="1"/>
  <c r="I14" i="3" s="1"/>
  <c r="H13" i="3"/>
  <c r="I13" i="3" s="1"/>
  <c r="G13" i="3"/>
  <c r="G12" i="3"/>
  <c r="G11" i="3"/>
  <c r="G10" i="3"/>
  <c r="H10" i="3" s="1"/>
  <c r="I10" i="3" s="1"/>
  <c r="J55" i="2"/>
  <c r="I55" i="2"/>
  <c r="H55" i="2"/>
  <c r="G54" i="2"/>
  <c r="G53" i="2"/>
  <c r="G52" i="2"/>
  <c r="H52" i="2" s="1"/>
  <c r="I52" i="2" s="1"/>
  <c r="H51" i="2"/>
  <c r="I51" i="2" s="1"/>
  <c r="G51" i="2"/>
  <c r="G50" i="2"/>
  <c r="G49" i="2"/>
  <c r="G48" i="2"/>
  <c r="H48" i="2" s="1"/>
  <c r="I48" i="2" s="1"/>
  <c r="H47" i="2"/>
  <c r="I47" i="2" s="1"/>
  <c r="G47" i="2"/>
  <c r="G46" i="2"/>
  <c r="G45" i="2"/>
  <c r="I44" i="2"/>
  <c r="K42" i="2"/>
  <c r="J42" i="2"/>
  <c r="G41" i="2"/>
  <c r="G40" i="2"/>
  <c r="G39" i="2"/>
  <c r="H39" i="2" s="1"/>
  <c r="I39" i="2" s="1"/>
  <c r="H38" i="2"/>
  <c r="I38" i="2" s="1"/>
  <c r="G38" i="2"/>
  <c r="G37" i="2"/>
  <c r="G36" i="2"/>
  <c r="G35" i="2"/>
  <c r="H35" i="2" s="1"/>
  <c r="I35" i="2" s="1"/>
  <c r="H34" i="2"/>
  <c r="I34" i="2" s="1"/>
  <c r="G34" i="2"/>
  <c r="G33" i="2"/>
  <c r="G32" i="2"/>
  <c r="G31" i="2"/>
  <c r="H31" i="2" s="1"/>
  <c r="I31" i="2" s="1"/>
  <c r="H30" i="2"/>
  <c r="I30" i="2" s="1"/>
  <c r="G30" i="2"/>
  <c r="G29" i="2"/>
  <c r="G28" i="2"/>
  <c r="G27" i="2"/>
  <c r="H27" i="2" s="1"/>
  <c r="I27" i="2" s="1"/>
  <c r="H26" i="2"/>
  <c r="I26" i="2" s="1"/>
  <c r="G26" i="2"/>
  <c r="G25" i="2"/>
  <c r="G24" i="2"/>
  <c r="G23" i="2"/>
  <c r="H23" i="2" s="1"/>
  <c r="I23" i="2" s="1"/>
  <c r="H22" i="2"/>
  <c r="I22" i="2" s="1"/>
  <c r="G22" i="2"/>
  <c r="G21" i="2"/>
  <c r="G20" i="2"/>
  <c r="G19" i="2"/>
  <c r="H19" i="2" s="1"/>
  <c r="I19" i="2" s="1"/>
  <c r="H18" i="2"/>
  <c r="I18" i="2" s="1"/>
  <c r="G18" i="2"/>
  <c r="G17" i="2"/>
  <c r="G16" i="2"/>
  <c r="G15" i="2"/>
  <c r="H15" i="2" s="1"/>
  <c r="I15" i="2" s="1"/>
  <c r="H14" i="2"/>
  <c r="I14" i="2" s="1"/>
  <c r="G14" i="2"/>
  <c r="G13" i="2"/>
  <c r="G12" i="2"/>
  <c r="G11" i="2"/>
  <c r="H11" i="2" s="1"/>
  <c r="I11" i="2" s="1"/>
  <c r="H10" i="2"/>
  <c r="I10" i="2" s="1"/>
  <c r="G10" i="2"/>
  <c r="G9" i="2"/>
  <c r="I62" i="10" l="1"/>
  <c r="H63" i="10"/>
  <c r="I63" i="10" s="1"/>
  <c r="H62" i="10"/>
  <c r="I56" i="10"/>
  <c r="H57" i="10"/>
  <c r="I57" i="10" s="1"/>
  <c r="H56" i="10"/>
  <c r="H47" i="10"/>
  <c r="I47" i="10" s="1"/>
  <c r="I42" i="10"/>
  <c r="H43" i="10"/>
  <c r="I43" i="10" s="1"/>
  <c r="H42" i="10"/>
  <c r="I22" i="10"/>
  <c r="H26" i="10"/>
  <c r="I26" i="10" s="1"/>
  <c r="I21" i="10"/>
  <c r="I25" i="10"/>
  <c r="I29" i="10"/>
  <c r="I33" i="10"/>
  <c r="I37" i="10"/>
  <c r="H22" i="10"/>
  <c r="H30" i="10"/>
  <c r="I30" i="10" s="1"/>
  <c r="H38" i="10"/>
  <c r="I38" i="10" s="1"/>
  <c r="H34" i="10"/>
  <c r="I34" i="10" s="1"/>
  <c r="I17" i="10"/>
  <c r="H9" i="10"/>
  <c r="I9" i="10" s="1"/>
  <c r="H13" i="10"/>
  <c r="I13" i="10" s="1"/>
  <c r="H17" i="10"/>
  <c r="H12" i="10"/>
  <c r="I12" i="10" s="1"/>
  <c r="H16" i="10"/>
  <c r="I16" i="10" s="1"/>
  <c r="H21" i="9"/>
  <c r="I21" i="9" s="1"/>
  <c r="I16" i="9"/>
  <c r="H17" i="9"/>
  <c r="I17" i="9" s="1"/>
  <c r="H16" i="9"/>
  <c r="I10" i="9"/>
  <c r="H11" i="9"/>
  <c r="I11" i="9" s="1"/>
  <c r="H10" i="9"/>
  <c r="I10" i="8"/>
  <c r="I26" i="8"/>
  <c r="I14" i="8"/>
  <c r="I15" i="8"/>
  <c r="H11" i="8"/>
  <c r="I11" i="8" s="1"/>
  <c r="H15" i="8"/>
  <c r="H19" i="8"/>
  <c r="I19" i="8" s="1"/>
  <c r="H23" i="8"/>
  <c r="I23" i="8" s="1"/>
  <c r="H27" i="8"/>
  <c r="I27" i="8" s="1"/>
  <c r="H10" i="8"/>
  <c r="H14" i="8"/>
  <c r="H18" i="8"/>
  <c r="I18" i="8" s="1"/>
  <c r="H22" i="8"/>
  <c r="I22" i="8" s="1"/>
  <c r="H26" i="8"/>
  <c r="H68" i="7"/>
  <c r="I68" i="7" s="1"/>
  <c r="I63" i="7"/>
  <c r="H64" i="7"/>
  <c r="I64" i="7" s="1"/>
  <c r="H63" i="7"/>
  <c r="I58" i="7"/>
  <c r="H59" i="7"/>
  <c r="I59" i="7" s="1"/>
  <c r="H58" i="7"/>
  <c r="I33" i="7"/>
  <c r="I36" i="7"/>
  <c r="I49" i="7"/>
  <c r="I40" i="7"/>
  <c r="I53" i="7"/>
  <c r="H29" i="7"/>
  <c r="I29" i="7" s="1"/>
  <c r="H33" i="7"/>
  <c r="H37" i="7"/>
  <c r="H41" i="7"/>
  <c r="I41" i="7" s="1"/>
  <c r="H45" i="7"/>
  <c r="I45" i="7" s="1"/>
  <c r="H49" i="7"/>
  <c r="H53" i="7"/>
  <c r="H28" i="7"/>
  <c r="I28" i="7" s="1"/>
  <c r="H32" i="7"/>
  <c r="I32" i="7" s="1"/>
  <c r="H36" i="7"/>
  <c r="H40" i="7"/>
  <c r="H44" i="7"/>
  <c r="I44" i="7" s="1"/>
  <c r="H48" i="7"/>
  <c r="I48" i="7" s="1"/>
  <c r="H52" i="7"/>
  <c r="I52" i="7" s="1"/>
  <c r="I17" i="7"/>
  <c r="I22" i="7"/>
  <c r="H10" i="7"/>
  <c r="I10" i="7" s="1"/>
  <c r="H14" i="7"/>
  <c r="I14" i="7" s="1"/>
  <c r="H18" i="7"/>
  <c r="I18" i="7" s="1"/>
  <c r="H22" i="7"/>
  <c r="H9" i="7"/>
  <c r="I9" i="7" s="1"/>
  <c r="H13" i="7"/>
  <c r="I13" i="7" s="1"/>
  <c r="H17" i="7"/>
  <c r="H21" i="7"/>
  <c r="I21" i="7" s="1"/>
  <c r="I82" i="6"/>
  <c r="I74" i="6"/>
  <c r="I77" i="6"/>
  <c r="H74" i="6"/>
  <c r="H78" i="6"/>
  <c r="I78" i="6" s="1"/>
  <c r="H82" i="6"/>
  <c r="H86" i="6"/>
  <c r="I86" i="6" s="1"/>
  <c r="H77" i="6"/>
  <c r="H81" i="6"/>
  <c r="H85" i="6"/>
  <c r="I85" i="6" s="1"/>
  <c r="I20" i="4"/>
  <c r="H21" i="4"/>
  <c r="I21" i="4" s="1"/>
  <c r="H20" i="4"/>
  <c r="I9" i="4"/>
  <c r="I13" i="4"/>
  <c r="H9" i="4"/>
  <c r="H13" i="4"/>
  <c r="H12" i="4"/>
  <c r="I12" i="4" s="1"/>
  <c r="H51" i="3"/>
  <c r="I51" i="3" s="1"/>
  <c r="I43" i="3"/>
  <c r="H39" i="3"/>
  <c r="I39" i="3" s="1"/>
  <c r="H43" i="3"/>
  <c r="H47" i="3"/>
  <c r="I47" i="3" s="1"/>
  <c r="H38" i="3"/>
  <c r="I38" i="3" s="1"/>
  <c r="H42" i="3"/>
  <c r="I42" i="3" s="1"/>
  <c r="H46" i="3"/>
  <c r="I46" i="3" s="1"/>
  <c r="H32" i="3"/>
  <c r="I32" i="3" s="1"/>
  <c r="I11" i="3"/>
  <c r="I27" i="3"/>
  <c r="I15" i="3"/>
  <c r="I16" i="3"/>
  <c r="H12" i="3"/>
  <c r="I12" i="3" s="1"/>
  <c r="H16" i="3"/>
  <c r="H20" i="3"/>
  <c r="I20" i="3" s="1"/>
  <c r="H24" i="3"/>
  <c r="I24" i="3" s="1"/>
  <c r="H28" i="3"/>
  <c r="I28" i="3" s="1"/>
  <c r="H11" i="3"/>
  <c r="H15" i="3"/>
  <c r="H19" i="3"/>
  <c r="I19" i="3" s="1"/>
  <c r="H23" i="3"/>
  <c r="I23" i="3" s="1"/>
  <c r="H27" i="3"/>
  <c r="I50" i="2"/>
  <c r="H46" i="2"/>
  <c r="I46" i="2" s="1"/>
  <c r="H50" i="2"/>
  <c r="H54" i="2"/>
  <c r="I54" i="2" s="1"/>
  <c r="H45" i="2"/>
  <c r="I45" i="2" s="1"/>
  <c r="H49" i="2"/>
  <c r="I49" i="2" s="1"/>
  <c r="H53" i="2"/>
  <c r="I53" i="2" s="1"/>
  <c r="I17" i="2"/>
  <c r="I20" i="2"/>
  <c r="I33" i="2"/>
  <c r="I37" i="2"/>
  <c r="I25" i="2"/>
  <c r="I16" i="2"/>
  <c r="I32" i="2"/>
  <c r="H9" i="2"/>
  <c r="I9" i="2" s="1"/>
  <c r="H13" i="2"/>
  <c r="I13" i="2" s="1"/>
  <c r="H17" i="2"/>
  <c r="H21" i="2"/>
  <c r="I21" i="2" s="1"/>
  <c r="H25" i="2"/>
  <c r="H29" i="2"/>
  <c r="I29" i="2" s="1"/>
  <c r="H33" i="2"/>
  <c r="H37" i="2"/>
  <c r="H41" i="2"/>
  <c r="I41" i="2" s="1"/>
  <c r="H12" i="2"/>
  <c r="I12" i="2" s="1"/>
  <c r="H16" i="2"/>
  <c r="H20" i="2"/>
  <c r="H24" i="2"/>
  <c r="I24" i="2" s="1"/>
  <c r="H28" i="2"/>
  <c r="I28" i="2" s="1"/>
  <c r="H32" i="2"/>
  <c r="H36" i="2"/>
  <c r="I36" i="2" s="1"/>
  <c r="H40" i="2"/>
  <c r="I40" i="2" s="1"/>
  <c r="I37" i="7" l="1"/>
  <c r="I54" i="7" s="1"/>
  <c r="H54" i="7"/>
  <c r="I81" i="6"/>
  <c r="G157" i="13"/>
  <c r="G138" i="13"/>
  <c r="G115" i="13"/>
  <c r="G112" i="13"/>
  <c r="H112" i="13" s="1"/>
  <c r="G67" i="13"/>
  <c r="G49" i="13"/>
  <c r="H49" i="13" s="1"/>
  <c r="G44" i="13"/>
  <c r="G21" i="13"/>
  <c r="G8" i="13"/>
  <c r="G79" i="11"/>
  <c r="G71" i="11"/>
  <c r="G63" i="11"/>
  <c r="G50" i="11"/>
  <c r="G44" i="11"/>
  <c r="G28" i="11"/>
  <c r="G20" i="11"/>
  <c r="G8" i="11"/>
  <c r="H8" i="13" l="1"/>
  <c r="H19" i="13" s="1"/>
  <c r="I8" i="13"/>
  <c r="I19" i="13" s="1"/>
  <c r="H8" i="11"/>
  <c r="H18" i="11" s="1"/>
  <c r="G48" i="11"/>
  <c r="G155" i="13"/>
  <c r="G61" i="11"/>
  <c r="G42" i="13"/>
  <c r="G84" i="11"/>
  <c r="G19" i="13"/>
  <c r="G47" i="13"/>
  <c r="G69" i="11"/>
  <c r="G110" i="13"/>
  <c r="G159" i="13"/>
  <c r="G77" i="11"/>
  <c r="G136" i="13"/>
  <c r="G18" i="11"/>
  <c r="G26" i="11"/>
  <c r="G42" i="11"/>
  <c r="G60" i="10"/>
  <c r="G64" i="10" s="1"/>
  <c r="G53" i="10"/>
  <c r="G46" i="10"/>
  <c r="G41" i="10"/>
  <c r="G20" i="10"/>
  <c r="H20" i="10" s="1"/>
  <c r="G8" i="10"/>
  <c r="I8" i="11" l="1"/>
  <c r="I18" i="11" s="1"/>
  <c r="H8" i="10"/>
  <c r="H18" i="10" s="1"/>
  <c r="G58" i="10"/>
  <c r="G48" i="10"/>
  <c r="G18" i="10"/>
  <c r="G44" i="10"/>
  <c r="G39" i="10"/>
  <c r="G24" i="9"/>
  <c r="G22" i="9"/>
  <c r="G14" i="9"/>
  <c r="G8" i="9"/>
  <c r="K34" i="8"/>
  <c r="G33" i="8"/>
  <c r="G30" i="8"/>
  <c r="G8" i="8"/>
  <c r="G67" i="7"/>
  <c r="G69" i="7" s="1"/>
  <c r="G62" i="7"/>
  <c r="H62" i="7" s="1"/>
  <c r="G56" i="7"/>
  <c r="G25" i="7"/>
  <c r="H25" i="7" s="1"/>
  <c r="G8" i="7"/>
  <c r="K99" i="6"/>
  <c r="G96" i="6"/>
  <c r="G73" i="6"/>
  <c r="G11" i="5"/>
  <c r="G8" i="5"/>
  <c r="H8" i="8" l="1"/>
  <c r="H28" i="8" s="1"/>
  <c r="I8" i="8"/>
  <c r="I28" i="8" s="1"/>
  <c r="I8" i="10"/>
  <c r="I18" i="10" s="1"/>
  <c r="H8" i="9"/>
  <c r="H12" i="9" s="1"/>
  <c r="H8" i="7"/>
  <c r="H23" i="7" s="1"/>
  <c r="G9" i="5"/>
  <c r="G103" i="6"/>
  <c r="G60" i="7"/>
  <c r="G23" i="7"/>
  <c r="H8" i="5"/>
  <c r="H9" i="5" s="1"/>
  <c r="G28" i="8"/>
  <c r="H11" i="5"/>
  <c r="G71" i="6"/>
  <c r="G54" i="7"/>
  <c r="G65" i="7"/>
  <c r="G87" i="6"/>
  <c r="G92" i="6"/>
  <c r="G12" i="9"/>
  <c r="G18" i="9"/>
  <c r="G118" i="6"/>
  <c r="H73" i="6"/>
  <c r="H87" i="6" s="1"/>
  <c r="G19" i="4"/>
  <c r="H19" i="4" s="1"/>
  <c r="G16" i="4"/>
  <c r="G8" i="4"/>
  <c r="G54" i="3"/>
  <c r="H54" i="3" s="1"/>
  <c r="H50" i="3"/>
  <c r="G50" i="3"/>
  <c r="G35" i="3"/>
  <c r="G31" i="3"/>
  <c r="G33" i="3" s="1"/>
  <c r="G9" i="3"/>
  <c r="G44" i="2"/>
  <c r="G55" i="2" s="1"/>
  <c r="I73" i="6" l="1"/>
  <c r="I87" i="6" s="1"/>
  <c r="I8" i="9"/>
  <c r="I12" i="9" s="1"/>
  <c r="I8" i="7"/>
  <c r="I23" i="7" s="1"/>
  <c r="I8" i="5"/>
  <c r="I9" i="5" s="1"/>
  <c r="H8" i="4"/>
  <c r="H14" i="4" s="1"/>
  <c r="G17" i="4"/>
  <c r="G29" i="3"/>
  <c r="I50" i="3"/>
  <c r="H16" i="4"/>
  <c r="H17" i="4" s="1"/>
  <c r="G22" i="4"/>
  <c r="G52" i="3"/>
  <c r="H44" i="2"/>
  <c r="H31" i="3"/>
  <c r="G14" i="4"/>
  <c r="I19" i="4"/>
  <c r="G48" i="3"/>
  <c r="H35" i="3"/>
  <c r="I35" i="3" s="1"/>
  <c r="H9" i="3"/>
  <c r="H29" i="3" s="1"/>
  <c r="G8" i="2"/>
  <c r="I8" i="4" l="1"/>
  <c r="I14" i="4" s="1"/>
  <c r="I9" i="3"/>
  <c r="I29" i="3" s="1"/>
  <c r="I16" i="4"/>
  <c r="I17" i="4" s="1"/>
  <c r="G42" i="2"/>
  <c r="H8" i="2"/>
  <c r="H42" i="2" s="1"/>
  <c r="I8" i="2" l="1"/>
  <c r="I42" i="2" s="1"/>
</calcChain>
</file>

<file path=xl/sharedStrings.xml><?xml version="1.0" encoding="utf-8"?>
<sst xmlns="http://schemas.openxmlformats.org/spreadsheetml/2006/main" count="2362" uniqueCount="699">
  <si>
    <t>kg</t>
  </si>
  <si>
    <t>Jedilno rastlinsko olje, do 10L</t>
  </si>
  <si>
    <t>Olje za cvrenje, do 10L</t>
  </si>
  <si>
    <t>Sončično olje 100%, 1L</t>
  </si>
  <si>
    <t>Olivno olje hladno stiskano, 1L</t>
  </si>
  <si>
    <t>6.</t>
  </si>
  <si>
    <t>7.</t>
  </si>
  <si>
    <t>9.</t>
  </si>
  <si>
    <t>10.</t>
  </si>
  <si>
    <t>kom</t>
  </si>
  <si>
    <t>Tuna v olivnem olju, »easy open«, 70-90g</t>
  </si>
  <si>
    <t>Postrv – file (max 10% odstopanje od naročene teže zrezka), 1. kval., brez kosti</t>
  </si>
  <si>
    <t>Smuč – file posamič zamrznjen, (max 10% odstopanje od naročene teže zrezka), 1. kval., brez kosti</t>
  </si>
  <si>
    <t>Losos – file porcijski, brez kože, posamič zamrznjen, (max 10% odstopanje od naročene teže zrezka),  1.kval., brez kosti</t>
  </si>
  <si>
    <t>Panga – file posamič zamrznjen, (max 10% odstopanje od naročene teže zrezka), 1.kval., brez kosti</t>
  </si>
  <si>
    <t>Lit</t>
  </si>
  <si>
    <t xml:space="preserve">Nektar breskev, min.50% sadni delež, brez umetnih sladil, brik,  0,2L </t>
  </si>
  <si>
    <t>Malinov sirup brez konz. 1/1</t>
  </si>
  <si>
    <t>Bio jabolčni sok, 100% sadni delež, 1L</t>
  </si>
  <si>
    <t>Mlada govedina, stegno bk v kosu ali narezano (zrezki, kocke  – max 10% odstopanje od teže naročenega zrezka, velikosti kock, max skupno odstopanje 2% naročene mase) 1.kat.</t>
  </si>
  <si>
    <t>Mlada govedina, stegno mleto 1.kat</t>
  </si>
  <si>
    <t>Mlada govedina - ledja bk 1.kat</t>
  </si>
  <si>
    <t>Roastbeaf bk 1.kat</t>
  </si>
  <si>
    <t>Svinjsko stegno bk v kosu ali narezano (zrezki, kocke  – max 10% odstopanje od teže naročenega zrezka, velikosti kock, max skupno odstopanje 2% naročene mase) 1.kat</t>
  </si>
  <si>
    <t>Svinjsko stegno mleto 1.kat.</t>
  </si>
  <si>
    <t>Svinjska mrežna pečenka - stegno 1.kat</t>
  </si>
  <si>
    <t>Svinjski kare bk 1.kat.</t>
  </si>
  <si>
    <t>Telečje stegno bk v kosu ali narezano (zrezki, kocke  – max 10% odstopanje od teže naročenega zrezka, velikosti kock, max skupno odstopanje 2% naročene mase)</t>
  </si>
  <si>
    <t>Piščančji file v kosu ali narezan (zrezki, kocke  – max 10% odstopanje od teže naročenega zrezka, velikosti kock, max skupno odstopanje 2% naročene mase) (prsa bkk)</t>
  </si>
  <si>
    <t xml:space="preserve">Piščančja bedra </t>
  </si>
  <si>
    <t>Piščančje krače</t>
  </si>
  <si>
    <t>Piščančja stegna bkk</t>
  </si>
  <si>
    <t>Piščančje nabodalo z zelenjavo (75% mesa – piščančje stegno ali prsa in 15% zelenjave), brez konzervansa, 100g</t>
  </si>
  <si>
    <t>Cele kokoši očiščene</t>
  </si>
  <si>
    <t>Puranji file v kosu ali narezan (zrezki, kocke  – max 10% odstopanje od teže naročenega zrezka, velikosti kock, max skupno odstopanje 2% naročene mase)</t>
  </si>
  <si>
    <t>Žrebičkovo stegno bk v kosu ali narezano v kosu ali narezano (zrezki, kocke  – max 10% odstopanje od teže naročenega zrezka, velikosti kock, max skupno odstopanje 2% naročene mase)</t>
  </si>
  <si>
    <t>Kunčji file v kosu ali narezano (zrezki, kocke  – max 10% odstopanje od teže naročenega zrezka, velikosti kock, max skupno odstopanje 2% naročene mase)</t>
  </si>
  <si>
    <t xml:space="preserve">Goveje kosti za juho </t>
  </si>
  <si>
    <t>Suho meso – prekajena svinjski vratovina, max 2,5% NaCl</t>
  </si>
  <si>
    <t>Pečena hamburška slanina, max 2,5% NaCl</t>
  </si>
  <si>
    <t>Mesni sir</t>
  </si>
  <si>
    <t>Mortadela brez konzer. v kosu ali narezana na rezine</t>
  </si>
  <si>
    <t>Posebna junečja salama v kosu ali narezana na rezine</t>
  </si>
  <si>
    <t>Kuhan pršut, 1. ali extra razred, brez konz.,v kosu ali narezan na rezine</t>
  </si>
  <si>
    <t>Prešana pusta šunka, 1. ali extra razred, brez konz., v kosu ali narezana na rezine</t>
  </si>
  <si>
    <t>Posebna piščančja salama v kosu ali narezana na rezine</t>
  </si>
  <si>
    <t xml:space="preserve">Piščančje prsi, brez konz., v kosu ali narezana na rezine </t>
  </si>
  <si>
    <t>Puranja šunka, brez konz., v kosu ali narezana na rezine</t>
  </si>
  <si>
    <t xml:space="preserve">Piščančje prsi </t>
  </si>
  <si>
    <t>Hrenovka svinjska v naravnem ovoju 60-80g</t>
  </si>
  <si>
    <t>Hrenovke-telečje v naravnem ovoju 60-80g</t>
  </si>
  <si>
    <t>Hrenovke-piščančje v naravnem ovoju 60-80g</t>
  </si>
  <si>
    <t>Trajno mleko, kratkotrajna sterilizacija, 3,5% mm,  brez konz. in aditivov, 1L</t>
  </si>
  <si>
    <t xml:space="preserve">Trajno mleko, kratkotrajna sterilizacija, 3,5% mm,  brez konz. in aditivov, 0,2L </t>
  </si>
  <si>
    <t>Čokoladno mleko, sterilizirano homogenizirano, 0,2L</t>
  </si>
  <si>
    <t xml:space="preserve">Jogurt navadni, tekoči, iz pasteriziranega, homogeniziranega mleka, 3,2% mm, brez konz. in aditivov, 0,5-1L </t>
  </si>
  <si>
    <t>Jogurt navadni, čvrsti, iz pasteriziranega, homogeniziranega mleka, 3,2% mm, brez konz. in aditivov, 150-180 g</t>
  </si>
  <si>
    <t>Kislo mleko iz pasteriziranega mleka, 3,2%mm, brez konz., umetnih sladil, dodanega sladkorja in aditivov, 150-180g</t>
  </si>
  <si>
    <t>Kisla smetana, iz pasterizirane, homogenizirane smetane, 20% mm, brez konz. in aditivov,  160-180 g</t>
  </si>
  <si>
    <t>Kisla smetana, 20% mm, brez konz. in aditivov, 400-450 g</t>
  </si>
  <si>
    <t>Skuta, nepasirana, iz pasteriziranega, homogeniziranega mleka, min.35% mm v SS, 3-5kg</t>
  </si>
  <si>
    <t>Skuta, nepasirana, iz pasteriziranega, homogeniziranega mleka,  min.35% mm v SS, 0,5-1kg</t>
  </si>
  <si>
    <t>Skuta, nepasirana, iz pasteriziranega, homogeniziranega mleka,  10% mm v SS, 0,5-1kg</t>
  </si>
  <si>
    <t>Surovo maslo 1. vrste, min 82%mm, brez konz. in aditivov, 250 g</t>
  </si>
  <si>
    <t>Topljeni sir za mazanje, prekomastni, 55% mm v SS, brez konz., trikotniki, 140 g</t>
  </si>
  <si>
    <t>Sirni smetanov namaz, 25% maščobe, 140-160g</t>
  </si>
  <si>
    <t>Mlečni namaz lahki, 19% maščobe, 140- 160g</t>
  </si>
  <si>
    <t>Mlečni namaz z zelišči, 19% maščobe, 140-160g</t>
  </si>
  <si>
    <t>Mlečni puding s smetano, vanilija, čokolada, 125 g</t>
  </si>
  <si>
    <t>Mlečni puding s smetano, vanilija, čokolada, 150-200g</t>
  </si>
  <si>
    <t>1.</t>
  </si>
  <si>
    <t>2.</t>
  </si>
  <si>
    <t>3.</t>
  </si>
  <si>
    <t>4.</t>
  </si>
  <si>
    <t>5.</t>
  </si>
  <si>
    <t>11.</t>
  </si>
  <si>
    <t>Krompirjevi svaljki brez skute, do 2kg</t>
  </si>
  <si>
    <t>Borovničevi cmoki,  do 2kg</t>
  </si>
  <si>
    <t>Slivovi cmoki,  do 2kg</t>
  </si>
  <si>
    <t>Marelični cmoki, do 2kg</t>
  </si>
  <si>
    <t>Sirovi štruklji – slani,  brez konz., do 2kg</t>
  </si>
  <si>
    <t>Tortelini z mesnim nadevom,  brez konz., do 2kg</t>
  </si>
  <si>
    <t>Tortelini s sirovim nadevom, brez konz., do 2kg</t>
  </si>
  <si>
    <t>Riž neoluščen, ekstra kvalitete, do 1kg</t>
  </si>
  <si>
    <t>Tortelini s sirom, do 5kg</t>
  </si>
  <si>
    <t>Graham testenine (peresniki,….), od 1kg</t>
  </si>
  <si>
    <t>Ajdove testenine (široki rezanci,….), do 1kg</t>
  </si>
  <si>
    <t>Moka pšenična - ostra do 1kg</t>
  </si>
  <si>
    <t>Moka pšenična - gladka, tip 500, do 1kg</t>
  </si>
  <si>
    <t>Koruzna moka, do 1kg</t>
  </si>
  <si>
    <t>Riž bel, glaziran, okroglozrnati, 1. vrste, do 5kg</t>
  </si>
  <si>
    <t>Riž dolgozrnati perboleid, ekstra kvalitete, do 5kg</t>
  </si>
  <si>
    <t>Kaša ajdova, do 1kg</t>
  </si>
  <si>
    <t>Ješprenj, do 1kg</t>
  </si>
  <si>
    <t>Kaša prosena, do 1kg</t>
  </si>
  <si>
    <t>Bio ješprenj, do 1kg</t>
  </si>
  <si>
    <t>Bio ajdova kaša, do 1kg</t>
  </si>
  <si>
    <t>Koruzni kosmiči brez dodanega sladkorja, do 375g</t>
  </si>
  <si>
    <t>Sojini kosmiči, do 1kg</t>
  </si>
  <si>
    <t>Ovseni kosmiči, do 1kg</t>
  </si>
  <si>
    <t>Bio ovseni kosmiči, do 1kg</t>
  </si>
  <si>
    <t>Rezanci– jušna zakuha, pšenični z jajci, do 1kg</t>
  </si>
  <si>
    <t>Rižek - jušna zakuha pšenična, do 5kg</t>
  </si>
  <si>
    <t>Zvezdice - jušna zakuha pšenična z jajci, do 5kg</t>
  </si>
  <si>
    <t>Polžki, pšenični brez jajc, do 1kg</t>
  </si>
  <si>
    <t>Špageti št.7 - pšenični z jajci, do 5kg</t>
  </si>
  <si>
    <t>Polnozrnate testenine (svedri,…) do 1kg</t>
  </si>
  <si>
    <t>Testo za lazanjo, do 9kg</t>
  </si>
  <si>
    <t>Vodni vlivanci – zakuha, do 2kg</t>
  </si>
  <si>
    <t>Vodni vlivanci – priloga, do 2kg</t>
  </si>
  <si>
    <t>Sveže vlečeno testo, zvito-rola, do 500g</t>
  </si>
  <si>
    <t>Kus kus – instant, do  2kg</t>
  </si>
  <si>
    <t>Koruzni zdrob - instant, do 5kg</t>
  </si>
  <si>
    <t>Pšenični zdrob, do 1kg</t>
  </si>
  <si>
    <t>Ajdova moka, do 1kg</t>
  </si>
  <si>
    <t>Bio jogurt navadni, 3,5%mm, 150-180g</t>
  </si>
  <si>
    <t>Bio kislo mleko, iz pasteriziranega mleka, 3,5%mm, 150-180g</t>
  </si>
  <si>
    <t>Bio kefir navadni, 3,5%mm, izdelan s kefirnimi zrni, 150-180g</t>
  </si>
  <si>
    <t>Bio kefir sadni, 3,5%mm, izdelan s kefirnimi zrni, 150-180g</t>
  </si>
  <si>
    <t>Bio prosena kaša, do 1kg</t>
  </si>
  <si>
    <t>Bio surovo maslo 1.vrste, min 82% mm, 125-250g</t>
  </si>
  <si>
    <t>Podpis:</t>
  </si>
  <si>
    <t>Zamrznjena špinača (briketi), do 2,5kg</t>
  </si>
  <si>
    <t>Zamrznjeno korenje – kockice, do 2,5kg</t>
  </si>
  <si>
    <t>Zamrznjeno baby korenje, do 2,5kg</t>
  </si>
  <si>
    <t>Zamrznjen stročji fižol, do 2,5kg</t>
  </si>
  <si>
    <t>Zamrznjen grah, do 2,5kg</t>
  </si>
  <si>
    <t>Zamrznjen brokoli, do 2,5kg</t>
  </si>
  <si>
    <t>Zamrznjena cvetača, do 2,5kg</t>
  </si>
  <si>
    <t>Zamrznjena koruza v zrnju, do 2,5kg</t>
  </si>
  <si>
    <t>Zamrznjene bučke (kocke), do 2,5kg</t>
  </si>
  <si>
    <t>Zamrznjen por (rezan na lističe), do 2,5kg</t>
  </si>
  <si>
    <t>Zamrznjena paprika (rdeča, zelena) – kocke, do 2,5kg</t>
  </si>
  <si>
    <t>Ajvar, nepekoč, pasteriziran, brez konz., do 800 g</t>
  </si>
  <si>
    <t>Fižol v zrnju, rjav, steriliziran, brez konz., do 800g</t>
  </si>
  <si>
    <t>Koruza – sladka zrnje, sterilizirana, brez konz., do 500g</t>
  </si>
  <si>
    <t>Kumarice v kisu, pasterizirane, brez konz., 3,0-4,5kg</t>
  </si>
  <si>
    <t>Kumarice v kisu, pasterizirane, brez konz., do 800g</t>
  </si>
  <si>
    <t>Paprika fileti v kisu, pasterizirana, brez konz., 3,0-4,5kg</t>
  </si>
  <si>
    <t>Paprika fileti v kisu, pasterizirana, brez konz., do 800g</t>
  </si>
  <si>
    <t>Paradižnikov koncentrat – dvojni, do 1000g</t>
  </si>
  <si>
    <t>Rdeča pesa – pasterizirana, brez konz., do 800g</t>
  </si>
  <si>
    <t>Rdeča pesa – pasterizirana, brez konz., 3,0-4,5kg</t>
  </si>
  <si>
    <t>Breskov kompot, manj sladek, min 55% plodu, pasteriziran ali steriliziran, brez konz., do 1000g</t>
  </si>
  <si>
    <t>Marelični kompot, manj sladek,  min 55% plodu, pasteriziran ali steriliziran, brez konz., do 1000g</t>
  </si>
  <si>
    <t>Hruškov kompot,  manj sladek,  min 55% plodu, pasteriziran ali steriliziran, brez konz., 2,0-3,5kg</t>
  </si>
  <si>
    <t>Ananasov kompot – kocke, manj sladek,  min 55% plodu, pasteriziran ali steriliziran, brez konz., 2,0-3,5kg</t>
  </si>
  <si>
    <t>Višnjev kompot (brez koščic), manj sladek,  min 55% plodu, pasteriziran ali steriliziran, brez konz.,do 1000g</t>
  </si>
  <si>
    <t>Marmelada marelica, min 30% sadne kaše, brez konz. in sladil, do 1000g</t>
  </si>
  <si>
    <t>Marmelada mešana, min 45% sadne kaše, brez sladil, 3-5kg</t>
  </si>
  <si>
    <t>Marmelada šipkova, min 40% sadne kaše, brez sladil, do 1000g</t>
  </si>
  <si>
    <t>Skuta s podloženim ali nadloženim sadjem, min. 10% mm v SS, do 20% sadnega pripravka, 110-150g</t>
  </si>
  <si>
    <t xml:space="preserve">Radič rdeč 1.razred </t>
  </si>
  <si>
    <t xml:space="preserve">Radič štrucar 1.razred </t>
  </si>
  <si>
    <t>Zelena solata – mehka 1.razred</t>
  </si>
  <si>
    <t>Zelje sveže – glave 1.razred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</si>
  <si>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</si>
  <si>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</si>
  <si>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</si>
  <si>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</si>
  <si>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</si>
  <si>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</si>
  <si>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</si>
  <si>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</si>
  <si>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</si>
  <si>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</si>
  <si>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</si>
  <si>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</si>
  <si>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</si>
  <si>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</si>
  <si>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Paradižnik 1.razred</t>
  </si>
  <si>
    <t>Peteršilj – korenina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</si>
  <si>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</si>
  <si>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</si>
  <si>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</si>
  <si>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</si>
  <si>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</si>
  <si>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 xml:space="preserve">Krompir (rdeč, bel, rumen srednje debel) 1.razred </t>
  </si>
  <si>
    <t>Čičerika 1.razred</t>
  </si>
  <si>
    <t>Fižol češnjevec 1.razred</t>
  </si>
  <si>
    <t xml:space="preserve">Fižol tetovec 1.razred </t>
  </si>
  <si>
    <t>Soja 1.razred</t>
  </si>
  <si>
    <t>Ananas 1.razred</t>
  </si>
  <si>
    <t>Banane do 150g 1.razred</t>
  </si>
  <si>
    <t>Breskve, do 120g, 1. razred</t>
  </si>
  <si>
    <t>Češnje ekstra kvaliteta</t>
  </si>
  <si>
    <t>Grozdje (belo, črno, rose) ekstra kvalitete</t>
  </si>
  <si>
    <t>Hruške, do 120g, 1. razred</t>
  </si>
  <si>
    <t>Jagode ekstra kvaliteta</t>
  </si>
  <si>
    <t>Kaki do 120g 1.razred</t>
  </si>
  <si>
    <t>Kivi do 100g 1.razred</t>
  </si>
  <si>
    <t>Klementine do 100g 1.razred</t>
  </si>
  <si>
    <t>Limone do 100g 1.razred</t>
  </si>
  <si>
    <t>Lubenice 1.razred</t>
  </si>
  <si>
    <t>Marelice, do 100g, 1. razred</t>
  </si>
  <si>
    <t>Melone 1.razred</t>
  </si>
  <si>
    <t>Mineole do 100g 1.razred</t>
  </si>
  <si>
    <t>Naši, do 100g, 1. razred</t>
  </si>
  <si>
    <t>Nektarine, do 120g, 1. razred</t>
  </si>
  <si>
    <t>Pomaranče do 120g 1.razred</t>
  </si>
  <si>
    <t>Slive,  ekstra kvalitete</t>
  </si>
  <si>
    <t>Jagode ekstra kvalitete</t>
  </si>
  <si>
    <t>Češnje ekstra kvalitete</t>
  </si>
  <si>
    <t>Maline ekstra kvalitete</t>
  </si>
  <si>
    <t>Hruške do 120g 1.razred</t>
  </si>
  <si>
    <t>Slive ekstra kvalitete</t>
  </si>
  <si>
    <t xml:space="preserve">Endivija 1.razred </t>
  </si>
  <si>
    <t>Pšenični kruh T 850-rezan, štruca 1kg</t>
  </si>
  <si>
    <t>Pšenični kruh T 500 – rezan, štruca 1kg</t>
  </si>
  <si>
    <t>Pšenični kruh T 1100 – rezan, štruca 1kg</t>
  </si>
  <si>
    <t>Rženi kruh, štruca ali model,  rezan, 0,75-1,0kg</t>
  </si>
  <si>
    <t>Pisani kruh, štruca ali model, rezan, 0,75-1,0kg</t>
  </si>
  <si>
    <t>Ovseni kruh, štruca ali model, rezan, 0,75-1,0kg</t>
  </si>
  <si>
    <t>Koruzni kruh, štruca ali model, rezan, 0,75-1,0kg</t>
  </si>
  <si>
    <t>Graham kruh, štruca ali model, rezan,  0,75-1,0kg</t>
  </si>
  <si>
    <t>Ajdov kruh, štruca ali model, rezan, 0,75-1,0kg</t>
  </si>
  <si>
    <t>Bio kruh iz pšenične moke, štruca ali model, rezan, 0,75-1,0kg</t>
  </si>
  <si>
    <t>Prepečenec v rezinah (pš. moka tip 500) 200-400g</t>
  </si>
  <si>
    <t>Prepečenec v rezinah, polnozrnati, 200-400g</t>
  </si>
  <si>
    <t>Grisini porcijski, 25-30 g</t>
  </si>
  <si>
    <t>Grisini polnozrnati, 100-400g</t>
  </si>
  <si>
    <t xml:space="preserve">Orehovi rogljički </t>
  </si>
  <si>
    <t xml:space="preserve">Vanilijevi rogljički </t>
  </si>
  <si>
    <t xml:space="preserve">Otroški keksi kvlaitete Baby </t>
  </si>
  <si>
    <t xml:space="preserve">Linški keksi </t>
  </si>
  <si>
    <t xml:space="preserve">Masleni piškoti </t>
  </si>
  <si>
    <t xml:space="preserve">Medenjaki </t>
  </si>
  <si>
    <t>Tortica (čokoladna ali sadna) do 100 g</t>
  </si>
  <si>
    <t>Ježek 60-70g</t>
  </si>
  <si>
    <t>Rolada vanilijeva 25-35g</t>
  </si>
  <si>
    <t>Buhtelj z marmelado 60-80g</t>
  </si>
  <si>
    <t>Krof z marmelado 60-80g</t>
  </si>
  <si>
    <t>Jabolčni zavitek 80-100 g</t>
  </si>
  <si>
    <t>Sadna blazinica iz listnatega testa 60-80 g</t>
  </si>
  <si>
    <t>Nektar črni ribez min.25% sadni delež, brez umetnih sladil, 0,2L</t>
  </si>
  <si>
    <t>Nektar črni ribez min.25% sadni delež, brez umetnih sladil, 1L</t>
  </si>
  <si>
    <t>Nektar borovnica, min.35% sadni delež, brez umetnih sladil, 0,2L</t>
  </si>
  <si>
    <t>Nektar borovnica, min.35% sadni delež, brez umetnih sladil, 1L</t>
  </si>
  <si>
    <t>Nektar marelica, min.43% sadni delež, brez umetnih sladil, 0,2L</t>
  </si>
  <si>
    <t>Nektar jagoda, min.45% sadni delež, brez umetnih sladil, 0,2L</t>
  </si>
  <si>
    <t>Nektar jagoda, min.45% sadni delež, brez umetnih sladil, 1L</t>
  </si>
  <si>
    <t xml:space="preserve">Nektar breskev, min 50% sadni delež, brez umetnih sladil, 1L </t>
  </si>
  <si>
    <t xml:space="preserve">Jabolčni sok, 100% sadni delež, brez dodanega sladkorja, umetnih sladil, 0,2L </t>
  </si>
  <si>
    <t xml:space="preserve">Jabolčni sok, 100% sadni delež, brez dodanega sladkorja, umetnih sladil, 1L </t>
  </si>
  <si>
    <t>Ananasov sok, 100% sadni delež, brez dodanega sladkorja, umetnih sladil, 0,2L</t>
  </si>
  <si>
    <t>Ananasov sok, 100% sadni delež, brez dodanega sladkorja, umetnih sladil, 1L</t>
  </si>
  <si>
    <t xml:space="preserve">Pomarančni sok, 100% sadni delež, brez dodanega sladkorja, umetnih sladil, 1L </t>
  </si>
  <si>
    <t xml:space="preserve">Pomarančni sok, 100% sadni delež, brez dodanega sladkorja, umetnih sladil, 0,2L </t>
  </si>
  <si>
    <t xml:space="preserve">Nektar hruška, min.50% sadni delež, brez umetnih sladil, 0,2L </t>
  </si>
  <si>
    <t>Alkoholni kis 1L</t>
  </si>
  <si>
    <t xml:space="preserve">Vinski kis 4% , 1L </t>
  </si>
  <si>
    <t>Morska sol, drobno mleta 1kg</t>
  </si>
  <si>
    <t>Sladkor 1kg</t>
  </si>
  <si>
    <t>Sojino mleko 1L</t>
  </si>
  <si>
    <t>Riževo mleko 1L</t>
  </si>
  <si>
    <t>Kakao prah, do 1kg</t>
  </si>
  <si>
    <t>Instant bela kava, do 1kg</t>
  </si>
  <si>
    <t>Instant kakao, do 1kg</t>
  </si>
  <si>
    <t>Čokolada v prahu, do 1kg</t>
  </si>
  <si>
    <t>Čokoladno lešnikov namaz, 0,5-1,0kg</t>
  </si>
  <si>
    <t>Šipkov čaj, filter vrečke, gastro do 1kg</t>
  </si>
  <si>
    <t>Planinski čaj filter vrečke, gastro do 1kg</t>
  </si>
  <si>
    <t>Metin čaj, filter vrečke, gastro do 1kg</t>
  </si>
  <si>
    <t>Lipov čaj, filter vrečke, gastro do 1kg</t>
  </si>
  <si>
    <t>Bezgov čaj, filter vrečke, gastro do 1kg</t>
  </si>
  <si>
    <t>Čaj breskev, filter vrečke, gastro do 1kg</t>
  </si>
  <si>
    <t>Čaj borovnica, filter vrečke, gastro do 1kg</t>
  </si>
  <si>
    <t>Čaj divja češnja, filter vrečke, gastro do 1kg</t>
  </si>
  <si>
    <t>Čaj gozdni sadeži, filter vrečke, gastro do 1kg</t>
  </si>
  <si>
    <t>Čaj malina, filter vrečke, gastro do 1kg</t>
  </si>
  <si>
    <t>Čaj jagoda vanilija, filter vrečke, gastro do 1kg</t>
  </si>
  <si>
    <t>Kremin do 1kg</t>
  </si>
  <si>
    <t>Koruzni škrob do 200g</t>
  </si>
  <si>
    <t>Prašek za puding – vanilija do 1,0kg</t>
  </si>
  <si>
    <t>lit</t>
  </si>
  <si>
    <t>Bio cvetlični med, do 1L</t>
  </si>
  <si>
    <t>Med cvetlični do1L</t>
  </si>
  <si>
    <t>Akacijev med do 1L</t>
  </si>
  <si>
    <t>Lipov med do 1L</t>
  </si>
  <si>
    <t>Zeliščni dodatek jedem, brez glutaminata, do 1kg</t>
  </si>
  <si>
    <t>Rožičeva moka do 250g</t>
  </si>
  <si>
    <t>Sadno žitna rezina, 25-35g</t>
  </si>
  <si>
    <t xml:space="preserve">Želatina do 100g </t>
  </si>
  <si>
    <t>Korneti za sladoled</t>
  </si>
  <si>
    <t>Gorčica do 800g</t>
  </si>
  <si>
    <t>Limonin zgoščeni sok, 100%, do1L</t>
  </si>
  <si>
    <t>Krekerji brez dodane soli za posip, do 300g</t>
  </si>
  <si>
    <t>Sojin napitek – vanilijev do 0,25L</t>
  </si>
  <si>
    <t>Tunin namaz brez jajc, mleka, ml. sestavin in konzervansov do 100g</t>
  </si>
  <si>
    <t>Testenine brez jajc, različne oblike do 500g</t>
  </si>
  <si>
    <t>Moka brez glutena do 1kg (schar ali podobno)</t>
  </si>
  <si>
    <t>Bio jogurt sadni, iz pasteriziranega mleka, 10% sadja, 3,5%mm, 150-180g</t>
  </si>
  <si>
    <t>Bio korenje, 1. razred</t>
  </si>
  <si>
    <t>Bio cvetača, 1. razred</t>
  </si>
  <si>
    <t>Bio sveže zelje - glave, 1. razred</t>
  </si>
  <si>
    <t>Bio krompir, srednje debel, 1. razred</t>
  </si>
  <si>
    <t>Bio paprika, 1. razred</t>
  </si>
  <si>
    <t>Bio paradižnik, 1.razred</t>
  </si>
  <si>
    <t>Ribje palčke – panirane 1.kval., min. 55% ribe, brez kosti</t>
  </si>
  <si>
    <t>Bio kokošja jajca A razred, velikost M</t>
  </si>
  <si>
    <t xml:space="preserve">Bela žemlja 70-80g </t>
  </si>
  <si>
    <t xml:space="preserve">Skutina žemlja 40-60g </t>
  </si>
  <si>
    <t xml:space="preserve">Ajdova žemlja 40-60g </t>
  </si>
  <si>
    <t xml:space="preserve">Bela kajzarica 40-60g </t>
  </si>
  <si>
    <t xml:space="preserve">Ovsena kajzarica 40-60g </t>
  </si>
  <si>
    <t xml:space="preserve">Črna bombeta 40-60g </t>
  </si>
  <si>
    <t xml:space="preserve">Graham štručka 40-60g </t>
  </si>
  <si>
    <t xml:space="preserve">Polnozrnata štručka 40-60g </t>
  </si>
  <si>
    <t xml:space="preserve">Mlečna štručka 40-60g </t>
  </si>
  <si>
    <t xml:space="preserve">Sirova štručka 40-60g, </t>
  </si>
  <si>
    <t>Sirova štručka 70-80g</t>
  </si>
  <si>
    <t xml:space="preserve">Makova štručka 40-60g </t>
  </si>
  <si>
    <t xml:space="preserve">Makova štručka 70-80g </t>
  </si>
  <si>
    <t>Biga 40-60g</t>
  </si>
  <si>
    <t>Bio rženo pecivo, 40-60g</t>
  </si>
  <si>
    <t>Bio pecivo iz polnozrnate moke, 40-60g</t>
  </si>
  <si>
    <t>Bazilika, do 40g</t>
  </si>
  <si>
    <t>Cimet mleti, do 40g</t>
  </si>
  <si>
    <t>Klinčki mleti, do 40g</t>
  </si>
  <si>
    <t>Drobnjak, do 40g</t>
  </si>
  <si>
    <t>Klinčki celi, do 40g</t>
  </si>
  <si>
    <t>Kumina mleta, do 40g</t>
  </si>
  <si>
    <t>Žajbelj, do 40g</t>
  </si>
  <si>
    <t>Zelena, do 40g</t>
  </si>
  <si>
    <t>Brinove jagode, do 40g</t>
  </si>
  <si>
    <t>Muškat mleti, do 40g</t>
  </si>
  <si>
    <t>Origano, do 40g</t>
  </si>
  <si>
    <t>Rožmarin, do 40g</t>
  </si>
  <si>
    <t>Kari, do 40g</t>
  </si>
  <si>
    <t>Žefranika, do 40g</t>
  </si>
  <si>
    <t>Šetraj, do 40g</t>
  </si>
  <si>
    <t>Timijan, do 40g</t>
  </si>
  <si>
    <t>Lovorjev list, do 100g</t>
  </si>
  <si>
    <t>Majaron, do 40g</t>
  </si>
  <si>
    <t xml:space="preserve">Mleta sladka paprika, do 500g </t>
  </si>
  <si>
    <t>Poper mleti, do 100g</t>
  </si>
  <si>
    <t>Vanilij sladkor, do 15g</t>
  </si>
  <si>
    <t>Limonin vanilij sladkor, do 15g</t>
  </si>
  <si>
    <t>Pecilni prašek, do 15g</t>
  </si>
  <si>
    <t>Bio kumare, 1. razred</t>
  </si>
  <si>
    <t xml:space="preserve">Bela bombeta s posipom 40-60g </t>
  </si>
  <si>
    <t xml:space="preserve">Koruzna štručka 40-60g </t>
  </si>
  <si>
    <t xml:space="preserve">Voda gazirana 1,5lit </t>
  </si>
  <si>
    <t>Voda 0,5 lit</t>
  </si>
  <si>
    <t>Napolitanke – sadne, do 1kg</t>
  </si>
  <si>
    <t xml:space="preserve">Potica orehova, pakirana, do 1kg </t>
  </si>
  <si>
    <t>Drobtine, krušne, bele, do 1kg</t>
  </si>
  <si>
    <t xml:space="preserve">Naziv ponudnika: </t>
  </si>
  <si>
    <t>Naročnik: Vrtec Črnuče, Dunajska 400, 1000 Ljubljana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</si>
  <si>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</si>
  <si>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</si>
  <si>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</si>
  <si>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</si>
  <si>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</si>
  <si>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SKUPAJ  VREDNOST 2.2. SKLOPA</t>
  </si>
  <si>
    <t>SKUPAJ  VREDNOST 2.3. SKLOPA</t>
  </si>
  <si>
    <t>SKUPAJ  VREDNOST 2.4. SKLOPA</t>
  </si>
  <si>
    <t xml:space="preserve">3.1. sklop: ZAMRZNJENE RIBE </t>
  </si>
  <si>
    <t>SKUPAJ VREDNOST 4.1. SKLOPA</t>
  </si>
  <si>
    <t xml:space="preserve">SKUPAJ VREDNOST 4.2.SKLOPA </t>
  </si>
  <si>
    <t>SKUPAJ  VREDNOST 6.1. SKLOPA</t>
  </si>
  <si>
    <t>SKUPAJ  VREDNOST 6.2. SKLOPA</t>
  </si>
  <si>
    <t>SKUPAJ  VREDNOST 6.4.SKLOPA</t>
  </si>
  <si>
    <t>SKUPAJ  VREDNOST 8.1. SKLOPA</t>
  </si>
  <si>
    <t>SKUPAJ  VREDNOST 8.3. SKLOPA</t>
  </si>
  <si>
    <t xml:space="preserve">Žig: </t>
  </si>
  <si>
    <t>Cvetačni polpeti s sirom teže do 100g, pakiranje do 2kg</t>
  </si>
  <si>
    <t>Zelenjavni zrezki, teže do 100g, pakiranje do 2kg</t>
  </si>
  <si>
    <t>Sojini polpeti, teže do 50g, pakiranje do 2kg</t>
  </si>
  <si>
    <t>SKUPAJ  VREDNOST 3.3. SKLOPA</t>
  </si>
  <si>
    <t>4.1. sklop: KOKOŠJA JAJCA</t>
  </si>
  <si>
    <t>SKUPAJ  VREDNOST 9.1. SKLOPA</t>
  </si>
  <si>
    <t>SKUPAJ  VREDNOST 9.2. SKLOPA</t>
  </si>
  <si>
    <t>SKUPAJ  VREDNOST 9.3. SKLOPA</t>
  </si>
  <si>
    <t>SKUPAJ  VREDNOST 9.4. SKLOPA</t>
  </si>
  <si>
    <t>SKUPAJ  VREDNOST 10.1. SKLOPA</t>
  </si>
  <si>
    <t>SKUPAJ  VREDNOST 10.2. SKLOPA</t>
  </si>
  <si>
    <t>SKUPAJ  VREDNOST 10.4. SKLOPA</t>
  </si>
  <si>
    <t>SKUPAJ  VREDNOST 10.6. SKLOPA</t>
  </si>
  <si>
    <t>SKUPAJ  VREDNOST 11.1. SKLOPA</t>
  </si>
  <si>
    <t>SKUPAJ  VREDNOST 11.2. SKLOPA</t>
  </si>
  <si>
    <t>SKUPAJ  VREDNOST 11.4. SKLOPA</t>
  </si>
  <si>
    <t>SKUPAJ  VREDNOST 11.5. SKLOPA</t>
  </si>
  <si>
    <t>Makovo seme do 250g</t>
  </si>
  <si>
    <t>Jedilno rastlinsko olje,  1L</t>
  </si>
  <si>
    <t>Bučno olje, 0,5-1,0L</t>
  </si>
  <si>
    <t>Margarina za peko 250-500g</t>
  </si>
  <si>
    <t>Konzervirane sardine v rastlinskem olju, 750-1000g</t>
  </si>
  <si>
    <t>Fižol v zrnju, rjav, steriliziran, brez konz., 2,5- 4,5kg</t>
  </si>
  <si>
    <t>Paradižnik pelati, pasteriziran, brez.konz.,  2,5-4,5kg</t>
  </si>
  <si>
    <t>Breskov kompot, manj sladek, min 55% plodu, pasteriziran ali steriliziran, brez konz., 2,0-4,2kg</t>
  </si>
  <si>
    <t>Slivov kompot, brez koščic, manj sladek,  min 55% plodu, pasteriziran ali steriliziran, brez konz., 2,0-4,2kg</t>
  </si>
  <si>
    <t>Sadna solata, min 55% plodu, pasterizirana ali sterilizirana, brez konz., 2,0-4,2kg</t>
  </si>
  <si>
    <t>Ananasov kompot – rezine, manj sladek,  min 55% plodu, pasteriziran ali steriliziran, brez konz., do 850g</t>
  </si>
  <si>
    <t>Džem gozdni sadeži, min 45% sadni delež, brez konz., sladil in barvil, do 700g</t>
  </si>
  <si>
    <t xml:space="preserve">Musli sadni, do  1,0kg </t>
  </si>
  <si>
    <t>Sladkor mleti do 1,0kg</t>
  </si>
  <si>
    <t>Kokosova moka, do 500g</t>
  </si>
  <si>
    <t>Zlate kroglice, do 1,0kg</t>
  </si>
  <si>
    <t>Zmes za krompirjevo testo, do 5kg</t>
  </si>
  <si>
    <t>Svedrčki ali peresniki- pšenični z jajci, do 10kg</t>
  </si>
  <si>
    <t>Kvas, sveži  42g</t>
  </si>
  <si>
    <t>Majoneza, 620 -750g</t>
  </si>
  <si>
    <t xml:space="preserve">Nektar pomaranča, min 50% sadni delež, brez umetnih sladil, 1L </t>
  </si>
  <si>
    <t xml:space="preserve">Nektar jabolko, min 50% sadni delež, brez umetnih sladil, 1L </t>
  </si>
  <si>
    <t>Maščobna emulzija za peko v konvektomatu, 3,7L</t>
  </si>
  <si>
    <t xml:space="preserve">Riban trdi sir, tričetrt mastni 35-40%mm v SS, brez konz. in aditivov, do 1kg </t>
  </si>
  <si>
    <t xml:space="preserve">Sladoled kremni, mlečni, do 8% mm, vanilija, čokolada, 120-150ml </t>
  </si>
  <si>
    <t>Sladoled kremni, mlečni, do 8% mm, vanilija, čokolada, jagoda 1-4Lit</t>
  </si>
  <si>
    <t>Bio telečje stegno bk v kosu ali narezano (zrezki, kocke  – max 10% odstopanje od teže naročenega zrezka, velikosti kock, max skupno odstopanje 2% naročene mase)</t>
  </si>
  <si>
    <t>1.1. sklop:  MLEKO, JOGURT, KISLO MLEKO, SMETANA, SKUTA, MASLO, SIR, NAMAZ, PUDING, DESERT, SLADOLED</t>
  </si>
  <si>
    <t>1.2. sklop: BIO MLEKO, JOGURT, KISLO MLEKO, KEFIR, MASLO, SKUTA</t>
  </si>
  <si>
    <t>SKUPAJ VREDNOST 1.1. SKLOPA</t>
  </si>
  <si>
    <t>SKUPAJ VREDNOST 1.2. SKLOPA</t>
  </si>
  <si>
    <t>Sladka smetana, pasterizirana, 35% mm, brez konz. in aditivov,  0,5 do 1L</t>
  </si>
  <si>
    <t>2.1. sklop:  SVEŽA MLADA GOVEDINA, SVINJINA, TELETINA IN MESNI IZDELKI</t>
  </si>
  <si>
    <t>SKUPAJ  VREDNOST 2.1. SKLOPA</t>
  </si>
  <si>
    <t>2.2.  sklop: SVEŽE ŽREBIČKOVO IN KUNČJE MESO</t>
  </si>
  <si>
    <t>2.3. sklop: SVEŽA PERUTNINA IN PERUTNINSKI IZDELKI</t>
  </si>
  <si>
    <t>Kokošja jajca A razred, velikost M, talna reja</t>
  </si>
  <si>
    <t>Bio limone do 100g 1.razred</t>
  </si>
  <si>
    <t>Bio banane do 150g 1.razred</t>
  </si>
  <si>
    <t>Bio jabolka (ajdared, jonatan, jonagold ipd.) 1.razred</t>
  </si>
  <si>
    <t>Bio pomaranče do 120g 1.razred</t>
  </si>
  <si>
    <t>Bio kivi do 100g 1.razred</t>
  </si>
  <si>
    <t>Orehova jedrca - polovice</t>
  </si>
  <si>
    <t>Rozine, brez konz.</t>
  </si>
  <si>
    <t>Suhe slive brez koščic in konz.</t>
  </si>
  <si>
    <t>Motovilec</t>
  </si>
  <si>
    <t>Rukola</t>
  </si>
  <si>
    <t>Drobnjak</t>
  </si>
  <si>
    <t>Bazilika</t>
  </si>
  <si>
    <t>Jabolka (ajdared, jonatan, gloster, elstar…) 1.razred, do 120g</t>
  </si>
  <si>
    <t>Leča (zelena, rdeča) 1.razred</t>
  </si>
  <si>
    <t>Koruzni storžki, kisli, brez konz, do 800g</t>
  </si>
  <si>
    <t>Jabolka (ajdared, jonatan, jonagold, elstar ipd.) 1.razred</t>
  </si>
  <si>
    <t>SKUPAJ  VREDNOST 7.1. SKLOPA</t>
  </si>
  <si>
    <t>Rinčice - jušna zakuha, pšenična z jajci, do 5kg</t>
  </si>
  <si>
    <t>Ribana kaša - jušna zakuha, pšenična z  jajci, do 5kg</t>
  </si>
  <si>
    <t>Široki rezanci - pšenični z jajci, do 10kg</t>
  </si>
  <si>
    <t>Kodrasti široki rezanci-pšenični z jajci, do 10kg</t>
  </si>
  <si>
    <t>Školjke ali metuljčki - pšenične z jajci, do 10kg</t>
  </si>
  <si>
    <t>Bio jušna zakuha, do 1kg</t>
  </si>
  <si>
    <t>Polnozrnat kruh, štruca ali model, rezan, 0,75-1,0kg</t>
  </si>
  <si>
    <t xml:space="preserve">Pšenični kruh T 500, brez aditivov, rezan, štruca ali model, 0,75-1,0kg </t>
  </si>
  <si>
    <t xml:space="preserve">Pšenični kruh T 850, brez aditivov, rezan, štruca ali model, 0,75-1,0kg </t>
  </si>
  <si>
    <t xml:space="preserve">Pšenični kruh T 1100, brez aditivov, rezan, štruca ali model, 0,75-1,0kg </t>
  </si>
  <si>
    <t xml:space="preserve">Kifeljc nlečni 40-60g </t>
  </si>
  <si>
    <t xml:space="preserve">Kifeljc mlečni 70-80g </t>
  </si>
  <si>
    <t xml:space="preserve">sojino drobno pecivo, brez vseh aditivov, 40-60g </t>
  </si>
  <si>
    <t xml:space="preserve">ovseno drobno pecivo, brez vseh aditivov, 40-60g </t>
  </si>
  <si>
    <t xml:space="preserve">graham drobno pecivo, brez vseh aditivov, 40-60g </t>
  </si>
  <si>
    <t>Francoski polnozrnati rogljič iz listnatega kvašenega testa, 70g</t>
  </si>
  <si>
    <t xml:space="preserve">Francoski rogljič z marmelado iz listnatega kvašenega testa, 80 g </t>
  </si>
  <si>
    <t xml:space="preserve">Francoski rogljič z marmelado iz listnatega kvašenega testa, 60 g </t>
  </si>
  <si>
    <t>Bio pirin kruh, štruca ali model, rezan, 0,75-1,0kg</t>
  </si>
  <si>
    <t>Bio rženi kruh, štruca ali model, rezan, 0,75-1,0kg</t>
  </si>
  <si>
    <t>Pečen pršut, 1. ali extra razred, brez konz.,v kosu ali narezan na rezine</t>
  </si>
  <si>
    <t>2.4. sklop: BIO SVEŽE GOVEJE MESO in MESNINE</t>
  </si>
  <si>
    <t>Bio goveja hrenovka, 60-80g</t>
  </si>
  <si>
    <t>Bio govedina, stegno bk v kosu ali narezano (zrezki, kocke  – max 10% odstopanje od teže naročenega zrezka, velikosti kock, max skupno odstopanje 2% naročene mase) 1.kat.</t>
  </si>
  <si>
    <t>2.5. sklop: BIO SVEŽA TELETINA</t>
  </si>
  <si>
    <t>SKUPAJ  VREDNOST 2.5. SKLOPA</t>
  </si>
  <si>
    <t>Bio skuta nepasirana, min. 35%mm, do 1kg</t>
  </si>
  <si>
    <t>Kisla repa, rezana rinfuza</t>
  </si>
  <si>
    <t>Kislo zelje, rezano, do 1kg</t>
  </si>
  <si>
    <t>Kislo zelje, rezano rinfuza</t>
  </si>
  <si>
    <t>Ringlo</t>
  </si>
  <si>
    <t xml:space="preserve">Krompir mladi (rdeč, bel, rumen srednje debel) 1.razred </t>
  </si>
  <si>
    <t xml:space="preserve">Krompir  mladi (rdeč, bel, rumen srednje debel) 1.razred </t>
  </si>
  <si>
    <t>Bio bučke, 1. razred</t>
  </si>
  <si>
    <t>Bio keksi z medom</t>
  </si>
  <si>
    <t>Bučna suha olupljena semena, do 200g</t>
  </si>
  <si>
    <t>Mlečna rezina, do 30g</t>
  </si>
  <si>
    <t>SKUPAJ  VREDNOST 10.7. SKLOPA</t>
  </si>
  <si>
    <t>Jetrna pašteta 80-100g</t>
  </si>
  <si>
    <t>Piščančja pašteta 80-100g</t>
  </si>
  <si>
    <t>Krompirjevi svaljki brez glutena 250-500g</t>
  </si>
  <si>
    <t>Bela instant polenta do 500g</t>
  </si>
  <si>
    <t>Koruzna instant polenta do 500g</t>
  </si>
  <si>
    <t>Slani prigrizek - prestice porcijske, brez glutena, do 100g (schar ali podobno)</t>
  </si>
  <si>
    <t>Napolitanke brez glutena, do 200g (schar ali podobno)</t>
  </si>
  <si>
    <t>Piškoti petit brez glutena, do 200g (schar ali podobno)</t>
  </si>
  <si>
    <t>Grisini brez glutena do 200g (schar ali podobno)</t>
  </si>
  <si>
    <t>Prepečenec brez glutena do 300g (schar ali podobno)</t>
  </si>
  <si>
    <t>Koruzni kosmiči brez glutena do 500g</t>
  </si>
  <si>
    <t>Piškoti s pomarančnim nadevom brez glutena do 300g (schar ali podobno)</t>
  </si>
  <si>
    <t>Riževo mleko do 0,25L</t>
  </si>
  <si>
    <t>Sojino mleko do 0,25L</t>
  </si>
  <si>
    <t>Ovseni napitek, 1L</t>
  </si>
  <si>
    <t>Sojin desert, vanilija, čokolada 115-160g</t>
  </si>
  <si>
    <t xml:space="preserve">Rižev desert, vanilija, čokolada 100-160g </t>
  </si>
  <si>
    <t>Piškoti brez jajc, mleka, ml. sestavin, oreščkov, do 1kg</t>
  </si>
  <si>
    <t>Kisla repa, rezana, do 1kg</t>
  </si>
  <si>
    <t>Bio jagodna marmelada, kozarec do 1kg</t>
  </si>
  <si>
    <t>Bio marelična marmelada, kozarec da 1kg</t>
  </si>
  <si>
    <t>Bio slivova marmelada, kozarec do 1kg</t>
  </si>
  <si>
    <t xml:space="preserve">Nektar multivitaminski, min 50% sadni delež, brez umetnih sladil, do 0,2L </t>
  </si>
  <si>
    <t>Ledeni čaj breskev, 0,2L</t>
  </si>
  <si>
    <t>Bio skutin namaz 0,5-2,0kg</t>
  </si>
  <si>
    <t>Skuta, pasirana, iz pasteriziranega, homogeniziranega mleka,  min.35% mm v SS, do 1kg</t>
  </si>
  <si>
    <t>Bio pirino pecivo z rozinami 40-60g</t>
  </si>
  <si>
    <t>Bio pirini keksi z marmelado</t>
  </si>
  <si>
    <t>Bio pirini keksi z ovsenimi kosmiči</t>
  </si>
  <si>
    <t>Bio pirini keksi brez dodanega sladkorja</t>
  </si>
  <si>
    <t>Bio keksi s koščki čokolade</t>
  </si>
  <si>
    <t>Bio polnozrnati testenine (rezanci, svedri, polžki, peresniki), do 1kg</t>
  </si>
  <si>
    <t>Bio testenine (rezanci, svedri, polžki, peresniki), do 1kg</t>
  </si>
  <si>
    <t>Bio testenine polnjene s skuto</t>
  </si>
  <si>
    <t>SKUPAJ  VREDNOST 10.5. SKLOPA</t>
  </si>
  <si>
    <t>Listnato testo, razvaljano do 2kg</t>
  </si>
  <si>
    <t>Probiotični sadni jogurt, iz pasteriziranega mleka, 1,3%mm,  150-180g</t>
  </si>
  <si>
    <t>Jogurt sadni,  iz pasteriziranega, homogeniziranega mleka z dodatkom sadja ali sadnega pripravka (min 10%), 3,2% mm, brez konz., umetnih sladil in aditivov, 125-160g</t>
  </si>
  <si>
    <t>Jogurt sadni, tekoči, iz pasteriziranega, homogeniziranega mleka z dodatkom sadja ali sadnega pripravka (min 10%), 1,3% mm, brez konz., umetnih sladil in aditivov, 0,5-1L</t>
  </si>
  <si>
    <t xml:space="preserve">5.1. sklop:  SVEŽA  ZELENJAVA IN SADJE </t>
  </si>
  <si>
    <t>SKUPAJ  VREDNOST 5.1. SKLOPA</t>
  </si>
  <si>
    <t>5.2. sklop: OREŠČKI, SUHO SADJE IN SUHE STROČNICE</t>
  </si>
  <si>
    <t>SKUPAJ  VREDNOST 5.2. SKLOPA</t>
  </si>
  <si>
    <t>SKUPAJ  VREDNOST 5.3. SKLOPA</t>
  </si>
  <si>
    <t xml:space="preserve">5.4. sklop: INTEGRIRANO POZNO POLETNO SADJE </t>
  </si>
  <si>
    <t>SKUPAJ  VREDNOST 5.4.SKLOPA</t>
  </si>
  <si>
    <t>SKUPAJ  VREDNOST 5.5. SKLOPA</t>
  </si>
  <si>
    <t xml:space="preserve">5.6. sklop:  INTEGRIRAN KROMPIR </t>
  </si>
  <si>
    <t>SKUPAJ  VREDNOST 5.6.SKLOPA</t>
  </si>
  <si>
    <t>5.7. sklop: EKO JUŽNO SADJE IN ZELENJAVA</t>
  </si>
  <si>
    <t>SKUPAJ  VREDNOST 5.7. SKLOPA</t>
  </si>
  <si>
    <t>6.2. sklop:  KONZERVIRANA, VLOŽENA ZELENJAVA IN SADJE TER MARMELADE</t>
  </si>
  <si>
    <t>6.3. sklop:  KISLO ZELJE IN REPA</t>
  </si>
  <si>
    <t>6.4. sklop: BIO MARMELADA</t>
  </si>
  <si>
    <t>6.5. sklop:  BIO KISLA REPA IN ZELJE</t>
  </si>
  <si>
    <t>SKUPAJ  VREDNOST 6.5.SKLOPA</t>
  </si>
  <si>
    <t>7.1. sklop:  SADNI, ZELENJAVNI SOKOVI, NEKTARJI</t>
  </si>
  <si>
    <t>7.2. sklop: SIRUP</t>
  </si>
  <si>
    <t>SKUPAJ VREDNOST 7.2. SKLOPA</t>
  </si>
  <si>
    <t>7.3. sklop: BIO SADNI SOK</t>
  </si>
  <si>
    <t>SKUPAJ  VREDNOST 7.3. SKLOPA</t>
  </si>
  <si>
    <t>SKUPAJ  VREDNOST 8.2. SKLOPA</t>
  </si>
  <si>
    <t>8.3. sklop:  ZREZKI, POLPETI</t>
  </si>
  <si>
    <t>SKUPAJ  VREDNOST 8.4. SKLOPA</t>
  </si>
  <si>
    <t>9.1. sklop:  MLEVSKI IZDELKI IN KAŠE</t>
  </si>
  <si>
    <t>9.2. sklop : TESTENINE</t>
  </si>
  <si>
    <t>9.4. sklop: VODNI VLIVANCI</t>
  </si>
  <si>
    <t>9.5. sklop: SVEŽE TESTO</t>
  </si>
  <si>
    <t>SKUPAJ  VREDNOST 9.5. SKLOPA</t>
  </si>
  <si>
    <t>SKUPAJ  VREDNOST 9.6. SKLOPA</t>
  </si>
  <si>
    <t>SKUPAJ  VREDNOST 9.7. SKLOPA</t>
  </si>
  <si>
    <t>10.1. sklop:  KRUH</t>
  </si>
  <si>
    <t>10.2. sklop:  KRUH IN DROBNO PECIVO (40-60g), BREZ VSEH ADITIVOV (moka, sol, kvas, voda)</t>
  </si>
  <si>
    <t>10.3. sklop : ŽEMLJE, ŠTRUČKE, BOMBETE…40-60g</t>
  </si>
  <si>
    <t>10.6. sklop: KEKSI</t>
  </si>
  <si>
    <t>SKUPAJ  VREDNOST 10.8. SKLOPA</t>
  </si>
  <si>
    <t>11.1. sklop:  ČAJI</t>
  </si>
  <si>
    <t>11.2. sklop:  ZAČIMBE</t>
  </si>
  <si>
    <t xml:space="preserve">11.4. sklop: OSTALA ŽIVILA IN DODATKI </t>
  </si>
  <si>
    <t>11.6. sklop: DIETNA ŽIVILA brez jajc, mleka</t>
  </si>
  <si>
    <t>SKUPAJ VREDNOST 11.6. SKLOPA</t>
  </si>
  <si>
    <t>11.7. sklop: DIETNA ŽIVILA BREZ GLUTENA  (cetrificirano brez glutena)</t>
  </si>
  <si>
    <t>SKUPAJ VREDNOST 11.7. SKLOPA</t>
  </si>
  <si>
    <t>SKUPAJ VREDNOST 11.8. SKLOPA</t>
  </si>
  <si>
    <t>Probiotični sadno zelenjavni napitek iz pasteriziranega mleka, 1,3%mm, 180-250g</t>
  </si>
  <si>
    <t>ENOTA MERE</t>
  </si>
  <si>
    <t>CENA ZA ENOTO MERE BREZ DDV (EUR)</t>
  </si>
  <si>
    <t>VREDNOST ZA OCENJENO KOLIČINO BREZ DDV (EUR)</t>
  </si>
  <si>
    <t>DDV (EUR)</t>
  </si>
  <si>
    <t>VREDNOST ZA OCENJENO KOLIČINO Z DDV (EUR)</t>
  </si>
  <si>
    <t>ŠT. ŽIVIL PO MERILU "EMBALAŽA"</t>
  </si>
  <si>
    <t>ŠT. ŽIVIL PO MERILU "VEČ EKOLOŠKIH ŽIVIL"</t>
  </si>
  <si>
    <t>7=3*6</t>
  </si>
  <si>
    <t>8=7*STOPNJA DDV</t>
  </si>
  <si>
    <t>9=7+8</t>
  </si>
  <si>
    <t>Oslič - file posamič zamrznjen, (max 10% odstopanje od naročene teže zrezka), 1. kval., brez kosti</t>
  </si>
  <si>
    <t>Ostriž - file posamič zamrznjen, (max 10% odstopanje od naročene teže zrezka), 1. kval., brez kosti</t>
  </si>
  <si>
    <t>3.2. sklop: SVEŽE RIBE</t>
  </si>
  <si>
    <t>3.3. sklop: KONZERVIRANE RIBE</t>
  </si>
  <si>
    <t>SKUPAJ  VREDNOST 3.1. SKLOPA</t>
  </si>
  <si>
    <t>SKUPAJ  VREDNOST 3.2. SKLOPA</t>
  </si>
  <si>
    <t>4.2. sklop: BIO KOKOŠJA JAJCA</t>
  </si>
  <si>
    <t>6.1. sklop:  ZAMRZNJENA ZELENJAVA IN SADJE</t>
  </si>
  <si>
    <t>SKUPAJ  VREDNOST 6.3. SKLOPA</t>
  </si>
  <si>
    <t>8.1. sklop:  IZDELKI IZ KROMPIRJEVEGA TESTA</t>
  </si>
  <si>
    <t>8.2. sklop: IZDELKI IZ OSTALEGA TESTA</t>
  </si>
  <si>
    <t>8.4. sklop: ZELENJAVNI POLPETI</t>
  </si>
  <si>
    <t>1. </t>
  </si>
  <si>
    <t>Jušna zakuha (rinčice, rižek…), pšenična brez jajc, do 1kg</t>
  </si>
  <si>
    <t>9.3. sklop: RIŽ</t>
  </si>
  <si>
    <t>9.7. sklop: BIO TESTENINE</t>
  </si>
  <si>
    <r>
      <t xml:space="preserve">Jajčni bleki, pšenični </t>
    </r>
    <r>
      <rPr>
        <sz val="10"/>
        <rFont val="Arial Narrow"/>
        <family val="2"/>
        <charset val="238"/>
      </rPr>
      <t>z jajci</t>
    </r>
    <r>
      <rPr>
        <sz val="10"/>
        <color theme="1"/>
        <rFont val="Arial Narrow"/>
        <family val="2"/>
        <charset val="238"/>
      </rPr>
      <t>, do 5kg</t>
    </r>
  </si>
  <si>
    <r>
      <t xml:space="preserve">Polžki - pšenični z jajci, </t>
    </r>
    <r>
      <rPr>
        <sz val="10"/>
        <rFont val="Arial Narrow"/>
        <family val="2"/>
        <charset val="238"/>
      </rPr>
      <t>do 15kg</t>
    </r>
  </si>
  <si>
    <t>10.5. sklop: ROGLJIČI, TORTE, BISKVITNE REZINE, ZAVITKI IN PECIVA IZ VZHAJANEGA TESTA</t>
  </si>
  <si>
    <t>10.4. sklop:  ŽEMLJE, ŠTRUČKE,…70-80g</t>
  </si>
  <si>
    <t>10.7. sklop: BIO KRUH, ŽEMLJE, ŠTRUČKE</t>
  </si>
  <si>
    <t>SKUPAJ VREDNOST 10.3. SKLOPA</t>
  </si>
  <si>
    <t>11.3. sklop: MED</t>
  </si>
  <si>
    <t>11.5. sklop: MAŠČOBA ZA PEKO</t>
  </si>
  <si>
    <t>SKUPAJ VREDNOST 11.3. SKLOPA</t>
  </si>
  <si>
    <t>11.8. sklop: BIO KIS, MED</t>
  </si>
  <si>
    <r>
      <t xml:space="preserve">Zamrznjen brstični ohrovt, </t>
    </r>
    <r>
      <rPr>
        <sz val="10"/>
        <rFont val="Arial Narrow"/>
        <family val="2"/>
        <charset val="238"/>
      </rPr>
      <t>do 2,5kg</t>
    </r>
  </si>
  <si>
    <r>
      <t xml:space="preserve">Zamrznjene borovnice, do </t>
    </r>
    <r>
      <rPr>
        <sz val="10"/>
        <rFont val="Arial Narrow"/>
        <family val="2"/>
        <charset val="238"/>
      </rPr>
      <t>1kg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</si>
  <si>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</si>
  <si>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2,0-3,5kg</t>
    </r>
  </si>
  <si>
    <r>
      <t xml:space="preserve">Nektar sadno zelenjavni (korenje, jabolko, banane, pomaranče ali druga zelenjava in sadje), min 80% sadni delež, brez umetnih sladil,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</si>
  <si>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 xml:space="preserve">Poper celi, do </t>
    </r>
    <r>
      <rPr>
        <sz val="10"/>
        <rFont val="Arial Narrow"/>
        <family val="2"/>
        <charset val="238"/>
      </rPr>
      <t>50</t>
    </r>
    <r>
      <rPr>
        <sz val="10"/>
        <color theme="1"/>
        <rFont val="Arial Narrow"/>
        <family val="2"/>
        <charset val="238"/>
      </rPr>
      <t>g</t>
    </r>
  </si>
  <si>
    <r>
      <t xml:space="preserve">Rastlinska smetana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</si>
  <si>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 xml:space="preserve">Napolitanke – lešnik, </t>
    </r>
    <r>
      <rPr>
        <sz val="10"/>
        <rFont val="Arial Narrow"/>
        <family val="2"/>
        <charset val="238"/>
      </rPr>
      <t>kakav</t>
    </r>
    <r>
      <rPr>
        <sz val="10"/>
        <color theme="1"/>
        <rFont val="Arial Narrow"/>
        <family val="2"/>
        <charset val="238"/>
      </rPr>
      <t>, do 1kg</t>
    </r>
  </si>
  <si>
    <r>
      <t>Mleko brez laktoze 1</t>
    </r>
    <r>
      <rPr>
        <sz val="10"/>
        <rFont val="Arial Narrow"/>
        <family val="2"/>
        <charset val="238"/>
      </rPr>
      <t>L</t>
    </r>
  </si>
  <si>
    <r>
      <t xml:space="preserve">Sojin jogurt navaden,  </t>
    </r>
    <r>
      <rPr>
        <sz val="10"/>
        <rFont val="Arial Narrow"/>
        <family val="2"/>
        <charset val="238"/>
      </rPr>
      <t>125-160g</t>
    </r>
  </si>
  <si>
    <r>
      <t xml:space="preserve">Sojin jogurt sadni, </t>
    </r>
    <r>
      <rPr>
        <sz val="10"/>
        <rFont val="Arial Narrow"/>
        <family val="2"/>
        <charset val="238"/>
      </rPr>
      <t xml:space="preserve"> 125-160g</t>
    </r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</si>
  <si>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kuhanje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</si>
  <si>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stepanje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</si>
  <si>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Jušna zakuha brez jajc, različne oblike do </t>
    </r>
    <r>
      <rPr>
        <sz val="10"/>
        <rFont val="Arial Narrow"/>
        <family val="2"/>
        <charset val="238"/>
      </rPr>
      <t>500</t>
    </r>
    <r>
      <rPr>
        <sz val="10"/>
        <color theme="1"/>
        <rFont val="Arial Narrow"/>
        <family val="2"/>
        <charset val="238"/>
      </rPr>
      <t>g</t>
    </r>
  </si>
  <si>
    <r>
      <t xml:space="preserve">Marmelada – slivova brez konzervansa, </t>
    </r>
    <r>
      <rPr>
        <sz val="10"/>
        <rFont val="Arial Narrow"/>
        <family val="2"/>
        <charset val="238"/>
      </rPr>
      <t>do 1kg</t>
    </r>
  </si>
  <si>
    <r>
      <t xml:space="preserve">Riževi kruhki, vaflji  </t>
    </r>
    <r>
      <rPr>
        <sz val="10"/>
        <rFont val="Arial Narrow"/>
        <family val="2"/>
        <charset val="238"/>
      </rPr>
      <t>neslani</t>
    </r>
    <r>
      <rPr>
        <sz val="10"/>
        <color theme="1"/>
        <rFont val="Arial Narrow"/>
        <family val="2"/>
        <charset val="238"/>
      </rPr>
      <t xml:space="preserve"> brez, glutena, do 120g</t>
    </r>
  </si>
  <si>
    <r>
      <t xml:space="preserve">Bio jabolčni kis 4%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1L</t>
    </r>
  </si>
  <si>
    <r>
      <t>Skuta, nepasirana</t>
    </r>
    <r>
      <rPr>
        <sz val="10"/>
        <color rgb="FFFF0000"/>
        <rFont val="Arial Narrow"/>
        <family val="2"/>
        <charset val="238"/>
      </rPr>
      <t>,</t>
    </r>
    <r>
      <rPr>
        <sz val="10"/>
        <color theme="1"/>
        <rFont val="Arial Narrow"/>
        <family val="2"/>
        <charset val="238"/>
      </rPr>
      <t xml:space="preserve"> iz pasteriziranega, homogeniziranega mleka, do 10% mm v SS, 3-5kg</t>
    </r>
  </si>
  <si>
    <r>
      <t xml:space="preserve">Poltrdi mastni sir, 45% mm v SS, brez konz. in aditivov, </t>
    </r>
    <r>
      <rPr>
        <sz val="10"/>
        <rFont val="Arial Narrow"/>
        <family val="2"/>
        <charset val="238"/>
      </rPr>
      <t>do 3kg</t>
    </r>
  </si>
  <si>
    <r>
      <t xml:space="preserve">Riban poltrdi mastni sir, 45%mm v SS, brez konz. in aditivov,  </t>
    </r>
    <r>
      <rPr>
        <sz val="10"/>
        <rFont val="Arial Narrow"/>
        <family val="2"/>
        <charset val="238"/>
      </rPr>
      <t>do 5kg</t>
    </r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</si>
  <si>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</si>
  <si>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</si>
  <si>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V stolpec 5 se obvezno navede blagovna ali trgovinska znamka ali vsaj proizvajalec ponujenih živil.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</si>
  <si>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</si>
  <si>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</si>
  <si>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</si>
  <si>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</si>
  <si>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 xml:space="preserve">Datum: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</si>
  <si>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na sklop 1.2.</t>
  </si>
  <si>
    <t>V stolpec 5 se obvezno navede blagovna ali trgovinska znamka ali vsaj proizvajalec ponujenih živil. Podatka ni potrebno vpisovati za sveže meso.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</si>
  <si>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na sklopa 2.4 in 2.5.</t>
  </si>
  <si>
    <t>V stolpec 5 se obvezno navede blagovna ali trgovinska znamka ali vsaj proizvajalec ponujenih živil. Podatka ni potrebno vpisovati za sveže ribe (3.2 sklop).</t>
  </si>
  <si>
    <t xml:space="preserve">V stolpec 5 se obvezno navede blagovna ali trgovinska znamka ali vsaj proizvajalec ponujenih živil.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</si>
  <si>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4.2 sklop.</t>
  </si>
  <si>
    <t>V stolpec 5 se obvezno navede blagovna ali trgovinska znamka ali vsaj proizvajalec ponujenih živil. Podatka ni potrebno vpisovati za sveže sadje in zelenjavo.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</si>
  <si>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sklopa 6.4 in 6.5.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</si>
  <si>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 7.3.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</si>
  <si>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9.6 in 9.7.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</si>
  <si>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10.7 in 10.8.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</si>
  <si>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 11.8.</t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</si>
  <si>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3,5%mm, 150-180g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</si>
  <si>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mleko, 3,5%mm, vanilija, 150-180g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</si>
  <si>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mleko 3,5%mm, 3-10L</t>
    </r>
  </si>
  <si>
    <r>
      <t>Konzervirani fileti tunine v rastlinskem olju 1600-</t>
    </r>
    <r>
      <rPr>
        <sz val="10"/>
        <rFont val="Arial Narrow"/>
        <family val="2"/>
        <charset val="238"/>
      </rPr>
      <t>1850g</t>
    </r>
  </si>
  <si>
    <t>Paprika rdeča 1.razred</t>
  </si>
  <si>
    <t>paprika rumena 1.razred</t>
  </si>
  <si>
    <t>Paprika zelena 1.razred</t>
  </si>
  <si>
    <t>Solata gentile 1.razred</t>
  </si>
  <si>
    <t>Solata ledenka 1.razred</t>
  </si>
  <si>
    <t xml:space="preserve">Solata kristalka 1.razred </t>
  </si>
  <si>
    <t>5.5. sklop: INTEGRIRANA JABOLKA</t>
  </si>
  <si>
    <t>5.3. sklop: INTEGRIRANO POZNO SPOMLADANSKO SADJE</t>
  </si>
  <si>
    <r>
      <t xml:space="preserve">Mešana zamrznjena zelenjava kvalitete Kaizer </t>
    </r>
    <r>
      <rPr>
        <sz val="10"/>
        <rFont val="Arial Narrow"/>
        <family val="2"/>
        <charset val="238"/>
      </rPr>
      <t>in enakovredno</t>
    </r>
    <r>
      <rPr>
        <sz val="10"/>
        <color theme="1"/>
        <rFont val="Arial Narrow"/>
        <family val="2"/>
        <charset val="238"/>
      </rPr>
      <t>, do 2,5kg</t>
    </r>
  </si>
  <si>
    <r>
      <rPr>
        <sz val="10"/>
        <rFont val="Arial Narrow"/>
        <family val="2"/>
        <charset val="238"/>
      </rPr>
      <t xml:space="preserve">Bio </t>
    </r>
    <r>
      <rPr>
        <sz val="10"/>
        <color theme="1"/>
        <rFont val="Arial Narrow"/>
        <family val="2"/>
        <charset val="238"/>
      </rPr>
      <t>kisla repa, rezana, do 2kg</t>
    </r>
  </si>
  <si>
    <r>
      <rPr>
        <sz val="10"/>
        <rFont val="Arial Narrow"/>
        <family val="2"/>
        <charset val="238"/>
      </rPr>
      <t>Bio</t>
    </r>
    <r>
      <rPr>
        <sz val="10"/>
        <color theme="1"/>
        <rFont val="Arial Narrow"/>
        <family val="2"/>
        <charset val="238"/>
      </rPr>
      <t xml:space="preserve"> kislo zelje, rezano, do 2kg</t>
    </r>
  </si>
  <si>
    <r>
      <t xml:space="preserve">10.8. sklop: </t>
    </r>
    <r>
      <rPr>
        <b/>
        <sz val="10"/>
        <rFont val="Arial Narrow"/>
        <family val="2"/>
        <charset val="238"/>
      </rPr>
      <t>BIO</t>
    </r>
    <r>
      <rPr>
        <b/>
        <sz val="10"/>
        <color theme="1"/>
        <rFont val="Arial Narrow"/>
        <family val="2"/>
        <charset val="238"/>
      </rPr>
      <t xml:space="preserve"> KEKSI</t>
    </r>
  </si>
  <si>
    <r>
      <t xml:space="preserve">Margarina za namaze min 48% vsebnost maščobe,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500g kvalitete Rama</t>
    </r>
    <r>
      <rPr>
        <sz val="10"/>
        <rFont val="Arial Narrow"/>
        <family val="2"/>
        <charset val="238"/>
      </rPr>
      <t xml:space="preserve"> in enakovredno</t>
    </r>
  </si>
  <si>
    <r>
      <t xml:space="preserve">Žitni kosmiči s čokolado in lešniki (kot </t>
    </r>
    <r>
      <rPr>
        <sz val="10"/>
        <rFont val="Arial Narrow"/>
        <family val="2"/>
        <charset val="238"/>
      </rPr>
      <t>Č</t>
    </r>
    <r>
      <rPr>
        <sz val="10"/>
        <color theme="1"/>
        <rFont val="Arial Narrow"/>
        <family val="2"/>
        <charset val="238"/>
      </rPr>
      <t xml:space="preserve">okolešnik </t>
    </r>
    <r>
      <rPr>
        <sz val="10"/>
        <rFont val="Arial Narrow"/>
        <family val="2"/>
        <charset val="238"/>
      </rPr>
      <t>in enakovredno), do 1,8kg</t>
    </r>
  </si>
  <si>
    <r>
      <t>Kosmiči kvalitete Rižolino</t>
    </r>
    <r>
      <rPr>
        <sz val="10"/>
        <rFont val="Arial Narrow"/>
        <family val="2"/>
        <charset val="238"/>
      </rPr>
      <t xml:space="preserve"> in enakovredno</t>
    </r>
    <r>
      <rPr>
        <sz val="10"/>
        <color theme="1"/>
        <rFont val="Arial Narrow"/>
        <family val="2"/>
        <charset val="238"/>
      </rPr>
      <t xml:space="preserve">, do 200g </t>
    </r>
  </si>
  <si>
    <r>
      <t xml:space="preserve">Zelenjavna pašteta, brez jajc, mleka, ml. sestavin  (Tarterks </t>
    </r>
    <r>
      <rPr>
        <sz val="10"/>
        <rFont val="Arial Narrow"/>
        <family val="2"/>
        <charset val="238"/>
      </rPr>
      <t>5x25g in enakovredno)</t>
    </r>
  </si>
  <si>
    <r>
      <t xml:space="preserve">Margarina 40% maščobe,brez mleka in ml. sestavin do 500g </t>
    </r>
    <r>
      <rPr>
        <sz val="10"/>
        <rFont val="Arial Narrow"/>
        <family val="2"/>
        <charset val="238"/>
      </rPr>
      <t>(Vitaquell extra vital in enakovredno)</t>
    </r>
  </si>
  <si>
    <r>
      <t xml:space="preserve">Testenine (različnih oblik) brez glutena do 500g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</si>
  <si>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r>
      <t xml:space="preserve">Jušna zakuha (različnih oblik) brez glutena do 500g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in </t>
    </r>
    <r>
      <rPr>
        <sz val="10"/>
        <rFont val="Arial Narrow"/>
        <family val="2"/>
        <charset val="238"/>
      </rPr>
      <t>enakovredno)</t>
    </r>
  </si>
  <si>
    <r>
      <t xml:space="preserve">Kruh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</si>
  <si>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r>
      <t xml:space="preserve">Pekovsko pecivo (bombice, žemlje..) brez glutena </t>
    </r>
    <r>
      <rPr>
        <sz val="10"/>
        <rFont val="Arial Narrow"/>
        <family val="2"/>
        <charset val="238"/>
      </rPr>
      <t>(S</t>
    </r>
    <r>
      <rPr>
        <sz val="10"/>
        <color theme="1"/>
        <rFont val="Arial Narrow"/>
        <family val="2"/>
        <charset val="238"/>
      </rPr>
      <t xml:space="preserve">char </t>
    </r>
    <r>
      <rPr>
        <sz val="10"/>
        <rFont val="Arial Narrow"/>
        <family val="2"/>
        <charset val="238"/>
      </rPr>
      <t>in enakovredno)</t>
    </r>
  </si>
  <si>
    <t>1. SKUPINA: KONVENCIONALNO IN BIO MLEKO IN MLEČNI IZDELKI</t>
  </si>
  <si>
    <t>V stolpec 6 se vpiše cena v EUR za zahtevano vrsto prehrambenega blaga, izračunana na zahtevano enoto mere, ki je navedena v stolpcu 4.</t>
  </si>
  <si>
    <t>V stolpec 10 ponudnik v posamezno celico vnese vrednost "1" za živila, katerih embalaža ustreza zahtevam po Uredbi o zelenem javnem naročanju. Za predračunski obrazec priloži izjavo - embalaža (priloga 6/3). Vsoto stolpca ponudnik prepiše v ponudbeni obrazec v polje merilo "embalaža".</t>
  </si>
  <si>
    <t>2. SKUPINA: KONVENCIONALNO IN BIO MESO IN MESNI IZDELKI</t>
  </si>
  <si>
    <t>3. SKUPINA: SVEŽE, ZAMRZNJENE IN KONZERVIRANE RIBE</t>
  </si>
  <si>
    <t>4. SKUPINA: KONVENCIONALNA IN BIO JAJCA</t>
  </si>
  <si>
    <t>5. SKUPINA: KONVENCIONALNO IN BIO SVEŽE SADJE IN ZELENJAVA TER SUHO SADJE, OREŠČKI IN STROČNICE</t>
  </si>
  <si>
    <t>6. SKUPINA: KONVENCIONALNA IN BIO ZMRZNJENA IN KONZERVIRANA ZELENJAVA IN SADJE</t>
  </si>
  <si>
    <t>7. SKUPINA: KONVENCIONALNI IN BIO SADNI SOKOVI, NEKTARJI</t>
  </si>
  <si>
    <t>8. SKUPINA: ZAMRZNJENI IZDELKI IZ TESTA</t>
  </si>
  <si>
    <t>9. SKUPINA: KONVENCIONALNI IN BIO MLEVSKI IZDELKI, ŽITA, TESTNINE</t>
  </si>
  <si>
    <t>10.SKUPINA: KONVENCIONALNI IN BIO KRUH, PEKOVSKO DROBNO PECIVO, SLAŠČIČARSKI IZDELKI, KEKSI</t>
  </si>
  <si>
    <t>11.SKUPINA: KONVENCIONALNO IN BIO SPLOŠNO PREHRAMBENO BLAGO</t>
  </si>
  <si>
    <t>Ponudnik mora ponuditi prehrambeno blago točno zahtevanih lastnosti, sicer bo njegova ponudba izločena kot neprimerna.</t>
  </si>
  <si>
    <t>Zahteve naročnika in morebitne storitve v zvezi s posamezno vrsto prehrambenega blaga so v splošnih in posebnih pogojih razpisne dokumentacije in v opisu artikla tega predračunskega obrazca. Ponudnik mora ponuditi prehrambeno blago točno zahtevanih lastnosti, sicer bo njegova ponudba izločena kot neprimerna.</t>
  </si>
  <si>
    <t>Marmelada marelična, min 30% sadne kaše, brez sladil, 3-5kg</t>
  </si>
  <si>
    <t xml:space="preserve">Jabolčni kis 5% , 1L </t>
  </si>
  <si>
    <t>Mlinci, brez konz., do 5 kg</t>
  </si>
  <si>
    <t>Koruzni kruhki, vaflji do 120g</t>
  </si>
  <si>
    <t>Čokoladni namaz brez mleka, jajc od 200-500g</t>
  </si>
  <si>
    <t>Sveži sir polnomastni v slanici, v kosu ali kroglice 250-500g</t>
  </si>
  <si>
    <t>Zelje sveže, mlado – glave 1.razred</t>
  </si>
  <si>
    <t>Lešniki praženi, pakiranje do 500g</t>
  </si>
  <si>
    <t>Indijski oreščki, pakiranje do 500g</t>
  </si>
  <si>
    <t>Suhe fige, brez konz., pakiranje do 500g</t>
  </si>
  <si>
    <t>Suhe hruške krhlji brez konz., pakiranje do 500g</t>
  </si>
  <si>
    <t>Suha jabolka krhlji brez konz., pakiranje do 500g</t>
  </si>
  <si>
    <t>Suhe marelice brez konz. nežveplane, pakiranje do 500g</t>
  </si>
  <si>
    <t>9.6. sklop: BIO MOKE, KAŠE IN KOSMIČI</t>
  </si>
  <si>
    <t>Bio pirina polnozrnata moka, do 1 kg</t>
  </si>
  <si>
    <t>Pečenice puranje 50-80g</t>
  </si>
  <si>
    <t>Klemenvile do 100g, 1.razred</t>
  </si>
  <si>
    <t>Mandarine do 100g 1.razred</t>
  </si>
  <si>
    <t>Mandore do 100g, 1.razred</t>
  </si>
  <si>
    <t>Marmelada mešana, min 45% sadne kaše,  brez sladil, do 1000g</t>
  </si>
  <si>
    <t>Pasterizirano homogenizirano mleko 3,5% mm, brez konz. in aditivov, 10-15L</t>
  </si>
  <si>
    <t>Pasterizirano homogenizirano mleko 3,5% mm, brez konz. in aditivov, 1L</t>
  </si>
  <si>
    <t>V stoplec 11 ponudnik v posamezno celico vnese vrednost "1" za živila, ki jih ponuja v ekološki kvaliteti. Za predračunski obrazec priloži kopijo veljavnega certifikata, ki dokazuje ekološko ali integrirano kvaliteto, na katerega zapiše zaporedno številko ponujene vrste blaga iz predračunskega obrazca (priloga 6/2). Vsoto stolpca ponudnik prepiše v ponudben obrazec v polje za merilo "več ekoloških živil". Podatkov ne vpisuje ponudnik na sklope 5.1, 5.3, 5.4, 5.5, 5.6 in 5.7.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</si>
</sst>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b/>
      <sz val="6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/>
        <bgColor theme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protection locked="0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horizontal="center"/>
      <protection locked="0"/>
    </xf>
    <xf numFmtId="4" fontId="9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3" fontId="7" fillId="0" borderId="0" xfId="0" applyNumberFormat="1" applyFont="1" applyProtection="1"/>
    <xf numFmtId="3" fontId="7" fillId="0" borderId="0" xfId="0" applyNumberFormat="1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center" vertical="top" wrapText="1"/>
    </xf>
    <xf numFmtId="3" fontId="6" fillId="3" borderId="1" xfId="1" applyNumberFormat="1" applyFont="1" applyFill="1" applyBorder="1" applyAlignment="1" applyProtection="1">
      <alignment horizontal="center" vertical="top" wrapText="1"/>
    </xf>
    <xf numFmtId="4" fontId="6" fillId="3" borderId="1" xfId="1" applyNumberFormat="1" applyFont="1" applyFill="1" applyBorder="1" applyAlignment="1" applyProtection="1">
      <alignment horizontal="center" vertical="top" wrapText="1"/>
    </xf>
    <xf numFmtId="4" fontId="6" fillId="3" borderId="3" xfId="1" applyNumberFormat="1" applyFont="1" applyFill="1" applyBorder="1" applyAlignment="1" applyProtection="1">
      <alignment horizontal="center" vertical="top" wrapText="1"/>
    </xf>
    <xf numFmtId="3" fontId="6" fillId="3" borderId="3" xfId="1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justify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justify" vertical="center" wrapText="1"/>
    </xf>
    <xf numFmtId="3" fontId="9" fillId="0" borderId="1" xfId="0" quotePrefix="1" applyNumberFormat="1" applyFont="1" applyBorder="1" applyAlignment="1" applyProtection="1">
      <alignment horizontal="center" vertical="center"/>
    </xf>
    <xf numFmtId="3" fontId="9" fillId="4" borderId="1" xfId="0" quotePrefix="1" applyNumberFormat="1" applyFont="1" applyFill="1" applyBorder="1" applyAlignment="1" applyProtection="1">
      <alignment horizontal="center" vertical="center"/>
    </xf>
    <xf numFmtId="4" fontId="7" fillId="4" borderId="1" xfId="0" applyNumberFormat="1" applyFont="1" applyFill="1" applyBorder="1" applyAlignment="1" applyProtection="1">
      <alignment horizontal="center" vertical="center" wrapText="1"/>
    </xf>
    <xf numFmtId="4" fontId="9" fillId="4" borderId="1" xfId="0" quotePrefix="1" applyNumberFormat="1" applyFont="1" applyFill="1" applyBorder="1" applyAlignment="1" applyProtection="1">
      <alignment horizontal="center" vertical="center"/>
    </xf>
    <xf numFmtId="4" fontId="12" fillId="4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3" fontId="8" fillId="0" borderId="0" xfId="0" applyNumberFormat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wrapText="1"/>
    </xf>
    <xf numFmtId="3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 applyProtection="1"/>
    <xf numFmtId="3" fontId="0" fillId="0" borderId="0" xfId="0" applyNumberFormat="1" applyAlignment="1" applyProtection="1">
      <alignment horizontal="center" vertical="center"/>
    </xf>
    <xf numFmtId="4" fontId="9" fillId="4" borderId="1" xfId="0" quotePrefix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justify" vertical="center" wrapText="1"/>
    </xf>
    <xf numFmtId="3" fontId="7" fillId="0" borderId="1" xfId="0" applyNumberFormat="1" applyFont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justify" vertical="center" wrapText="1"/>
    </xf>
    <xf numFmtId="3" fontId="0" fillId="0" borderId="0" xfId="0" applyNumberFormat="1" applyAlignment="1" applyProtection="1">
      <alignment horizontal="center"/>
      <protection locked="0"/>
    </xf>
    <xf numFmtId="4" fontId="7" fillId="4" borderId="1" xfId="0" applyNumberFormat="1" applyFont="1" applyFill="1" applyBorder="1" applyAlignment="1" applyProtection="1">
      <alignment horizontal="left" vertical="center" wrapText="1"/>
      <protection locked="0"/>
    </xf>
    <xf numFmtId="3" fontId="10" fillId="0" borderId="0" xfId="0" applyNumberFormat="1" applyFont="1" applyProtection="1"/>
    <xf numFmtId="3" fontId="0" fillId="0" borderId="0" xfId="0" applyNumberFormat="1" applyAlignment="1" applyProtection="1">
      <alignment horizontal="center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quotePrefix="1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wrapText="1"/>
    </xf>
    <xf numFmtId="3" fontId="9" fillId="0" borderId="1" xfId="0" quotePrefix="1" applyNumberFormat="1" applyFont="1" applyFill="1" applyBorder="1" applyAlignment="1" applyProtection="1">
      <alignment horizontal="center" vertical="center"/>
    </xf>
    <xf numFmtId="0" fontId="13" fillId="0" borderId="0" xfId="0" applyFont="1" applyProtection="1">
      <protection locked="0"/>
    </xf>
    <xf numFmtId="3" fontId="9" fillId="0" borderId="1" xfId="0" quotePrefix="1" applyNumberFormat="1" applyFont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justify" vertical="center" wrapText="1"/>
    </xf>
    <xf numFmtId="3" fontId="8" fillId="4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9" fillId="0" borderId="1" xfId="0" quotePrefix="1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>
      <protection locked="0"/>
    </xf>
    <xf numFmtId="4" fontId="9" fillId="0" borderId="1" xfId="0" quotePrefix="1" applyNumberFormat="1" applyFont="1" applyBorder="1" applyAlignment="1" applyProtection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Protection="1">
      <protection locked="0"/>
    </xf>
    <xf numFmtId="3" fontId="5" fillId="0" borderId="0" xfId="0" applyNumberFormat="1" applyFont="1" applyProtection="1">
      <protection locked="0"/>
    </xf>
    <xf numFmtId="0" fontId="5" fillId="0" borderId="6" xfId="0" applyFont="1" applyFill="1" applyBorder="1" applyAlignment="1" applyProtection="1">
      <alignment horizontal="justify" vertical="center" wrapText="1"/>
      <protection locked="0"/>
    </xf>
    <xf numFmtId="3" fontId="0" fillId="0" borderId="0" xfId="0" applyNumberFormat="1" applyProtection="1">
      <protection locked="0"/>
    </xf>
    <xf numFmtId="0" fontId="5" fillId="0" borderId="0" xfId="0" applyFont="1" applyProtection="1"/>
    <xf numFmtId="3" fontId="5" fillId="0" borderId="0" xfId="0" applyNumberFormat="1" applyFont="1" applyProtection="1"/>
    <xf numFmtId="3" fontId="0" fillId="0" borderId="0" xfId="0" applyNumberFormat="1" applyProtection="1"/>
    <xf numFmtId="0" fontId="7" fillId="0" borderId="1" xfId="0" applyFont="1" applyBorder="1" applyAlignment="1" applyProtection="1">
      <alignment horizontal="left"/>
    </xf>
    <xf numFmtId="0" fontId="7" fillId="0" borderId="1" xfId="0" applyFont="1" applyBorder="1" applyProtection="1"/>
    <xf numFmtId="3" fontId="7" fillId="0" borderId="1" xfId="0" applyNumberFormat="1" applyFont="1" applyBorder="1" applyAlignment="1" applyProtection="1">
      <alignment horizontal="center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justify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justify" vertical="center" wrapText="1"/>
    </xf>
    <xf numFmtId="0" fontId="7" fillId="2" borderId="1" xfId="0" applyFont="1" applyFill="1" applyBorder="1" applyAlignment="1" applyProtection="1">
      <alignment horizontal="justify"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justify" vertical="center" wrapText="1"/>
    </xf>
    <xf numFmtId="0" fontId="11" fillId="5" borderId="0" xfId="0" applyFont="1" applyFill="1" applyAlignment="1" applyProtection="1">
      <alignment horizontal="center"/>
    </xf>
    <xf numFmtId="0" fontId="12" fillId="5" borderId="3" xfId="0" applyFont="1" applyFill="1" applyBorder="1" applyAlignment="1" applyProtection="1">
      <alignment horizontal="left" vertical="center" wrapText="1"/>
    </xf>
    <xf numFmtId="0" fontId="12" fillId="5" borderId="4" xfId="0" applyFont="1" applyFill="1" applyBorder="1" applyAlignment="1" applyProtection="1">
      <alignment horizontal="left" vertical="center" wrapText="1"/>
    </xf>
    <xf numFmtId="0" fontId="12" fillId="5" borderId="1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12" fillId="5" borderId="5" xfId="0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left" vertical="center" wrapText="1"/>
    </xf>
    <xf numFmtId="0" fontId="11" fillId="5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left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2" fillId="5" borderId="2" xfId="0" applyFont="1" applyFill="1" applyBorder="1" applyAlignment="1" applyProtection="1">
      <alignment horizontal="left" vertical="center" wrapText="1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  <colors>
    <mruColors>
      <color rgb="FF99CC00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zoomScaleNormal="100" workbookViewId="0">
      <pane ySplit="6" topLeftCell="A7" activePane="bottomLeft" state="frozen"/>
      <selection pane="bottomLeft" activeCell="F8" sqref="F8"/>
    </sheetView>
  </sheetViews>
  <sheetFormatPr defaultRowHeight="15.75" x14ac:dyDescent="0.3"/>
  <cols>
    <col min="1" max="1" width="4.140625" style="74" customWidth="1"/>
    <col min="2" max="2" width="53.85546875" style="74" customWidth="1"/>
    <col min="3" max="3" width="6.5703125" style="75" customWidth="1"/>
    <col min="4" max="4" width="5.42578125" style="75" customWidth="1"/>
    <col min="5" max="5" width="8.28515625" style="74" customWidth="1"/>
    <col min="6" max="6" width="8" style="74" customWidth="1"/>
    <col min="7" max="7" width="8.7109375" style="74" customWidth="1"/>
    <col min="8" max="8" width="8.5703125" style="74" customWidth="1"/>
    <col min="9" max="9" width="9.5703125" style="74" customWidth="1"/>
    <col min="10" max="11" width="6.7109375" style="74" customWidth="1"/>
    <col min="12" max="16384" width="9.140625" style="1"/>
  </cols>
  <sheetData>
    <row r="1" spans="1:11" ht="15" x14ac:dyDescent="0.25">
      <c r="A1" s="14" t="s">
        <v>347</v>
      </c>
      <c r="B1" s="14"/>
      <c r="C1" s="16"/>
      <c r="D1" s="16"/>
      <c r="E1" s="14"/>
      <c r="F1" s="14" t="s">
        <v>348</v>
      </c>
      <c r="G1" s="18"/>
      <c r="H1" s="18"/>
      <c r="I1" s="18"/>
      <c r="J1" s="18"/>
      <c r="K1" s="18"/>
    </row>
    <row r="2" spans="1:11" x14ac:dyDescent="0.3">
      <c r="A2" s="78"/>
      <c r="B2" s="78"/>
      <c r="C2" s="79"/>
      <c r="D2" s="79"/>
      <c r="E2" s="78"/>
      <c r="F2" s="78"/>
      <c r="G2" s="78"/>
      <c r="H2" s="78"/>
      <c r="I2" s="78"/>
      <c r="J2" s="78"/>
      <c r="K2" s="78"/>
    </row>
    <row r="3" spans="1:11" ht="16.5" x14ac:dyDescent="0.3">
      <c r="A3" s="92" t="s">
        <v>661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x14ac:dyDescent="0.3">
      <c r="A4" s="78"/>
      <c r="B4" s="78"/>
      <c r="C4" s="79"/>
      <c r="D4" s="79"/>
      <c r="E4" s="78"/>
      <c r="F4" s="78"/>
      <c r="G4" s="78"/>
      <c r="H4" s="78"/>
      <c r="I4" s="78"/>
      <c r="J4" s="78"/>
      <c r="K4" s="78"/>
    </row>
    <row r="5" spans="1:11" ht="60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5" t="s">
        <v>410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19.5" customHeight="1" x14ac:dyDescent="0.25">
      <c r="A8" s="36">
        <v>1</v>
      </c>
      <c r="B8" s="26" t="s">
        <v>696</v>
      </c>
      <c r="C8" s="35">
        <v>28280</v>
      </c>
      <c r="D8" s="35" t="s">
        <v>15</v>
      </c>
      <c r="E8" s="6"/>
      <c r="F8" s="3"/>
      <c r="G8" s="31">
        <f>C8*F8</f>
        <v>0</v>
      </c>
      <c r="H8" s="31">
        <f>G8*0.095</f>
        <v>0</v>
      </c>
      <c r="I8" s="31">
        <f>G8+H8</f>
        <v>0</v>
      </c>
      <c r="J8" s="3"/>
      <c r="K8" s="3"/>
    </row>
    <row r="9" spans="1:11" ht="15" x14ac:dyDescent="0.25">
      <c r="A9" s="36">
        <v>2</v>
      </c>
      <c r="B9" s="26" t="s">
        <v>697</v>
      </c>
      <c r="C9" s="35">
        <v>5573</v>
      </c>
      <c r="D9" s="35" t="s">
        <v>15</v>
      </c>
      <c r="E9" s="6"/>
      <c r="F9" s="3"/>
      <c r="G9" s="31">
        <f t="shared" ref="G9:G41" si="0">C9*F9</f>
        <v>0</v>
      </c>
      <c r="H9" s="31">
        <f t="shared" ref="H9:H41" si="1">G9*0.095</f>
        <v>0</v>
      </c>
      <c r="I9" s="31">
        <f t="shared" ref="I9:I41" si="2">G9+H9</f>
        <v>0</v>
      </c>
      <c r="J9" s="3"/>
      <c r="K9" s="3"/>
    </row>
    <row r="10" spans="1:11" ht="15" x14ac:dyDescent="0.25">
      <c r="A10" s="36">
        <v>3</v>
      </c>
      <c r="B10" s="26" t="s">
        <v>52</v>
      </c>
      <c r="C10" s="35">
        <v>440</v>
      </c>
      <c r="D10" s="35" t="s">
        <v>15</v>
      </c>
      <c r="E10" s="6"/>
      <c r="F10" s="3"/>
      <c r="G10" s="31">
        <f t="shared" si="0"/>
        <v>0</v>
      </c>
      <c r="H10" s="31">
        <f t="shared" si="1"/>
        <v>0</v>
      </c>
      <c r="I10" s="31">
        <f t="shared" si="2"/>
        <v>0</v>
      </c>
      <c r="J10" s="3"/>
      <c r="K10" s="3"/>
    </row>
    <row r="11" spans="1:11" ht="15" x14ac:dyDescent="0.25">
      <c r="A11" s="36">
        <v>4</v>
      </c>
      <c r="B11" s="26" t="s">
        <v>53</v>
      </c>
      <c r="C11" s="35">
        <v>640</v>
      </c>
      <c r="D11" s="35" t="s">
        <v>15</v>
      </c>
      <c r="E11" s="6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3"/>
      <c r="K11" s="3"/>
    </row>
    <row r="12" spans="1:11" ht="15" x14ac:dyDescent="0.25">
      <c r="A12" s="36">
        <v>5</v>
      </c>
      <c r="B12" s="26" t="s">
        <v>54</v>
      </c>
      <c r="C12" s="35">
        <v>300</v>
      </c>
      <c r="D12" s="35" t="s">
        <v>15</v>
      </c>
      <c r="E12" s="6"/>
      <c r="F12" s="3"/>
      <c r="G12" s="31">
        <f t="shared" si="0"/>
        <v>0</v>
      </c>
      <c r="H12" s="31">
        <f t="shared" si="1"/>
        <v>0</v>
      </c>
      <c r="I12" s="31">
        <f t="shared" si="2"/>
        <v>0</v>
      </c>
      <c r="J12" s="3"/>
      <c r="K12" s="3"/>
    </row>
    <row r="13" spans="1:11" ht="25.5" x14ac:dyDescent="0.25">
      <c r="A13" s="36">
        <v>6</v>
      </c>
      <c r="B13" s="26" t="s">
        <v>56</v>
      </c>
      <c r="C13" s="35">
        <v>1393</v>
      </c>
      <c r="D13" s="35" t="s">
        <v>0</v>
      </c>
      <c r="E13" s="6"/>
      <c r="F13" s="3"/>
      <c r="G13" s="31">
        <f t="shared" si="0"/>
        <v>0</v>
      </c>
      <c r="H13" s="31">
        <f t="shared" si="1"/>
        <v>0</v>
      </c>
      <c r="I13" s="31">
        <f t="shared" si="2"/>
        <v>0</v>
      </c>
      <c r="J13" s="3"/>
      <c r="K13" s="3"/>
    </row>
    <row r="14" spans="1:11" ht="38.25" x14ac:dyDescent="0.25">
      <c r="A14" s="36">
        <v>7</v>
      </c>
      <c r="B14" s="26" t="s">
        <v>512</v>
      </c>
      <c r="C14" s="35">
        <v>1246</v>
      </c>
      <c r="D14" s="35" t="s">
        <v>0</v>
      </c>
      <c r="E14" s="6"/>
      <c r="F14" s="3"/>
      <c r="G14" s="31">
        <f t="shared" si="0"/>
        <v>0</v>
      </c>
      <c r="H14" s="31">
        <f t="shared" si="1"/>
        <v>0</v>
      </c>
      <c r="I14" s="31">
        <f t="shared" si="2"/>
        <v>0</v>
      </c>
      <c r="J14" s="3"/>
      <c r="K14" s="3"/>
    </row>
    <row r="15" spans="1:11" ht="25.5" x14ac:dyDescent="0.25">
      <c r="A15" s="36">
        <v>8</v>
      </c>
      <c r="B15" s="26" t="s">
        <v>55</v>
      </c>
      <c r="C15" s="35">
        <v>330</v>
      </c>
      <c r="D15" s="35" t="s">
        <v>15</v>
      </c>
      <c r="E15" s="6"/>
      <c r="F15" s="3"/>
      <c r="G15" s="31">
        <f t="shared" si="0"/>
        <v>0</v>
      </c>
      <c r="H15" s="31">
        <f t="shared" si="1"/>
        <v>0</v>
      </c>
      <c r="I15" s="31">
        <f t="shared" si="2"/>
        <v>0</v>
      </c>
      <c r="J15" s="3"/>
      <c r="K15" s="3"/>
    </row>
    <row r="16" spans="1:11" ht="38.25" x14ac:dyDescent="0.25">
      <c r="A16" s="36">
        <v>9</v>
      </c>
      <c r="B16" s="26" t="s">
        <v>513</v>
      </c>
      <c r="C16" s="35">
        <v>330</v>
      </c>
      <c r="D16" s="35" t="s">
        <v>15</v>
      </c>
      <c r="E16" s="6"/>
      <c r="F16" s="3"/>
      <c r="G16" s="31">
        <f t="shared" si="0"/>
        <v>0</v>
      </c>
      <c r="H16" s="31">
        <f t="shared" si="1"/>
        <v>0</v>
      </c>
      <c r="I16" s="31">
        <f t="shared" si="2"/>
        <v>0</v>
      </c>
      <c r="J16" s="3"/>
      <c r="K16" s="3"/>
    </row>
    <row r="17" spans="1:11" ht="15" x14ac:dyDescent="0.25">
      <c r="A17" s="36">
        <v>10</v>
      </c>
      <c r="B17" s="26" t="s">
        <v>511</v>
      </c>
      <c r="C17" s="35">
        <v>660</v>
      </c>
      <c r="D17" s="35" t="s">
        <v>0</v>
      </c>
      <c r="E17" s="6"/>
      <c r="F17" s="3"/>
      <c r="G17" s="31">
        <f t="shared" si="0"/>
        <v>0</v>
      </c>
      <c r="H17" s="31">
        <f t="shared" si="1"/>
        <v>0</v>
      </c>
      <c r="I17" s="31">
        <f t="shared" si="2"/>
        <v>0</v>
      </c>
      <c r="J17" s="3"/>
      <c r="K17" s="3"/>
    </row>
    <row r="18" spans="1:11" ht="25.5" x14ac:dyDescent="0.25">
      <c r="A18" s="36">
        <v>11</v>
      </c>
      <c r="B18" s="26" t="s">
        <v>559</v>
      </c>
      <c r="C18" s="35">
        <v>660</v>
      </c>
      <c r="D18" s="35" t="s">
        <v>0</v>
      </c>
      <c r="E18" s="6"/>
      <c r="F18" s="3"/>
      <c r="G18" s="31">
        <f t="shared" si="0"/>
        <v>0</v>
      </c>
      <c r="H18" s="31">
        <f t="shared" si="1"/>
        <v>0</v>
      </c>
      <c r="I18" s="31">
        <f t="shared" si="2"/>
        <v>0</v>
      </c>
      <c r="J18" s="3"/>
      <c r="K18" s="3"/>
    </row>
    <row r="19" spans="1:11" ht="25.5" x14ac:dyDescent="0.25">
      <c r="A19" s="36">
        <v>12</v>
      </c>
      <c r="B19" s="26" t="s">
        <v>57</v>
      </c>
      <c r="C19" s="35">
        <v>1173</v>
      </c>
      <c r="D19" s="35" t="s">
        <v>0</v>
      </c>
      <c r="E19" s="6"/>
      <c r="F19" s="3"/>
      <c r="G19" s="31">
        <f t="shared" si="0"/>
        <v>0</v>
      </c>
      <c r="H19" s="31">
        <f t="shared" si="1"/>
        <v>0</v>
      </c>
      <c r="I19" s="31">
        <f t="shared" si="2"/>
        <v>0</v>
      </c>
      <c r="J19" s="3"/>
      <c r="K19" s="3"/>
    </row>
    <row r="20" spans="1:11" ht="25.5" x14ac:dyDescent="0.25">
      <c r="A20" s="36">
        <v>13</v>
      </c>
      <c r="B20" s="26" t="s">
        <v>58</v>
      </c>
      <c r="C20" s="35">
        <v>1100</v>
      </c>
      <c r="D20" s="35" t="s">
        <v>0</v>
      </c>
      <c r="E20" s="6"/>
      <c r="F20" s="3"/>
      <c r="G20" s="31">
        <f t="shared" si="0"/>
        <v>0</v>
      </c>
      <c r="H20" s="31">
        <f t="shared" si="1"/>
        <v>0</v>
      </c>
      <c r="I20" s="31">
        <f t="shared" si="2"/>
        <v>0</v>
      </c>
      <c r="J20" s="3"/>
      <c r="K20" s="3"/>
    </row>
    <row r="21" spans="1:11" ht="15" x14ac:dyDescent="0.25">
      <c r="A21" s="36">
        <v>14</v>
      </c>
      <c r="B21" s="86" t="s">
        <v>59</v>
      </c>
      <c r="C21" s="87">
        <v>440</v>
      </c>
      <c r="D21" s="87" t="s">
        <v>0</v>
      </c>
      <c r="E21" s="6"/>
      <c r="F21" s="3"/>
      <c r="G21" s="31">
        <f t="shared" si="0"/>
        <v>0</v>
      </c>
      <c r="H21" s="31">
        <f t="shared" si="1"/>
        <v>0</v>
      </c>
      <c r="I21" s="31">
        <f t="shared" si="2"/>
        <v>0</v>
      </c>
      <c r="J21" s="3"/>
      <c r="K21" s="3"/>
    </row>
    <row r="22" spans="1:11" ht="15" x14ac:dyDescent="0.25">
      <c r="A22" s="36">
        <v>15</v>
      </c>
      <c r="B22" s="26" t="s">
        <v>414</v>
      </c>
      <c r="C22" s="35">
        <v>1150</v>
      </c>
      <c r="D22" s="35" t="s">
        <v>15</v>
      </c>
      <c r="E22" s="6"/>
      <c r="F22" s="3"/>
      <c r="G22" s="31">
        <f t="shared" si="0"/>
        <v>0</v>
      </c>
      <c r="H22" s="31">
        <f t="shared" si="1"/>
        <v>0</v>
      </c>
      <c r="I22" s="31">
        <f t="shared" si="2"/>
        <v>0</v>
      </c>
      <c r="J22" s="3"/>
      <c r="K22" s="3"/>
    </row>
    <row r="23" spans="1:11" ht="25.5" x14ac:dyDescent="0.25">
      <c r="A23" s="36">
        <v>16</v>
      </c>
      <c r="B23" s="26" t="s">
        <v>60</v>
      </c>
      <c r="C23" s="35">
        <v>770</v>
      </c>
      <c r="D23" s="35" t="s">
        <v>0</v>
      </c>
      <c r="E23" s="6"/>
      <c r="F23" s="3"/>
      <c r="G23" s="31">
        <f t="shared" si="0"/>
        <v>0</v>
      </c>
      <c r="H23" s="31">
        <f t="shared" si="1"/>
        <v>0</v>
      </c>
      <c r="I23" s="31">
        <f t="shared" si="2"/>
        <v>0</v>
      </c>
      <c r="J23" s="3"/>
      <c r="K23" s="3"/>
    </row>
    <row r="24" spans="1:11" ht="25.5" x14ac:dyDescent="0.25">
      <c r="A24" s="36">
        <v>17</v>
      </c>
      <c r="B24" s="26" t="s">
        <v>613</v>
      </c>
      <c r="C24" s="35">
        <v>55</v>
      </c>
      <c r="D24" s="35" t="s">
        <v>0</v>
      </c>
      <c r="E24" s="6"/>
      <c r="F24" s="3"/>
      <c r="G24" s="31">
        <f t="shared" si="0"/>
        <v>0</v>
      </c>
      <c r="H24" s="31">
        <f t="shared" si="1"/>
        <v>0</v>
      </c>
      <c r="I24" s="31">
        <f t="shared" si="2"/>
        <v>0</v>
      </c>
      <c r="J24" s="3"/>
      <c r="K24" s="3"/>
    </row>
    <row r="25" spans="1:11" ht="25.5" x14ac:dyDescent="0.25">
      <c r="A25" s="36">
        <v>18</v>
      </c>
      <c r="B25" s="26" t="s">
        <v>61</v>
      </c>
      <c r="C25" s="35">
        <v>55</v>
      </c>
      <c r="D25" s="35" t="s">
        <v>0</v>
      </c>
      <c r="E25" s="6"/>
      <c r="F25" s="3"/>
      <c r="G25" s="31">
        <f t="shared" si="0"/>
        <v>0</v>
      </c>
      <c r="H25" s="31">
        <f t="shared" si="1"/>
        <v>0</v>
      </c>
      <c r="I25" s="31">
        <f t="shared" si="2"/>
        <v>0</v>
      </c>
      <c r="J25" s="3"/>
      <c r="K25" s="3"/>
    </row>
    <row r="26" spans="1:11" ht="25.5" x14ac:dyDescent="0.25">
      <c r="A26" s="36">
        <v>19</v>
      </c>
      <c r="B26" s="26" t="s">
        <v>62</v>
      </c>
      <c r="C26" s="35">
        <v>110</v>
      </c>
      <c r="D26" s="35" t="s">
        <v>0</v>
      </c>
      <c r="E26" s="6"/>
      <c r="F26" s="3"/>
      <c r="G26" s="31">
        <f t="shared" si="0"/>
        <v>0</v>
      </c>
      <c r="H26" s="31">
        <f t="shared" si="1"/>
        <v>0</v>
      </c>
      <c r="I26" s="31">
        <f t="shared" si="2"/>
        <v>0</v>
      </c>
      <c r="J26" s="3"/>
      <c r="K26" s="3"/>
    </row>
    <row r="27" spans="1:11" ht="25.5" x14ac:dyDescent="0.25">
      <c r="A27" s="36">
        <v>20</v>
      </c>
      <c r="B27" s="26" t="s">
        <v>500</v>
      </c>
      <c r="C27" s="35">
        <v>50</v>
      </c>
      <c r="D27" s="35" t="s">
        <v>0</v>
      </c>
      <c r="E27" s="6"/>
      <c r="F27" s="3"/>
      <c r="G27" s="31">
        <f t="shared" si="0"/>
        <v>0</v>
      </c>
      <c r="H27" s="31">
        <f t="shared" si="1"/>
        <v>0</v>
      </c>
      <c r="I27" s="31">
        <f t="shared" si="2"/>
        <v>0</v>
      </c>
      <c r="J27" s="3"/>
      <c r="K27" s="3"/>
    </row>
    <row r="28" spans="1:11" ht="25.5" x14ac:dyDescent="0.25">
      <c r="A28" s="36">
        <v>21</v>
      </c>
      <c r="B28" s="88" t="s">
        <v>151</v>
      </c>
      <c r="C28" s="35">
        <v>730</v>
      </c>
      <c r="D28" s="35" t="s">
        <v>0</v>
      </c>
      <c r="E28" s="6"/>
      <c r="F28" s="3"/>
      <c r="G28" s="31">
        <f t="shared" si="0"/>
        <v>0</v>
      </c>
      <c r="H28" s="31">
        <f t="shared" si="1"/>
        <v>0</v>
      </c>
      <c r="I28" s="31">
        <f t="shared" si="2"/>
        <v>0</v>
      </c>
      <c r="J28" s="3"/>
      <c r="K28" s="3"/>
    </row>
    <row r="29" spans="1:11" ht="15" x14ac:dyDescent="0.25">
      <c r="A29" s="36">
        <v>22</v>
      </c>
      <c r="B29" s="26" t="s">
        <v>63</v>
      </c>
      <c r="C29" s="35">
        <v>550</v>
      </c>
      <c r="D29" s="35" t="s">
        <v>0</v>
      </c>
      <c r="E29" s="6"/>
      <c r="F29" s="3"/>
      <c r="G29" s="31">
        <f t="shared" si="0"/>
        <v>0</v>
      </c>
      <c r="H29" s="31">
        <f t="shared" si="1"/>
        <v>0</v>
      </c>
      <c r="I29" s="31">
        <f t="shared" si="2"/>
        <v>0</v>
      </c>
      <c r="J29" s="3"/>
      <c r="K29" s="3"/>
    </row>
    <row r="30" spans="1:11" ht="15" x14ac:dyDescent="0.25">
      <c r="A30" s="36">
        <v>23</v>
      </c>
      <c r="B30" s="26" t="s">
        <v>614</v>
      </c>
      <c r="C30" s="35">
        <v>373</v>
      </c>
      <c r="D30" s="35" t="s">
        <v>0</v>
      </c>
      <c r="E30" s="6"/>
      <c r="F30" s="3"/>
      <c r="G30" s="31">
        <f t="shared" si="0"/>
        <v>0</v>
      </c>
      <c r="H30" s="31">
        <f t="shared" si="1"/>
        <v>0</v>
      </c>
      <c r="I30" s="31">
        <f t="shared" si="2"/>
        <v>0</v>
      </c>
      <c r="J30" s="3"/>
      <c r="K30" s="3"/>
    </row>
    <row r="31" spans="1:11" ht="15" x14ac:dyDescent="0.25">
      <c r="A31" s="36">
        <v>24</v>
      </c>
      <c r="B31" s="26" t="s">
        <v>615</v>
      </c>
      <c r="C31" s="35">
        <v>198</v>
      </c>
      <c r="D31" s="35" t="s">
        <v>0</v>
      </c>
      <c r="E31" s="6"/>
      <c r="F31" s="3"/>
      <c r="G31" s="31">
        <f t="shared" si="0"/>
        <v>0</v>
      </c>
      <c r="H31" s="31">
        <f t="shared" si="1"/>
        <v>0</v>
      </c>
      <c r="I31" s="31">
        <f t="shared" si="2"/>
        <v>0</v>
      </c>
      <c r="J31" s="3"/>
      <c r="K31" s="3"/>
    </row>
    <row r="32" spans="1:11" ht="15" x14ac:dyDescent="0.25">
      <c r="A32" s="36">
        <v>25</v>
      </c>
      <c r="B32" s="26" t="s">
        <v>406</v>
      </c>
      <c r="C32" s="35">
        <v>55</v>
      </c>
      <c r="D32" s="35" t="s">
        <v>0</v>
      </c>
      <c r="E32" s="6"/>
      <c r="F32" s="3"/>
      <c r="G32" s="31">
        <f t="shared" si="0"/>
        <v>0</v>
      </c>
      <c r="H32" s="31">
        <f t="shared" si="1"/>
        <v>0</v>
      </c>
      <c r="I32" s="31">
        <f t="shared" si="2"/>
        <v>0</v>
      </c>
      <c r="J32" s="3"/>
      <c r="K32" s="3"/>
    </row>
    <row r="33" spans="1:11" ht="15" x14ac:dyDescent="0.25">
      <c r="A33" s="36">
        <v>26</v>
      </c>
      <c r="B33" s="26" t="s">
        <v>681</v>
      </c>
      <c r="C33" s="35">
        <v>190</v>
      </c>
      <c r="D33" s="35" t="s">
        <v>0</v>
      </c>
      <c r="E33" s="6"/>
      <c r="F33" s="3"/>
      <c r="G33" s="31">
        <f t="shared" si="0"/>
        <v>0</v>
      </c>
      <c r="H33" s="31">
        <f t="shared" si="1"/>
        <v>0</v>
      </c>
      <c r="I33" s="31">
        <f t="shared" si="2"/>
        <v>0</v>
      </c>
      <c r="J33" s="3"/>
      <c r="K33" s="3"/>
    </row>
    <row r="34" spans="1:11" ht="25.5" x14ac:dyDescent="0.25">
      <c r="A34" s="36">
        <v>27</v>
      </c>
      <c r="B34" s="26" t="s">
        <v>64</v>
      </c>
      <c r="C34" s="35">
        <v>44</v>
      </c>
      <c r="D34" s="35" t="s">
        <v>0</v>
      </c>
      <c r="E34" s="6"/>
      <c r="F34" s="3"/>
      <c r="G34" s="31">
        <f t="shared" si="0"/>
        <v>0</v>
      </c>
      <c r="H34" s="31">
        <f t="shared" si="1"/>
        <v>0</v>
      </c>
      <c r="I34" s="31">
        <f t="shared" si="2"/>
        <v>0</v>
      </c>
      <c r="J34" s="3"/>
      <c r="K34" s="3"/>
    </row>
    <row r="35" spans="1:11" ht="15" x14ac:dyDescent="0.25">
      <c r="A35" s="36">
        <v>28</v>
      </c>
      <c r="B35" s="26" t="s">
        <v>65</v>
      </c>
      <c r="C35" s="35">
        <v>92</v>
      </c>
      <c r="D35" s="35" t="s">
        <v>0</v>
      </c>
      <c r="E35" s="6"/>
      <c r="F35" s="3"/>
      <c r="G35" s="31">
        <f t="shared" si="0"/>
        <v>0</v>
      </c>
      <c r="H35" s="31">
        <f t="shared" si="1"/>
        <v>0</v>
      </c>
      <c r="I35" s="31">
        <f t="shared" si="2"/>
        <v>0</v>
      </c>
      <c r="J35" s="3"/>
      <c r="K35" s="3"/>
    </row>
    <row r="36" spans="1:11" ht="15" x14ac:dyDescent="0.25">
      <c r="A36" s="36">
        <v>29</v>
      </c>
      <c r="B36" s="26" t="s">
        <v>66</v>
      </c>
      <c r="C36" s="35">
        <v>92</v>
      </c>
      <c r="D36" s="35" t="s">
        <v>0</v>
      </c>
      <c r="E36" s="6"/>
      <c r="F36" s="3"/>
      <c r="G36" s="31">
        <f t="shared" si="0"/>
        <v>0</v>
      </c>
      <c r="H36" s="31">
        <f t="shared" si="1"/>
        <v>0</v>
      </c>
      <c r="I36" s="31">
        <f t="shared" si="2"/>
        <v>0</v>
      </c>
      <c r="J36" s="3"/>
      <c r="K36" s="3"/>
    </row>
    <row r="37" spans="1:11" ht="15" x14ac:dyDescent="0.25">
      <c r="A37" s="36">
        <v>30</v>
      </c>
      <c r="B37" s="26" t="s">
        <v>67</v>
      </c>
      <c r="C37" s="35">
        <v>92</v>
      </c>
      <c r="D37" s="35" t="s">
        <v>0</v>
      </c>
      <c r="E37" s="6"/>
      <c r="F37" s="3"/>
      <c r="G37" s="31">
        <f t="shared" si="0"/>
        <v>0</v>
      </c>
      <c r="H37" s="31">
        <f t="shared" si="1"/>
        <v>0</v>
      </c>
      <c r="I37" s="31">
        <f t="shared" si="2"/>
        <v>0</v>
      </c>
      <c r="J37" s="3"/>
      <c r="K37" s="3"/>
    </row>
    <row r="38" spans="1:11" ht="15" x14ac:dyDescent="0.25">
      <c r="A38" s="36">
        <v>31</v>
      </c>
      <c r="B38" s="26" t="s">
        <v>68</v>
      </c>
      <c r="C38" s="35">
        <v>275</v>
      </c>
      <c r="D38" s="35" t="s">
        <v>0</v>
      </c>
      <c r="E38" s="6"/>
      <c r="F38" s="3"/>
      <c r="G38" s="31">
        <f t="shared" si="0"/>
        <v>0</v>
      </c>
      <c r="H38" s="31">
        <f t="shared" si="1"/>
        <v>0</v>
      </c>
      <c r="I38" s="31">
        <f t="shared" si="2"/>
        <v>0</v>
      </c>
      <c r="J38" s="3"/>
      <c r="K38" s="3"/>
    </row>
    <row r="39" spans="1:11" ht="15" x14ac:dyDescent="0.25">
      <c r="A39" s="36">
        <v>32</v>
      </c>
      <c r="B39" s="26" t="s">
        <v>69</v>
      </c>
      <c r="C39" s="35">
        <v>660</v>
      </c>
      <c r="D39" s="35" t="s">
        <v>0</v>
      </c>
      <c r="E39" s="6"/>
      <c r="F39" s="3"/>
      <c r="G39" s="31">
        <f t="shared" si="0"/>
        <v>0</v>
      </c>
      <c r="H39" s="31">
        <f t="shared" si="1"/>
        <v>0</v>
      </c>
      <c r="I39" s="31">
        <f t="shared" si="2"/>
        <v>0</v>
      </c>
      <c r="J39" s="3"/>
      <c r="K39" s="3"/>
    </row>
    <row r="40" spans="1:11" ht="15" x14ac:dyDescent="0.25">
      <c r="A40" s="36">
        <v>33</v>
      </c>
      <c r="B40" s="26" t="s">
        <v>407</v>
      </c>
      <c r="C40" s="35">
        <v>950</v>
      </c>
      <c r="D40" s="35" t="s">
        <v>15</v>
      </c>
      <c r="E40" s="6"/>
      <c r="F40" s="3"/>
      <c r="G40" s="31">
        <f t="shared" si="0"/>
        <v>0</v>
      </c>
      <c r="H40" s="31">
        <f t="shared" si="1"/>
        <v>0</v>
      </c>
      <c r="I40" s="31">
        <f t="shared" si="2"/>
        <v>0</v>
      </c>
      <c r="J40" s="3"/>
      <c r="K40" s="3"/>
    </row>
    <row r="41" spans="1:11" ht="15" x14ac:dyDescent="0.25">
      <c r="A41" s="36">
        <v>34</v>
      </c>
      <c r="B41" s="26" t="s">
        <v>408</v>
      </c>
      <c r="C41" s="35">
        <v>60</v>
      </c>
      <c r="D41" s="35" t="s">
        <v>15</v>
      </c>
      <c r="E41" s="6"/>
      <c r="F41" s="3"/>
      <c r="G41" s="31">
        <f t="shared" si="0"/>
        <v>0</v>
      </c>
      <c r="H41" s="31">
        <f t="shared" si="1"/>
        <v>0</v>
      </c>
      <c r="I41" s="31">
        <f t="shared" si="2"/>
        <v>0</v>
      </c>
      <c r="J41" s="3"/>
      <c r="K41" s="3"/>
    </row>
    <row r="42" spans="1:11" ht="15" x14ac:dyDescent="0.25">
      <c r="A42" s="28"/>
      <c r="B42" s="28" t="s">
        <v>412</v>
      </c>
      <c r="C42" s="29" t="s">
        <v>353</v>
      </c>
      <c r="D42" s="29" t="s">
        <v>353</v>
      </c>
      <c r="E42" s="29" t="s">
        <v>353</v>
      </c>
      <c r="F42" s="29" t="s">
        <v>353</v>
      </c>
      <c r="G42" s="71">
        <f>SUM(G8:G41)</f>
        <v>0</v>
      </c>
      <c r="H42" s="71">
        <f>SUM(H8:H41)</f>
        <v>0</v>
      </c>
      <c r="I42" s="71">
        <f>SUM(I8:I41)</f>
        <v>0</v>
      </c>
      <c r="J42" s="71">
        <f>SUM(J8:J41)</f>
        <v>0</v>
      </c>
      <c r="K42" s="71">
        <f>SUM(K8:K41)</f>
        <v>0</v>
      </c>
    </row>
    <row r="43" spans="1:11" ht="15" x14ac:dyDescent="0.25">
      <c r="A43" s="93" t="s">
        <v>411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</row>
    <row r="44" spans="1:11" ht="15.75" customHeight="1" x14ac:dyDescent="0.25">
      <c r="A44" s="36">
        <v>35</v>
      </c>
      <c r="B44" s="26" t="s">
        <v>636</v>
      </c>
      <c r="C44" s="35">
        <v>2640</v>
      </c>
      <c r="D44" s="35" t="s">
        <v>15</v>
      </c>
      <c r="E44" s="6"/>
      <c r="F44" s="3"/>
      <c r="G44" s="31">
        <f>C44*F44</f>
        <v>0</v>
      </c>
      <c r="H44" s="31">
        <f>G44*0.095</f>
        <v>0</v>
      </c>
      <c r="I44" s="31">
        <f>G44+H44</f>
        <v>0</v>
      </c>
      <c r="J44" s="3"/>
      <c r="K44" s="29" t="s">
        <v>353</v>
      </c>
    </row>
    <row r="45" spans="1:11" ht="15" x14ac:dyDescent="0.25">
      <c r="A45" s="36">
        <v>36</v>
      </c>
      <c r="B45" s="26" t="s">
        <v>637</v>
      </c>
      <c r="C45" s="35">
        <v>660</v>
      </c>
      <c r="D45" s="35" t="s">
        <v>15</v>
      </c>
      <c r="E45" s="6"/>
      <c r="F45" s="3"/>
      <c r="G45" s="31">
        <f t="shared" ref="G45:G54" si="3">C45*F45</f>
        <v>0</v>
      </c>
      <c r="H45" s="31">
        <f t="shared" ref="H45:H54" si="4">G45*0.095</f>
        <v>0</v>
      </c>
      <c r="I45" s="31">
        <f t="shared" ref="I45:I54" si="5">G45+H45</f>
        <v>0</v>
      </c>
      <c r="J45" s="3"/>
      <c r="K45" s="29" t="s">
        <v>353</v>
      </c>
    </row>
    <row r="46" spans="1:11" ht="15" x14ac:dyDescent="0.25">
      <c r="A46" s="36">
        <v>37</v>
      </c>
      <c r="B46" s="26" t="s">
        <v>638</v>
      </c>
      <c r="C46" s="35">
        <v>2860</v>
      </c>
      <c r="D46" s="35" t="s">
        <v>15</v>
      </c>
      <c r="E46" s="6"/>
      <c r="F46" s="3"/>
      <c r="G46" s="31">
        <f t="shared" si="3"/>
        <v>0</v>
      </c>
      <c r="H46" s="31">
        <f t="shared" si="4"/>
        <v>0</v>
      </c>
      <c r="I46" s="31">
        <f t="shared" si="5"/>
        <v>0</v>
      </c>
      <c r="J46" s="3"/>
      <c r="K46" s="29" t="s">
        <v>353</v>
      </c>
    </row>
    <row r="47" spans="1:11" ht="15" x14ac:dyDescent="0.25">
      <c r="A47" s="36">
        <v>38</v>
      </c>
      <c r="B47" s="26" t="s">
        <v>115</v>
      </c>
      <c r="C47" s="35">
        <v>660</v>
      </c>
      <c r="D47" s="35" t="s">
        <v>0</v>
      </c>
      <c r="E47" s="6"/>
      <c r="F47" s="3"/>
      <c r="G47" s="31">
        <f t="shared" si="3"/>
        <v>0</v>
      </c>
      <c r="H47" s="31">
        <f t="shared" si="4"/>
        <v>0</v>
      </c>
      <c r="I47" s="31">
        <f t="shared" si="5"/>
        <v>0</v>
      </c>
      <c r="J47" s="3"/>
      <c r="K47" s="29" t="s">
        <v>353</v>
      </c>
    </row>
    <row r="48" spans="1:11" ht="15" x14ac:dyDescent="0.25">
      <c r="A48" s="36">
        <v>39</v>
      </c>
      <c r="B48" s="26" t="s">
        <v>291</v>
      </c>
      <c r="C48" s="35">
        <v>660</v>
      </c>
      <c r="D48" s="35" t="s">
        <v>0</v>
      </c>
      <c r="E48" s="6"/>
      <c r="F48" s="3"/>
      <c r="G48" s="31">
        <f t="shared" si="3"/>
        <v>0</v>
      </c>
      <c r="H48" s="31">
        <f t="shared" si="4"/>
        <v>0</v>
      </c>
      <c r="I48" s="31">
        <f t="shared" si="5"/>
        <v>0</v>
      </c>
      <c r="J48" s="3"/>
      <c r="K48" s="29" t="s">
        <v>353</v>
      </c>
    </row>
    <row r="49" spans="1:11" ht="15" x14ac:dyDescent="0.25">
      <c r="A49" s="36">
        <v>40</v>
      </c>
      <c r="B49" s="26" t="s">
        <v>116</v>
      </c>
      <c r="C49" s="35">
        <v>165</v>
      </c>
      <c r="D49" s="35" t="s">
        <v>0</v>
      </c>
      <c r="E49" s="6"/>
      <c r="F49" s="3"/>
      <c r="G49" s="31">
        <f t="shared" si="3"/>
        <v>0</v>
      </c>
      <c r="H49" s="31">
        <f t="shared" si="4"/>
        <v>0</v>
      </c>
      <c r="I49" s="31">
        <f t="shared" si="5"/>
        <v>0</v>
      </c>
      <c r="J49" s="3"/>
      <c r="K49" s="29" t="s">
        <v>353</v>
      </c>
    </row>
    <row r="50" spans="1:11" ht="15" x14ac:dyDescent="0.25">
      <c r="A50" s="36">
        <v>41</v>
      </c>
      <c r="B50" s="26" t="s">
        <v>117</v>
      </c>
      <c r="C50" s="35">
        <v>165</v>
      </c>
      <c r="D50" s="35" t="s">
        <v>0</v>
      </c>
      <c r="E50" s="6"/>
      <c r="F50" s="3"/>
      <c r="G50" s="31">
        <f t="shared" si="3"/>
        <v>0</v>
      </c>
      <c r="H50" s="31">
        <f t="shared" si="4"/>
        <v>0</v>
      </c>
      <c r="I50" s="31">
        <f t="shared" si="5"/>
        <v>0</v>
      </c>
      <c r="J50" s="3"/>
      <c r="K50" s="29" t="s">
        <v>353</v>
      </c>
    </row>
    <row r="51" spans="1:11" ht="15" x14ac:dyDescent="0.25">
      <c r="A51" s="36">
        <v>42</v>
      </c>
      <c r="B51" s="26" t="s">
        <v>118</v>
      </c>
      <c r="C51" s="35">
        <v>1050</v>
      </c>
      <c r="D51" s="35" t="s">
        <v>0</v>
      </c>
      <c r="E51" s="6"/>
      <c r="F51" s="3"/>
      <c r="G51" s="31">
        <f t="shared" si="3"/>
        <v>0</v>
      </c>
      <c r="H51" s="31">
        <f t="shared" si="4"/>
        <v>0</v>
      </c>
      <c r="I51" s="31">
        <f t="shared" si="5"/>
        <v>0</v>
      </c>
      <c r="J51" s="3"/>
      <c r="K51" s="29" t="s">
        <v>353</v>
      </c>
    </row>
    <row r="52" spans="1:11" ht="15" x14ac:dyDescent="0.25">
      <c r="A52" s="36">
        <v>43</v>
      </c>
      <c r="B52" s="89" t="s">
        <v>120</v>
      </c>
      <c r="C52" s="90">
        <v>550</v>
      </c>
      <c r="D52" s="90" t="s">
        <v>0</v>
      </c>
      <c r="E52" s="84"/>
      <c r="F52" s="3"/>
      <c r="G52" s="31">
        <f t="shared" si="3"/>
        <v>0</v>
      </c>
      <c r="H52" s="31">
        <f t="shared" si="4"/>
        <v>0</v>
      </c>
      <c r="I52" s="31">
        <f t="shared" si="5"/>
        <v>0</v>
      </c>
      <c r="J52" s="85"/>
      <c r="K52" s="29" t="s">
        <v>353</v>
      </c>
    </row>
    <row r="53" spans="1:11" ht="15" x14ac:dyDescent="0.25">
      <c r="A53" s="36">
        <v>44</v>
      </c>
      <c r="B53" s="89" t="s">
        <v>463</v>
      </c>
      <c r="C53" s="90">
        <v>70</v>
      </c>
      <c r="D53" s="90" t="s">
        <v>0</v>
      </c>
      <c r="E53" s="84"/>
      <c r="F53" s="3"/>
      <c r="G53" s="31">
        <f t="shared" si="3"/>
        <v>0</v>
      </c>
      <c r="H53" s="31">
        <f t="shared" si="4"/>
        <v>0</v>
      </c>
      <c r="I53" s="31">
        <f t="shared" si="5"/>
        <v>0</v>
      </c>
      <c r="J53" s="85"/>
      <c r="K53" s="29" t="s">
        <v>353</v>
      </c>
    </row>
    <row r="54" spans="1:11" ht="15" x14ac:dyDescent="0.25">
      <c r="A54" s="36">
        <v>45</v>
      </c>
      <c r="B54" s="91" t="s">
        <v>499</v>
      </c>
      <c r="C54" s="90">
        <v>60</v>
      </c>
      <c r="D54" s="90" t="s">
        <v>0</v>
      </c>
      <c r="E54" s="84"/>
      <c r="F54" s="3"/>
      <c r="G54" s="31">
        <f t="shared" si="3"/>
        <v>0</v>
      </c>
      <c r="H54" s="31">
        <f t="shared" si="4"/>
        <v>0</v>
      </c>
      <c r="I54" s="31">
        <f t="shared" si="5"/>
        <v>0</v>
      </c>
      <c r="J54" s="85"/>
      <c r="K54" s="29" t="s">
        <v>353</v>
      </c>
    </row>
    <row r="55" spans="1:11" ht="15" x14ac:dyDescent="0.25">
      <c r="A55" s="26"/>
      <c r="B55" s="28" t="s">
        <v>413</v>
      </c>
      <c r="C55" s="29" t="s">
        <v>353</v>
      </c>
      <c r="D55" s="29" t="s">
        <v>353</v>
      </c>
      <c r="E55" s="29" t="s">
        <v>353</v>
      </c>
      <c r="F55" s="29" t="s">
        <v>353</v>
      </c>
      <c r="G55" s="71">
        <f>SUM(G44:G54)</f>
        <v>0</v>
      </c>
      <c r="H55" s="71">
        <f>SUM(H44:H54)</f>
        <v>0</v>
      </c>
      <c r="I55" s="71">
        <f>SUM(I44:I54)</f>
        <v>0</v>
      </c>
      <c r="J55" s="71">
        <f>SUM(J44:J54)</f>
        <v>0</v>
      </c>
      <c r="K55" s="29" t="s">
        <v>353</v>
      </c>
    </row>
    <row r="57" spans="1:11" ht="15" x14ac:dyDescent="0.25">
      <c r="A57" s="37" t="s">
        <v>616</v>
      </c>
      <c r="B57" s="38"/>
      <c r="C57" s="39"/>
      <c r="D57" s="40"/>
      <c r="E57" s="41"/>
      <c r="F57" s="41"/>
      <c r="G57" s="41"/>
      <c r="H57" s="41"/>
      <c r="I57" s="41"/>
      <c r="J57" s="42"/>
      <c r="K57" s="42"/>
    </row>
    <row r="58" spans="1:11" ht="29.25" customHeight="1" x14ac:dyDescent="0.25">
      <c r="A58" s="101" t="s">
        <v>617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1" ht="18.75" customHeight="1" x14ac:dyDescent="0.25">
      <c r="A59" s="97" t="s">
        <v>674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</row>
    <row r="60" spans="1:11" ht="15" x14ac:dyDescent="0.25">
      <c r="A60" s="101" t="s">
        <v>618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 ht="15" x14ac:dyDescent="0.25">
      <c r="A61" s="42" t="s">
        <v>662</v>
      </c>
      <c r="B61" s="43"/>
      <c r="C61" s="39"/>
      <c r="D61" s="40"/>
      <c r="E61" s="41"/>
      <c r="F61" s="41"/>
      <c r="G61" s="41"/>
      <c r="H61" s="41"/>
      <c r="I61" s="41"/>
      <c r="J61" s="42"/>
      <c r="K61" s="42"/>
    </row>
    <row r="62" spans="1:11" ht="15" x14ac:dyDescent="0.25">
      <c r="A62" s="42" t="s">
        <v>619</v>
      </c>
      <c r="B62" s="43"/>
      <c r="C62" s="39"/>
      <c r="D62" s="40"/>
      <c r="E62" s="41"/>
      <c r="F62" s="41"/>
      <c r="G62" s="41"/>
      <c r="H62" s="41"/>
      <c r="I62" s="41"/>
      <c r="J62" s="42"/>
      <c r="K62" s="42"/>
    </row>
    <row r="63" spans="1:11" ht="15" x14ac:dyDescent="0.25">
      <c r="A63" s="42" t="s">
        <v>620</v>
      </c>
      <c r="B63" s="43"/>
      <c r="C63" s="39"/>
      <c r="D63" s="40"/>
      <c r="E63" s="41"/>
      <c r="F63" s="41"/>
      <c r="G63" s="41"/>
      <c r="H63" s="41"/>
      <c r="I63" s="41"/>
      <c r="J63" s="42"/>
      <c r="K63" s="42"/>
    </row>
    <row r="64" spans="1:11" ht="15" x14ac:dyDescent="0.25">
      <c r="A64" s="42" t="s">
        <v>621</v>
      </c>
      <c r="B64" s="43"/>
      <c r="C64" s="39"/>
      <c r="D64" s="40"/>
      <c r="E64" s="41"/>
      <c r="F64" s="41"/>
      <c r="G64" s="41"/>
      <c r="H64" s="41"/>
      <c r="I64" s="41"/>
      <c r="J64" s="42"/>
      <c r="K64" s="42"/>
    </row>
    <row r="65" spans="1:11" ht="29.25" customHeight="1" x14ac:dyDescent="0.25">
      <c r="A65" s="96" t="s">
        <v>663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</row>
    <row r="66" spans="1:11" ht="40.5" customHeight="1" x14ac:dyDescent="0.25">
      <c r="A66" s="96" t="s">
        <v>624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</row>
    <row r="67" spans="1:11" ht="15" x14ac:dyDescent="0.25">
      <c r="A67" s="42"/>
      <c r="B67" s="43"/>
      <c r="C67" s="39"/>
      <c r="D67" s="40"/>
      <c r="E67" s="41"/>
      <c r="F67" s="41"/>
      <c r="G67" s="41"/>
      <c r="H67" s="41"/>
      <c r="I67" s="41"/>
      <c r="J67" s="42"/>
      <c r="K67" s="42"/>
    </row>
    <row r="68" spans="1:11" ht="30.75" customHeight="1" x14ac:dyDescent="0.25">
      <c r="A68" s="100" t="s">
        <v>623</v>
      </c>
      <c r="B68" s="100"/>
      <c r="C68" s="9" t="s">
        <v>365</v>
      </c>
      <c r="D68" s="10"/>
      <c r="E68" s="8"/>
      <c r="F68" s="11" t="s">
        <v>121</v>
      </c>
      <c r="G68" s="8"/>
      <c r="H68" s="8"/>
      <c r="I68" s="8"/>
      <c r="J68" s="8"/>
      <c r="K68" s="8"/>
    </row>
    <row r="69" spans="1:11" ht="15" x14ac:dyDescent="0.25">
      <c r="A69" s="98"/>
      <c r="B69" s="99"/>
      <c r="C69" s="99"/>
      <c r="D69" s="99"/>
      <c r="E69" s="99"/>
      <c r="F69" s="99"/>
      <c r="G69" s="99"/>
      <c r="H69" s="99"/>
      <c r="I69" s="99"/>
      <c r="J69" s="99"/>
      <c r="K69" s="99"/>
    </row>
    <row r="70" spans="1:11" ht="15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ht="15" x14ac:dyDescent="0.25">
      <c r="A71" s="98"/>
      <c r="B71" s="105"/>
      <c r="C71" s="105"/>
      <c r="D71" s="105"/>
      <c r="E71" s="105"/>
      <c r="F71" s="105"/>
      <c r="G71" s="105"/>
      <c r="H71" s="105"/>
      <c r="I71" s="105"/>
      <c r="J71" s="105"/>
      <c r="K71" s="105"/>
    </row>
    <row r="72" spans="1:11" ht="15" x14ac:dyDescent="0.25">
      <c r="A72" s="98"/>
      <c r="B72" s="99"/>
      <c r="C72" s="99"/>
      <c r="D72" s="99"/>
      <c r="E72" s="99"/>
      <c r="F72" s="99"/>
      <c r="G72" s="99"/>
      <c r="H72" s="99"/>
      <c r="I72" s="99"/>
      <c r="J72" s="99"/>
      <c r="K72" s="99"/>
    </row>
    <row r="73" spans="1:11" ht="15" x14ac:dyDescent="0.25">
      <c r="A73" s="106"/>
      <c r="B73" s="99"/>
      <c r="C73" s="99"/>
      <c r="D73" s="99"/>
      <c r="E73" s="99"/>
      <c r="F73" s="99"/>
      <c r="G73" s="99"/>
      <c r="H73" s="99"/>
      <c r="I73" s="99"/>
      <c r="J73" s="99"/>
      <c r="K73" s="99"/>
    </row>
    <row r="74" spans="1:11" ht="15" x14ac:dyDescent="0.25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</row>
    <row r="75" spans="1:11" ht="25.5" customHeight="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</row>
    <row r="76" spans="1:11" ht="15" x14ac:dyDescent="0.25">
      <c r="A76" s="103"/>
      <c r="B76" s="103"/>
      <c r="C76" s="7"/>
      <c r="D76" s="8"/>
      <c r="E76" s="8"/>
      <c r="F76" s="8"/>
      <c r="G76" s="8"/>
      <c r="H76" s="8"/>
      <c r="I76" s="8"/>
      <c r="J76" s="8"/>
      <c r="K76" s="8"/>
    </row>
  </sheetData>
  <sheetProtection password="CF11" sheet="1" objects="1" scenarios="1"/>
  <mergeCells count="17">
    <mergeCell ref="A69:K69"/>
    <mergeCell ref="A68:B68"/>
    <mergeCell ref="A58:K58"/>
    <mergeCell ref="A60:K60"/>
    <mergeCell ref="A76:B76"/>
    <mergeCell ref="A75:K75"/>
    <mergeCell ref="A70:K70"/>
    <mergeCell ref="A71:K71"/>
    <mergeCell ref="A72:K72"/>
    <mergeCell ref="A73:K73"/>
    <mergeCell ref="A74:K74"/>
    <mergeCell ref="A3:K3"/>
    <mergeCell ref="A43:K43"/>
    <mergeCell ref="A7:K7"/>
    <mergeCell ref="A65:K65"/>
    <mergeCell ref="A66:K66"/>
    <mergeCell ref="A59:K59"/>
  </mergeCells>
  <dataValidations count="1">
    <dataValidation type="whole" operator="equal" allowBlank="1" showInputMessage="1" showErrorMessage="1" sqref="J8:K41 J44:J54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2.5703125" style="1" customWidth="1"/>
    <col min="2" max="2" width="52.85546875" style="1" customWidth="1"/>
    <col min="3" max="3" width="8.28515625" style="1" customWidth="1"/>
    <col min="4" max="4" width="4.85546875" style="44" customWidth="1"/>
    <col min="5" max="5" width="10.5703125" style="1" customWidth="1"/>
    <col min="6" max="6" width="6" style="1" customWidth="1"/>
    <col min="7" max="7" width="10" style="1" customWidth="1"/>
    <col min="8" max="8" width="9.42578125" style="1" customWidth="1"/>
    <col min="9" max="9" width="9" style="1" customWidth="1"/>
    <col min="10" max="11" width="6.570312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7"/>
      <c r="E1" s="14"/>
      <c r="F1" s="14"/>
      <c r="G1" s="14" t="s">
        <v>348</v>
      </c>
      <c r="H1" s="14"/>
      <c r="I1" s="14"/>
      <c r="J1" s="14"/>
      <c r="K1" s="14"/>
    </row>
    <row r="2" spans="1:11" x14ac:dyDescent="0.25">
      <c r="A2" s="14"/>
      <c r="B2" s="14"/>
      <c r="C2" s="16"/>
      <c r="D2" s="17"/>
      <c r="E2" s="14"/>
      <c r="F2" s="14"/>
      <c r="G2" s="14"/>
      <c r="H2" s="14"/>
      <c r="I2" s="14"/>
      <c r="J2" s="14"/>
      <c r="K2" s="14"/>
    </row>
    <row r="3" spans="1:11" ht="36" customHeight="1" x14ac:dyDescent="0.3">
      <c r="A3" s="110" t="s">
        <v>672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18.75" x14ac:dyDescent="0.3">
      <c r="A4" s="18"/>
      <c r="B4" s="45"/>
      <c r="C4" s="18"/>
      <c r="D4" s="46"/>
      <c r="E4" s="18"/>
      <c r="F4" s="18"/>
      <c r="G4" s="18"/>
      <c r="H4" s="18"/>
      <c r="I4" s="18"/>
      <c r="J4" s="18"/>
      <c r="K4" s="18"/>
    </row>
    <row r="5" spans="1:11" ht="60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3" t="s">
        <v>546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x14ac:dyDescent="0.25">
      <c r="A8" s="26">
        <v>1</v>
      </c>
      <c r="B8" s="26" t="s">
        <v>207</v>
      </c>
      <c r="C8" s="35">
        <v>8250</v>
      </c>
      <c r="D8" s="35" t="s">
        <v>0</v>
      </c>
      <c r="E8" s="3"/>
      <c r="F8" s="3"/>
      <c r="G8" s="31">
        <f>C8*F8</f>
        <v>0</v>
      </c>
      <c r="H8" s="31">
        <f>G8*0.095</f>
        <v>0</v>
      </c>
      <c r="I8" s="31">
        <f>G8+H8</f>
        <v>0</v>
      </c>
      <c r="J8" s="3"/>
      <c r="K8" s="3"/>
    </row>
    <row r="9" spans="1:11" x14ac:dyDescent="0.25">
      <c r="A9" s="26">
        <v>2</v>
      </c>
      <c r="B9" s="26" t="s">
        <v>208</v>
      </c>
      <c r="C9" s="35">
        <v>4620</v>
      </c>
      <c r="D9" s="35" t="s">
        <v>0</v>
      </c>
      <c r="E9" s="3"/>
      <c r="F9" s="3"/>
      <c r="G9" s="31">
        <f t="shared" ref="G9:G17" si="0">C9*F9</f>
        <v>0</v>
      </c>
      <c r="H9" s="31">
        <f t="shared" ref="H9:H17" si="1">G9*0.095</f>
        <v>0</v>
      </c>
      <c r="I9" s="31">
        <f t="shared" ref="I9:I17" si="2">G9+H9</f>
        <v>0</v>
      </c>
      <c r="J9" s="3"/>
      <c r="K9" s="3"/>
    </row>
    <row r="10" spans="1:11" x14ac:dyDescent="0.25">
      <c r="A10" s="26">
        <v>3</v>
      </c>
      <c r="B10" s="26" t="s">
        <v>209</v>
      </c>
      <c r="C10" s="35">
        <v>3850</v>
      </c>
      <c r="D10" s="35" t="s">
        <v>0</v>
      </c>
      <c r="E10" s="3"/>
      <c r="F10" s="3"/>
      <c r="G10" s="31">
        <f t="shared" si="0"/>
        <v>0</v>
      </c>
      <c r="H10" s="31">
        <f t="shared" si="1"/>
        <v>0</v>
      </c>
      <c r="I10" s="31">
        <f t="shared" si="2"/>
        <v>0</v>
      </c>
      <c r="J10" s="3"/>
      <c r="K10" s="3"/>
    </row>
    <row r="11" spans="1:11" x14ac:dyDescent="0.25">
      <c r="A11" s="26">
        <v>4</v>
      </c>
      <c r="B11" s="26" t="s">
        <v>215</v>
      </c>
      <c r="C11" s="35">
        <v>1480</v>
      </c>
      <c r="D11" s="35" t="s">
        <v>0</v>
      </c>
      <c r="E11" s="3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3"/>
      <c r="K11" s="3"/>
    </row>
    <row r="12" spans="1:11" x14ac:dyDescent="0.25">
      <c r="A12" s="26">
        <v>5</v>
      </c>
      <c r="B12" s="26" t="s">
        <v>214</v>
      </c>
      <c r="C12" s="35">
        <v>1320</v>
      </c>
      <c r="D12" s="35" t="s">
        <v>0</v>
      </c>
      <c r="E12" s="3"/>
      <c r="F12" s="3"/>
      <c r="G12" s="31">
        <f t="shared" si="0"/>
        <v>0</v>
      </c>
      <c r="H12" s="31">
        <f t="shared" si="1"/>
        <v>0</v>
      </c>
      <c r="I12" s="31">
        <f t="shared" si="2"/>
        <v>0</v>
      </c>
      <c r="J12" s="3"/>
      <c r="K12" s="3"/>
    </row>
    <row r="13" spans="1:11" x14ac:dyDescent="0.25">
      <c r="A13" s="26">
        <v>6</v>
      </c>
      <c r="B13" s="26" t="s">
        <v>213</v>
      </c>
      <c r="C13" s="35">
        <v>830</v>
      </c>
      <c r="D13" s="35" t="s">
        <v>0</v>
      </c>
      <c r="E13" s="3"/>
      <c r="F13" s="3"/>
      <c r="G13" s="31">
        <f t="shared" si="0"/>
        <v>0</v>
      </c>
      <c r="H13" s="31">
        <f t="shared" si="1"/>
        <v>0</v>
      </c>
      <c r="I13" s="31">
        <f t="shared" si="2"/>
        <v>0</v>
      </c>
      <c r="J13" s="3"/>
      <c r="K13" s="3"/>
    </row>
    <row r="14" spans="1:11" x14ac:dyDescent="0.25">
      <c r="A14" s="26">
        <v>7</v>
      </c>
      <c r="B14" s="26" t="s">
        <v>212</v>
      </c>
      <c r="C14" s="35">
        <v>1490</v>
      </c>
      <c r="D14" s="35" t="s">
        <v>0</v>
      </c>
      <c r="E14" s="3"/>
      <c r="F14" s="3"/>
      <c r="G14" s="31">
        <f t="shared" si="0"/>
        <v>0</v>
      </c>
      <c r="H14" s="31">
        <f t="shared" si="1"/>
        <v>0</v>
      </c>
      <c r="I14" s="31">
        <f t="shared" si="2"/>
        <v>0</v>
      </c>
      <c r="J14" s="3"/>
      <c r="K14" s="3"/>
    </row>
    <row r="15" spans="1:11" x14ac:dyDescent="0.25">
      <c r="A15" s="26">
        <v>8</v>
      </c>
      <c r="B15" s="26" t="s">
        <v>211</v>
      </c>
      <c r="C15" s="35">
        <v>1650</v>
      </c>
      <c r="D15" s="35" t="s">
        <v>0</v>
      </c>
      <c r="E15" s="3"/>
      <c r="F15" s="3"/>
      <c r="G15" s="31">
        <f t="shared" si="0"/>
        <v>0</v>
      </c>
      <c r="H15" s="31">
        <f t="shared" si="1"/>
        <v>0</v>
      </c>
      <c r="I15" s="31">
        <f t="shared" si="2"/>
        <v>0</v>
      </c>
      <c r="J15" s="3"/>
      <c r="K15" s="3"/>
    </row>
    <row r="16" spans="1:11" x14ac:dyDescent="0.25">
      <c r="A16" s="26">
        <v>9</v>
      </c>
      <c r="B16" s="26" t="s">
        <v>210</v>
      </c>
      <c r="C16" s="35">
        <v>1210</v>
      </c>
      <c r="D16" s="35" t="s">
        <v>0</v>
      </c>
      <c r="E16" s="3"/>
      <c r="F16" s="3"/>
      <c r="G16" s="31">
        <f t="shared" si="0"/>
        <v>0</v>
      </c>
      <c r="H16" s="31">
        <f t="shared" si="1"/>
        <v>0</v>
      </c>
      <c r="I16" s="31">
        <f t="shared" si="2"/>
        <v>0</v>
      </c>
      <c r="J16" s="3"/>
      <c r="K16" s="3"/>
    </row>
    <row r="17" spans="1:11" x14ac:dyDescent="0.25">
      <c r="A17" s="26">
        <v>10</v>
      </c>
      <c r="B17" s="26" t="s">
        <v>443</v>
      </c>
      <c r="C17" s="35">
        <v>440</v>
      </c>
      <c r="D17" s="35" t="s">
        <v>0</v>
      </c>
      <c r="E17" s="3"/>
      <c r="F17" s="3"/>
      <c r="G17" s="31">
        <f t="shared" si="0"/>
        <v>0</v>
      </c>
      <c r="H17" s="31">
        <f t="shared" si="1"/>
        <v>0</v>
      </c>
      <c r="I17" s="31">
        <f t="shared" si="2"/>
        <v>0</v>
      </c>
      <c r="J17" s="3"/>
      <c r="K17" s="3"/>
    </row>
    <row r="18" spans="1:11" x14ac:dyDescent="0.25">
      <c r="A18" s="26"/>
      <c r="B18" s="28" t="s">
        <v>375</v>
      </c>
      <c r="C18" s="29" t="s">
        <v>353</v>
      </c>
      <c r="D18" s="29" t="s">
        <v>353</v>
      </c>
      <c r="E18" s="29" t="s">
        <v>353</v>
      </c>
      <c r="F18" s="29" t="s">
        <v>353</v>
      </c>
      <c r="G18" s="47">
        <f>SUM(G8:G17)</f>
        <v>0</v>
      </c>
      <c r="H18" s="47">
        <f>SUM(H8:H17)</f>
        <v>0</v>
      </c>
      <c r="I18" s="47">
        <f>SUM(I8:I17)</f>
        <v>0</v>
      </c>
      <c r="J18" s="47">
        <f>SUM(J8:J17)</f>
        <v>0</v>
      </c>
      <c r="K18" s="47">
        <f>SUM(K8:K17)</f>
        <v>0</v>
      </c>
    </row>
    <row r="19" spans="1:11" x14ac:dyDescent="0.25">
      <c r="A19" s="93" t="s">
        <v>547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1" ht="16.5" customHeight="1" x14ac:dyDescent="0.25">
      <c r="A20" s="26">
        <v>11</v>
      </c>
      <c r="B20" s="26" t="s">
        <v>444</v>
      </c>
      <c r="C20" s="35">
        <v>1100</v>
      </c>
      <c r="D20" s="35" t="s">
        <v>0</v>
      </c>
      <c r="E20" s="3"/>
      <c r="F20" s="3"/>
      <c r="G20" s="31">
        <f>C20*F20</f>
        <v>0</v>
      </c>
      <c r="H20" s="31">
        <f>G20*0.095</f>
        <v>0</v>
      </c>
      <c r="I20" s="31">
        <f>G20+H20</f>
        <v>0</v>
      </c>
      <c r="J20" s="3"/>
      <c r="K20" s="3"/>
    </row>
    <row r="21" spans="1:11" ht="16.5" customHeight="1" x14ac:dyDescent="0.25">
      <c r="A21" s="26">
        <v>12</v>
      </c>
      <c r="B21" s="26" t="s">
        <v>445</v>
      </c>
      <c r="C21" s="35">
        <v>2200</v>
      </c>
      <c r="D21" s="35" t="s">
        <v>0</v>
      </c>
      <c r="E21" s="3"/>
      <c r="F21" s="3"/>
      <c r="G21" s="31">
        <f t="shared" ref="G21:G25" si="3">C21*F21</f>
        <v>0</v>
      </c>
      <c r="H21" s="31">
        <f t="shared" ref="H21:H25" si="4">G21*0.095</f>
        <v>0</v>
      </c>
      <c r="I21" s="31">
        <f t="shared" ref="I21:I25" si="5">G21+H21</f>
        <v>0</v>
      </c>
      <c r="J21" s="3"/>
      <c r="K21" s="3"/>
    </row>
    <row r="22" spans="1:11" ht="15.75" customHeight="1" x14ac:dyDescent="0.25">
      <c r="A22" s="26">
        <v>13</v>
      </c>
      <c r="B22" s="26" t="s">
        <v>446</v>
      </c>
      <c r="C22" s="35">
        <v>1100</v>
      </c>
      <c r="D22" s="35" t="s">
        <v>0</v>
      </c>
      <c r="E22" s="3"/>
      <c r="F22" s="3"/>
      <c r="G22" s="31">
        <f t="shared" si="3"/>
        <v>0</v>
      </c>
      <c r="H22" s="31">
        <f t="shared" si="4"/>
        <v>0</v>
      </c>
      <c r="I22" s="31">
        <f t="shared" si="5"/>
        <v>0</v>
      </c>
      <c r="J22" s="3"/>
      <c r="K22" s="3"/>
    </row>
    <row r="23" spans="1:11" x14ac:dyDescent="0.25">
      <c r="A23" s="26">
        <v>14</v>
      </c>
      <c r="B23" s="26" t="s">
        <v>449</v>
      </c>
      <c r="C23" s="35">
        <v>165</v>
      </c>
      <c r="D23" s="35" t="s">
        <v>0</v>
      </c>
      <c r="E23" s="3"/>
      <c r="F23" s="3"/>
      <c r="G23" s="31">
        <f t="shared" si="3"/>
        <v>0</v>
      </c>
      <c r="H23" s="31">
        <f t="shared" si="4"/>
        <v>0</v>
      </c>
      <c r="I23" s="31">
        <f t="shared" si="5"/>
        <v>0</v>
      </c>
      <c r="J23" s="3"/>
      <c r="K23" s="3"/>
    </row>
    <row r="24" spans="1:11" x14ac:dyDescent="0.25">
      <c r="A24" s="26">
        <v>15</v>
      </c>
      <c r="B24" s="26" t="s">
        <v>450</v>
      </c>
      <c r="C24" s="35">
        <v>165</v>
      </c>
      <c r="D24" s="35" t="s">
        <v>0</v>
      </c>
      <c r="E24" s="3"/>
      <c r="F24" s="3"/>
      <c r="G24" s="31">
        <f t="shared" si="3"/>
        <v>0</v>
      </c>
      <c r="H24" s="31">
        <f t="shared" si="4"/>
        <v>0</v>
      </c>
      <c r="I24" s="31">
        <f t="shared" si="5"/>
        <v>0</v>
      </c>
      <c r="J24" s="3"/>
      <c r="K24" s="3"/>
    </row>
    <row r="25" spans="1:11" x14ac:dyDescent="0.25">
      <c r="A25" s="26">
        <v>16</v>
      </c>
      <c r="B25" s="26" t="s">
        <v>451</v>
      </c>
      <c r="C25" s="35">
        <v>165</v>
      </c>
      <c r="D25" s="35" t="s">
        <v>0</v>
      </c>
      <c r="E25" s="3"/>
      <c r="F25" s="3"/>
      <c r="G25" s="31">
        <f t="shared" si="3"/>
        <v>0</v>
      </c>
      <c r="H25" s="31">
        <f t="shared" si="4"/>
        <v>0</v>
      </c>
      <c r="I25" s="31">
        <f t="shared" si="5"/>
        <v>0</v>
      </c>
      <c r="J25" s="3"/>
      <c r="K25" s="3"/>
    </row>
    <row r="26" spans="1:11" x14ac:dyDescent="0.25">
      <c r="A26" s="26"/>
      <c r="B26" s="28" t="s">
        <v>376</v>
      </c>
      <c r="C26" s="29" t="s">
        <v>353</v>
      </c>
      <c r="D26" s="29" t="s">
        <v>353</v>
      </c>
      <c r="E26" s="29" t="s">
        <v>353</v>
      </c>
      <c r="F26" s="29" t="s">
        <v>353</v>
      </c>
      <c r="G26" s="32">
        <f>SUM(G20:G25)</f>
        <v>0</v>
      </c>
      <c r="H26" s="32">
        <f>SUM(H20:H25)</f>
        <v>0</v>
      </c>
      <c r="I26" s="32">
        <f>SUM(I20:I25)</f>
        <v>0</v>
      </c>
      <c r="J26" s="32">
        <f>SUM(J20:J25)</f>
        <v>0</v>
      </c>
      <c r="K26" s="32">
        <f>SUM(K20:K25)</f>
        <v>0</v>
      </c>
    </row>
    <row r="27" spans="1:11" x14ac:dyDescent="0.25">
      <c r="A27" s="93" t="s">
        <v>548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1" x14ac:dyDescent="0.25">
      <c r="A28" s="26">
        <v>17</v>
      </c>
      <c r="B28" s="26" t="s">
        <v>301</v>
      </c>
      <c r="C28" s="35">
        <v>165</v>
      </c>
      <c r="D28" s="35" t="s">
        <v>0</v>
      </c>
      <c r="E28" s="3"/>
      <c r="F28" s="3"/>
      <c r="G28" s="31">
        <f>C28*F28</f>
        <v>0</v>
      </c>
      <c r="H28" s="31">
        <f>G28*0.095</f>
        <v>0</v>
      </c>
      <c r="I28" s="31">
        <f>G28+H28</f>
        <v>0</v>
      </c>
      <c r="J28" s="3"/>
      <c r="K28" s="3"/>
    </row>
    <row r="29" spans="1:11" x14ac:dyDescent="0.25">
      <c r="A29" s="26">
        <v>18</v>
      </c>
      <c r="B29" s="26" t="s">
        <v>302</v>
      </c>
      <c r="C29" s="35">
        <v>88</v>
      </c>
      <c r="D29" s="35" t="s">
        <v>0</v>
      </c>
      <c r="E29" s="3"/>
      <c r="F29" s="3"/>
      <c r="G29" s="31">
        <f t="shared" ref="G29:G41" si="6">C29*F29</f>
        <v>0</v>
      </c>
      <c r="H29" s="31">
        <f t="shared" ref="H29:H41" si="7">G29*0.095</f>
        <v>0</v>
      </c>
      <c r="I29" s="31">
        <f t="shared" ref="I29:I41" si="8">G29+H29</f>
        <v>0</v>
      </c>
      <c r="J29" s="3"/>
      <c r="K29" s="3"/>
    </row>
    <row r="30" spans="1:11" x14ac:dyDescent="0.25">
      <c r="A30" s="26">
        <v>19</v>
      </c>
      <c r="B30" s="26" t="s">
        <v>303</v>
      </c>
      <c r="C30" s="35">
        <v>220</v>
      </c>
      <c r="D30" s="35" t="s">
        <v>0</v>
      </c>
      <c r="E30" s="3"/>
      <c r="F30" s="3"/>
      <c r="G30" s="31">
        <f t="shared" si="6"/>
        <v>0</v>
      </c>
      <c r="H30" s="31">
        <f t="shared" si="7"/>
        <v>0</v>
      </c>
      <c r="I30" s="31">
        <f t="shared" si="8"/>
        <v>0</v>
      </c>
      <c r="J30" s="3"/>
      <c r="K30" s="3"/>
    </row>
    <row r="31" spans="1:11" x14ac:dyDescent="0.25">
      <c r="A31" s="26">
        <v>20</v>
      </c>
      <c r="B31" s="26" t="s">
        <v>304</v>
      </c>
      <c r="C31" s="35">
        <v>88</v>
      </c>
      <c r="D31" s="35" t="s">
        <v>0</v>
      </c>
      <c r="E31" s="3"/>
      <c r="F31" s="3"/>
      <c r="G31" s="31">
        <f t="shared" si="6"/>
        <v>0</v>
      </c>
      <c r="H31" s="31">
        <f t="shared" si="7"/>
        <v>0</v>
      </c>
      <c r="I31" s="31">
        <f t="shared" si="8"/>
        <v>0</v>
      </c>
      <c r="J31" s="3"/>
      <c r="K31" s="3"/>
    </row>
    <row r="32" spans="1:11" x14ac:dyDescent="0.25">
      <c r="A32" s="26">
        <v>21</v>
      </c>
      <c r="B32" s="26" t="s">
        <v>305</v>
      </c>
      <c r="C32" s="35">
        <v>44</v>
      </c>
      <c r="D32" s="35" t="s">
        <v>0</v>
      </c>
      <c r="E32" s="3"/>
      <c r="F32" s="3"/>
      <c r="G32" s="31">
        <f t="shared" si="6"/>
        <v>0</v>
      </c>
      <c r="H32" s="31">
        <f t="shared" si="7"/>
        <v>0</v>
      </c>
      <c r="I32" s="31">
        <f t="shared" si="8"/>
        <v>0</v>
      </c>
      <c r="J32" s="3"/>
      <c r="K32" s="3"/>
    </row>
    <row r="33" spans="1:11" x14ac:dyDescent="0.25">
      <c r="A33" s="26">
        <v>22</v>
      </c>
      <c r="B33" s="26" t="s">
        <v>340</v>
      </c>
      <c r="C33" s="35">
        <v>80</v>
      </c>
      <c r="D33" s="35" t="s">
        <v>0</v>
      </c>
      <c r="E33" s="3"/>
      <c r="F33" s="3"/>
      <c r="G33" s="31">
        <f t="shared" si="6"/>
        <v>0</v>
      </c>
      <c r="H33" s="31">
        <f t="shared" si="7"/>
        <v>0</v>
      </c>
      <c r="I33" s="31">
        <f t="shared" si="8"/>
        <v>0</v>
      </c>
      <c r="J33" s="3"/>
      <c r="K33" s="3"/>
    </row>
    <row r="34" spans="1:11" x14ac:dyDescent="0.25">
      <c r="A34" s="26">
        <v>23</v>
      </c>
      <c r="B34" s="26" t="s">
        <v>306</v>
      </c>
      <c r="C34" s="35">
        <v>88</v>
      </c>
      <c r="D34" s="35" t="s">
        <v>0</v>
      </c>
      <c r="E34" s="3"/>
      <c r="F34" s="3"/>
      <c r="G34" s="31">
        <f t="shared" si="6"/>
        <v>0</v>
      </c>
      <c r="H34" s="31">
        <f t="shared" si="7"/>
        <v>0</v>
      </c>
      <c r="I34" s="31">
        <f t="shared" si="8"/>
        <v>0</v>
      </c>
      <c r="J34" s="3"/>
      <c r="K34" s="3"/>
    </row>
    <row r="35" spans="1:11" x14ac:dyDescent="0.25">
      <c r="A35" s="26">
        <v>24</v>
      </c>
      <c r="B35" s="26" t="s">
        <v>341</v>
      </c>
      <c r="C35" s="35">
        <v>88</v>
      </c>
      <c r="D35" s="35" t="s">
        <v>0</v>
      </c>
      <c r="E35" s="3"/>
      <c r="F35" s="3"/>
      <c r="G35" s="31">
        <f t="shared" si="6"/>
        <v>0</v>
      </c>
      <c r="H35" s="31">
        <f t="shared" si="7"/>
        <v>0</v>
      </c>
      <c r="I35" s="31">
        <f t="shared" si="8"/>
        <v>0</v>
      </c>
      <c r="J35" s="3"/>
      <c r="K35" s="3"/>
    </row>
    <row r="36" spans="1:11" x14ac:dyDescent="0.25">
      <c r="A36" s="26">
        <v>25</v>
      </c>
      <c r="B36" s="26" t="s">
        <v>307</v>
      </c>
      <c r="C36" s="35">
        <v>22</v>
      </c>
      <c r="D36" s="35" t="s">
        <v>0</v>
      </c>
      <c r="E36" s="3"/>
      <c r="F36" s="3"/>
      <c r="G36" s="31">
        <f t="shared" si="6"/>
        <v>0</v>
      </c>
      <c r="H36" s="31">
        <f t="shared" si="7"/>
        <v>0</v>
      </c>
      <c r="I36" s="31">
        <f t="shared" si="8"/>
        <v>0</v>
      </c>
      <c r="J36" s="3"/>
      <c r="K36" s="3"/>
    </row>
    <row r="37" spans="1:11" x14ac:dyDescent="0.25">
      <c r="A37" s="26">
        <v>26</v>
      </c>
      <c r="B37" s="26" t="s">
        <v>308</v>
      </c>
      <c r="C37" s="35">
        <v>88</v>
      </c>
      <c r="D37" s="35" t="s">
        <v>0</v>
      </c>
      <c r="E37" s="3"/>
      <c r="F37" s="3"/>
      <c r="G37" s="31">
        <f t="shared" si="6"/>
        <v>0</v>
      </c>
      <c r="H37" s="31">
        <f t="shared" si="7"/>
        <v>0</v>
      </c>
      <c r="I37" s="31">
        <f t="shared" si="8"/>
        <v>0</v>
      </c>
      <c r="J37" s="3"/>
      <c r="K37" s="3"/>
    </row>
    <row r="38" spans="1:11" x14ac:dyDescent="0.25">
      <c r="A38" s="26">
        <v>27</v>
      </c>
      <c r="B38" s="26" t="s">
        <v>309</v>
      </c>
      <c r="C38" s="35">
        <v>220</v>
      </c>
      <c r="D38" s="35" t="s">
        <v>0</v>
      </c>
      <c r="E38" s="3"/>
      <c r="F38" s="3"/>
      <c r="G38" s="31">
        <f t="shared" si="6"/>
        <v>0</v>
      </c>
      <c r="H38" s="31">
        <f t="shared" si="7"/>
        <v>0</v>
      </c>
      <c r="I38" s="31">
        <f t="shared" si="8"/>
        <v>0</v>
      </c>
      <c r="J38" s="3"/>
      <c r="K38" s="3"/>
    </row>
    <row r="39" spans="1:11" x14ac:dyDescent="0.25">
      <c r="A39" s="26">
        <v>28</v>
      </c>
      <c r="B39" s="26" t="s">
        <v>311</v>
      </c>
      <c r="C39" s="35">
        <v>165</v>
      </c>
      <c r="D39" s="35" t="s">
        <v>0</v>
      </c>
      <c r="E39" s="3"/>
      <c r="F39" s="3"/>
      <c r="G39" s="31">
        <f t="shared" si="6"/>
        <v>0</v>
      </c>
      <c r="H39" s="31">
        <f t="shared" si="7"/>
        <v>0</v>
      </c>
      <c r="I39" s="31">
        <f t="shared" si="8"/>
        <v>0</v>
      </c>
      <c r="J39" s="3"/>
      <c r="K39" s="3"/>
    </row>
    <row r="40" spans="1:11" x14ac:dyDescent="0.25">
      <c r="A40" s="26">
        <v>29</v>
      </c>
      <c r="B40" s="26" t="s">
        <v>447</v>
      </c>
      <c r="C40" s="35">
        <v>160</v>
      </c>
      <c r="D40" s="35" t="s">
        <v>0</v>
      </c>
      <c r="E40" s="3"/>
      <c r="F40" s="3"/>
      <c r="G40" s="31">
        <f t="shared" si="6"/>
        <v>0</v>
      </c>
      <c r="H40" s="31">
        <f t="shared" si="7"/>
        <v>0</v>
      </c>
      <c r="I40" s="31">
        <f t="shared" si="8"/>
        <v>0</v>
      </c>
      <c r="J40" s="3"/>
      <c r="K40" s="3"/>
    </row>
    <row r="41" spans="1:11" x14ac:dyDescent="0.25">
      <c r="A41" s="26">
        <v>30</v>
      </c>
      <c r="B41" s="26" t="s">
        <v>313</v>
      </c>
      <c r="C41" s="35">
        <v>70</v>
      </c>
      <c r="D41" s="35" t="s">
        <v>0</v>
      </c>
      <c r="E41" s="3"/>
      <c r="F41" s="3"/>
      <c r="G41" s="31">
        <f t="shared" si="6"/>
        <v>0</v>
      </c>
      <c r="H41" s="31">
        <f t="shared" si="7"/>
        <v>0</v>
      </c>
      <c r="I41" s="31">
        <f t="shared" si="8"/>
        <v>0</v>
      </c>
      <c r="J41" s="3"/>
      <c r="K41" s="3"/>
    </row>
    <row r="42" spans="1:11" x14ac:dyDescent="0.25">
      <c r="A42" s="26"/>
      <c r="B42" s="28" t="s">
        <v>591</v>
      </c>
      <c r="C42" s="29" t="s">
        <v>353</v>
      </c>
      <c r="D42" s="29" t="s">
        <v>353</v>
      </c>
      <c r="E42" s="29" t="s">
        <v>353</v>
      </c>
      <c r="F42" s="29" t="s">
        <v>353</v>
      </c>
      <c r="G42" s="33">
        <f>SUM(G28:G41)</f>
        <v>0</v>
      </c>
      <c r="H42" s="33">
        <f>SUM(H28:H41)</f>
        <v>0</v>
      </c>
      <c r="I42" s="33">
        <f>SUM(I28:I41)</f>
        <v>0</v>
      </c>
      <c r="J42" s="33">
        <f>SUM(J28:J41)</f>
        <v>0</v>
      </c>
      <c r="K42" s="33">
        <f>SUM(K28:K41)</f>
        <v>0</v>
      </c>
    </row>
    <row r="43" spans="1:11" x14ac:dyDescent="0.25">
      <c r="A43" s="93" t="s">
        <v>589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</row>
    <row r="44" spans="1:11" x14ac:dyDescent="0.25">
      <c r="A44" s="26">
        <v>31</v>
      </c>
      <c r="B44" s="26" t="s">
        <v>300</v>
      </c>
      <c r="C44" s="35">
        <v>295</v>
      </c>
      <c r="D44" s="35" t="s">
        <v>0</v>
      </c>
      <c r="E44" s="3"/>
      <c r="F44" s="3"/>
      <c r="G44" s="31">
        <f>C44*F44</f>
        <v>0</v>
      </c>
      <c r="H44" s="31">
        <f>G44*0.095</f>
        <v>0</v>
      </c>
      <c r="I44" s="31">
        <f>G44+H44</f>
        <v>0</v>
      </c>
      <c r="J44" s="3"/>
      <c r="K44" s="3"/>
    </row>
    <row r="45" spans="1:11" x14ac:dyDescent="0.25">
      <c r="A45" s="26">
        <v>32</v>
      </c>
      <c r="B45" s="26" t="s">
        <v>310</v>
      </c>
      <c r="C45" s="35">
        <v>495</v>
      </c>
      <c r="D45" s="35" t="s">
        <v>0</v>
      </c>
      <c r="E45" s="3"/>
      <c r="F45" s="3"/>
      <c r="G45" s="31">
        <f t="shared" ref="G45:G47" si="9">C45*F45</f>
        <v>0</v>
      </c>
      <c r="H45" s="31">
        <f t="shared" ref="H45:H47" si="10">G45*0.095</f>
        <v>0</v>
      </c>
      <c r="I45" s="31">
        <f t="shared" ref="I45:I47" si="11">G45+H45</f>
        <v>0</v>
      </c>
      <c r="J45" s="3"/>
      <c r="K45" s="3"/>
    </row>
    <row r="46" spans="1:11" x14ac:dyDescent="0.25">
      <c r="A46" s="26">
        <v>33</v>
      </c>
      <c r="B46" s="26" t="s">
        <v>312</v>
      </c>
      <c r="C46" s="35">
        <v>220</v>
      </c>
      <c r="D46" s="35" t="s">
        <v>0</v>
      </c>
      <c r="E46" s="3"/>
      <c r="F46" s="3"/>
      <c r="G46" s="31">
        <f t="shared" si="9"/>
        <v>0</v>
      </c>
      <c r="H46" s="31">
        <f t="shared" si="10"/>
        <v>0</v>
      </c>
      <c r="I46" s="31">
        <f t="shared" si="11"/>
        <v>0</v>
      </c>
      <c r="J46" s="3"/>
      <c r="K46" s="3"/>
    </row>
    <row r="47" spans="1:11" x14ac:dyDescent="0.25">
      <c r="A47" s="26">
        <v>34</v>
      </c>
      <c r="B47" s="26" t="s">
        <v>448</v>
      </c>
      <c r="C47" s="35">
        <v>385</v>
      </c>
      <c r="D47" s="35" t="s">
        <v>0</v>
      </c>
      <c r="E47" s="3"/>
      <c r="F47" s="3"/>
      <c r="G47" s="31">
        <f t="shared" si="9"/>
        <v>0</v>
      </c>
      <c r="H47" s="31">
        <f t="shared" si="10"/>
        <v>0</v>
      </c>
      <c r="I47" s="31">
        <f t="shared" si="11"/>
        <v>0</v>
      </c>
      <c r="J47" s="3"/>
      <c r="K47" s="3"/>
    </row>
    <row r="48" spans="1:11" x14ac:dyDescent="0.25">
      <c r="A48" s="26"/>
      <c r="B48" s="28" t="s">
        <v>377</v>
      </c>
      <c r="C48" s="29" t="s">
        <v>353</v>
      </c>
      <c r="D48" s="29" t="s">
        <v>353</v>
      </c>
      <c r="E48" s="29" t="s">
        <v>353</v>
      </c>
      <c r="F48" s="29" t="s">
        <v>353</v>
      </c>
      <c r="G48" s="32">
        <f>SUM(G44:G47)</f>
        <v>0</v>
      </c>
      <c r="H48" s="32">
        <f>SUM(H44:H47)</f>
        <v>0</v>
      </c>
      <c r="I48" s="32">
        <f>SUM(I44:I47)</f>
        <v>0</v>
      </c>
      <c r="J48" s="32">
        <f>SUM(J44:J47)</f>
        <v>0</v>
      </c>
      <c r="K48" s="32">
        <f>SUM(K44:K47)</f>
        <v>0</v>
      </c>
    </row>
    <row r="49" spans="1:11" x14ac:dyDescent="0.25">
      <c r="A49" s="93" t="s">
        <v>588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</row>
    <row r="50" spans="1:11" x14ac:dyDescent="0.25">
      <c r="A50" s="26">
        <v>35</v>
      </c>
      <c r="B50" s="26" t="s">
        <v>452</v>
      </c>
      <c r="C50" s="35">
        <v>155</v>
      </c>
      <c r="D50" s="35" t="s">
        <v>0</v>
      </c>
      <c r="E50" s="3"/>
      <c r="F50" s="3"/>
      <c r="G50" s="31">
        <f>C50*F50</f>
        <v>0</v>
      </c>
      <c r="H50" s="31">
        <f>G50*0.095</f>
        <v>0</v>
      </c>
      <c r="I50" s="31">
        <f>G50+H50</f>
        <v>0</v>
      </c>
      <c r="J50" s="3"/>
      <c r="K50" s="3"/>
    </row>
    <row r="51" spans="1:11" x14ac:dyDescent="0.25">
      <c r="A51" s="26">
        <v>36</v>
      </c>
      <c r="B51" s="26" t="s">
        <v>453</v>
      </c>
      <c r="C51" s="35">
        <v>175</v>
      </c>
      <c r="D51" s="35" t="s">
        <v>0</v>
      </c>
      <c r="E51" s="3"/>
      <c r="F51" s="3"/>
      <c r="G51" s="31">
        <f t="shared" ref="G51:G60" si="12">C51*F51</f>
        <v>0</v>
      </c>
      <c r="H51" s="31">
        <f t="shared" ref="H51:H60" si="13">G51*0.095</f>
        <v>0</v>
      </c>
      <c r="I51" s="31">
        <f t="shared" ref="I51:I60" si="14">G51+H51</f>
        <v>0</v>
      </c>
      <c r="J51" s="3"/>
      <c r="K51" s="3"/>
    </row>
    <row r="52" spans="1:11" x14ac:dyDescent="0.25">
      <c r="A52" s="26">
        <v>37</v>
      </c>
      <c r="B52" s="26" t="s">
        <v>454</v>
      </c>
      <c r="C52" s="35">
        <v>66</v>
      </c>
      <c r="D52" s="35" t="s">
        <v>0</v>
      </c>
      <c r="E52" s="3"/>
      <c r="F52" s="3"/>
      <c r="G52" s="31">
        <f t="shared" si="12"/>
        <v>0</v>
      </c>
      <c r="H52" s="31">
        <f t="shared" si="13"/>
        <v>0</v>
      </c>
      <c r="I52" s="31">
        <f t="shared" si="14"/>
        <v>0</v>
      </c>
      <c r="J52" s="3"/>
      <c r="K52" s="3"/>
    </row>
    <row r="53" spans="1:11" x14ac:dyDescent="0.25">
      <c r="A53" s="26">
        <v>38</v>
      </c>
      <c r="B53" s="26" t="s">
        <v>228</v>
      </c>
      <c r="C53" s="35">
        <v>77</v>
      </c>
      <c r="D53" s="35" t="s">
        <v>0</v>
      </c>
      <c r="E53" s="3"/>
      <c r="F53" s="3"/>
      <c r="G53" s="31">
        <f t="shared" si="12"/>
        <v>0</v>
      </c>
      <c r="H53" s="31">
        <f t="shared" si="13"/>
        <v>0</v>
      </c>
      <c r="I53" s="31">
        <f t="shared" si="14"/>
        <v>0</v>
      </c>
      <c r="J53" s="3"/>
      <c r="K53" s="3"/>
    </row>
    <row r="54" spans="1:11" x14ac:dyDescent="0.25">
      <c r="A54" s="26">
        <v>39</v>
      </c>
      <c r="B54" s="26" t="s">
        <v>227</v>
      </c>
      <c r="C54" s="35">
        <v>44</v>
      </c>
      <c r="D54" s="35" t="s">
        <v>0</v>
      </c>
      <c r="E54" s="3"/>
      <c r="F54" s="3"/>
      <c r="G54" s="31">
        <f t="shared" si="12"/>
        <v>0</v>
      </c>
      <c r="H54" s="31">
        <f t="shared" si="13"/>
        <v>0</v>
      </c>
      <c r="I54" s="31">
        <f t="shared" si="14"/>
        <v>0</v>
      </c>
      <c r="J54" s="3"/>
      <c r="K54" s="3"/>
    </row>
    <row r="55" spans="1:11" x14ac:dyDescent="0.25">
      <c r="A55" s="26">
        <v>40</v>
      </c>
      <c r="B55" s="26" t="s">
        <v>229</v>
      </c>
      <c r="C55" s="35">
        <v>66</v>
      </c>
      <c r="D55" s="35" t="s">
        <v>0</v>
      </c>
      <c r="E55" s="3"/>
      <c r="F55" s="3"/>
      <c r="G55" s="31">
        <f t="shared" si="12"/>
        <v>0</v>
      </c>
      <c r="H55" s="31">
        <f t="shared" si="13"/>
        <v>0</v>
      </c>
      <c r="I55" s="31">
        <f t="shared" si="14"/>
        <v>0</v>
      </c>
      <c r="J55" s="3"/>
      <c r="K55" s="3"/>
    </row>
    <row r="56" spans="1:11" x14ac:dyDescent="0.25">
      <c r="A56" s="26">
        <v>41</v>
      </c>
      <c r="B56" s="26" t="s">
        <v>230</v>
      </c>
      <c r="C56" s="35">
        <v>88</v>
      </c>
      <c r="D56" s="35" t="s">
        <v>0</v>
      </c>
      <c r="E56" s="3"/>
      <c r="F56" s="3"/>
      <c r="G56" s="31">
        <f t="shared" si="12"/>
        <v>0</v>
      </c>
      <c r="H56" s="31">
        <f t="shared" si="13"/>
        <v>0</v>
      </c>
      <c r="I56" s="31">
        <f t="shared" si="14"/>
        <v>0</v>
      </c>
      <c r="J56" s="3"/>
      <c r="K56" s="3"/>
    </row>
    <row r="57" spans="1:11" x14ac:dyDescent="0.25">
      <c r="A57" s="26">
        <v>42</v>
      </c>
      <c r="B57" s="26" t="s">
        <v>231</v>
      </c>
      <c r="C57" s="35">
        <v>110</v>
      </c>
      <c r="D57" s="35" t="s">
        <v>0</v>
      </c>
      <c r="E57" s="3"/>
      <c r="F57" s="3"/>
      <c r="G57" s="31">
        <f t="shared" si="12"/>
        <v>0</v>
      </c>
      <c r="H57" s="31">
        <f t="shared" si="13"/>
        <v>0</v>
      </c>
      <c r="I57" s="31">
        <f t="shared" si="14"/>
        <v>0</v>
      </c>
      <c r="J57" s="3"/>
      <c r="K57" s="3"/>
    </row>
    <row r="58" spans="1:11" x14ac:dyDescent="0.25">
      <c r="A58" s="26">
        <v>43</v>
      </c>
      <c r="B58" s="26" t="s">
        <v>232</v>
      </c>
      <c r="C58" s="35">
        <v>110</v>
      </c>
      <c r="D58" s="35" t="s">
        <v>0</v>
      </c>
      <c r="E58" s="3"/>
      <c r="F58" s="3"/>
      <c r="G58" s="31">
        <f t="shared" si="12"/>
        <v>0</v>
      </c>
      <c r="H58" s="31">
        <f t="shared" si="13"/>
        <v>0</v>
      </c>
      <c r="I58" s="31">
        <f t="shared" si="14"/>
        <v>0</v>
      </c>
      <c r="J58" s="3"/>
      <c r="K58" s="3"/>
    </row>
    <row r="59" spans="1:11" x14ac:dyDescent="0.25">
      <c r="A59" s="26">
        <v>44</v>
      </c>
      <c r="B59" s="26" t="s">
        <v>233</v>
      </c>
      <c r="C59" s="35">
        <v>88</v>
      </c>
      <c r="D59" s="35" t="s">
        <v>0</v>
      </c>
      <c r="E59" s="3"/>
      <c r="F59" s="3"/>
      <c r="G59" s="31">
        <f t="shared" si="12"/>
        <v>0</v>
      </c>
      <c r="H59" s="31">
        <f t="shared" si="13"/>
        <v>0</v>
      </c>
      <c r="I59" s="31">
        <f t="shared" si="14"/>
        <v>0</v>
      </c>
      <c r="J59" s="3"/>
      <c r="K59" s="3"/>
    </row>
    <row r="60" spans="1:11" x14ac:dyDescent="0.25">
      <c r="A60" s="26">
        <v>45</v>
      </c>
      <c r="B60" s="26" t="s">
        <v>345</v>
      </c>
      <c r="C60" s="35">
        <v>160</v>
      </c>
      <c r="D60" s="35" t="s">
        <v>0</v>
      </c>
      <c r="E60" s="3"/>
      <c r="F60" s="3"/>
      <c r="G60" s="31">
        <f t="shared" si="12"/>
        <v>0</v>
      </c>
      <c r="H60" s="31">
        <f t="shared" si="13"/>
        <v>0</v>
      </c>
      <c r="I60" s="31">
        <f t="shared" si="14"/>
        <v>0</v>
      </c>
      <c r="J60" s="3"/>
      <c r="K60" s="3"/>
    </row>
    <row r="61" spans="1:11" x14ac:dyDescent="0.25">
      <c r="A61" s="26"/>
      <c r="B61" s="28" t="s">
        <v>509</v>
      </c>
      <c r="C61" s="29" t="s">
        <v>353</v>
      </c>
      <c r="D61" s="29" t="s">
        <v>353</v>
      </c>
      <c r="E61" s="29" t="s">
        <v>353</v>
      </c>
      <c r="F61" s="29" t="s">
        <v>353</v>
      </c>
      <c r="G61" s="33">
        <f>SUM(G50:G60)</f>
        <v>0</v>
      </c>
      <c r="H61" s="33">
        <f>SUM(H50:H60)</f>
        <v>0</v>
      </c>
      <c r="I61" s="33">
        <f>SUM(I50:I60)</f>
        <v>0</v>
      </c>
      <c r="J61" s="33">
        <f>SUM(J50:J60)</f>
        <v>0</v>
      </c>
      <c r="K61" s="33">
        <f>SUM(K50:K60)</f>
        <v>0</v>
      </c>
    </row>
    <row r="62" spans="1:11" x14ac:dyDescent="0.25">
      <c r="A62" s="93" t="s">
        <v>549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</row>
    <row r="63" spans="1:11" x14ac:dyDescent="0.25">
      <c r="A63" s="26">
        <v>46</v>
      </c>
      <c r="B63" s="26" t="s">
        <v>221</v>
      </c>
      <c r="C63" s="35">
        <v>110</v>
      </c>
      <c r="D63" s="35" t="s">
        <v>0</v>
      </c>
      <c r="E63" s="3"/>
      <c r="F63" s="3"/>
      <c r="G63" s="31">
        <f>C63*F63</f>
        <v>0</v>
      </c>
      <c r="H63" s="31">
        <f>G63*0.095</f>
        <v>0</v>
      </c>
      <c r="I63" s="31">
        <f>G63+H63</f>
        <v>0</v>
      </c>
      <c r="J63" s="3"/>
      <c r="K63" s="3"/>
    </row>
    <row r="64" spans="1:11" x14ac:dyDescent="0.25">
      <c r="A64" s="26">
        <v>47</v>
      </c>
      <c r="B64" s="26" t="s">
        <v>222</v>
      </c>
      <c r="C64" s="35">
        <v>77</v>
      </c>
      <c r="D64" s="35" t="s">
        <v>0</v>
      </c>
      <c r="E64" s="3"/>
      <c r="F64" s="3"/>
      <c r="G64" s="31">
        <f t="shared" ref="G64:G68" si="15">C64*F64</f>
        <v>0</v>
      </c>
      <c r="H64" s="31">
        <f t="shared" ref="H64:H68" si="16">G64*0.095</f>
        <v>0</v>
      </c>
      <c r="I64" s="31">
        <f t="shared" ref="I64:I68" si="17">G64+H64</f>
        <v>0</v>
      </c>
      <c r="J64" s="3"/>
      <c r="K64" s="3"/>
    </row>
    <row r="65" spans="1:11" x14ac:dyDescent="0.25">
      <c r="A65" s="26">
        <v>48</v>
      </c>
      <c r="B65" s="26" t="s">
        <v>223</v>
      </c>
      <c r="C65" s="35">
        <v>110</v>
      </c>
      <c r="D65" s="35" t="s">
        <v>0</v>
      </c>
      <c r="E65" s="3"/>
      <c r="F65" s="3"/>
      <c r="G65" s="31">
        <f t="shared" si="15"/>
        <v>0</v>
      </c>
      <c r="H65" s="31">
        <f t="shared" si="16"/>
        <v>0</v>
      </c>
      <c r="I65" s="31">
        <f t="shared" si="17"/>
        <v>0</v>
      </c>
      <c r="J65" s="3"/>
      <c r="K65" s="3"/>
    </row>
    <row r="66" spans="1:11" x14ac:dyDescent="0.25">
      <c r="A66" s="26">
        <v>49</v>
      </c>
      <c r="B66" s="26" t="s">
        <v>224</v>
      </c>
      <c r="C66" s="35">
        <v>110</v>
      </c>
      <c r="D66" s="35" t="s">
        <v>0</v>
      </c>
      <c r="E66" s="3"/>
      <c r="F66" s="3"/>
      <c r="G66" s="31">
        <f t="shared" si="15"/>
        <v>0</v>
      </c>
      <c r="H66" s="31">
        <f t="shared" si="16"/>
        <v>0</v>
      </c>
      <c r="I66" s="31">
        <f t="shared" si="17"/>
        <v>0</v>
      </c>
      <c r="J66" s="3"/>
      <c r="K66" s="3"/>
    </row>
    <row r="67" spans="1:11" x14ac:dyDescent="0.25">
      <c r="A67" s="26">
        <v>50</v>
      </c>
      <c r="B67" s="26" t="s">
        <v>225</v>
      </c>
      <c r="C67" s="35">
        <v>142</v>
      </c>
      <c r="D67" s="35" t="s">
        <v>0</v>
      </c>
      <c r="E67" s="3"/>
      <c r="F67" s="3"/>
      <c r="G67" s="31">
        <f t="shared" si="15"/>
        <v>0</v>
      </c>
      <c r="H67" s="31">
        <f t="shared" si="16"/>
        <v>0</v>
      </c>
      <c r="I67" s="31">
        <f t="shared" si="17"/>
        <v>0</v>
      </c>
      <c r="J67" s="3"/>
      <c r="K67" s="3"/>
    </row>
    <row r="68" spans="1:11" x14ac:dyDescent="0.25">
      <c r="A68" s="26">
        <v>51</v>
      </c>
      <c r="B68" s="26" t="s">
        <v>226</v>
      </c>
      <c r="C68" s="35">
        <v>38</v>
      </c>
      <c r="D68" s="35" t="s">
        <v>0</v>
      </c>
      <c r="E68" s="3"/>
      <c r="F68" s="3"/>
      <c r="G68" s="31">
        <f t="shared" si="15"/>
        <v>0</v>
      </c>
      <c r="H68" s="31">
        <f t="shared" si="16"/>
        <v>0</v>
      </c>
      <c r="I68" s="31">
        <f t="shared" si="17"/>
        <v>0</v>
      </c>
      <c r="J68" s="3"/>
      <c r="K68" s="3"/>
    </row>
    <row r="69" spans="1:11" x14ac:dyDescent="0.25">
      <c r="A69" s="26"/>
      <c r="B69" s="28" t="s">
        <v>378</v>
      </c>
      <c r="C69" s="29" t="s">
        <v>353</v>
      </c>
      <c r="D69" s="29" t="s">
        <v>353</v>
      </c>
      <c r="E69" s="29" t="s">
        <v>353</v>
      </c>
      <c r="F69" s="29" t="s">
        <v>353</v>
      </c>
      <c r="G69" s="32">
        <f>SUM(G63:G68)</f>
        <v>0</v>
      </c>
      <c r="H69" s="32">
        <f>SUM(H63:H68)</f>
        <v>0</v>
      </c>
      <c r="I69" s="32">
        <f>SUM(I63:I68)</f>
        <v>0</v>
      </c>
      <c r="J69" s="32">
        <f>SUM(J63:J68)</f>
        <v>0</v>
      </c>
      <c r="K69" s="32">
        <f>SUM(K63:K68)</f>
        <v>0</v>
      </c>
    </row>
    <row r="70" spans="1:11" x14ac:dyDescent="0.25">
      <c r="A70" s="93" t="s">
        <v>590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</row>
    <row r="71" spans="1:11" ht="16.5" customHeight="1" x14ac:dyDescent="0.25">
      <c r="A71" s="26">
        <v>52</v>
      </c>
      <c r="B71" s="26" t="s">
        <v>216</v>
      </c>
      <c r="C71" s="35">
        <v>220</v>
      </c>
      <c r="D71" s="35" t="s">
        <v>0</v>
      </c>
      <c r="E71" s="3"/>
      <c r="F71" s="3"/>
      <c r="G71" s="31">
        <f>C71*F71</f>
        <v>0</v>
      </c>
      <c r="H71" s="31">
        <f>G71*0.095</f>
        <v>0</v>
      </c>
      <c r="I71" s="31">
        <f>G71+H71</f>
        <v>0</v>
      </c>
      <c r="J71" s="3"/>
      <c r="K71" s="29" t="s">
        <v>353</v>
      </c>
    </row>
    <row r="72" spans="1:11" x14ac:dyDescent="0.25">
      <c r="A72" s="26">
        <v>53</v>
      </c>
      <c r="B72" s="26" t="s">
        <v>455</v>
      </c>
      <c r="C72" s="35">
        <v>110</v>
      </c>
      <c r="D72" s="35" t="s">
        <v>0</v>
      </c>
      <c r="E72" s="3"/>
      <c r="F72" s="3"/>
      <c r="G72" s="31">
        <f t="shared" ref="G72:G76" si="18">C72*F72</f>
        <v>0</v>
      </c>
      <c r="H72" s="31">
        <f t="shared" ref="H72:H76" si="19">G72*0.095</f>
        <v>0</v>
      </c>
      <c r="I72" s="31">
        <f t="shared" ref="I72:I76" si="20">G72+H72</f>
        <v>0</v>
      </c>
      <c r="J72" s="3"/>
      <c r="K72" s="29" t="s">
        <v>353</v>
      </c>
    </row>
    <row r="73" spans="1:11" x14ac:dyDescent="0.25">
      <c r="A73" s="26">
        <v>54</v>
      </c>
      <c r="B73" s="26" t="s">
        <v>456</v>
      </c>
      <c r="C73" s="35">
        <v>110</v>
      </c>
      <c r="D73" s="35" t="s">
        <v>0</v>
      </c>
      <c r="E73" s="3"/>
      <c r="F73" s="3"/>
      <c r="G73" s="31">
        <f t="shared" si="18"/>
        <v>0</v>
      </c>
      <c r="H73" s="31">
        <f t="shared" si="19"/>
        <v>0</v>
      </c>
      <c r="I73" s="31">
        <f t="shared" si="20"/>
        <v>0</v>
      </c>
      <c r="J73" s="3"/>
      <c r="K73" s="29" t="s">
        <v>353</v>
      </c>
    </row>
    <row r="74" spans="1:11" x14ac:dyDescent="0.25">
      <c r="A74" s="26">
        <v>55</v>
      </c>
      <c r="B74" s="26" t="s">
        <v>501</v>
      </c>
      <c r="C74" s="35">
        <v>142</v>
      </c>
      <c r="D74" s="35" t="s">
        <v>0</v>
      </c>
      <c r="E74" s="3"/>
      <c r="F74" s="3"/>
      <c r="G74" s="31">
        <f t="shared" si="18"/>
        <v>0</v>
      </c>
      <c r="H74" s="31">
        <f t="shared" si="19"/>
        <v>0</v>
      </c>
      <c r="I74" s="31">
        <f t="shared" si="20"/>
        <v>0</v>
      </c>
      <c r="J74" s="3"/>
      <c r="K74" s="29" t="s">
        <v>353</v>
      </c>
    </row>
    <row r="75" spans="1:11" x14ac:dyDescent="0.25">
      <c r="A75" s="26">
        <v>56</v>
      </c>
      <c r="B75" s="26" t="s">
        <v>314</v>
      </c>
      <c r="C75" s="35">
        <v>142</v>
      </c>
      <c r="D75" s="35" t="s">
        <v>0</v>
      </c>
      <c r="E75" s="3"/>
      <c r="F75" s="3"/>
      <c r="G75" s="31">
        <f t="shared" si="18"/>
        <v>0</v>
      </c>
      <c r="H75" s="31">
        <f t="shared" si="19"/>
        <v>0</v>
      </c>
      <c r="I75" s="31">
        <f t="shared" si="20"/>
        <v>0</v>
      </c>
      <c r="J75" s="3"/>
      <c r="K75" s="29" t="s">
        <v>353</v>
      </c>
    </row>
    <row r="76" spans="1:11" x14ac:dyDescent="0.25">
      <c r="A76" s="26">
        <v>57</v>
      </c>
      <c r="B76" s="26" t="s">
        <v>315</v>
      </c>
      <c r="C76" s="35">
        <v>142</v>
      </c>
      <c r="D76" s="35" t="s">
        <v>0</v>
      </c>
      <c r="E76" s="3"/>
      <c r="F76" s="3"/>
      <c r="G76" s="31">
        <f t="shared" si="18"/>
        <v>0</v>
      </c>
      <c r="H76" s="31">
        <f t="shared" si="19"/>
        <v>0</v>
      </c>
      <c r="I76" s="31">
        <f t="shared" si="20"/>
        <v>0</v>
      </c>
      <c r="J76" s="3"/>
      <c r="K76" s="29" t="s">
        <v>353</v>
      </c>
    </row>
    <row r="77" spans="1:11" x14ac:dyDescent="0.25">
      <c r="A77" s="26"/>
      <c r="B77" s="28" t="s">
        <v>474</v>
      </c>
      <c r="C77" s="29" t="s">
        <v>353</v>
      </c>
      <c r="D77" s="29" t="s">
        <v>353</v>
      </c>
      <c r="E77" s="29" t="s">
        <v>353</v>
      </c>
      <c r="F77" s="29" t="s">
        <v>353</v>
      </c>
      <c r="G77" s="33">
        <f>SUM(G71:G76)</f>
        <v>0</v>
      </c>
      <c r="H77" s="33">
        <f>SUM(H71:H76)</f>
        <v>0</v>
      </c>
      <c r="I77" s="33">
        <f>SUM(I71:I76)</f>
        <v>0</v>
      </c>
      <c r="J77" s="33">
        <f>SUM(J71:J76)</f>
        <v>0</v>
      </c>
      <c r="K77" s="29" t="s">
        <v>353</v>
      </c>
    </row>
    <row r="78" spans="1:11" x14ac:dyDescent="0.25">
      <c r="A78" s="93" t="s">
        <v>651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</row>
    <row r="79" spans="1:11" x14ac:dyDescent="0.25">
      <c r="A79" s="26">
        <v>58</v>
      </c>
      <c r="B79" s="26" t="s">
        <v>502</v>
      </c>
      <c r="C79" s="35">
        <v>66</v>
      </c>
      <c r="D79" s="35" t="s">
        <v>0</v>
      </c>
      <c r="E79" s="3"/>
      <c r="F79" s="3"/>
      <c r="G79" s="31">
        <f>C79*F79</f>
        <v>0</v>
      </c>
      <c r="H79" s="31">
        <f>G79*0.095</f>
        <v>0</v>
      </c>
      <c r="I79" s="31">
        <f>G79+H79</f>
        <v>0</v>
      </c>
      <c r="J79" s="3"/>
      <c r="K79" s="29" t="s">
        <v>353</v>
      </c>
    </row>
    <row r="80" spans="1:11" x14ac:dyDescent="0.25">
      <c r="A80" s="26">
        <v>59</v>
      </c>
      <c r="B80" s="26" t="s">
        <v>503</v>
      </c>
      <c r="C80" s="35">
        <v>66</v>
      </c>
      <c r="D80" s="35" t="s">
        <v>0</v>
      </c>
      <c r="E80" s="3"/>
      <c r="F80" s="3"/>
      <c r="G80" s="31">
        <f t="shared" ref="G80:G83" si="21">C80*F80</f>
        <v>0</v>
      </c>
      <c r="H80" s="31">
        <f t="shared" ref="H80:H83" si="22">G80*0.095</f>
        <v>0</v>
      </c>
      <c r="I80" s="31">
        <f t="shared" ref="I80:I83" si="23">G80+H80</f>
        <v>0</v>
      </c>
      <c r="J80" s="3"/>
      <c r="K80" s="29" t="s">
        <v>353</v>
      </c>
    </row>
    <row r="81" spans="1:11" x14ac:dyDescent="0.25">
      <c r="A81" s="26">
        <v>60</v>
      </c>
      <c r="B81" s="26" t="s">
        <v>504</v>
      </c>
      <c r="C81" s="35">
        <v>11</v>
      </c>
      <c r="D81" s="35" t="s">
        <v>0</v>
      </c>
      <c r="E81" s="3"/>
      <c r="F81" s="3"/>
      <c r="G81" s="31">
        <f t="shared" si="21"/>
        <v>0</v>
      </c>
      <c r="H81" s="31">
        <f t="shared" si="22"/>
        <v>0</v>
      </c>
      <c r="I81" s="31">
        <f t="shared" si="23"/>
        <v>0</v>
      </c>
      <c r="J81" s="3"/>
      <c r="K81" s="29" t="s">
        <v>353</v>
      </c>
    </row>
    <row r="82" spans="1:11" x14ac:dyDescent="0.25">
      <c r="A82" s="26">
        <v>61</v>
      </c>
      <c r="B82" s="48" t="s">
        <v>471</v>
      </c>
      <c r="C82" s="49">
        <v>66</v>
      </c>
      <c r="D82" s="35" t="s">
        <v>0</v>
      </c>
      <c r="E82" s="3"/>
      <c r="F82" s="3"/>
      <c r="G82" s="31">
        <f t="shared" si="21"/>
        <v>0</v>
      </c>
      <c r="H82" s="31">
        <f t="shared" si="22"/>
        <v>0</v>
      </c>
      <c r="I82" s="31">
        <f t="shared" si="23"/>
        <v>0</v>
      </c>
      <c r="J82" s="3"/>
      <c r="K82" s="29" t="s">
        <v>353</v>
      </c>
    </row>
    <row r="83" spans="1:11" x14ac:dyDescent="0.25">
      <c r="A83" s="26">
        <v>62</v>
      </c>
      <c r="B83" s="50" t="s">
        <v>505</v>
      </c>
      <c r="C83" s="49">
        <v>99</v>
      </c>
      <c r="D83" s="35" t="s">
        <v>0</v>
      </c>
      <c r="E83" s="3"/>
      <c r="F83" s="3"/>
      <c r="G83" s="31">
        <f t="shared" si="21"/>
        <v>0</v>
      </c>
      <c r="H83" s="31">
        <f t="shared" si="22"/>
        <v>0</v>
      </c>
      <c r="I83" s="31">
        <f t="shared" si="23"/>
        <v>0</v>
      </c>
      <c r="J83" s="3"/>
      <c r="K83" s="29" t="s">
        <v>353</v>
      </c>
    </row>
    <row r="84" spans="1:11" x14ac:dyDescent="0.25">
      <c r="A84" s="26"/>
      <c r="B84" s="28" t="s">
        <v>550</v>
      </c>
      <c r="C84" s="29" t="s">
        <v>353</v>
      </c>
      <c r="D84" s="29" t="s">
        <v>353</v>
      </c>
      <c r="E84" s="29" t="s">
        <v>353</v>
      </c>
      <c r="F84" s="29" t="s">
        <v>353</v>
      </c>
      <c r="G84" s="32">
        <f>SUM(G79:G83)</f>
        <v>0</v>
      </c>
      <c r="H84" s="32">
        <f>SUM(H79:H83)</f>
        <v>0</v>
      </c>
      <c r="I84" s="32">
        <f>SUM(I79:I83)</f>
        <v>0</v>
      </c>
      <c r="J84" s="32">
        <f>SUM(J79:J83)</f>
        <v>0</v>
      </c>
      <c r="K84" s="29" t="s">
        <v>353</v>
      </c>
    </row>
    <row r="86" spans="1:11" x14ac:dyDescent="0.25">
      <c r="A86" s="37" t="s">
        <v>616</v>
      </c>
      <c r="B86" s="38"/>
      <c r="C86" s="39"/>
      <c r="D86" s="40"/>
      <c r="E86" s="41"/>
      <c r="F86" s="41"/>
      <c r="G86" s="41"/>
      <c r="H86" s="41"/>
      <c r="I86" s="41"/>
      <c r="J86" s="42"/>
      <c r="K86" s="42"/>
    </row>
    <row r="87" spans="1:11" ht="29.25" customHeight="1" x14ac:dyDescent="0.25">
      <c r="A87" s="101" t="s">
        <v>675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</row>
    <row r="88" spans="1:11" x14ac:dyDescent="0.25">
      <c r="A88" s="101" t="s">
        <v>628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</row>
    <row r="89" spans="1:11" x14ac:dyDescent="0.25">
      <c r="A89" s="42" t="s">
        <v>662</v>
      </c>
      <c r="B89" s="43"/>
      <c r="C89" s="39"/>
      <c r="D89" s="40"/>
      <c r="E89" s="41"/>
      <c r="F89" s="41"/>
      <c r="G89" s="41"/>
      <c r="H89" s="41"/>
      <c r="I89" s="41"/>
      <c r="J89" s="42"/>
      <c r="K89" s="42"/>
    </row>
    <row r="90" spans="1:11" x14ac:dyDescent="0.25">
      <c r="A90" s="42" t="s">
        <v>619</v>
      </c>
      <c r="B90" s="43"/>
      <c r="C90" s="39"/>
      <c r="D90" s="40"/>
      <c r="E90" s="41"/>
      <c r="F90" s="41"/>
      <c r="G90" s="41"/>
      <c r="H90" s="41"/>
      <c r="I90" s="41"/>
      <c r="J90" s="42"/>
      <c r="K90" s="42"/>
    </row>
    <row r="91" spans="1:11" x14ac:dyDescent="0.25">
      <c r="A91" s="42" t="s">
        <v>620</v>
      </c>
      <c r="B91" s="43"/>
      <c r="C91" s="39"/>
      <c r="D91" s="40"/>
      <c r="E91" s="41"/>
      <c r="F91" s="41"/>
      <c r="G91" s="41"/>
      <c r="H91" s="41"/>
      <c r="I91" s="41"/>
      <c r="J91" s="42"/>
      <c r="K91" s="42"/>
    </row>
    <row r="92" spans="1:11" x14ac:dyDescent="0.25">
      <c r="A92" s="42" t="s">
        <v>621</v>
      </c>
      <c r="B92" s="43"/>
      <c r="C92" s="39"/>
      <c r="D92" s="40"/>
      <c r="E92" s="41"/>
      <c r="F92" s="41"/>
      <c r="G92" s="41"/>
      <c r="H92" s="41"/>
      <c r="I92" s="41"/>
      <c r="J92" s="42"/>
      <c r="K92" s="42"/>
    </row>
    <row r="93" spans="1:11" ht="28.5" customHeight="1" x14ac:dyDescent="0.25">
      <c r="A93" s="96" t="s">
        <v>663</v>
      </c>
      <c r="B93" s="96"/>
      <c r="C93" s="96"/>
      <c r="D93" s="96"/>
      <c r="E93" s="96"/>
      <c r="F93" s="96"/>
      <c r="G93" s="96"/>
      <c r="H93" s="96"/>
      <c r="I93" s="96"/>
      <c r="J93" s="96"/>
      <c r="K93" s="96"/>
    </row>
    <row r="94" spans="1:11" ht="38.25" customHeight="1" x14ac:dyDescent="0.25">
      <c r="A94" s="96" t="s">
        <v>634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</row>
    <row r="95" spans="1:11" x14ac:dyDescent="0.25">
      <c r="A95" s="101"/>
      <c r="B95" s="108"/>
      <c r="C95" s="108"/>
      <c r="D95" s="108"/>
      <c r="E95" s="108"/>
      <c r="F95" s="108"/>
      <c r="G95" s="108"/>
      <c r="H95" s="108"/>
      <c r="I95" s="108"/>
      <c r="J95" s="108"/>
      <c r="K95" s="108"/>
    </row>
    <row r="97" spans="1:7" x14ac:dyDescent="0.25">
      <c r="A97" s="100" t="s">
        <v>623</v>
      </c>
      <c r="B97" s="100"/>
      <c r="C97" s="9" t="s">
        <v>365</v>
      </c>
      <c r="D97" s="10"/>
      <c r="E97" s="8"/>
      <c r="F97" s="11" t="s">
        <v>121</v>
      </c>
      <c r="G97" s="8"/>
    </row>
  </sheetData>
  <sheetProtection password="CF11" sheet="1" objects="1" scenarios="1"/>
  <mergeCells count="15">
    <mergeCell ref="A97:B97"/>
    <mergeCell ref="A93:K93"/>
    <mergeCell ref="A94:K94"/>
    <mergeCell ref="A95:K95"/>
    <mergeCell ref="A3:K3"/>
    <mergeCell ref="A7:K7"/>
    <mergeCell ref="A19:K19"/>
    <mergeCell ref="A27:K27"/>
    <mergeCell ref="A43:K43"/>
    <mergeCell ref="A62:K62"/>
    <mergeCell ref="A49:K49"/>
    <mergeCell ref="A87:K87"/>
    <mergeCell ref="A88:K88"/>
    <mergeCell ref="A70:K70"/>
    <mergeCell ref="A78:K78"/>
  </mergeCells>
  <dataValidations count="1">
    <dataValidation type="whole" operator="equal" allowBlank="1" showInputMessage="1" showErrorMessage="1" sqref="J8:K17 J20:K25 J28:K41 J44:K47 J50:K60 J63:K68 J71:J76 J79:J83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4.85546875" style="1" customWidth="1"/>
    <col min="2" max="2" width="43.140625" style="12" customWidth="1"/>
    <col min="3" max="3" width="7.28515625" style="1" customWidth="1"/>
    <col min="4" max="4" width="6" style="13" customWidth="1"/>
    <col min="5" max="5" width="8" style="1" customWidth="1"/>
    <col min="6" max="6" width="6.85546875" style="1" customWidth="1"/>
    <col min="7" max="7" width="10.140625" style="1" customWidth="1"/>
    <col min="8" max="9" width="10.5703125" style="1" customWidth="1"/>
    <col min="10" max="10" width="8.7109375" style="1" customWidth="1"/>
    <col min="11" max="16384" width="9.140625" style="1"/>
  </cols>
  <sheetData>
    <row r="1" spans="1:11" x14ac:dyDescent="0.25">
      <c r="A1" s="14" t="s">
        <v>347</v>
      </c>
      <c r="B1" s="15"/>
      <c r="C1" s="16"/>
      <c r="D1" s="17"/>
      <c r="E1" s="14"/>
      <c r="F1" s="14"/>
      <c r="G1" s="14" t="s">
        <v>348</v>
      </c>
      <c r="H1" s="14"/>
      <c r="I1" s="14"/>
      <c r="J1" s="14"/>
      <c r="K1" s="18"/>
    </row>
    <row r="2" spans="1:11" x14ac:dyDescent="0.25">
      <c r="A2" s="18"/>
      <c r="B2" s="19"/>
      <c r="C2" s="18"/>
      <c r="D2" s="20"/>
      <c r="E2" s="18"/>
      <c r="F2" s="18"/>
      <c r="G2" s="18"/>
      <c r="H2" s="18"/>
      <c r="I2" s="18"/>
      <c r="J2" s="18"/>
      <c r="K2" s="18"/>
    </row>
    <row r="3" spans="1:11" ht="16.5" x14ac:dyDescent="0.3">
      <c r="A3" s="110" t="s">
        <v>673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x14ac:dyDescent="0.25">
      <c r="A4" s="18"/>
      <c r="B4" s="19"/>
      <c r="C4" s="18"/>
      <c r="D4" s="20"/>
      <c r="E4" s="18"/>
      <c r="F4" s="18"/>
      <c r="G4" s="18"/>
      <c r="H4" s="18"/>
      <c r="I4" s="18"/>
      <c r="J4" s="18"/>
      <c r="K4" s="18"/>
    </row>
    <row r="5" spans="1:11" ht="48.75" customHeight="1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4" t="s">
        <v>565</v>
      </c>
      <c r="K5" s="23" t="s">
        <v>566</v>
      </c>
    </row>
    <row r="6" spans="1:11" ht="21.75" customHeight="1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5">
        <v>10</v>
      </c>
      <c r="K6" s="22">
        <v>11</v>
      </c>
    </row>
    <row r="7" spans="1:11" ht="15.75" customHeight="1" x14ac:dyDescent="0.25">
      <c r="A7" s="93" t="s">
        <v>551</v>
      </c>
      <c r="B7" s="94"/>
      <c r="C7" s="94"/>
      <c r="D7" s="94"/>
      <c r="E7" s="94"/>
      <c r="F7" s="94"/>
      <c r="G7" s="94"/>
      <c r="H7" s="94"/>
      <c r="I7" s="94"/>
      <c r="J7" s="94"/>
      <c r="K7" s="118"/>
    </row>
    <row r="8" spans="1:11" x14ac:dyDescent="0.25">
      <c r="A8" s="26">
        <v>1</v>
      </c>
      <c r="B8" s="26" t="s">
        <v>260</v>
      </c>
      <c r="C8" s="27">
        <v>88</v>
      </c>
      <c r="D8" s="27" t="s">
        <v>0</v>
      </c>
      <c r="E8" s="3"/>
      <c r="F8" s="3"/>
      <c r="G8" s="31">
        <f>C8*F8</f>
        <v>0</v>
      </c>
      <c r="H8" s="31">
        <f>G8*0.095</f>
        <v>0</v>
      </c>
      <c r="I8" s="31">
        <f>G8+H8</f>
        <v>0</v>
      </c>
      <c r="J8" s="4"/>
      <c r="K8" s="5"/>
    </row>
    <row r="9" spans="1:11" x14ac:dyDescent="0.25">
      <c r="A9" s="26">
        <v>2</v>
      </c>
      <c r="B9" s="26" t="s">
        <v>261</v>
      </c>
      <c r="C9" s="27">
        <v>22</v>
      </c>
      <c r="D9" s="27" t="s">
        <v>0</v>
      </c>
      <c r="E9" s="3"/>
      <c r="F9" s="3"/>
      <c r="G9" s="31">
        <f t="shared" ref="G9:G18" si="0">C9*F9</f>
        <v>0</v>
      </c>
      <c r="H9" s="31">
        <f t="shared" ref="H9:H18" si="1">G9*0.095</f>
        <v>0</v>
      </c>
      <c r="I9" s="31">
        <f t="shared" ref="I9:I18" si="2">G9+H9</f>
        <v>0</v>
      </c>
      <c r="J9" s="4"/>
      <c r="K9" s="5"/>
    </row>
    <row r="10" spans="1:11" x14ac:dyDescent="0.25">
      <c r="A10" s="26">
        <v>3</v>
      </c>
      <c r="B10" s="26" t="s">
        <v>262</v>
      </c>
      <c r="C10" s="27">
        <v>22</v>
      </c>
      <c r="D10" s="27" t="s">
        <v>0</v>
      </c>
      <c r="E10" s="3"/>
      <c r="F10" s="3"/>
      <c r="G10" s="31">
        <f t="shared" si="0"/>
        <v>0</v>
      </c>
      <c r="H10" s="31">
        <f t="shared" si="1"/>
        <v>0</v>
      </c>
      <c r="I10" s="31">
        <f t="shared" si="2"/>
        <v>0</v>
      </c>
      <c r="J10" s="4"/>
      <c r="K10" s="5"/>
    </row>
    <row r="11" spans="1:11" x14ac:dyDescent="0.25">
      <c r="A11" s="26">
        <v>4</v>
      </c>
      <c r="B11" s="26" t="s">
        <v>263</v>
      </c>
      <c r="C11" s="27">
        <v>22</v>
      </c>
      <c r="D11" s="27" t="s">
        <v>0</v>
      </c>
      <c r="E11" s="3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4"/>
      <c r="K11" s="5"/>
    </row>
    <row r="12" spans="1:11" x14ac:dyDescent="0.25">
      <c r="A12" s="26">
        <v>5</v>
      </c>
      <c r="B12" s="26" t="s">
        <v>264</v>
      </c>
      <c r="C12" s="27">
        <v>22</v>
      </c>
      <c r="D12" s="27" t="s">
        <v>0</v>
      </c>
      <c r="E12" s="3"/>
      <c r="F12" s="3"/>
      <c r="G12" s="31">
        <f t="shared" si="0"/>
        <v>0</v>
      </c>
      <c r="H12" s="31">
        <f t="shared" si="1"/>
        <v>0</v>
      </c>
      <c r="I12" s="31">
        <f t="shared" si="2"/>
        <v>0</v>
      </c>
      <c r="J12" s="4"/>
      <c r="K12" s="5"/>
    </row>
    <row r="13" spans="1:11" x14ac:dyDescent="0.25">
      <c r="A13" s="26">
        <v>6</v>
      </c>
      <c r="B13" s="26" t="s">
        <v>265</v>
      </c>
      <c r="C13" s="27">
        <v>15</v>
      </c>
      <c r="D13" s="27" t="s">
        <v>0</v>
      </c>
      <c r="E13" s="3"/>
      <c r="F13" s="3"/>
      <c r="G13" s="31">
        <f t="shared" si="0"/>
        <v>0</v>
      </c>
      <c r="H13" s="31">
        <f t="shared" si="1"/>
        <v>0</v>
      </c>
      <c r="I13" s="31">
        <f t="shared" si="2"/>
        <v>0</v>
      </c>
      <c r="J13" s="4"/>
      <c r="K13" s="5"/>
    </row>
    <row r="14" spans="1:11" x14ac:dyDescent="0.25">
      <c r="A14" s="26">
        <v>7</v>
      </c>
      <c r="B14" s="26" t="s">
        <v>266</v>
      </c>
      <c r="C14" s="27">
        <v>15</v>
      </c>
      <c r="D14" s="27" t="s">
        <v>0</v>
      </c>
      <c r="E14" s="3"/>
      <c r="F14" s="3"/>
      <c r="G14" s="31">
        <f t="shared" si="0"/>
        <v>0</v>
      </c>
      <c r="H14" s="31">
        <f t="shared" si="1"/>
        <v>0</v>
      </c>
      <c r="I14" s="31">
        <f t="shared" si="2"/>
        <v>0</v>
      </c>
      <c r="J14" s="4"/>
      <c r="K14" s="5"/>
    </row>
    <row r="15" spans="1:11" x14ac:dyDescent="0.25">
      <c r="A15" s="26">
        <v>8</v>
      </c>
      <c r="B15" s="26" t="s">
        <v>267</v>
      </c>
      <c r="C15" s="27">
        <v>15</v>
      </c>
      <c r="D15" s="27" t="s">
        <v>0</v>
      </c>
      <c r="E15" s="3"/>
      <c r="F15" s="3"/>
      <c r="G15" s="31">
        <f t="shared" si="0"/>
        <v>0</v>
      </c>
      <c r="H15" s="31">
        <f t="shared" si="1"/>
        <v>0</v>
      </c>
      <c r="I15" s="31">
        <f t="shared" si="2"/>
        <v>0</v>
      </c>
      <c r="J15" s="4"/>
      <c r="K15" s="5"/>
    </row>
    <row r="16" spans="1:11" x14ac:dyDescent="0.25">
      <c r="A16" s="26">
        <v>9</v>
      </c>
      <c r="B16" s="26" t="s">
        <v>268</v>
      </c>
      <c r="C16" s="27">
        <v>15</v>
      </c>
      <c r="D16" s="27" t="s">
        <v>0</v>
      </c>
      <c r="E16" s="3"/>
      <c r="F16" s="3"/>
      <c r="G16" s="31">
        <f t="shared" si="0"/>
        <v>0</v>
      </c>
      <c r="H16" s="31">
        <f t="shared" si="1"/>
        <v>0</v>
      </c>
      <c r="I16" s="31">
        <f t="shared" si="2"/>
        <v>0</v>
      </c>
      <c r="J16" s="4"/>
      <c r="K16" s="5"/>
    </row>
    <row r="17" spans="1:11" x14ac:dyDescent="0.25">
      <c r="A17" s="26">
        <v>10</v>
      </c>
      <c r="B17" s="26" t="s">
        <v>269</v>
      </c>
      <c r="C17" s="27">
        <v>15</v>
      </c>
      <c r="D17" s="27" t="s">
        <v>0</v>
      </c>
      <c r="E17" s="3"/>
      <c r="F17" s="3"/>
      <c r="G17" s="31">
        <f t="shared" si="0"/>
        <v>0</v>
      </c>
      <c r="H17" s="31">
        <f t="shared" si="1"/>
        <v>0</v>
      </c>
      <c r="I17" s="31">
        <f t="shared" si="2"/>
        <v>0</v>
      </c>
      <c r="J17" s="4"/>
      <c r="K17" s="5"/>
    </row>
    <row r="18" spans="1:11" x14ac:dyDescent="0.25">
      <c r="A18" s="26">
        <v>11</v>
      </c>
      <c r="B18" s="26" t="s">
        <v>270</v>
      </c>
      <c r="C18" s="27">
        <v>15</v>
      </c>
      <c r="D18" s="27" t="s">
        <v>0</v>
      </c>
      <c r="E18" s="3"/>
      <c r="F18" s="3"/>
      <c r="G18" s="31">
        <f t="shared" si="0"/>
        <v>0</v>
      </c>
      <c r="H18" s="31">
        <f t="shared" si="1"/>
        <v>0</v>
      </c>
      <c r="I18" s="31">
        <f t="shared" si="2"/>
        <v>0</v>
      </c>
      <c r="J18" s="4"/>
      <c r="K18" s="5"/>
    </row>
    <row r="19" spans="1:11" x14ac:dyDescent="0.25">
      <c r="A19" s="26"/>
      <c r="B19" s="28" t="s">
        <v>379</v>
      </c>
      <c r="C19" s="29" t="s">
        <v>353</v>
      </c>
      <c r="D19" s="29" t="s">
        <v>353</v>
      </c>
      <c r="E19" s="30" t="s">
        <v>353</v>
      </c>
      <c r="F19" s="30" t="s">
        <v>353</v>
      </c>
      <c r="G19" s="32">
        <f>SUM(G8:G18)</f>
        <v>0</v>
      </c>
      <c r="H19" s="32">
        <f>SUM(H8:H18)</f>
        <v>0</v>
      </c>
      <c r="I19" s="32">
        <f>SUM(I8:I18)</f>
        <v>0</v>
      </c>
      <c r="J19" s="32">
        <f>SUM(J8:J18)</f>
        <v>0</v>
      </c>
      <c r="K19" s="32">
        <f>SUM(K8:K18)</f>
        <v>0</v>
      </c>
    </row>
    <row r="20" spans="1:11" ht="16.5" customHeight="1" x14ac:dyDescent="0.25">
      <c r="A20" s="93" t="s">
        <v>552</v>
      </c>
      <c r="B20" s="94"/>
      <c r="C20" s="94"/>
      <c r="D20" s="94"/>
      <c r="E20" s="94"/>
      <c r="F20" s="94"/>
      <c r="G20" s="94"/>
      <c r="H20" s="94"/>
      <c r="I20" s="94"/>
      <c r="J20" s="94"/>
      <c r="K20" s="118"/>
    </row>
    <row r="21" spans="1:11" x14ac:dyDescent="0.25">
      <c r="A21" s="26">
        <v>12</v>
      </c>
      <c r="B21" s="26" t="s">
        <v>316</v>
      </c>
      <c r="C21" s="27">
        <v>0.7</v>
      </c>
      <c r="D21" s="27" t="s">
        <v>0</v>
      </c>
      <c r="E21" s="3"/>
      <c r="F21" s="3"/>
      <c r="G21" s="31">
        <f>C21*F21</f>
        <v>0</v>
      </c>
      <c r="H21" s="31">
        <f>G21*0.095</f>
        <v>0</v>
      </c>
      <c r="I21" s="31">
        <f>G21+H21</f>
        <v>0</v>
      </c>
      <c r="J21" s="4"/>
      <c r="K21" s="5"/>
    </row>
    <row r="22" spans="1:11" x14ac:dyDescent="0.25">
      <c r="A22" s="26">
        <v>13</v>
      </c>
      <c r="B22" s="26" t="s">
        <v>317</v>
      </c>
      <c r="C22" s="27">
        <v>1.5</v>
      </c>
      <c r="D22" s="27" t="s">
        <v>0</v>
      </c>
      <c r="E22" s="3"/>
      <c r="F22" s="3"/>
      <c r="G22" s="31">
        <f t="shared" ref="G22:G41" si="3">C22*F22</f>
        <v>0</v>
      </c>
      <c r="H22" s="31">
        <f t="shared" ref="H22:H41" si="4">G22*0.095</f>
        <v>0</v>
      </c>
      <c r="I22" s="31">
        <f t="shared" ref="I22:I41" si="5">G22+H22</f>
        <v>0</v>
      </c>
      <c r="J22" s="4"/>
      <c r="K22" s="5"/>
    </row>
    <row r="23" spans="1:11" x14ac:dyDescent="0.25">
      <c r="A23" s="26">
        <v>14</v>
      </c>
      <c r="B23" s="26" t="s">
        <v>319</v>
      </c>
      <c r="C23" s="27">
        <v>0.1</v>
      </c>
      <c r="D23" s="27" t="s">
        <v>0</v>
      </c>
      <c r="E23" s="3"/>
      <c r="F23" s="3"/>
      <c r="G23" s="31">
        <f t="shared" si="3"/>
        <v>0</v>
      </c>
      <c r="H23" s="31">
        <f t="shared" si="4"/>
        <v>0</v>
      </c>
      <c r="I23" s="31">
        <f t="shared" si="5"/>
        <v>0</v>
      </c>
      <c r="J23" s="4"/>
      <c r="K23" s="5"/>
    </row>
    <row r="24" spans="1:11" x14ac:dyDescent="0.25">
      <c r="A24" s="26">
        <v>15</v>
      </c>
      <c r="B24" s="26" t="s">
        <v>318</v>
      </c>
      <c r="C24" s="27">
        <v>0.4</v>
      </c>
      <c r="D24" s="27" t="s">
        <v>0</v>
      </c>
      <c r="E24" s="3"/>
      <c r="F24" s="3"/>
      <c r="G24" s="31">
        <f t="shared" si="3"/>
        <v>0</v>
      </c>
      <c r="H24" s="31">
        <f t="shared" si="4"/>
        <v>0</v>
      </c>
      <c r="I24" s="31">
        <f t="shared" si="5"/>
        <v>0</v>
      </c>
      <c r="J24" s="4"/>
      <c r="K24" s="5"/>
    </row>
    <row r="25" spans="1:11" x14ac:dyDescent="0.25">
      <c r="A25" s="26">
        <v>16</v>
      </c>
      <c r="B25" s="26" t="s">
        <v>320</v>
      </c>
      <c r="C25" s="27">
        <v>0.5</v>
      </c>
      <c r="D25" s="27" t="s">
        <v>0</v>
      </c>
      <c r="E25" s="3"/>
      <c r="F25" s="3"/>
      <c r="G25" s="31">
        <f t="shared" si="3"/>
        <v>0</v>
      </c>
      <c r="H25" s="31">
        <f t="shared" si="4"/>
        <v>0</v>
      </c>
      <c r="I25" s="31">
        <f t="shared" si="5"/>
        <v>0</v>
      </c>
      <c r="J25" s="4"/>
      <c r="K25" s="5"/>
    </row>
    <row r="26" spans="1:11" x14ac:dyDescent="0.25">
      <c r="A26" s="26">
        <v>17</v>
      </c>
      <c r="B26" s="26" t="s">
        <v>321</v>
      </c>
      <c r="C26" s="27">
        <v>1.5</v>
      </c>
      <c r="D26" s="27" t="s">
        <v>0</v>
      </c>
      <c r="E26" s="3"/>
      <c r="F26" s="3"/>
      <c r="G26" s="31">
        <f t="shared" si="3"/>
        <v>0</v>
      </c>
      <c r="H26" s="31">
        <f t="shared" si="4"/>
        <v>0</v>
      </c>
      <c r="I26" s="31">
        <f t="shared" si="5"/>
        <v>0</v>
      </c>
      <c r="J26" s="4"/>
      <c r="K26" s="5"/>
    </row>
    <row r="27" spans="1:11" x14ac:dyDescent="0.25">
      <c r="A27" s="26">
        <v>18</v>
      </c>
      <c r="B27" s="26" t="s">
        <v>322</v>
      </c>
      <c r="C27" s="27">
        <v>0.1</v>
      </c>
      <c r="D27" s="27" t="s">
        <v>0</v>
      </c>
      <c r="E27" s="3"/>
      <c r="F27" s="3"/>
      <c r="G27" s="31">
        <f t="shared" si="3"/>
        <v>0</v>
      </c>
      <c r="H27" s="31">
        <f t="shared" si="4"/>
        <v>0</v>
      </c>
      <c r="I27" s="31">
        <f t="shared" si="5"/>
        <v>0</v>
      </c>
      <c r="J27" s="4"/>
      <c r="K27" s="5"/>
    </row>
    <row r="28" spans="1:11" x14ac:dyDescent="0.25">
      <c r="A28" s="26">
        <v>19</v>
      </c>
      <c r="B28" s="26" t="s">
        <v>323</v>
      </c>
      <c r="C28" s="27">
        <v>0.1</v>
      </c>
      <c r="D28" s="27" t="s">
        <v>0</v>
      </c>
      <c r="E28" s="3"/>
      <c r="F28" s="3"/>
      <c r="G28" s="31">
        <f t="shared" si="3"/>
        <v>0</v>
      </c>
      <c r="H28" s="31">
        <f t="shared" si="4"/>
        <v>0</v>
      </c>
      <c r="I28" s="31">
        <f t="shared" si="5"/>
        <v>0</v>
      </c>
      <c r="J28" s="4"/>
      <c r="K28" s="5"/>
    </row>
    <row r="29" spans="1:11" x14ac:dyDescent="0.25">
      <c r="A29" s="26">
        <v>20</v>
      </c>
      <c r="B29" s="26" t="s">
        <v>324</v>
      </c>
      <c r="C29" s="27">
        <v>0.2</v>
      </c>
      <c r="D29" s="27" t="s">
        <v>0</v>
      </c>
      <c r="E29" s="3"/>
      <c r="F29" s="3"/>
      <c r="G29" s="31">
        <f t="shared" si="3"/>
        <v>0</v>
      </c>
      <c r="H29" s="31">
        <f t="shared" si="4"/>
        <v>0</v>
      </c>
      <c r="I29" s="31">
        <f t="shared" si="5"/>
        <v>0</v>
      </c>
      <c r="J29" s="4"/>
      <c r="K29" s="5"/>
    </row>
    <row r="30" spans="1:11" x14ac:dyDescent="0.25">
      <c r="A30" s="26">
        <v>21</v>
      </c>
      <c r="B30" s="26" t="s">
        <v>325</v>
      </c>
      <c r="C30" s="27">
        <v>2.8</v>
      </c>
      <c r="D30" s="27" t="s">
        <v>0</v>
      </c>
      <c r="E30" s="3"/>
      <c r="F30" s="3"/>
      <c r="G30" s="31">
        <f t="shared" si="3"/>
        <v>0</v>
      </c>
      <c r="H30" s="31">
        <f t="shared" si="4"/>
        <v>0</v>
      </c>
      <c r="I30" s="31">
        <f t="shared" si="5"/>
        <v>0</v>
      </c>
      <c r="J30" s="4"/>
      <c r="K30" s="5"/>
    </row>
    <row r="31" spans="1:11" x14ac:dyDescent="0.25">
      <c r="A31" s="26">
        <v>22</v>
      </c>
      <c r="B31" s="26" t="s">
        <v>326</v>
      </c>
      <c r="C31" s="27">
        <v>1.1000000000000001</v>
      </c>
      <c r="D31" s="27" t="s">
        <v>0</v>
      </c>
      <c r="E31" s="3"/>
      <c r="F31" s="3"/>
      <c r="G31" s="31">
        <f t="shared" si="3"/>
        <v>0</v>
      </c>
      <c r="H31" s="31">
        <f t="shared" si="4"/>
        <v>0</v>
      </c>
      <c r="I31" s="31">
        <f t="shared" si="5"/>
        <v>0</v>
      </c>
      <c r="J31" s="4"/>
      <c r="K31" s="5"/>
    </row>
    <row r="32" spans="1:11" x14ac:dyDescent="0.25">
      <c r="A32" s="26">
        <v>23</v>
      </c>
      <c r="B32" s="26" t="s">
        <v>327</v>
      </c>
      <c r="C32" s="27">
        <v>0.1</v>
      </c>
      <c r="D32" s="27" t="s">
        <v>0</v>
      </c>
      <c r="E32" s="3"/>
      <c r="F32" s="3"/>
      <c r="G32" s="31">
        <f t="shared" si="3"/>
        <v>0</v>
      </c>
      <c r="H32" s="31">
        <f t="shared" si="4"/>
        <v>0</v>
      </c>
      <c r="I32" s="31">
        <f t="shared" si="5"/>
        <v>0</v>
      </c>
      <c r="J32" s="4"/>
      <c r="K32" s="5"/>
    </row>
    <row r="33" spans="1:11" x14ac:dyDescent="0.25">
      <c r="A33" s="26">
        <v>24</v>
      </c>
      <c r="B33" s="26" t="s">
        <v>328</v>
      </c>
      <c r="C33" s="27">
        <v>0.4</v>
      </c>
      <c r="D33" s="27" t="s">
        <v>0</v>
      </c>
      <c r="E33" s="3"/>
      <c r="F33" s="3"/>
      <c r="G33" s="31">
        <f t="shared" si="3"/>
        <v>0</v>
      </c>
      <c r="H33" s="31">
        <f t="shared" si="4"/>
        <v>0</v>
      </c>
      <c r="I33" s="31">
        <f t="shared" si="5"/>
        <v>0</v>
      </c>
      <c r="J33" s="4"/>
      <c r="K33" s="5"/>
    </row>
    <row r="34" spans="1:11" x14ac:dyDescent="0.25">
      <c r="A34" s="26">
        <v>25</v>
      </c>
      <c r="B34" s="26" t="s">
        <v>329</v>
      </c>
      <c r="C34" s="27">
        <v>0.5</v>
      </c>
      <c r="D34" s="27" t="s">
        <v>0</v>
      </c>
      <c r="E34" s="3"/>
      <c r="F34" s="3"/>
      <c r="G34" s="31">
        <f t="shared" si="3"/>
        <v>0</v>
      </c>
      <c r="H34" s="31">
        <f t="shared" si="4"/>
        <v>0</v>
      </c>
      <c r="I34" s="31">
        <f t="shared" si="5"/>
        <v>0</v>
      </c>
      <c r="J34" s="4"/>
      <c r="K34" s="5"/>
    </row>
    <row r="35" spans="1:11" x14ac:dyDescent="0.25">
      <c r="A35" s="26">
        <v>26</v>
      </c>
      <c r="B35" s="26" t="s">
        <v>330</v>
      </c>
      <c r="C35" s="27">
        <v>0.5</v>
      </c>
      <c r="D35" s="27" t="s">
        <v>0</v>
      </c>
      <c r="E35" s="3"/>
      <c r="F35" s="3"/>
      <c r="G35" s="31">
        <f t="shared" si="3"/>
        <v>0</v>
      </c>
      <c r="H35" s="31">
        <f t="shared" si="4"/>
        <v>0</v>
      </c>
      <c r="I35" s="31">
        <f t="shared" si="5"/>
        <v>0</v>
      </c>
      <c r="J35" s="4"/>
      <c r="K35" s="5"/>
    </row>
    <row r="36" spans="1:11" x14ac:dyDescent="0.25">
      <c r="A36" s="26">
        <v>27</v>
      </c>
      <c r="B36" s="26" t="s">
        <v>331</v>
      </c>
      <c r="C36" s="27">
        <v>0.4</v>
      </c>
      <c r="D36" s="27" t="s">
        <v>0</v>
      </c>
      <c r="E36" s="3"/>
      <c r="F36" s="3"/>
      <c r="G36" s="31">
        <f t="shared" si="3"/>
        <v>0</v>
      </c>
      <c r="H36" s="31">
        <f t="shared" si="4"/>
        <v>0</v>
      </c>
      <c r="I36" s="31">
        <f t="shared" si="5"/>
        <v>0</v>
      </c>
      <c r="J36" s="4"/>
      <c r="K36" s="5"/>
    </row>
    <row r="37" spans="1:11" x14ac:dyDescent="0.25">
      <c r="A37" s="26">
        <v>28</v>
      </c>
      <c r="B37" s="26" t="s">
        <v>332</v>
      </c>
      <c r="C37" s="27">
        <v>1.8</v>
      </c>
      <c r="D37" s="27" t="s">
        <v>0</v>
      </c>
      <c r="E37" s="3"/>
      <c r="F37" s="3"/>
      <c r="G37" s="31">
        <f t="shared" si="3"/>
        <v>0</v>
      </c>
      <c r="H37" s="31">
        <f t="shared" si="4"/>
        <v>0</v>
      </c>
      <c r="I37" s="31">
        <f t="shared" si="5"/>
        <v>0</v>
      </c>
      <c r="J37" s="4"/>
      <c r="K37" s="5"/>
    </row>
    <row r="38" spans="1:11" x14ac:dyDescent="0.25">
      <c r="A38" s="26">
        <v>29</v>
      </c>
      <c r="B38" s="26" t="s">
        <v>333</v>
      </c>
      <c r="C38" s="27">
        <v>1.2</v>
      </c>
      <c r="D38" s="27" t="s">
        <v>0</v>
      </c>
      <c r="E38" s="3"/>
      <c r="F38" s="3"/>
      <c r="G38" s="31">
        <f t="shared" si="3"/>
        <v>0</v>
      </c>
      <c r="H38" s="31">
        <f t="shared" si="4"/>
        <v>0</v>
      </c>
      <c r="I38" s="31">
        <f t="shared" si="5"/>
        <v>0</v>
      </c>
      <c r="J38" s="4"/>
      <c r="K38" s="5"/>
    </row>
    <row r="39" spans="1:11" x14ac:dyDescent="0.25">
      <c r="A39" s="26">
        <v>30</v>
      </c>
      <c r="B39" s="26" t="s">
        <v>335</v>
      </c>
      <c r="C39" s="27">
        <v>8.8000000000000007</v>
      </c>
      <c r="D39" s="27" t="s">
        <v>0</v>
      </c>
      <c r="E39" s="3"/>
      <c r="F39" s="3"/>
      <c r="G39" s="31">
        <f t="shared" si="3"/>
        <v>0</v>
      </c>
      <c r="H39" s="31">
        <f t="shared" si="4"/>
        <v>0</v>
      </c>
      <c r="I39" s="31">
        <f t="shared" si="5"/>
        <v>0</v>
      </c>
      <c r="J39" s="4"/>
      <c r="K39" s="5"/>
    </row>
    <row r="40" spans="1:11" x14ac:dyDescent="0.25">
      <c r="A40" s="26">
        <v>31</v>
      </c>
      <c r="B40" s="26" t="s">
        <v>601</v>
      </c>
      <c r="C40" s="27">
        <v>1.1000000000000001</v>
      </c>
      <c r="D40" s="27" t="s">
        <v>0</v>
      </c>
      <c r="E40" s="3"/>
      <c r="F40" s="3"/>
      <c r="G40" s="31">
        <f t="shared" si="3"/>
        <v>0</v>
      </c>
      <c r="H40" s="31">
        <f t="shared" si="4"/>
        <v>0</v>
      </c>
      <c r="I40" s="31">
        <f t="shared" si="5"/>
        <v>0</v>
      </c>
      <c r="J40" s="4"/>
      <c r="K40" s="5"/>
    </row>
    <row r="41" spans="1:11" x14ac:dyDescent="0.25">
      <c r="A41" s="26">
        <v>32</v>
      </c>
      <c r="B41" s="26" t="s">
        <v>334</v>
      </c>
      <c r="C41" s="27">
        <v>8.8000000000000007</v>
      </c>
      <c r="D41" s="27" t="s">
        <v>0</v>
      </c>
      <c r="E41" s="3"/>
      <c r="F41" s="3"/>
      <c r="G41" s="31">
        <f t="shared" si="3"/>
        <v>0</v>
      </c>
      <c r="H41" s="31">
        <f t="shared" si="4"/>
        <v>0</v>
      </c>
      <c r="I41" s="31">
        <f t="shared" si="5"/>
        <v>0</v>
      </c>
      <c r="J41" s="4"/>
      <c r="K41" s="5"/>
    </row>
    <row r="42" spans="1:11" x14ac:dyDescent="0.25">
      <c r="A42" s="26"/>
      <c r="B42" s="28" t="s">
        <v>380</v>
      </c>
      <c r="C42" s="29" t="s">
        <v>353</v>
      </c>
      <c r="D42" s="29" t="s">
        <v>353</v>
      </c>
      <c r="E42" s="29" t="s">
        <v>353</v>
      </c>
      <c r="F42" s="29" t="s">
        <v>353</v>
      </c>
      <c r="G42" s="33">
        <f>SUM(G21:G41)</f>
        <v>0</v>
      </c>
      <c r="H42" s="33">
        <f>SUM(H21:H41)</f>
        <v>0</v>
      </c>
      <c r="I42" s="33">
        <f>SUM(I21:I41)</f>
        <v>0</v>
      </c>
      <c r="J42" s="33">
        <f>SUM(J21:J41)</f>
        <v>0</v>
      </c>
      <c r="K42" s="33">
        <f>SUM(K21:K41)</f>
        <v>0</v>
      </c>
    </row>
    <row r="43" spans="1:11" ht="16.5" customHeight="1" x14ac:dyDescent="0.25">
      <c r="A43" s="93" t="s">
        <v>592</v>
      </c>
      <c r="B43" s="94"/>
      <c r="C43" s="94"/>
      <c r="D43" s="94"/>
      <c r="E43" s="94"/>
      <c r="F43" s="94"/>
      <c r="G43" s="94"/>
      <c r="H43" s="94"/>
      <c r="I43" s="94"/>
      <c r="J43" s="94"/>
      <c r="K43" s="118"/>
    </row>
    <row r="44" spans="1:11" x14ac:dyDescent="0.25">
      <c r="A44" s="26">
        <v>33</v>
      </c>
      <c r="B44" s="26" t="s">
        <v>276</v>
      </c>
      <c r="C44" s="27">
        <v>66</v>
      </c>
      <c r="D44" s="27" t="s">
        <v>274</v>
      </c>
      <c r="E44" s="3"/>
      <c r="F44" s="3"/>
      <c r="G44" s="31">
        <f>C44*F44</f>
        <v>0</v>
      </c>
      <c r="H44" s="31">
        <f>G44*0.095</f>
        <v>0</v>
      </c>
      <c r="I44" s="31">
        <f>G44+H44</f>
        <v>0</v>
      </c>
      <c r="J44" s="4"/>
      <c r="K44" s="5"/>
    </row>
    <row r="45" spans="1:11" x14ac:dyDescent="0.25">
      <c r="A45" s="26">
        <v>34</v>
      </c>
      <c r="B45" s="26" t="s">
        <v>277</v>
      </c>
      <c r="C45" s="27">
        <v>66</v>
      </c>
      <c r="D45" s="27" t="s">
        <v>274</v>
      </c>
      <c r="E45" s="3"/>
      <c r="F45" s="3"/>
      <c r="G45" s="31">
        <f t="shared" ref="G45:G46" si="6">C45*F45</f>
        <v>0</v>
      </c>
      <c r="H45" s="31">
        <f t="shared" ref="H45:H46" si="7">G45*0.095</f>
        <v>0</v>
      </c>
      <c r="I45" s="31">
        <f t="shared" ref="I45:I46" si="8">G45+H45</f>
        <v>0</v>
      </c>
      <c r="J45" s="4"/>
      <c r="K45" s="5"/>
    </row>
    <row r="46" spans="1:11" x14ac:dyDescent="0.25">
      <c r="A46" s="26">
        <v>35</v>
      </c>
      <c r="B46" s="26" t="s">
        <v>278</v>
      </c>
      <c r="C46" s="27">
        <v>66</v>
      </c>
      <c r="D46" s="27" t="s">
        <v>274</v>
      </c>
      <c r="E46" s="3"/>
      <c r="F46" s="3"/>
      <c r="G46" s="31">
        <f t="shared" si="6"/>
        <v>0</v>
      </c>
      <c r="H46" s="31">
        <f t="shared" si="7"/>
        <v>0</v>
      </c>
      <c r="I46" s="31">
        <f t="shared" si="8"/>
        <v>0</v>
      </c>
      <c r="J46" s="4"/>
      <c r="K46" s="5"/>
    </row>
    <row r="47" spans="1:11" x14ac:dyDescent="0.25">
      <c r="A47" s="26"/>
      <c r="B47" s="28" t="s">
        <v>594</v>
      </c>
      <c r="C47" s="29" t="s">
        <v>353</v>
      </c>
      <c r="D47" s="29" t="s">
        <v>353</v>
      </c>
      <c r="E47" s="29" t="s">
        <v>353</v>
      </c>
      <c r="F47" s="29" t="s">
        <v>353</v>
      </c>
      <c r="G47" s="32">
        <f>SUM(G44:G46)</f>
        <v>0</v>
      </c>
      <c r="H47" s="32">
        <f>SUM(H44:H46)</f>
        <v>0</v>
      </c>
      <c r="I47" s="32">
        <f>SUM(I44:I46)</f>
        <v>0</v>
      </c>
      <c r="J47" s="32">
        <f>SUM(J44:J46)</f>
        <v>0</v>
      </c>
      <c r="K47" s="32">
        <f>SUM(K44:K46)</f>
        <v>0</v>
      </c>
    </row>
    <row r="48" spans="1:11" ht="16.5" customHeight="1" x14ac:dyDescent="0.25">
      <c r="A48" s="93" t="s">
        <v>553</v>
      </c>
      <c r="B48" s="94"/>
      <c r="C48" s="94"/>
      <c r="D48" s="94"/>
      <c r="E48" s="94"/>
      <c r="F48" s="94"/>
      <c r="G48" s="94"/>
      <c r="H48" s="94"/>
      <c r="I48" s="94"/>
      <c r="J48" s="94"/>
      <c r="K48" s="118"/>
    </row>
    <row r="49" spans="1:11" x14ac:dyDescent="0.25">
      <c r="A49" s="26">
        <v>36</v>
      </c>
      <c r="B49" s="26" t="s">
        <v>255</v>
      </c>
      <c r="C49" s="27">
        <v>22</v>
      </c>
      <c r="D49" s="27" t="s">
        <v>0</v>
      </c>
      <c r="E49" s="2"/>
      <c r="F49" s="3"/>
      <c r="G49" s="31">
        <f>C49*F49</f>
        <v>0</v>
      </c>
      <c r="H49" s="31">
        <f>G49*0.095</f>
        <v>0</v>
      </c>
      <c r="I49" s="31">
        <f>G49+H49</f>
        <v>0</v>
      </c>
      <c r="J49" s="4"/>
      <c r="K49" s="5"/>
    </row>
    <row r="50" spans="1:11" x14ac:dyDescent="0.25">
      <c r="A50" s="26">
        <v>37</v>
      </c>
      <c r="B50" s="26" t="s">
        <v>256</v>
      </c>
      <c r="C50" s="27">
        <v>200</v>
      </c>
      <c r="D50" s="27" t="s">
        <v>0</v>
      </c>
      <c r="E50" s="2"/>
      <c r="F50" s="3"/>
      <c r="G50" s="31">
        <f t="shared" ref="G50:G66" si="9">C50*F50</f>
        <v>0</v>
      </c>
      <c r="H50" s="31">
        <f t="shared" ref="H50:H66" si="10">G50*0.095</f>
        <v>0</v>
      </c>
      <c r="I50" s="31">
        <f t="shared" ref="I50:I66" si="11">G50+H50</f>
        <v>0</v>
      </c>
      <c r="J50" s="4"/>
      <c r="K50" s="5"/>
    </row>
    <row r="51" spans="1:11" x14ac:dyDescent="0.25">
      <c r="A51" s="26">
        <v>38</v>
      </c>
      <c r="B51" s="26" t="s">
        <v>257</v>
      </c>
      <c r="C51" s="27">
        <v>330</v>
      </c>
      <c r="D51" s="27" t="s">
        <v>0</v>
      </c>
      <c r="E51" s="2"/>
      <c r="F51" s="3"/>
      <c r="G51" s="31">
        <f t="shared" si="9"/>
        <v>0</v>
      </c>
      <c r="H51" s="31">
        <f t="shared" si="10"/>
        <v>0</v>
      </c>
      <c r="I51" s="31">
        <f t="shared" si="11"/>
        <v>0</v>
      </c>
      <c r="J51" s="4"/>
      <c r="K51" s="5"/>
    </row>
    <row r="52" spans="1:11" x14ac:dyDescent="0.25">
      <c r="A52" s="26">
        <v>39</v>
      </c>
      <c r="B52" s="34" t="s">
        <v>258</v>
      </c>
      <c r="C52" s="27">
        <v>11</v>
      </c>
      <c r="D52" s="27" t="s">
        <v>0</v>
      </c>
      <c r="E52" s="2"/>
      <c r="F52" s="3"/>
      <c r="G52" s="31">
        <f t="shared" si="9"/>
        <v>0</v>
      </c>
      <c r="H52" s="31">
        <f t="shared" si="10"/>
        <v>0</v>
      </c>
      <c r="I52" s="31">
        <f t="shared" si="11"/>
        <v>0</v>
      </c>
      <c r="J52" s="4"/>
      <c r="K52" s="5"/>
    </row>
    <row r="53" spans="1:11" x14ac:dyDescent="0.25">
      <c r="A53" s="26">
        <v>40</v>
      </c>
      <c r="B53" s="26" t="s">
        <v>259</v>
      </c>
      <c r="C53" s="27">
        <v>253</v>
      </c>
      <c r="D53" s="27" t="s">
        <v>0</v>
      </c>
      <c r="E53" s="2"/>
      <c r="F53" s="3"/>
      <c r="G53" s="31">
        <f t="shared" si="9"/>
        <v>0</v>
      </c>
      <c r="H53" s="31">
        <f t="shared" si="10"/>
        <v>0</v>
      </c>
      <c r="I53" s="31">
        <f t="shared" si="11"/>
        <v>0</v>
      </c>
      <c r="J53" s="4"/>
      <c r="K53" s="5"/>
    </row>
    <row r="54" spans="1:11" x14ac:dyDescent="0.25">
      <c r="A54" s="26">
        <v>41</v>
      </c>
      <c r="B54" s="26" t="s">
        <v>271</v>
      </c>
      <c r="C54" s="27">
        <v>55</v>
      </c>
      <c r="D54" s="27" t="s">
        <v>0</v>
      </c>
      <c r="E54" s="2"/>
      <c r="F54" s="3"/>
      <c r="G54" s="31">
        <f t="shared" si="9"/>
        <v>0</v>
      </c>
      <c r="H54" s="31">
        <f t="shared" si="10"/>
        <v>0</v>
      </c>
      <c r="I54" s="31">
        <f t="shared" si="11"/>
        <v>0</v>
      </c>
      <c r="J54" s="4"/>
      <c r="K54" s="5"/>
    </row>
    <row r="55" spans="1:11" x14ac:dyDescent="0.25">
      <c r="A55" s="26">
        <v>42</v>
      </c>
      <c r="B55" s="26" t="s">
        <v>272</v>
      </c>
      <c r="C55" s="27">
        <v>22</v>
      </c>
      <c r="D55" s="27" t="s">
        <v>0</v>
      </c>
      <c r="E55" s="2"/>
      <c r="F55" s="3"/>
      <c r="G55" s="31">
        <f t="shared" si="9"/>
        <v>0</v>
      </c>
      <c r="H55" s="31">
        <f t="shared" si="10"/>
        <v>0</v>
      </c>
      <c r="I55" s="31">
        <f t="shared" si="11"/>
        <v>0</v>
      </c>
      <c r="J55" s="4"/>
      <c r="K55" s="5"/>
    </row>
    <row r="56" spans="1:11" x14ac:dyDescent="0.25">
      <c r="A56" s="26">
        <v>43</v>
      </c>
      <c r="B56" s="26" t="s">
        <v>273</v>
      </c>
      <c r="C56" s="27">
        <v>44</v>
      </c>
      <c r="D56" s="27" t="s">
        <v>0</v>
      </c>
      <c r="E56" s="2"/>
      <c r="F56" s="3"/>
      <c r="G56" s="31">
        <f t="shared" si="9"/>
        <v>0</v>
      </c>
      <c r="H56" s="31">
        <f t="shared" si="10"/>
        <v>0</v>
      </c>
      <c r="I56" s="31">
        <f t="shared" si="11"/>
        <v>0</v>
      </c>
      <c r="J56" s="4"/>
      <c r="K56" s="5"/>
    </row>
    <row r="57" spans="1:11" x14ac:dyDescent="0.25">
      <c r="A57" s="26">
        <v>44</v>
      </c>
      <c r="B57" s="26" t="s">
        <v>338</v>
      </c>
      <c r="C57" s="27">
        <v>55</v>
      </c>
      <c r="D57" s="27" t="s">
        <v>0</v>
      </c>
      <c r="E57" s="2"/>
      <c r="F57" s="3"/>
      <c r="G57" s="31">
        <f t="shared" si="9"/>
        <v>0</v>
      </c>
      <c r="H57" s="31">
        <f t="shared" si="10"/>
        <v>0</v>
      </c>
      <c r="I57" s="31">
        <f t="shared" si="11"/>
        <v>0</v>
      </c>
      <c r="J57" s="4"/>
      <c r="K57" s="5"/>
    </row>
    <row r="58" spans="1:11" x14ac:dyDescent="0.25">
      <c r="A58" s="26">
        <v>45</v>
      </c>
      <c r="B58" s="26" t="s">
        <v>251</v>
      </c>
      <c r="C58" s="27">
        <v>2200</v>
      </c>
      <c r="D58" s="27" t="s">
        <v>0</v>
      </c>
      <c r="E58" s="2"/>
      <c r="F58" s="3"/>
      <c r="G58" s="31">
        <f t="shared" si="9"/>
        <v>0</v>
      </c>
      <c r="H58" s="31">
        <f t="shared" si="10"/>
        <v>0</v>
      </c>
      <c r="I58" s="31">
        <f t="shared" si="11"/>
        <v>0</v>
      </c>
      <c r="J58" s="4"/>
      <c r="K58" s="5"/>
    </row>
    <row r="59" spans="1:11" x14ac:dyDescent="0.25">
      <c r="A59" s="26">
        <v>46</v>
      </c>
      <c r="B59" s="26" t="s">
        <v>252</v>
      </c>
      <c r="C59" s="27">
        <v>3300</v>
      </c>
      <c r="D59" s="27" t="s">
        <v>0</v>
      </c>
      <c r="E59" s="2"/>
      <c r="F59" s="3"/>
      <c r="G59" s="31">
        <f t="shared" si="9"/>
        <v>0</v>
      </c>
      <c r="H59" s="31">
        <f t="shared" si="10"/>
        <v>0</v>
      </c>
      <c r="I59" s="31">
        <f t="shared" si="11"/>
        <v>0</v>
      </c>
      <c r="J59" s="4"/>
      <c r="K59" s="5"/>
    </row>
    <row r="60" spans="1:11" x14ac:dyDescent="0.25">
      <c r="A60" s="26">
        <v>47</v>
      </c>
      <c r="B60" s="26" t="s">
        <v>396</v>
      </c>
      <c r="C60" s="27">
        <v>110</v>
      </c>
      <c r="D60" s="27" t="s">
        <v>0</v>
      </c>
      <c r="E60" s="2"/>
      <c r="F60" s="3"/>
      <c r="G60" s="31">
        <f t="shared" si="9"/>
        <v>0</v>
      </c>
      <c r="H60" s="31">
        <f t="shared" si="10"/>
        <v>0</v>
      </c>
      <c r="I60" s="31">
        <f t="shared" si="11"/>
        <v>0</v>
      </c>
      <c r="J60" s="4"/>
      <c r="K60" s="5"/>
    </row>
    <row r="61" spans="1:11" x14ac:dyDescent="0.25">
      <c r="A61" s="26">
        <v>48</v>
      </c>
      <c r="B61" s="26" t="s">
        <v>336</v>
      </c>
      <c r="C61" s="27">
        <v>23</v>
      </c>
      <c r="D61" s="27" t="s">
        <v>0</v>
      </c>
      <c r="E61" s="2"/>
      <c r="F61" s="3"/>
      <c r="G61" s="31">
        <f t="shared" si="9"/>
        <v>0</v>
      </c>
      <c r="H61" s="31">
        <f t="shared" si="10"/>
        <v>0</v>
      </c>
      <c r="I61" s="31">
        <f t="shared" si="11"/>
        <v>0</v>
      </c>
      <c r="J61" s="4"/>
      <c r="K61" s="5"/>
    </row>
    <row r="62" spans="1:11" x14ac:dyDescent="0.25">
      <c r="A62" s="26">
        <v>49</v>
      </c>
      <c r="B62" s="26" t="s">
        <v>337</v>
      </c>
      <c r="C62" s="27">
        <v>23</v>
      </c>
      <c r="D62" s="27" t="s">
        <v>0</v>
      </c>
      <c r="E62" s="2"/>
      <c r="F62" s="3"/>
      <c r="G62" s="31">
        <f t="shared" si="9"/>
        <v>0</v>
      </c>
      <c r="H62" s="31">
        <f t="shared" si="10"/>
        <v>0</v>
      </c>
      <c r="I62" s="31">
        <f t="shared" si="11"/>
        <v>0</v>
      </c>
      <c r="J62" s="4"/>
      <c r="K62" s="5"/>
    </row>
    <row r="63" spans="1:11" x14ac:dyDescent="0.25">
      <c r="A63" s="26">
        <v>50</v>
      </c>
      <c r="B63" s="26" t="s">
        <v>397</v>
      </c>
      <c r="C63" s="27">
        <v>13</v>
      </c>
      <c r="D63" s="27" t="s">
        <v>0</v>
      </c>
      <c r="E63" s="2"/>
      <c r="F63" s="3"/>
      <c r="G63" s="31">
        <f t="shared" si="9"/>
        <v>0</v>
      </c>
      <c r="H63" s="31">
        <f t="shared" si="10"/>
        <v>0</v>
      </c>
      <c r="I63" s="31">
        <f t="shared" si="11"/>
        <v>0</v>
      </c>
      <c r="J63" s="4"/>
      <c r="K63" s="5"/>
    </row>
    <row r="64" spans="1:11" x14ac:dyDescent="0.25">
      <c r="A64" s="26">
        <v>51</v>
      </c>
      <c r="B64" s="26" t="s">
        <v>280</v>
      </c>
      <c r="C64" s="27">
        <v>13</v>
      </c>
      <c r="D64" s="27" t="s">
        <v>0</v>
      </c>
      <c r="E64" s="2"/>
      <c r="F64" s="3"/>
      <c r="G64" s="31">
        <f t="shared" si="9"/>
        <v>0</v>
      </c>
      <c r="H64" s="31">
        <f t="shared" si="10"/>
        <v>0</v>
      </c>
      <c r="I64" s="31">
        <f t="shared" si="11"/>
        <v>0</v>
      </c>
      <c r="J64" s="4"/>
      <c r="K64" s="5"/>
    </row>
    <row r="65" spans="1:11" x14ac:dyDescent="0.25">
      <c r="A65" s="26">
        <v>52</v>
      </c>
      <c r="B65" s="26" t="s">
        <v>383</v>
      </c>
      <c r="C65" s="27">
        <v>13</v>
      </c>
      <c r="D65" s="27" t="s">
        <v>0</v>
      </c>
      <c r="E65" s="2"/>
      <c r="F65" s="3"/>
      <c r="G65" s="31">
        <f t="shared" si="9"/>
        <v>0</v>
      </c>
      <c r="H65" s="31">
        <f t="shared" si="10"/>
        <v>0</v>
      </c>
      <c r="I65" s="31">
        <f t="shared" si="11"/>
        <v>0</v>
      </c>
      <c r="J65" s="4"/>
      <c r="K65" s="5"/>
    </row>
    <row r="66" spans="1:11" x14ac:dyDescent="0.25">
      <c r="A66" s="26">
        <v>53</v>
      </c>
      <c r="B66" s="26" t="s">
        <v>472</v>
      </c>
      <c r="C66" s="27">
        <v>1</v>
      </c>
      <c r="D66" s="27" t="s">
        <v>0</v>
      </c>
      <c r="E66" s="2"/>
      <c r="F66" s="3"/>
      <c r="G66" s="31">
        <f t="shared" si="9"/>
        <v>0</v>
      </c>
      <c r="H66" s="31">
        <f t="shared" si="10"/>
        <v>0</v>
      </c>
      <c r="I66" s="31">
        <f t="shared" si="11"/>
        <v>0</v>
      </c>
      <c r="J66" s="4"/>
      <c r="K66" s="5"/>
    </row>
    <row r="67" spans="1:11" x14ac:dyDescent="0.25">
      <c r="A67" s="26">
        <v>54</v>
      </c>
      <c r="B67" s="26" t="s">
        <v>282</v>
      </c>
      <c r="C67" s="27">
        <v>11</v>
      </c>
      <c r="D67" s="27" t="s">
        <v>0</v>
      </c>
      <c r="E67" s="2"/>
      <c r="F67" s="3"/>
      <c r="G67" s="31">
        <f t="shared" ref="G67:G109" si="12">C67*F67</f>
        <v>0</v>
      </c>
      <c r="H67" s="31">
        <f>G67*0.22</f>
        <v>0</v>
      </c>
      <c r="I67" s="31">
        <f>G67+H67</f>
        <v>0</v>
      </c>
      <c r="J67" s="4"/>
      <c r="K67" s="5"/>
    </row>
    <row r="68" spans="1:11" x14ac:dyDescent="0.25">
      <c r="A68" s="26">
        <v>55</v>
      </c>
      <c r="B68" s="26" t="s">
        <v>401</v>
      </c>
      <c r="C68" s="27">
        <v>45</v>
      </c>
      <c r="D68" s="27" t="s">
        <v>0</v>
      </c>
      <c r="E68" s="2"/>
      <c r="F68" s="3"/>
      <c r="G68" s="31">
        <f t="shared" si="12"/>
        <v>0</v>
      </c>
      <c r="H68" s="31">
        <f t="shared" ref="H68:H109" si="13">G68*0.095</f>
        <v>0</v>
      </c>
      <c r="I68" s="31">
        <f t="shared" ref="I68:I109" si="14">G68+H68</f>
        <v>0</v>
      </c>
      <c r="J68" s="4"/>
      <c r="K68" s="5"/>
    </row>
    <row r="69" spans="1:11" x14ac:dyDescent="0.25">
      <c r="A69" s="26">
        <v>56</v>
      </c>
      <c r="B69" s="26" t="s">
        <v>283</v>
      </c>
      <c r="C69" s="27">
        <v>55</v>
      </c>
      <c r="D69" s="27" t="s">
        <v>0</v>
      </c>
      <c r="E69" s="2"/>
      <c r="F69" s="3"/>
      <c r="G69" s="31">
        <f t="shared" si="12"/>
        <v>0</v>
      </c>
      <c r="H69" s="31">
        <f t="shared" si="13"/>
        <v>0</v>
      </c>
      <c r="I69" s="31">
        <f t="shared" si="14"/>
        <v>0</v>
      </c>
      <c r="J69" s="4"/>
      <c r="K69" s="5"/>
    </row>
    <row r="70" spans="1:11" x14ac:dyDescent="0.25">
      <c r="A70" s="26">
        <v>57</v>
      </c>
      <c r="B70" s="26" t="s">
        <v>284</v>
      </c>
      <c r="C70" s="27">
        <v>99</v>
      </c>
      <c r="D70" s="27" t="s">
        <v>0</v>
      </c>
      <c r="E70" s="2"/>
      <c r="F70" s="3"/>
      <c r="G70" s="31">
        <f t="shared" si="12"/>
        <v>0</v>
      </c>
      <c r="H70" s="31">
        <f t="shared" si="13"/>
        <v>0</v>
      </c>
      <c r="I70" s="31">
        <f t="shared" si="14"/>
        <v>0</v>
      </c>
      <c r="J70" s="4"/>
      <c r="K70" s="5"/>
    </row>
    <row r="71" spans="1:11" x14ac:dyDescent="0.25">
      <c r="A71" s="26">
        <v>58</v>
      </c>
      <c r="B71" s="26" t="s">
        <v>402</v>
      </c>
      <c r="C71" s="27">
        <v>110</v>
      </c>
      <c r="D71" s="27" t="s">
        <v>0</v>
      </c>
      <c r="E71" s="2"/>
      <c r="F71" s="3"/>
      <c r="G71" s="31">
        <f t="shared" si="12"/>
        <v>0</v>
      </c>
      <c r="H71" s="31">
        <f t="shared" si="13"/>
        <v>0</v>
      </c>
      <c r="I71" s="31">
        <f t="shared" si="14"/>
        <v>0</v>
      </c>
      <c r="J71" s="4"/>
      <c r="K71" s="5"/>
    </row>
    <row r="72" spans="1:11" x14ac:dyDescent="0.25">
      <c r="A72" s="26">
        <v>59</v>
      </c>
      <c r="B72" s="26" t="s">
        <v>386</v>
      </c>
      <c r="C72" s="27">
        <v>27</v>
      </c>
      <c r="D72" s="27" t="s">
        <v>0</v>
      </c>
      <c r="E72" s="2"/>
      <c r="F72" s="3"/>
      <c r="G72" s="31">
        <f t="shared" si="12"/>
        <v>0</v>
      </c>
      <c r="H72" s="31">
        <f t="shared" si="13"/>
        <v>0</v>
      </c>
      <c r="I72" s="31">
        <f t="shared" si="14"/>
        <v>0</v>
      </c>
      <c r="J72" s="4"/>
      <c r="K72" s="5"/>
    </row>
    <row r="73" spans="1:11" ht="25.5" x14ac:dyDescent="0.25">
      <c r="A73" s="26">
        <v>60</v>
      </c>
      <c r="B73" s="26" t="s">
        <v>652</v>
      </c>
      <c r="C73" s="27">
        <v>27</v>
      </c>
      <c r="D73" s="27" t="s">
        <v>0</v>
      </c>
      <c r="E73" s="2"/>
      <c r="F73" s="3"/>
      <c r="G73" s="31">
        <f t="shared" si="12"/>
        <v>0</v>
      </c>
      <c r="H73" s="31">
        <f t="shared" si="13"/>
        <v>0</v>
      </c>
      <c r="I73" s="31">
        <f t="shared" si="14"/>
        <v>0</v>
      </c>
      <c r="J73" s="4"/>
      <c r="K73" s="5"/>
    </row>
    <row r="74" spans="1:11" x14ac:dyDescent="0.25">
      <c r="A74" s="26">
        <v>61</v>
      </c>
      <c r="B74" s="26" t="s">
        <v>1</v>
      </c>
      <c r="C74" s="35">
        <v>1613</v>
      </c>
      <c r="D74" s="27" t="s">
        <v>274</v>
      </c>
      <c r="E74" s="2"/>
      <c r="F74" s="3"/>
      <c r="G74" s="31">
        <f t="shared" si="12"/>
        <v>0</v>
      </c>
      <c r="H74" s="31">
        <f t="shared" si="13"/>
        <v>0</v>
      </c>
      <c r="I74" s="31">
        <f t="shared" si="14"/>
        <v>0</v>
      </c>
      <c r="J74" s="4"/>
      <c r="K74" s="5"/>
    </row>
    <row r="75" spans="1:11" x14ac:dyDescent="0.25">
      <c r="A75" s="26">
        <v>62</v>
      </c>
      <c r="B75" s="26" t="s">
        <v>384</v>
      </c>
      <c r="C75" s="35">
        <v>55</v>
      </c>
      <c r="D75" s="27" t="s">
        <v>274</v>
      </c>
      <c r="E75" s="2"/>
      <c r="F75" s="3"/>
      <c r="G75" s="31">
        <f t="shared" si="12"/>
        <v>0</v>
      </c>
      <c r="H75" s="31">
        <f t="shared" si="13"/>
        <v>0</v>
      </c>
      <c r="I75" s="31">
        <f t="shared" si="14"/>
        <v>0</v>
      </c>
      <c r="J75" s="4"/>
      <c r="K75" s="5"/>
    </row>
    <row r="76" spans="1:11" x14ac:dyDescent="0.25">
      <c r="A76" s="26">
        <v>63</v>
      </c>
      <c r="B76" s="26" t="s">
        <v>2</v>
      </c>
      <c r="C76" s="35">
        <v>440</v>
      </c>
      <c r="D76" s="27" t="s">
        <v>274</v>
      </c>
      <c r="E76" s="2"/>
      <c r="F76" s="3"/>
      <c r="G76" s="31">
        <f t="shared" si="12"/>
        <v>0</v>
      </c>
      <c r="H76" s="31">
        <f t="shared" si="13"/>
        <v>0</v>
      </c>
      <c r="I76" s="31">
        <f t="shared" si="14"/>
        <v>0</v>
      </c>
      <c r="J76" s="4"/>
      <c r="K76" s="5"/>
    </row>
    <row r="77" spans="1:11" x14ac:dyDescent="0.25">
      <c r="A77" s="26">
        <v>64</v>
      </c>
      <c r="B77" s="26" t="s">
        <v>3</v>
      </c>
      <c r="C77" s="35">
        <v>2860</v>
      </c>
      <c r="D77" s="27" t="s">
        <v>274</v>
      </c>
      <c r="E77" s="2"/>
      <c r="F77" s="3"/>
      <c r="G77" s="31">
        <f t="shared" si="12"/>
        <v>0</v>
      </c>
      <c r="H77" s="31">
        <f t="shared" si="13"/>
        <v>0</v>
      </c>
      <c r="I77" s="31">
        <f t="shared" si="14"/>
        <v>0</v>
      </c>
      <c r="J77" s="4"/>
      <c r="K77" s="5"/>
    </row>
    <row r="78" spans="1:11" x14ac:dyDescent="0.25">
      <c r="A78" s="26">
        <v>65</v>
      </c>
      <c r="B78" s="26" t="s">
        <v>4</v>
      </c>
      <c r="C78" s="35">
        <v>220</v>
      </c>
      <c r="D78" s="27" t="s">
        <v>274</v>
      </c>
      <c r="E78" s="2"/>
      <c r="F78" s="3"/>
      <c r="G78" s="31">
        <f t="shared" si="12"/>
        <v>0</v>
      </c>
      <c r="H78" s="31">
        <f t="shared" si="13"/>
        <v>0</v>
      </c>
      <c r="I78" s="31">
        <f t="shared" si="14"/>
        <v>0</v>
      </c>
      <c r="J78" s="4"/>
      <c r="K78" s="5"/>
    </row>
    <row r="79" spans="1:11" x14ac:dyDescent="0.25">
      <c r="A79" s="26">
        <v>66</v>
      </c>
      <c r="B79" s="26" t="s">
        <v>385</v>
      </c>
      <c r="C79" s="35">
        <v>15</v>
      </c>
      <c r="D79" s="27" t="s">
        <v>274</v>
      </c>
      <c r="E79" s="2"/>
      <c r="F79" s="3"/>
      <c r="G79" s="31">
        <f t="shared" si="12"/>
        <v>0</v>
      </c>
      <c r="H79" s="31">
        <f t="shared" si="13"/>
        <v>0</v>
      </c>
      <c r="I79" s="31">
        <f t="shared" si="14"/>
        <v>0</v>
      </c>
      <c r="J79" s="4"/>
      <c r="K79" s="5"/>
    </row>
    <row r="80" spans="1:11" x14ac:dyDescent="0.25">
      <c r="A80" s="26">
        <v>67</v>
      </c>
      <c r="B80" s="26" t="s">
        <v>249</v>
      </c>
      <c r="C80" s="27">
        <v>27</v>
      </c>
      <c r="D80" s="27" t="s">
        <v>274</v>
      </c>
      <c r="E80" s="2"/>
      <c r="F80" s="3"/>
      <c r="G80" s="31">
        <f t="shared" si="12"/>
        <v>0</v>
      </c>
      <c r="H80" s="31">
        <f t="shared" si="13"/>
        <v>0</v>
      </c>
      <c r="I80" s="31">
        <f t="shared" si="14"/>
        <v>0</v>
      </c>
      <c r="J80" s="4"/>
      <c r="K80" s="5"/>
    </row>
    <row r="81" spans="1:11" x14ac:dyDescent="0.25">
      <c r="A81" s="26">
        <v>68</v>
      </c>
      <c r="B81" s="26" t="s">
        <v>250</v>
      </c>
      <c r="C81" s="27">
        <v>733</v>
      </c>
      <c r="D81" s="27" t="s">
        <v>274</v>
      </c>
      <c r="E81" s="2"/>
      <c r="F81" s="3"/>
      <c r="G81" s="31">
        <f t="shared" si="12"/>
        <v>0</v>
      </c>
      <c r="H81" s="31">
        <f t="shared" si="13"/>
        <v>0</v>
      </c>
      <c r="I81" s="31">
        <f t="shared" si="14"/>
        <v>0</v>
      </c>
      <c r="J81" s="4"/>
      <c r="K81" s="5"/>
    </row>
    <row r="82" spans="1:11" x14ac:dyDescent="0.25">
      <c r="A82" s="26">
        <v>69</v>
      </c>
      <c r="B82" s="26" t="s">
        <v>677</v>
      </c>
      <c r="C82" s="27">
        <v>110</v>
      </c>
      <c r="D82" s="27" t="s">
        <v>274</v>
      </c>
      <c r="E82" s="2"/>
      <c r="F82" s="3"/>
      <c r="G82" s="31">
        <f t="shared" si="12"/>
        <v>0</v>
      </c>
      <c r="H82" s="31">
        <f t="shared" si="13"/>
        <v>0</v>
      </c>
      <c r="I82" s="31">
        <f t="shared" si="14"/>
        <v>0</v>
      </c>
      <c r="J82" s="4"/>
      <c r="K82" s="5"/>
    </row>
    <row r="83" spans="1:11" x14ac:dyDescent="0.25">
      <c r="A83" s="26">
        <v>70</v>
      </c>
      <c r="B83" s="26" t="s">
        <v>678</v>
      </c>
      <c r="C83" s="35">
        <v>220</v>
      </c>
      <c r="D83" s="27" t="s">
        <v>0</v>
      </c>
      <c r="E83" s="2"/>
      <c r="F83" s="3"/>
      <c r="G83" s="31">
        <f t="shared" si="12"/>
        <v>0</v>
      </c>
      <c r="H83" s="31">
        <f t="shared" si="13"/>
        <v>0</v>
      </c>
      <c r="I83" s="31">
        <f t="shared" si="14"/>
        <v>0</v>
      </c>
      <c r="J83" s="4"/>
      <c r="K83" s="5"/>
    </row>
    <row r="84" spans="1:11" x14ac:dyDescent="0.25">
      <c r="A84" s="26">
        <v>71</v>
      </c>
      <c r="B84" s="26" t="s">
        <v>217</v>
      </c>
      <c r="C84" s="35">
        <v>175</v>
      </c>
      <c r="D84" s="27" t="s">
        <v>0</v>
      </c>
      <c r="E84" s="2"/>
      <c r="F84" s="3"/>
      <c r="G84" s="31">
        <f t="shared" si="12"/>
        <v>0</v>
      </c>
      <c r="H84" s="31">
        <f t="shared" si="13"/>
        <v>0</v>
      </c>
      <c r="I84" s="31">
        <f t="shared" si="14"/>
        <v>0</v>
      </c>
      <c r="J84" s="4"/>
      <c r="K84" s="5"/>
    </row>
    <row r="85" spans="1:11" x14ac:dyDescent="0.25">
      <c r="A85" s="26">
        <v>72</v>
      </c>
      <c r="B85" s="26" t="s">
        <v>218</v>
      </c>
      <c r="C85" s="35">
        <v>175</v>
      </c>
      <c r="D85" s="27" t="s">
        <v>0</v>
      </c>
      <c r="E85" s="2"/>
      <c r="F85" s="3"/>
      <c r="G85" s="31">
        <f t="shared" si="12"/>
        <v>0</v>
      </c>
      <c r="H85" s="31">
        <f t="shared" si="13"/>
        <v>0</v>
      </c>
      <c r="I85" s="31">
        <f t="shared" si="14"/>
        <v>0</v>
      </c>
      <c r="J85" s="4"/>
      <c r="K85" s="5"/>
    </row>
    <row r="86" spans="1:11" x14ac:dyDescent="0.25">
      <c r="A86" s="26">
        <v>73</v>
      </c>
      <c r="B86" s="26" t="s">
        <v>219</v>
      </c>
      <c r="C86" s="35">
        <v>150</v>
      </c>
      <c r="D86" s="27" t="s">
        <v>0</v>
      </c>
      <c r="E86" s="2"/>
      <c r="F86" s="3"/>
      <c r="G86" s="31">
        <f t="shared" si="12"/>
        <v>0</v>
      </c>
      <c r="H86" s="31">
        <f t="shared" si="13"/>
        <v>0</v>
      </c>
      <c r="I86" s="31">
        <f t="shared" si="14"/>
        <v>0</v>
      </c>
      <c r="J86" s="4"/>
      <c r="K86" s="5"/>
    </row>
    <row r="87" spans="1:11" x14ac:dyDescent="0.25">
      <c r="A87" s="26">
        <v>74</v>
      </c>
      <c r="B87" s="26" t="s">
        <v>220</v>
      </c>
      <c r="C87" s="35">
        <v>150</v>
      </c>
      <c r="D87" s="27" t="s">
        <v>0</v>
      </c>
      <c r="E87" s="2"/>
      <c r="F87" s="3"/>
      <c r="G87" s="31">
        <f t="shared" si="12"/>
        <v>0</v>
      </c>
      <c r="H87" s="31">
        <f t="shared" si="13"/>
        <v>0</v>
      </c>
      <c r="I87" s="31">
        <f t="shared" si="14"/>
        <v>0</v>
      </c>
      <c r="J87" s="4"/>
      <c r="K87" s="5"/>
    </row>
    <row r="88" spans="1:11" x14ac:dyDescent="0.25">
      <c r="A88" s="26">
        <v>75</v>
      </c>
      <c r="B88" s="26" t="s">
        <v>346</v>
      </c>
      <c r="C88" s="35">
        <v>99</v>
      </c>
      <c r="D88" s="27" t="s">
        <v>0</v>
      </c>
      <c r="E88" s="2"/>
      <c r="F88" s="3"/>
      <c r="G88" s="31">
        <f t="shared" si="12"/>
        <v>0</v>
      </c>
      <c r="H88" s="31">
        <f t="shared" si="13"/>
        <v>0</v>
      </c>
      <c r="I88" s="31">
        <f t="shared" si="14"/>
        <v>0</v>
      </c>
      <c r="J88" s="4"/>
      <c r="K88" s="5"/>
    </row>
    <row r="89" spans="1:11" x14ac:dyDescent="0.25">
      <c r="A89" s="26">
        <v>76</v>
      </c>
      <c r="B89" s="26" t="s">
        <v>286</v>
      </c>
      <c r="C89" s="27">
        <v>165</v>
      </c>
      <c r="D89" s="27" t="s">
        <v>0</v>
      </c>
      <c r="E89" s="2"/>
      <c r="F89" s="3"/>
      <c r="G89" s="31">
        <f t="shared" si="12"/>
        <v>0</v>
      </c>
      <c r="H89" s="31">
        <f t="shared" si="13"/>
        <v>0</v>
      </c>
      <c r="I89" s="31">
        <f t="shared" si="14"/>
        <v>0</v>
      </c>
      <c r="J89" s="4"/>
      <c r="K89" s="5"/>
    </row>
    <row r="90" spans="1:11" x14ac:dyDescent="0.25">
      <c r="A90" s="26">
        <v>77</v>
      </c>
      <c r="B90" s="26" t="s">
        <v>398</v>
      </c>
      <c r="C90" s="27">
        <v>100</v>
      </c>
      <c r="D90" s="27" t="s">
        <v>0</v>
      </c>
      <c r="E90" s="2"/>
      <c r="F90" s="3"/>
      <c r="G90" s="31">
        <f t="shared" si="12"/>
        <v>0</v>
      </c>
      <c r="H90" s="31">
        <f t="shared" si="13"/>
        <v>0</v>
      </c>
      <c r="I90" s="31">
        <f t="shared" si="14"/>
        <v>0</v>
      </c>
      <c r="J90" s="4"/>
      <c r="K90" s="5"/>
    </row>
    <row r="91" spans="1:11" ht="36.75" customHeight="1" x14ac:dyDescent="0.25">
      <c r="A91" s="26">
        <v>78</v>
      </c>
      <c r="B91" s="26" t="s">
        <v>653</v>
      </c>
      <c r="C91" s="35">
        <v>242</v>
      </c>
      <c r="D91" s="27" t="s">
        <v>0</v>
      </c>
      <c r="E91" s="2"/>
      <c r="F91" s="3"/>
      <c r="G91" s="31">
        <f t="shared" si="12"/>
        <v>0</v>
      </c>
      <c r="H91" s="31">
        <f t="shared" si="13"/>
        <v>0</v>
      </c>
      <c r="I91" s="31">
        <f t="shared" si="14"/>
        <v>0</v>
      </c>
      <c r="J91" s="4"/>
      <c r="K91" s="5"/>
    </row>
    <row r="92" spans="1:11" x14ac:dyDescent="0.25">
      <c r="A92" s="26">
        <v>79</v>
      </c>
      <c r="B92" s="26" t="s">
        <v>97</v>
      </c>
      <c r="C92" s="35">
        <v>242</v>
      </c>
      <c r="D92" s="27" t="s">
        <v>0</v>
      </c>
      <c r="E92" s="2"/>
      <c r="F92" s="3"/>
      <c r="G92" s="31">
        <f t="shared" si="12"/>
        <v>0</v>
      </c>
      <c r="H92" s="31">
        <f t="shared" si="13"/>
        <v>0</v>
      </c>
      <c r="I92" s="31">
        <f t="shared" si="14"/>
        <v>0</v>
      </c>
      <c r="J92" s="4"/>
      <c r="K92" s="5"/>
    </row>
    <row r="93" spans="1:11" x14ac:dyDescent="0.25">
      <c r="A93" s="26">
        <v>80</v>
      </c>
      <c r="B93" s="26" t="s">
        <v>98</v>
      </c>
      <c r="C93" s="35">
        <v>7</v>
      </c>
      <c r="D93" s="27" t="s">
        <v>0</v>
      </c>
      <c r="E93" s="2"/>
      <c r="F93" s="3"/>
      <c r="G93" s="31">
        <f t="shared" si="12"/>
        <v>0</v>
      </c>
      <c r="H93" s="31">
        <f t="shared" si="13"/>
        <v>0</v>
      </c>
      <c r="I93" s="31">
        <f t="shared" si="14"/>
        <v>0</v>
      </c>
      <c r="J93" s="4"/>
      <c r="K93" s="5"/>
    </row>
    <row r="94" spans="1:11" x14ac:dyDescent="0.25">
      <c r="A94" s="26">
        <v>81</v>
      </c>
      <c r="B94" s="26" t="s">
        <v>99</v>
      </c>
      <c r="C94" s="35">
        <v>110</v>
      </c>
      <c r="D94" s="27" t="s">
        <v>0</v>
      </c>
      <c r="E94" s="2"/>
      <c r="F94" s="3"/>
      <c r="G94" s="31">
        <f t="shared" si="12"/>
        <v>0</v>
      </c>
      <c r="H94" s="31">
        <f t="shared" si="13"/>
        <v>0</v>
      </c>
      <c r="I94" s="31">
        <f t="shared" si="14"/>
        <v>0</v>
      </c>
      <c r="J94" s="4"/>
      <c r="K94" s="5"/>
    </row>
    <row r="95" spans="1:11" x14ac:dyDescent="0.25">
      <c r="A95" s="26">
        <v>82</v>
      </c>
      <c r="B95" s="26" t="s">
        <v>395</v>
      </c>
      <c r="C95" s="35">
        <v>7</v>
      </c>
      <c r="D95" s="27" t="s">
        <v>0</v>
      </c>
      <c r="E95" s="2"/>
      <c r="F95" s="3"/>
      <c r="G95" s="31">
        <f t="shared" si="12"/>
        <v>0</v>
      </c>
      <c r="H95" s="31">
        <f t="shared" si="13"/>
        <v>0</v>
      </c>
      <c r="I95" s="31">
        <f t="shared" si="14"/>
        <v>0</v>
      </c>
      <c r="J95" s="4"/>
      <c r="K95" s="5"/>
    </row>
    <row r="96" spans="1:11" x14ac:dyDescent="0.25">
      <c r="A96" s="26">
        <v>83</v>
      </c>
      <c r="B96" s="36" t="s">
        <v>654</v>
      </c>
      <c r="C96" s="35">
        <v>22</v>
      </c>
      <c r="D96" s="27" t="s">
        <v>0</v>
      </c>
      <c r="E96" s="2"/>
      <c r="F96" s="3"/>
      <c r="G96" s="31">
        <f t="shared" si="12"/>
        <v>0</v>
      </c>
      <c r="H96" s="31">
        <f t="shared" si="13"/>
        <v>0</v>
      </c>
      <c r="I96" s="31">
        <f t="shared" si="14"/>
        <v>0</v>
      </c>
      <c r="J96" s="4"/>
      <c r="K96" s="5"/>
    </row>
    <row r="97" spans="1:11" x14ac:dyDescent="0.25">
      <c r="A97" s="26">
        <v>84</v>
      </c>
      <c r="B97" s="26" t="s">
        <v>285</v>
      </c>
      <c r="C97" s="27">
        <v>733</v>
      </c>
      <c r="D97" s="27" t="s">
        <v>274</v>
      </c>
      <c r="E97" s="2"/>
      <c r="F97" s="3"/>
      <c r="G97" s="31">
        <f t="shared" si="12"/>
        <v>0</v>
      </c>
      <c r="H97" s="31">
        <f t="shared" si="13"/>
        <v>0</v>
      </c>
      <c r="I97" s="31">
        <f t="shared" si="14"/>
        <v>0</v>
      </c>
      <c r="J97" s="4"/>
      <c r="K97" s="5"/>
    </row>
    <row r="98" spans="1:11" x14ac:dyDescent="0.25">
      <c r="A98" s="26">
        <v>85</v>
      </c>
      <c r="B98" s="26" t="s">
        <v>602</v>
      </c>
      <c r="C98" s="27">
        <v>110</v>
      </c>
      <c r="D98" s="27" t="s">
        <v>274</v>
      </c>
      <c r="E98" s="2"/>
      <c r="F98" s="3"/>
      <c r="G98" s="31">
        <f t="shared" si="12"/>
        <v>0</v>
      </c>
      <c r="H98" s="31">
        <f t="shared" si="13"/>
        <v>0</v>
      </c>
      <c r="I98" s="31">
        <f t="shared" si="14"/>
        <v>0</v>
      </c>
      <c r="J98" s="4"/>
      <c r="K98" s="5"/>
    </row>
    <row r="99" spans="1:11" x14ac:dyDescent="0.25">
      <c r="A99" s="26">
        <v>86</v>
      </c>
      <c r="B99" s="26" t="s">
        <v>399</v>
      </c>
      <c r="C99" s="27">
        <v>100</v>
      </c>
      <c r="D99" s="27" t="s">
        <v>0</v>
      </c>
      <c r="E99" s="2"/>
      <c r="F99" s="3"/>
      <c r="G99" s="31">
        <f t="shared" si="12"/>
        <v>0</v>
      </c>
      <c r="H99" s="31">
        <f t="shared" si="13"/>
        <v>0</v>
      </c>
      <c r="I99" s="31">
        <f t="shared" si="14"/>
        <v>0</v>
      </c>
      <c r="J99" s="4"/>
      <c r="K99" s="5"/>
    </row>
    <row r="100" spans="1:11" x14ac:dyDescent="0.25">
      <c r="A100" s="26">
        <v>87</v>
      </c>
      <c r="B100" s="26" t="s">
        <v>473</v>
      </c>
      <c r="C100" s="27">
        <v>37</v>
      </c>
      <c r="D100" s="27" t="s">
        <v>0</v>
      </c>
      <c r="E100" s="2"/>
      <c r="F100" s="3"/>
      <c r="G100" s="31">
        <f t="shared" si="12"/>
        <v>0</v>
      </c>
      <c r="H100" s="31">
        <f t="shared" si="13"/>
        <v>0</v>
      </c>
      <c r="I100" s="31">
        <f t="shared" si="14"/>
        <v>0</v>
      </c>
      <c r="J100" s="4"/>
      <c r="K100" s="5"/>
    </row>
    <row r="101" spans="1:11" x14ac:dyDescent="0.25">
      <c r="A101" s="26">
        <v>88</v>
      </c>
      <c r="B101" s="26" t="s">
        <v>281</v>
      </c>
      <c r="C101" s="27">
        <v>220</v>
      </c>
      <c r="D101" s="27" t="s">
        <v>0</v>
      </c>
      <c r="E101" s="2"/>
      <c r="F101" s="3"/>
      <c r="G101" s="31">
        <f t="shared" si="12"/>
        <v>0</v>
      </c>
      <c r="H101" s="31">
        <f t="shared" si="13"/>
        <v>0</v>
      </c>
      <c r="I101" s="31">
        <f t="shared" si="14"/>
        <v>0</v>
      </c>
      <c r="J101" s="4"/>
      <c r="K101" s="5"/>
    </row>
    <row r="102" spans="1:11" x14ac:dyDescent="0.25">
      <c r="A102" s="26">
        <v>89</v>
      </c>
      <c r="B102" s="26" t="s">
        <v>603</v>
      </c>
      <c r="C102" s="27">
        <v>440</v>
      </c>
      <c r="D102" s="27" t="s">
        <v>0</v>
      </c>
      <c r="E102" s="2"/>
      <c r="F102" s="3"/>
      <c r="G102" s="31">
        <f t="shared" si="12"/>
        <v>0</v>
      </c>
      <c r="H102" s="31">
        <f t="shared" si="13"/>
        <v>0</v>
      </c>
      <c r="I102" s="31">
        <f t="shared" si="14"/>
        <v>0</v>
      </c>
      <c r="J102" s="4"/>
      <c r="K102" s="5"/>
    </row>
    <row r="103" spans="1:11" x14ac:dyDescent="0.25">
      <c r="A103" s="26">
        <v>90</v>
      </c>
      <c r="B103" s="26" t="s">
        <v>344</v>
      </c>
      <c r="C103" s="27">
        <v>440</v>
      </c>
      <c r="D103" s="27" t="s">
        <v>0</v>
      </c>
      <c r="E103" s="2"/>
      <c r="F103" s="3"/>
      <c r="G103" s="31">
        <f t="shared" si="12"/>
        <v>0</v>
      </c>
      <c r="H103" s="31">
        <f t="shared" si="13"/>
        <v>0</v>
      </c>
      <c r="I103" s="31">
        <f t="shared" si="14"/>
        <v>0</v>
      </c>
      <c r="J103" s="4"/>
      <c r="K103" s="5"/>
    </row>
    <row r="104" spans="1:11" x14ac:dyDescent="0.25">
      <c r="A104" s="26">
        <v>91</v>
      </c>
      <c r="B104" s="26" t="s">
        <v>343</v>
      </c>
      <c r="C104" s="27">
        <v>55</v>
      </c>
      <c r="D104" s="27" t="s">
        <v>274</v>
      </c>
      <c r="E104" s="2"/>
      <c r="F104" s="3"/>
      <c r="G104" s="31">
        <f t="shared" si="12"/>
        <v>0</v>
      </c>
      <c r="H104" s="31">
        <f t="shared" si="13"/>
        <v>0</v>
      </c>
      <c r="I104" s="31">
        <f t="shared" si="14"/>
        <v>0</v>
      </c>
      <c r="J104" s="4"/>
      <c r="K104" s="5"/>
    </row>
    <row r="105" spans="1:11" x14ac:dyDescent="0.25">
      <c r="A105" s="26">
        <v>92</v>
      </c>
      <c r="B105" s="26" t="s">
        <v>342</v>
      </c>
      <c r="C105" s="27">
        <v>110</v>
      </c>
      <c r="D105" s="27" t="s">
        <v>274</v>
      </c>
      <c r="E105" s="2"/>
      <c r="F105" s="3"/>
      <c r="G105" s="31">
        <f t="shared" si="12"/>
        <v>0</v>
      </c>
      <c r="H105" s="31">
        <f t="shared" si="13"/>
        <v>0</v>
      </c>
      <c r="I105" s="31">
        <f t="shared" si="14"/>
        <v>0</v>
      </c>
      <c r="J105" s="4"/>
      <c r="K105" s="5"/>
    </row>
    <row r="106" spans="1:11" x14ac:dyDescent="0.25">
      <c r="A106" s="26">
        <v>93</v>
      </c>
      <c r="B106" s="26" t="s">
        <v>498</v>
      </c>
      <c r="C106" s="27">
        <v>220</v>
      </c>
      <c r="D106" s="27" t="s">
        <v>274</v>
      </c>
      <c r="E106" s="2"/>
      <c r="F106" s="3"/>
      <c r="G106" s="31">
        <f t="shared" si="12"/>
        <v>0</v>
      </c>
      <c r="H106" s="31">
        <f t="shared" si="13"/>
        <v>0</v>
      </c>
      <c r="I106" s="31">
        <f t="shared" si="14"/>
        <v>0</v>
      </c>
      <c r="J106" s="4"/>
      <c r="K106" s="5"/>
    </row>
    <row r="107" spans="1:11" x14ac:dyDescent="0.25">
      <c r="A107" s="26">
        <v>94</v>
      </c>
      <c r="B107" s="26" t="s">
        <v>279</v>
      </c>
      <c r="C107" s="27">
        <v>55</v>
      </c>
      <c r="D107" s="27" t="s">
        <v>0</v>
      </c>
      <c r="E107" s="2"/>
      <c r="F107" s="3"/>
      <c r="G107" s="31">
        <f t="shared" si="12"/>
        <v>0</v>
      </c>
      <c r="H107" s="31">
        <f t="shared" si="13"/>
        <v>0</v>
      </c>
      <c r="I107" s="31">
        <f t="shared" si="14"/>
        <v>0</v>
      </c>
      <c r="J107" s="4"/>
      <c r="K107" s="5"/>
    </row>
    <row r="108" spans="1:11" x14ac:dyDescent="0.25">
      <c r="A108" s="26">
        <v>95</v>
      </c>
      <c r="B108" s="26" t="s">
        <v>475</v>
      </c>
      <c r="C108" s="27">
        <v>330</v>
      </c>
      <c r="D108" s="27" t="s">
        <v>0</v>
      </c>
      <c r="E108" s="2"/>
      <c r="F108" s="3"/>
      <c r="G108" s="31">
        <f t="shared" si="12"/>
        <v>0</v>
      </c>
      <c r="H108" s="31">
        <f t="shared" si="13"/>
        <v>0</v>
      </c>
      <c r="I108" s="31">
        <f t="shared" si="14"/>
        <v>0</v>
      </c>
      <c r="J108" s="4"/>
      <c r="K108" s="5"/>
    </row>
    <row r="109" spans="1:11" x14ac:dyDescent="0.25">
      <c r="A109" s="26">
        <v>96</v>
      </c>
      <c r="B109" s="26" t="s">
        <v>476</v>
      </c>
      <c r="C109" s="27">
        <v>330</v>
      </c>
      <c r="D109" s="27" t="s">
        <v>0</v>
      </c>
      <c r="E109" s="2"/>
      <c r="F109" s="3"/>
      <c r="G109" s="31">
        <f t="shared" si="12"/>
        <v>0</v>
      </c>
      <c r="H109" s="31">
        <f t="shared" si="13"/>
        <v>0</v>
      </c>
      <c r="I109" s="31">
        <f t="shared" si="14"/>
        <v>0</v>
      </c>
      <c r="J109" s="4"/>
      <c r="K109" s="5"/>
    </row>
    <row r="110" spans="1:11" x14ac:dyDescent="0.25">
      <c r="A110" s="26"/>
      <c r="B110" s="28" t="s">
        <v>381</v>
      </c>
      <c r="C110" s="29" t="s">
        <v>353</v>
      </c>
      <c r="D110" s="29" t="s">
        <v>353</v>
      </c>
      <c r="E110" s="29" t="s">
        <v>353</v>
      </c>
      <c r="F110" s="29" t="s">
        <v>353</v>
      </c>
      <c r="G110" s="33">
        <f>SUM(G49:G109)</f>
        <v>0</v>
      </c>
      <c r="H110" s="33">
        <f>SUM(H49:H109)</f>
        <v>0</v>
      </c>
      <c r="I110" s="33">
        <f>SUM(I49:I109)</f>
        <v>0</v>
      </c>
      <c r="J110" s="33">
        <f>SUM(J49:J109)</f>
        <v>0</v>
      </c>
      <c r="K110" s="33">
        <f>SUM(K49:K109)</f>
        <v>0</v>
      </c>
    </row>
    <row r="111" spans="1:11" ht="16.5" customHeight="1" x14ac:dyDescent="0.25">
      <c r="A111" s="93" t="s">
        <v>593</v>
      </c>
      <c r="B111" s="94"/>
      <c r="C111" s="94"/>
      <c r="D111" s="94"/>
      <c r="E111" s="94"/>
      <c r="F111" s="94"/>
      <c r="G111" s="94"/>
      <c r="H111" s="94"/>
      <c r="I111" s="94"/>
      <c r="J111" s="94"/>
      <c r="K111" s="118"/>
    </row>
    <row r="112" spans="1:11" x14ac:dyDescent="0.25">
      <c r="A112" s="26">
        <v>97</v>
      </c>
      <c r="B112" s="26" t="s">
        <v>405</v>
      </c>
      <c r="C112" s="27">
        <v>55</v>
      </c>
      <c r="D112" s="27" t="s">
        <v>274</v>
      </c>
      <c r="E112" s="3"/>
      <c r="F112" s="3"/>
      <c r="G112" s="31">
        <f>C112*F112</f>
        <v>0</v>
      </c>
      <c r="H112" s="31">
        <f>G112*0.095</f>
        <v>0</v>
      </c>
      <c r="I112" s="31">
        <f>G112+H112</f>
        <v>0</v>
      </c>
      <c r="J112" s="4"/>
      <c r="K112" s="5"/>
    </row>
    <row r="113" spans="1:11" x14ac:dyDescent="0.25">
      <c r="A113" s="26"/>
      <c r="B113" s="28" t="s">
        <v>382</v>
      </c>
      <c r="C113" s="29" t="s">
        <v>353</v>
      </c>
      <c r="D113" s="29" t="s">
        <v>353</v>
      </c>
      <c r="E113" s="29" t="s">
        <v>353</v>
      </c>
      <c r="F113" s="29" t="s">
        <v>353</v>
      </c>
      <c r="G113" s="32">
        <f>SUM(G112)</f>
        <v>0</v>
      </c>
      <c r="H113" s="32">
        <f>SUM(H112)</f>
        <v>0</v>
      </c>
      <c r="I113" s="32">
        <f>SUM(I112)</f>
        <v>0</v>
      </c>
      <c r="J113" s="32">
        <f>SUM(J112)</f>
        <v>0</v>
      </c>
      <c r="K113" s="32">
        <f>SUM(K112)</f>
        <v>0</v>
      </c>
    </row>
    <row r="114" spans="1:11" ht="16.5" customHeight="1" x14ac:dyDescent="0.25">
      <c r="A114" s="93" t="s">
        <v>554</v>
      </c>
      <c r="B114" s="94"/>
      <c r="C114" s="94"/>
      <c r="D114" s="94"/>
      <c r="E114" s="94"/>
      <c r="F114" s="94"/>
      <c r="G114" s="94"/>
      <c r="H114" s="94"/>
      <c r="I114" s="94"/>
      <c r="J114" s="94"/>
      <c r="K114" s="118"/>
    </row>
    <row r="115" spans="1:11" x14ac:dyDescent="0.25">
      <c r="A115" s="26">
        <v>98</v>
      </c>
      <c r="B115" s="26" t="s">
        <v>253</v>
      </c>
      <c r="C115" s="27">
        <v>50</v>
      </c>
      <c r="D115" s="27" t="s">
        <v>274</v>
      </c>
      <c r="E115" s="2"/>
      <c r="F115" s="3"/>
      <c r="G115" s="31">
        <f>C115*F115</f>
        <v>0</v>
      </c>
      <c r="H115" s="31">
        <f>G115*0.095</f>
        <v>0</v>
      </c>
      <c r="I115" s="31">
        <f>G115+H115</f>
        <v>0</v>
      </c>
      <c r="J115" s="4"/>
      <c r="K115" s="5"/>
    </row>
    <row r="116" spans="1:11" x14ac:dyDescent="0.25">
      <c r="A116" s="26">
        <v>99</v>
      </c>
      <c r="B116" s="26" t="s">
        <v>488</v>
      </c>
      <c r="C116" s="27">
        <v>22</v>
      </c>
      <c r="D116" s="27" t="s">
        <v>274</v>
      </c>
      <c r="E116" s="2"/>
      <c r="F116" s="3"/>
      <c r="G116" s="31">
        <f t="shared" ref="G116:G135" si="15">C116*F116</f>
        <v>0</v>
      </c>
      <c r="H116" s="31">
        <f t="shared" ref="H116:H135" si="16">G116*0.095</f>
        <v>0</v>
      </c>
      <c r="I116" s="31">
        <f t="shared" ref="I116:I135" si="17">G116+H116</f>
        <v>0</v>
      </c>
      <c r="J116" s="4"/>
      <c r="K116" s="5"/>
    </row>
    <row r="117" spans="1:11" x14ac:dyDescent="0.25">
      <c r="A117" s="26">
        <v>100</v>
      </c>
      <c r="B117" s="26" t="s">
        <v>254</v>
      </c>
      <c r="C117" s="27">
        <v>250</v>
      </c>
      <c r="D117" s="27" t="s">
        <v>274</v>
      </c>
      <c r="E117" s="2"/>
      <c r="F117" s="3"/>
      <c r="G117" s="31">
        <f t="shared" si="15"/>
        <v>0</v>
      </c>
      <c r="H117" s="31">
        <f t="shared" si="16"/>
        <v>0</v>
      </c>
      <c r="I117" s="31">
        <f t="shared" si="17"/>
        <v>0</v>
      </c>
      <c r="J117" s="4"/>
      <c r="K117" s="5"/>
    </row>
    <row r="118" spans="1:11" x14ac:dyDescent="0.25">
      <c r="A118" s="26">
        <v>101</v>
      </c>
      <c r="B118" s="26" t="s">
        <v>487</v>
      </c>
      <c r="C118" s="27">
        <v>33</v>
      </c>
      <c r="D118" s="27" t="s">
        <v>274</v>
      </c>
      <c r="E118" s="2"/>
      <c r="F118" s="3"/>
      <c r="G118" s="31">
        <f t="shared" si="15"/>
        <v>0</v>
      </c>
      <c r="H118" s="31">
        <f t="shared" si="16"/>
        <v>0</v>
      </c>
      <c r="I118" s="31">
        <f t="shared" si="17"/>
        <v>0</v>
      </c>
      <c r="J118" s="4"/>
      <c r="K118" s="5"/>
    </row>
    <row r="119" spans="1:11" x14ac:dyDescent="0.25">
      <c r="A119" s="26">
        <v>102</v>
      </c>
      <c r="B119" s="26" t="s">
        <v>489</v>
      </c>
      <c r="C119" s="27">
        <v>55</v>
      </c>
      <c r="D119" s="27" t="s">
        <v>274</v>
      </c>
      <c r="E119" s="2"/>
      <c r="F119" s="3"/>
      <c r="G119" s="31">
        <f t="shared" si="15"/>
        <v>0</v>
      </c>
      <c r="H119" s="31">
        <f t="shared" si="16"/>
        <v>0</v>
      </c>
      <c r="I119" s="31">
        <f t="shared" si="17"/>
        <v>0</v>
      </c>
      <c r="J119" s="4"/>
      <c r="K119" s="5"/>
    </row>
    <row r="120" spans="1:11" x14ac:dyDescent="0.25">
      <c r="A120" s="26">
        <v>103</v>
      </c>
      <c r="B120" s="26" t="s">
        <v>604</v>
      </c>
      <c r="C120" s="27">
        <v>155</v>
      </c>
      <c r="D120" s="27" t="s">
        <v>274</v>
      </c>
      <c r="E120" s="2"/>
      <c r="F120" s="3"/>
      <c r="G120" s="31">
        <f t="shared" si="15"/>
        <v>0</v>
      </c>
      <c r="H120" s="31">
        <f t="shared" si="16"/>
        <v>0</v>
      </c>
      <c r="I120" s="31">
        <f t="shared" si="17"/>
        <v>0</v>
      </c>
      <c r="J120" s="4"/>
      <c r="K120" s="5"/>
    </row>
    <row r="121" spans="1:11" x14ac:dyDescent="0.25">
      <c r="A121" s="26">
        <v>104</v>
      </c>
      <c r="B121" s="26" t="s">
        <v>287</v>
      </c>
      <c r="C121" s="27">
        <v>38</v>
      </c>
      <c r="D121" s="27" t="s">
        <v>274</v>
      </c>
      <c r="E121" s="2"/>
      <c r="F121" s="3"/>
      <c r="G121" s="31">
        <f t="shared" si="15"/>
        <v>0</v>
      </c>
      <c r="H121" s="31">
        <f t="shared" si="16"/>
        <v>0</v>
      </c>
      <c r="I121" s="31">
        <f t="shared" si="17"/>
        <v>0</v>
      </c>
      <c r="J121" s="4"/>
      <c r="K121" s="5"/>
    </row>
    <row r="122" spans="1:11" x14ac:dyDescent="0.25">
      <c r="A122" s="26">
        <v>105</v>
      </c>
      <c r="B122" s="26" t="s">
        <v>605</v>
      </c>
      <c r="C122" s="27">
        <v>110</v>
      </c>
      <c r="D122" s="27" t="s">
        <v>0</v>
      </c>
      <c r="E122" s="2"/>
      <c r="F122" s="3"/>
      <c r="G122" s="31">
        <f t="shared" si="15"/>
        <v>0</v>
      </c>
      <c r="H122" s="31">
        <f t="shared" si="16"/>
        <v>0</v>
      </c>
      <c r="I122" s="31">
        <f t="shared" si="17"/>
        <v>0</v>
      </c>
      <c r="J122" s="4"/>
      <c r="K122" s="5"/>
    </row>
    <row r="123" spans="1:11" x14ac:dyDescent="0.25">
      <c r="A123" s="26">
        <v>106</v>
      </c>
      <c r="B123" s="26" t="s">
        <v>606</v>
      </c>
      <c r="C123" s="27">
        <v>11</v>
      </c>
      <c r="D123" s="27" t="s">
        <v>0</v>
      </c>
      <c r="E123" s="2"/>
      <c r="F123" s="3"/>
      <c r="G123" s="31">
        <f t="shared" si="15"/>
        <v>0</v>
      </c>
      <c r="H123" s="31">
        <f t="shared" si="16"/>
        <v>0</v>
      </c>
      <c r="I123" s="31">
        <f t="shared" si="17"/>
        <v>0</v>
      </c>
      <c r="J123" s="4"/>
      <c r="K123" s="5"/>
    </row>
    <row r="124" spans="1:11" x14ac:dyDescent="0.25">
      <c r="A124" s="26">
        <v>107</v>
      </c>
      <c r="B124" s="26" t="s">
        <v>490</v>
      </c>
      <c r="C124" s="27">
        <v>9</v>
      </c>
      <c r="D124" s="27" t="s">
        <v>0</v>
      </c>
      <c r="E124" s="2"/>
      <c r="F124" s="3"/>
      <c r="G124" s="31">
        <f t="shared" si="15"/>
        <v>0</v>
      </c>
      <c r="H124" s="31">
        <f t="shared" si="16"/>
        <v>0</v>
      </c>
      <c r="I124" s="31">
        <f t="shared" si="17"/>
        <v>0</v>
      </c>
      <c r="J124" s="4"/>
      <c r="K124" s="5"/>
    </row>
    <row r="125" spans="1:11" x14ac:dyDescent="0.25">
      <c r="A125" s="26">
        <v>108</v>
      </c>
      <c r="B125" s="26" t="s">
        <v>491</v>
      </c>
      <c r="C125" s="27">
        <v>9</v>
      </c>
      <c r="D125" s="27" t="s">
        <v>0</v>
      </c>
      <c r="E125" s="2"/>
      <c r="F125" s="3"/>
      <c r="G125" s="31">
        <f t="shared" si="15"/>
        <v>0</v>
      </c>
      <c r="H125" s="31">
        <f t="shared" si="16"/>
        <v>0</v>
      </c>
      <c r="I125" s="31">
        <f t="shared" si="17"/>
        <v>0</v>
      </c>
      <c r="J125" s="4"/>
      <c r="K125" s="5"/>
    </row>
    <row r="126" spans="1:11" x14ac:dyDescent="0.25">
      <c r="A126" s="26">
        <v>109</v>
      </c>
      <c r="B126" s="26" t="s">
        <v>607</v>
      </c>
      <c r="C126" s="27">
        <v>66</v>
      </c>
      <c r="D126" s="27" t="s">
        <v>274</v>
      </c>
      <c r="E126" s="2"/>
      <c r="F126" s="3"/>
      <c r="G126" s="31">
        <f t="shared" si="15"/>
        <v>0</v>
      </c>
      <c r="H126" s="31">
        <f t="shared" si="16"/>
        <v>0</v>
      </c>
      <c r="I126" s="31">
        <f t="shared" si="17"/>
        <v>0</v>
      </c>
      <c r="J126" s="4"/>
      <c r="K126" s="5"/>
    </row>
    <row r="127" spans="1:11" x14ac:dyDescent="0.25">
      <c r="A127" s="26">
        <v>110</v>
      </c>
      <c r="B127" s="26" t="s">
        <v>608</v>
      </c>
      <c r="C127" s="27">
        <v>27</v>
      </c>
      <c r="D127" s="27" t="s">
        <v>274</v>
      </c>
      <c r="E127" s="2"/>
      <c r="F127" s="3"/>
      <c r="G127" s="31">
        <f t="shared" si="15"/>
        <v>0</v>
      </c>
      <c r="H127" s="31">
        <f t="shared" si="16"/>
        <v>0</v>
      </c>
      <c r="I127" s="31">
        <f t="shared" si="17"/>
        <v>0</v>
      </c>
      <c r="J127" s="4"/>
      <c r="K127" s="5"/>
    </row>
    <row r="128" spans="1:11" ht="24" customHeight="1" x14ac:dyDescent="0.25">
      <c r="A128" s="26">
        <v>111</v>
      </c>
      <c r="B128" s="26" t="s">
        <v>492</v>
      </c>
      <c r="C128" s="27">
        <v>11</v>
      </c>
      <c r="D128" s="27" t="s">
        <v>0</v>
      </c>
      <c r="E128" s="2"/>
      <c r="F128" s="3"/>
      <c r="G128" s="31">
        <f t="shared" si="15"/>
        <v>0</v>
      </c>
      <c r="H128" s="31">
        <f t="shared" si="16"/>
        <v>0</v>
      </c>
      <c r="I128" s="31">
        <f t="shared" si="17"/>
        <v>0</v>
      </c>
      <c r="J128" s="4"/>
      <c r="K128" s="5"/>
    </row>
    <row r="129" spans="1:11" x14ac:dyDescent="0.25">
      <c r="A129" s="26">
        <v>112</v>
      </c>
      <c r="B129" s="26" t="s">
        <v>680</v>
      </c>
      <c r="C129" s="27">
        <v>4</v>
      </c>
      <c r="D129" s="27" t="s">
        <v>0</v>
      </c>
      <c r="E129" s="2"/>
      <c r="F129" s="3"/>
      <c r="G129" s="31">
        <f t="shared" si="15"/>
        <v>0</v>
      </c>
      <c r="H129" s="31">
        <f t="shared" si="16"/>
        <v>0</v>
      </c>
      <c r="I129" s="31">
        <f t="shared" si="17"/>
        <v>0</v>
      </c>
      <c r="J129" s="4"/>
      <c r="K129" s="5"/>
    </row>
    <row r="130" spans="1:11" ht="25.5" x14ac:dyDescent="0.25">
      <c r="A130" s="26">
        <v>113</v>
      </c>
      <c r="B130" s="26" t="s">
        <v>655</v>
      </c>
      <c r="C130" s="27">
        <v>9</v>
      </c>
      <c r="D130" s="27" t="s">
        <v>0</v>
      </c>
      <c r="E130" s="2"/>
      <c r="F130" s="3"/>
      <c r="G130" s="31">
        <f t="shared" si="15"/>
        <v>0</v>
      </c>
      <c r="H130" s="31">
        <f t="shared" si="16"/>
        <v>0</v>
      </c>
      <c r="I130" s="31">
        <f t="shared" si="17"/>
        <v>0</v>
      </c>
      <c r="J130" s="4"/>
      <c r="K130" s="5"/>
    </row>
    <row r="131" spans="1:11" ht="25.5" x14ac:dyDescent="0.25">
      <c r="A131" s="26">
        <v>114</v>
      </c>
      <c r="B131" s="26" t="s">
        <v>288</v>
      </c>
      <c r="C131" s="27">
        <v>44</v>
      </c>
      <c r="D131" s="27" t="s">
        <v>0</v>
      </c>
      <c r="E131" s="2"/>
      <c r="F131" s="3"/>
      <c r="G131" s="31">
        <f t="shared" si="15"/>
        <v>0</v>
      </c>
      <c r="H131" s="31">
        <f t="shared" si="16"/>
        <v>0</v>
      </c>
      <c r="I131" s="31">
        <f t="shared" si="17"/>
        <v>0</v>
      </c>
      <c r="J131" s="4"/>
      <c r="K131" s="5"/>
    </row>
    <row r="132" spans="1:11" x14ac:dyDescent="0.25">
      <c r="A132" s="26">
        <v>115</v>
      </c>
      <c r="B132" s="26" t="s">
        <v>289</v>
      </c>
      <c r="C132" s="27">
        <v>22</v>
      </c>
      <c r="D132" s="27" t="s">
        <v>0</v>
      </c>
      <c r="E132" s="2"/>
      <c r="F132" s="3"/>
      <c r="G132" s="31">
        <f t="shared" si="15"/>
        <v>0</v>
      </c>
      <c r="H132" s="31">
        <f t="shared" si="16"/>
        <v>0</v>
      </c>
      <c r="I132" s="31">
        <f t="shared" si="17"/>
        <v>0</v>
      </c>
      <c r="J132" s="4"/>
      <c r="K132" s="5"/>
    </row>
    <row r="133" spans="1:11" x14ac:dyDescent="0.25">
      <c r="A133" s="26">
        <v>116</v>
      </c>
      <c r="B133" s="26" t="s">
        <v>609</v>
      </c>
      <c r="C133" s="27">
        <v>5</v>
      </c>
      <c r="D133" s="27" t="s">
        <v>0</v>
      </c>
      <c r="E133" s="2"/>
      <c r="F133" s="3"/>
      <c r="G133" s="31">
        <f t="shared" si="15"/>
        <v>0</v>
      </c>
      <c r="H133" s="31">
        <f t="shared" si="16"/>
        <v>0</v>
      </c>
      <c r="I133" s="31">
        <f t="shared" si="17"/>
        <v>0</v>
      </c>
      <c r="J133" s="4"/>
      <c r="K133" s="5"/>
    </row>
    <row r="134" spans="1:11" ht="25.5" x14ac:dyDescent="0.25">
      <c r="A134" s="26">
        <v>117</v>
      </c>
      <c r="B134" s="26" t="s">
        <v>656</v>
      </c>
      <c r="C134" s="27">
        <v>11</v>
      </c>
      <c r="D134" s="27" t="s">
        <v>0</v>
      </c>
      <c r="E134" s="2"/>
      <c r="F134" s="3"/>
      <c r="G134" s="31">
        <f t="shared" si="15"/>
        <v>0</v>
      </c>
      <c r="H134" s="31">
        <f t="shared" si="16"/>
        <v>0</v>
      </c>
      <c r="I134" s="31">
        <f t="shared" si="17"/>
        <v>0</v>
      </c>
      <c r="J134" s="4"/>
      <c r="K134" s="5"/>
    </row>
    <row r="135" spans="1:11" x14ac:dyDescent="0.25">
      <c r="A135" s="26">
        <v>118</v>
      </c>
      <c r="B135" s="26" t="s">
        <v>610</v>
      </c>
      <c r="C135" s="27">
        <v>38</v>
      </c>
      <c r="D135" s="27" t="s">
        <v>0</v>
      </c>
      <c r="E135" s="2"/>
      <c r="F135" s="3"/>
      <c r="G135" s="31">
        <f t="shared" si="15"/>
        <v>0</v>
      </c>
      <c r="H135" s="31">
        <f t="shared" si="16"/>
        <v>0</v>
      </c>
      <c r="I135" s="31">
        <f t="shared" si="17"/>
        <v>0</v>
      </c>
      <c r="J135" s="4"/>
      <c r="K135" s="5"/>
    </row>
    <row r="136" spans="1:11" x14ac:dyDescent="0.25">
      <c r="A136" s="26"/>
      <c r="B136" s="28" t="s">
        <v>555</v>
      </c>
      <c r="C136" s="29" t="s">
        <v>353</v>
      </c>
      <c r="D136" s="29" t="s">
        <v>353</v>
      </c>
      <c r="E136" s="29" t="s">
        <v>353</v>
      </c>
      <c r="F136" s="29" t="s">
        <v>353</v>
      </c>
      <c r="G136" s="32">
        <f>SUM(G115:G135)</f>
        <v>0</v>
      </c>
      <c r="H136" s="32">
        <f>SUM(H115:H135)</f>
        <v>0</v>
      </c>
      <c r="I136" s="32">
        <f>SUM(I115:I135)</f>
        <v>0</v>
      </c>
      <c r="J136" s="32">
        <f>SUM(J115:J135)</f>
        <v>0</v>
      </c>
      <c r="K136" s="32">
        <f>SUM(K115:K135)</f>
        <v>0</v>
      </c>
    </row>
    <row r="137" spans="1:11" ht="16.5" customHeight="1" x14ac:dyDescent="0.25">
      <c r="A137" s="93" t="s">
        <v>556</v>
      </c>
      <c r="B137" s="94"/>
      <c r="C137" s="94"/>
      <c r="D137" s="94"/>
      <c r="E137" s="94"/>
      <c r="F137" s="94"/>
      <c r="G137" s="94"/>
      <c r="H137" s="94"/>
      <c r="I137" s="94"/>
      <c r="J137" s="94"/>
      <c r="K137" s="118"/>
    </row>
    <row r="138" spans="1:11" x14ac:dyDescent="0.25">
      <c r="A138" s="26">
        <v>119</v>
      </c>
      <c r="B138" s="26" t="s">
        <v>290</v>
      </c>
      <c r="C138" s="27">
        <v>39</v>
      </c>
      <c r="D138" s="27" t="s">
        <v>0</v>
      </c>
      <c r="E138" s="3"/>
      <c r="F138" s="3"/>
      <c r="G138" s="31">
        <f>C138*F138</f>
        <v>0</v>
      </c>
      <c r="H138" s="31">
        <f>G138*0.095</f>
        <v>0</v>
      </c>
      <c r="I138" s="31">
        <f>G138+H138</f>
        <v>0</v>
      </c>
      <c r="J138" s="4"/>
      <c r="K138" s="5"/>
    </row>
    <row r="139" spans="1:11" ht="21.75" customHeight="1" x14ac:dyDescent="0.25">
      <c r="A139" s="26">
        <v>120</v>
      </c>
      <c r="B139" s="26" t="s">
        <v>482</v>
      </c>
      <c r="C139" s="27">
        <v>5</v>
      </c>
      <c r="D139" s="27" t="s">
        <v>0</v>
      </c>
      <c r="E139" s="3"/>
      <c r="F139" s="3"/>
      <c r="G139" s="31">
        <f t="shared" ref="G139:G154" si="18">C139*F139</f>
        <v>0</v>
      </c>
      <c r="H139" s="31">
        <f t="shared" ref="H139:H154" si="19">G139*0.095</f>
        <v>0</v>
      </c>
      <c r="I139" s="31">
        <f t="shared" ref="I139:I154" si="20">G139+H139</f>
        <v>0</v>
      </c>
      <c r="J139" s="4"/>
      <c r="K139" s="5"/>
    </row>
    <row r="140" spans="1:11" ht="25.5" x14ac:dyDescent="0.25">
      <c r="A140" s="26">
        <v>121</v>
      </c>
      <c r="B140" s="26" t="s">
        <v>486</v>
      </c>
      <c r="C140" s="27">
        <v>5</v>
      </c>
      <c r="D140" s="27" t="s">
        <v>0</v>
      </c>
      <c r="E140" s="3"/>
      <c r="F140" s="3"/>
      <c r="G140" s="31">
        <f t="shared" si="18"/>
        <v>0</v>
      </c>
      <c r="H140" s="31">
        <f t="shared" si="19"/>
        <v>0</v>
      </c>
      <c r="I140" s="31">
        <f t="shared" si="20"/>
        <v>0</v>
      </c>
      <c r="J140" s="4"/>
      <c r="K140" s="5"/>
    </row>
    <row r="141" spans="1:11" ht="20.25" customHeight="1" x14ac:dyDescent="0.25">
      <c r="A141" s="26">
        <v>122</v>
      </c>
      <c r="B141" s="26" t="s">
        <v>481</v>
      </c>
      <c r="C141" s="27">
        <v>5</v>
      </c>
      <c r="D141" s="27" t="s">
        <v>0</v>
      </c>
      <c r="E141" s="3"/>
      <c r="F141" s="3"/>
      <c r="G141" s="31">
        <f t="shared" si="18"/>
        <v>0</v>
      </c>
      <c r="H141" s="31">
        <f t="shared" si="19"/>
        <v>0</v>
      </c>
      <c r="I141" s="31">
        <f t="shared" si="20"/>
        <v>0</v>
      </c>
      <c r="J141" s="4"/>
      <c r="K141" s="5"/>
    </row>
    <row r="142" spans="1:11" x14ac:dyDescent="0.25">
      <c r="A142" s="26">
        <v>123</v>
      </c>
      <c r="B142" s="26" t="s">
        <v>483</v>
      </c>
      <c r="C142" s="27">
        <v>11</v>
      </c>
      <c r="D142" s="27" t="s">
        <v>0</v>
      </c>
      <c r="E142" s="3"/>
      <c r="F142" s="3"/>
      <c r="G142" s="31">
        <f t="shared" si="18"/>
        <v>0</v>
      </c>
      <c r="H142" s="31">
        <f t="shared" si="19"/>
        <v>0</v>
      </c>
      <c r="I142" s="31">
        <f t="shared" si="20"/>
        <v>0</v>
      </c>
      <c r="J142" s="4"/>
      <c r="K142" s="5"/>
    </row>
    <row r="143" spans="1:11" ht="21.75" customHeight="1" x14ac:dyDescent="0.25">
      <c r="A143" s="26">
        <v>124</v>
      </c>
      <c r="B143" s="26" t="s">
        <v>484</v>
      </c>
      <c r="C143" s="27">
        <v>11</v>
      </c>
      <c r="D143" s="27" t="s">
        <v>0</v>
      </c>
      <c r="E143" s="3"/>
      <c r="F143" s="3"/>
      <c r="G143" s="31">
        <f t="shared" si="18"/>
        <v>0</v>
      </c>
      <c r="H143" s="31">
        <f t="shared" si="19"/>
        <v>0</v>
      </c>
      <c r="I143" s="31">
        <f t="shared" si="20"/>
        <v>0</v>
      </c>
      <c r="J143" s="4"/>
      <c r="K143" s="5"/>
    </row>
    <row r="144" spans="1:11" ht="25.5" x14ac:dyDescent="0.25">
      <c r="A144" s="26">
        <v>125</v>
      </c>
      <c r="B144" s="26" t="s">
        <v>480</v>
      </c>
      <c r="C144" s="27">
        <v>3</v>
      </c>
      <c r="D144" s="27" t="s">
        <v>0</v>
      </c>
      <c r="E144" s="3"/>
      <c r="F144" s="3"/>
      <c r="G144" s="31">
        <f t="shared" si="18"/>
        <v>0</v>
      </c>
      <c r="H144" s="31">
        <f t="shared" si="19"/>
        <v>0</v>
      </c>
      <c r="I144" s="31">
        <f t="shared" si="20"/>
        <v>0</v>
      </c>
      <c r="J144" s="4"/>
      <c r="K144" s="5"/>
    </row>
    <row r="145" spans="1:11" x14ac:dyDescent="0.25">
      <c r="A145" s="26">
        <v>126</v>
      </c>
      <c r="B145" s="26" t="s">
        <v>611</v>
      </c>
      <c r="C145" s="27">
        <v>11</v>
      </c>
      <c r="D145" s="27" t="s">
        <v>0</v>
      </c>
      <c r="E145" s="3"/>
      <c r="F145" s="3"/>
      <c r="G145" s="31">
        <f t="shared" si="18"/>
        <v>0</v>
      </c>
      <c r="H145" s="31">
        <f t="shared" si="19"/>
        <v>0</v>
      </c>
      <c r="I145" s="31">
        <f t="shared" si="20"/>
        <v>0</v>
      </c>
      <c r="J145" s="4"/>
      <c r="K145" s="5"/>
    </row>
    <row r="146" spans="1:11" x14ac:dyDescent="0.25">
      <c r="A146" s="26">
        <v>127</v>
      </c>
      <c r="B146" s="26" t="s">
        <v>679</v>
      </c>
      <c r="C146" s="27">
        <v>11</v>
      </c>
      <c r="D146" s="27" t="s">
        <v>0</v>
      </c>
      <c r="E146" s="3"/>
      <c r="F146" s="3"/>
      <c r="G146" s="31">
        <f t="shared" si="18"/>
        <v>0</v>
      </c>
      <c r="H146" s="31">
        <f t="shared" si="19"/>
        <v>0</v>
      </c>
      <c r="I146" s="31">
        <f t="shared" si="20"/>
        <v>0</v>
      </c>
      <c r="J146" s="4"/>
      <c r="K146" s="5"/>
    </row>
    <row r="147" spans="1:11" x14ac:dyDescent="0.25">
      <c r="A147" s="26">
        <v>128</v>
      </c>
      <c r="B147" s="26" t="s">
        <v>485</v>
      </c>
      <c r="C147" s="27">
        <v>11</v>
      </c>
      <c r="D147" s="27" t="s">
        <v>0</v>
      </c>
      <c r="E147" s="3"/>
      <c r="F147" s="3"/>
      <c r="G147" s="31">
        <f t="shared" si="18"/>
        <v>0</v>
      </c>
      <c r="H147" s="31">
        <f t="shared" si="19"/>
        <v>0</v>
      </c>
      <c r="I147" s="31">
        <f t="shared" si="20"/>
        <v>0</v>
      </c>
      <c r="J147" s="4"/>
      <c r="K147" s="5"/>
    </row>
    <row r="148" spans="1:11" ht="25.5" x14ac:dyDescent="0.25">
      <c r="A148" s="26">
        <v>129</v>
      </c>
      <c r="B148" s="26" t="s">
        <v>657</v>
      </c>
      <c r="C148" s="27">
        <v>26</v>
      </c>
      <c r="D148" s="27" t="s">
        <v>0</v>
      </c>
      <c r="E148" s="3"/>
      <c r="F148" s="3"/>
      <c r="G148" s="31">
        <f t="shared" si="18"/>
        <v>0</v>
      </c>
      <c r="H148" s="31">
        <f t="shared" si="19"/>
        <v>0</v>
      </c>
      <c r="I148" s="31">
        <f t="shared" si="20"/>
        <v>0</v>
      </c>
      <c r="J148" s="4"/>
      <c r="K148" s="5"/>
    </row>
    <row r="149" spans="1:11" ht="25.5" x14ac:dyDescent="0.25">
      <c r="A149" s="26">
        <v>130</v>
      </c>
      <c r="B149" s="26" t="s">
        <v>658</v>
      </c>
      <c r="C149" s="27">
        <v>6</v>
      </c>
      <c r="D149" s="27" t="s">
        <v>0</v>
      </c>
      <c r="E149" s="3"/>
      <c r="F149" s="3"/>
      <c r="G149" s="31">
        <f t="shared" si="18"/>
        <v>0</v>
      </c>
      <c r="H149" s="31">
        <f t="shared" si="19"/>
        <v>0</v>
      </c>
      <c r="I149" s="31">
        <f t="shared" si="20"/>
        <v>0</v>
      </c>
      <c r="J149" s="4"/>
      <c r="K149" s="5"/>
    </row>
    <row r="150" spans="1:11" x14ac:dyDescent="0.25">
      <c r="A150" s="26">
        <v>131</v>
      </c>
      <c r="B150" s="26" t="s">
        <v>479</v>
      </c>
      <c r="C150" s="27">
        <v>11</v>
      </c>
      <c r="D150" s="27" t="s">
        <v>0</v>
      </c>
      <c r="E150" s="3"/>
      <c r="F150" s="3"/>
      <c r="G150" s="31">
        <f t="shared" si="18"/>
        <v>0</v>
      </c>
      <c r="H150" s="31">
        <f t="shared" si="19"/>
        <v>0</v>
      </c>
      <c r="I150" s="31">
        <f t="shared" si="20"/>
        <v>0</v>
      </c>
      <c r="J150" s="4"/>
      <c r="K150" s="5"/>
    </row>
    <row r="151" spans="1:11" x14ac:dyDescent="0.25">
      <c r="A151" s="26">
        <v>132</v>
      </c>
      <c r="B151" s="26" t="s">
        <v>478</v>
      </c>
      <c r="C151" s="27">
        <v>6</v>
      </c>
      <c r="D151" s="27" t="s">
        <v>0</v>
      </c>
      <c r="E151" s="3"/>
      <c r="F151" s="3"/>
      <c r="G151" s="31">
        <f t="shared" si="18"/>
        <v>0</v>
      </c>
      <c r="H151" s="31">
        <f t="shared" si="19"/>
        <v>0</v>
      </c>
      <c r="I151" s="31">
        <f t="shared" si="20"/>
        <v>0</v>
      </c>
      <c r="J151" s="4"/>
      <c r="K151" s="5"/>
    </row>
    <row r="152" spans="1:11" x14ac:dyDescent="0.25">
      <c r="A152" s="26">
        <v>133</v>
      </c>
      <c r="B152" s="26" t="s">
        <v>477</v>
      </c>
      <c r="C152" s="27">
        <v>5</v>
      </c>
      <c r="D152" s="27" t="s">
        <v>0</v>
      </c>
      <c r="E152" s="3"/>
      <c r="F152" s="3"/>
      <c r="G152" s="31">
        <f t="shared" si="18"/>
        <v>0</v>
      </c>
      <c r="H152" s="31">
        <f t="shared" si="19"/>
        <v>0</v>
      </c>
      <c r="I152" s="31">
        <f t="shared" si="20"/>
        <v>0</v>
      </c>
      <c r="J152" s="4"/>
      <c r="K152" s="5"/>
    </row>
    <row r="153" spans="1:11" x14ac:dyDescent="0.25">
      <c r="A153" s="26">
        <v>134</v>
      </c>
      <c r="B153" s="26" t="s">
        <v>659</v>
      </c>
      <c r="C153" s="27">
        <v>33</v>
      </c>
      <c r="D153" s="27" t="s">
        <v>0</v>
      </c>
      <c r="E153" s="3"/>
      <c r="F153" s="3"/>
      <c r="G153" s="31">
        <f t="shared" si="18"/>
        <v>0</v>
      </c>
      <c r="H153" s="31">
        <f t="shared" si="19"/>
        <v>0</v>
      </c>
      <c r="I153" s="31">
        <f t="shared" si="20"/>
        <v>0</v>
      </c>
      <c r="J153" s="4"/>
      <c r="K153" s="5"/>
    </row>
    <row r="154" spans="1:11" ht="25.5" x14ac:dyDescent="0.25">
      <c r="A154" s="26">
        <v>135</v>
      </c>
      <c r="B154" s="26" t="s">
        <v>660</v>
      </c>
      <c r="C154" s="27">
        <v>16</v>
      </c>
      <c r="D154" s="27" t="s">
        <v>0</v>
      </c>
      <c r="E154" s="3"/>
      <c r="F154" s="3"/>
      <c r="G154" s="31">
        <f t="shared" si="18"/>
        <v>0</v>
      </c>
      <c r="H154" s="31">
        <f t="shared" si="19"/>
        <v>0</v>
      </c>
      <c r="I154" s="31">
        <f t="shared" si="20"/>
        <v>0</v>
      </c>
      <c r="J154" s="4"/>
      <c r="K154" s="5"/>
    </row>
    <row r="155" spans="1:11" x14ac:dyDescent="0.25">
      <c r="A155" s="26"/>
      <c r="B155" s="28" t="s">
        <v>557</v>
      </c>
      <c r="C155" s="29" t="s">
        <v>353</v>
      </c>
      <c r="D155" s="29" t="s">
        <v>353</v>
      </c>
      <c r="E155" s="29" t="s">
        <v>353</v>
      </c>
      <c r="F155" s="29" t="s">
        <v>353</v>
      </c>
      <c r="G155" s="33">
        <f>SUM(G138:G154)</f>
        <v>0</v>
      </c>
      <c r="H155" s="33">
        <f>SUM(H138:H154)</f>
        <v>0</v>
      </c>
      <c r="I155" s="33">
        <f>SUM(I138:I154)</f>
        <v>0</v>
      </c>
      <c r="J155" s="33">
        <f>SUM(J138:J154)</f>
        <v>0</v>
      </c>
      <c r="K155" s="33">
        <f>SUM(K138:K154)</f>
        <v>0</v>
      </c>
    </row>
    <row r="156" spans="1:11" ht="16.5" customHeight="1" x14ac:dyDescent="0.25">
      <c r="A156" s="93" t="s">
        <v>595</v>
      </c>
      <c r="B156" s="94"/>
      <c r="C156" s="94"/>
      <c r="D156" s="94"/>
      <c r="E156" s="94"/>
      <c r="F156" s="94"/>
      <c r="G156" s="94"/>
      <c r="H156" s="94"/>
      <c r="I156" s="94"/>
      <c r="J156" s="94"/>
      <c r="K156" s="118"/>
    </row>
    <row r="157" spans="1:11" x14ac:dyDescent="0.25">
      <c r="A157" s="26">
        <v>136</v>
      </c>
      <c r="B157" s="26" t="s">
        <v>612</v>
      </c>
      <c r="C157" s="27">
        <v>22</v>
      </c>
      <c r="D157" s="27" t="s">
        <v>274</v>
      </c>
      <c r="E157" s="3"/>
      <c r="F157" s="3"/>
      <c r="G157" s="31">
        <f>C157*F157</f>
        <v>0</v>
      </c>
      <c r="H157" s="31">
        <f>G157*0.095</f>
        <v>0</v>
      </c>
      <c r="I157" s="31">
        <f>G157+H157</f>
        <v>0</v>
      </c>
      <c r="J157" s="4"/>
      <c r="K157" s="30" t="s">
        <v>353</v>
      </c>
    </row>
    <row r="158" spans="1:11" x14ac:dyDescent="0.25">
      <c r="A158" s="26">
        <v>137</v>
      </c>
      <c r="B158" s="26" t="s">
        <v>275</v>
      </c>
      <c r="C158" s="27">
        <v>66</v>
      </c>
      <c r="D158" s="27" t="s">
        <v>274</v>
      </c>
      <c r="E158" s="3"/>
      <c r="F158" s="3"/>
      <c r="G158" s="31">
        <f>C158*F158</f>
        <v>0</v>
      </c>
      <c r="H158" s="31">
        <f>G158*0.095</f>
        <v>0</v>
      </c>
      <c r="I158" s="31">
        <f>G158+H158</f>
        <v>0</v>
      </c>
      <c r="J158" s="4"/>
      <c r="K158" s="30" t="s">
        <v>353</v>
      </c>
    </row>
    <row r="159" spans="1:11" x14ac:dyDescent="0.25">
      <c r="A159" s="26"/>
      <c r="B159" s="28" t="s">
        <v>558</v>
      </c>
      <c r="C159" s="29" t="s">
        <v>353</v>
      </c>
      <c r="D159" s="29" t="s">
        <v>353</v>
      </c>
      <c r="E159" s="30" t="s">
        <v>353</v>
      </c>
      <c r="F159" s="30" t="s">
        <v>353</v>
      </c>
      <c r="G159" s="32">
        <f>SUM(G157:G158)</f>
        <v>0</v>
      </c>
      <c r="H159" s="32">
        <f>SUM(H157:H158)</f>
        <v>0</v>
      </c>
      <c r="I159" s="32">
        <f>SUM(I157:I158)</f>
        <v>0</v>
      </c>
      <c r="J159" s="32">
        <f>SUM(J157:J158)</f>
        <v>0</v>
      </c>
      <c r="K159" s="30" t="s">
        <v>353</v>
      </c>
    </row>
    <row r="161" spans="1:11" x14ac:dyDescent="0.25">
      <c r="A161" s="37" t="s">
        <v>616</v>
      </c>
      <c r="B161" s="38"/>
      <c r="C161" s="39"/>
      <c r="D161" s="40"/>
      <c r="E161" s="41"/>
      <c r="F161" s="41"/>
      <c r="G161" s="41"/>
      <c r="H161" s="41"/>
      <c r="I161" s="41"/>
      <c r="J161" s="42"/>
      <c r="K161" s="42"/>
    </row>
    <row r="162" spans="1:11" ht="28.5" customHeight="1" x14ac:dyDescent="0.25">
      <c r="A162" s="101" t="s">
        <v>675</v>
      </c>
      <c r="B162" s="102"/>
      <c r="C162" s="102"/>
      <c r="D162" s="102"/>
      <c r="E162" s="102"/>
      <c r="F162" s="102"/>
      <c r="G162" s="102"/>
      <c r="H162" s="102"/>
      <c r="I162" s="102"/>
      <c r="J162" s="102"/>
      <c r="K162" s="102"/>
    </row>
    <row r="163" spans="1:11" x14ac:dyDescent="0.25">
      <c r="A163" s="101" t="s">
        <v>628</v>
      </c>
      <c r="B163" s="102"/>
      <c r="C163" s="102"/>
      <c r="D163" s="102"/>
      <c r="E163" s="102"/>
      <c r="F163" s="102"/>
      <c r="G163" s="102"/>
      <c r="H163" s="102"/>
      <c r="I163" s="102"/>
      <c r="J163" s="102"/>
      <c r="K163" s="102"/>
    </row>
    <row r="164" spans="1:11" x14ac:dyDescent="0.25">
      <c r="A164" s="42" t="s">
        <v>662</v>
      </c>
      <c r="B164" s="43"/>
      <c r="C164" s="39"/>
      <c r="D164" s="40"/>
      <c r="E164" s="41"/>
      <c r="F164" s="41"/>
      <c r="G164" s="41"/>
      <c r="H164" s="41"/>
      <c r="I164" s="41"/>
      <c r="J164" s="42"/>
      <c r="K164" s="42"/>
    </row>
    <row r="165" spans="1:11" x14ac:dyDescent="0.25">
      <c r="A165" s="42" t="s">
        <v>619</v>
      </c>
      <c r="B165" s="43"/>
      <c r="C165" s="39"/>
      <c r="D165" s="40"/>
      <c r="E165" s="41"/>
      <c r="F165" s="41"/>
      <c r="G165" s="41"/>
      <c r="H165" s="41"/>
      <c r="I165" s="41"/>
      <c r="J165" s="42"/>
      <c r="K165" s="42"/>
    </row>
    <row r="166" spans="1:11" x14ac:dyDescent="0.25">
      <c r="A166" s="42" t="s">
        <v>620</v>
      </c>
      <c r="B166" s="43"/>
      <c r="C166" s="39"/>
      <c r="D166" s="40"/>
      <c r="E166" s="41"/>
      <c r="F166" s="41"/>
      <c r="G166" s="41"/>
      <c r="H166" s="41"/>
      <c r="I166" s="41"/>
      <c r="J166" s="42"/>
      <c r="K166" s="42"/>
    </row>
    <row r="167" spans="1:11" x14ac:dyDescent="0.25">
      <c r="A167" s="42" t="s">
        <v>621</v>
      </c>
      <c r="B167" s="43"/>
      <c r="C167" s="39"/>
      <c r="D167" s="40"/>
      <c r="E167" s="41"/>
      <c r="F167" s="41"/>
      <c r="G167" s="41"/>
      <c r="H167" s="41"/>
      <c r="I167" s="41"/>
      <c r="J167" s="42"/>
      <c r="K167" s="42"/>
    </row>
    <row r="168" spans="1:11" ht="26.25" customHeight="1" x14ac:dyDescent="0.25">
      <c r="A168" s="96" t="s">
        <v>663</v>
      </c>
      <c r="B168" s="96"/>
      <c r="C168" s="96"/>
      <c r="D168" s="96"/>
      <c r="E168" s="96"/>
      <c r="F168" s="96"/>
      <c r="G168" s="96"/>
      <c r="H168" s="96"/>
      <c r="I168" s="96"/>
      <c r="J168" s="96"/>
      <c r="K168" s="96"/>
    </row>
    <row r="169" spans="1:11" ht="37.5" customHeight="1" x14ac:dyDescent="0.25">
      <c r="A169" s="96" t="s">
        <v>635</v>
      </c>
      <c r="B169" s="96"/>
      <c r="C169" s="96"/>
      <c r="D169" s="96"/>
      <c r="E169" s="96"/>
      <c r="F169" s="96"/>
      <c r="G169" s="96"/>
      <c r="H169" s="96"/>
      <c r="I169" s="96"/>
      <c r="J169" s="96"/>
      <c r="K169" s="96"/>
    </row>
    <row r="170" spans="1:11" x14ac:dyDescent="0.25">
      <c r="A170" s="101"/>
      <c r="B170" s="108"/>
      <c r="C170" s="108"/>
      <c r="D170" s="108"/>
      <c r="E170" s="108"/>
      <c r="F170" s="108"/>
      <c r="G170" s="108"/>
      <c r="H170" s="108"/>
      <c r="I170" s="108"/>
      <c r="J170" s="108"/>
      <c r="K170" s="18"/>
    </row>
    <row r="171" spans="1:11" x14ac:dyDescent="0.25">
      <c r="A171" s="18"/>
      <c r="B171" s="19"/>
      <c r="C171" s="18"/>
      <c r="D171" s="20"/>
      <c r="E171" s="18"/>
      <c r="F171" s="18"/>
      <c r="G171" s="18"/>
      <c r="H171" s="18"/>
      <c r="I171" s="18"/>
      <c r="J171" s="18"/>
      <c r="K171" s="18"/>
    </row>
    <row r="172" spans="1:11" x14ac:dyDescent="0.25">
      <c r="A172" s="100" t="s">
        <v>623</v>
      </c>
      <c r="B172" s="100"/>
      <c r="C172" s="9" t="s">
        <v>365</v>
      </c>
      <c r="D172" s="10"/>
      <c r="E172" s="8"/>
      <c r="F172" s="11" t="s">
        <v>121</v>
      </c>
      <c r="G172" s="8"/>
    </row>
  </sheetData>
  <sheetProtection password="CF11" sheet="1" objects="1" scenarios="1"/>
  <mergeCells count="15">
    <mergeCell ref="A172:B172"/>
    <mergeCell ref="A114:K114"/>
    <mergeCell ref="A137:K137"/>
    <mergeCell ref="A156:K156"/>
    <mergeCell ref="A3:K3"/>
    <mergeCell ref="A162:K162"/>
    <mergeCell ref="A7:K7"/>
    <mergeCell ref="A20:K20"/>
    <mergeCell ref="A43:K43"/>
    <mergeCell ref="A48:K48"/>
    <mergeCell ref="A111:K111"/>
    <mergeCell ref="A170:J170"/>
    <mergeCell ref="A163:K163"/>
    <mergeCell ref="A168:K168"/>
    <mergeCell ref="A169:K169"/>
  </mergeCells>
  <dataValidations count="1">
    <dataValidation type="whole" operator="equal" allowBlank="1" showInputMessage="1" showErrorMessage="1" sqref="J8:K18 J21:K41 J44:K46 J112:K112 J115:K135 J138:K154 J157:J158 J49:K109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5" x14ac:dyDescent="0.25"/>
  <cols>
    <col min="1" max="1" width="4.85546875" style="1" customWidth="1"/>
    <col min="2" max="2" width="53.85546875" style="1" customWidth="1"/>
    <col min="3" max="3" width="5.7109375" style="1" customWidth="1"/>
    <col min="4" max="4" width="4.42578125" style="77" customWidth="1"/>
    <col min="5" max="5" width="8.28515625" style="1" customWidth="1"/>
    <col min="6" max="6" width="7.42578125" style="1" customWidth="1"/>
    <col min="7" max="7" width="9.85546875" style="1" customWidth="1"/>
    <col min="8" max="8" width="7.7109375" style="1" customWidth="1"/>
    <col min="9" max="9" width="10" style="1" customWidth="1"/>
    <col min="10" max="10" width="9.5703125" style="1" customWidth="1"/>
    <col min="11" max="11" width="10.14062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6"/>
      <c r="E1" s="14"/>
      <c r="F1" s="14"/>
      <c r="G1" s="14" t="s">
        <v>348</v>
      </c>
      <c r="H1" s="18"/>
      <c r="I1" s="18"/>
      <c r="J1" s="18"/>
      <c r="K1" s="14"/>
    </row>
    <row r="2" spans="1:11" ht="15.75" x14ac:dyDescent="0.3">
      <c r="A2" s="78"/>
      <c r="B2" s="78"/>
      <c r="C2" s="79"/>
      <c r="D2" s="79"/>
      <c r="E2" s="78"/>
      <c r="F2" s="78"/>
      <c r="G2" s="78"/>
      <c r="H2" s="78"/>
      <c r="I2" s="78"/>
      <c r="J2" s="78"/>
      <c r="K2" s="78"/>
    </row>
    <row r="3" spans="1:11" ht="16.5" x14ac:dyDescent="0.3">
      <c r="A3" s="92" t="s">
        <v>664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x14ac:dyDescent="0.25">
      <c r="A4" s="18"/>
      <c r="B4" s="18"/>
      <c r="C4" s="18"/>
      <c r="D4" s="80"/>
      <c r="E4" s="18"/>
      <c r="F4" s="18"/>
      <c r="G4" s="18"/>
      <c r="H4" s="18"/>
      <c r="I4" s="18"/>
      <c r="J4" s="18"/>
      <c r="K4" s="18"/>
    </row>
    <row r="5" spans="1:11" x14ac:dyDescent="0.25">
      <c r="A5" s="18"/>
      <c r="B5" s="18"/>
      <c r="C5" s="18"/>
      <c r="D5" s="80"/>
      <c r="E5" s="18"/>
      <c r="F5" s="18"/>
      <c r="G5" s="18"/>
      <c r="H5" s="18"/>
      <c r="I5" s="18"/>
      <c r="J5" s="18"/>
      <c r="K5" s="18"/>
    </row>
    <row r="6" spans="1:11" ht="48" x14ac:dyDescent="0.25">
      <c r="A6" s="21" t="s">
        <v>349</v>
      </c>
      <c r="B6" s="21" t="s">
        <v>350</v>
      </c>
      <c r="C6" s="22" t="s">
        <v>351</v>
      </c>
      <c r="D6" s="22" t="s">
        <v>560</v>
      </c>
      <c r="E6" s="23" t="s">
        <v>352</v>
      </c>
      <c r="F6" s="23" t="s">
        <v>561</v>
      </c>
      <c r="G6" s="23" t="s">
        <v>562</v>
      </c>
      <c r="H6" s="23" t="s">
        <v>563</v>
      </c>
      <c r="I6" s="23" t="s">
        <v>564</v>
      </c>
      <c r="J6" s="23" t="s">
        <v>565</v>
      </c>
      <c r="K6" s="23" t="s">
        <v>566</v>
      </c>
    </row>
    <row r="7" spans="1:11" ht="24" x14ac:dyDescent="0.25">
      <c r="A7" s="21">
        <v>1</v>
      </c>
      <c r="B7" s="21">
        <v>2</v>
      </c>
      <c r="C7" s="22">
        <v>3</v>
      </c>
      <c r="D7" s="22">
        <v>4</v>
      </c>
      <c r="E7" s="22">
        <v>5</v>
      </c>
      <c r="F7" s="22">
        <v>6</v>
      </c>
      <c r="G7" s="23" t="s">
        <v>567</v>
      </c>
      <c r="H7" s="22" t="s">
        <v>568</v>
      </c>
      <c r="I7" s="22" t="s">
        <v>569</v>
      </c>
      <c r="J7" s="22">
        <v>10</v>
      </c>
      <c r="K7" s="22">
        <v>11</v>
      </c>
    </row>
    <row r="8" spans="1:11" ht="15.75" customHeight="1" x14ac:dyDescent="0.25">
      <c r="A8" s="107" t="s">
        <v>415</v>
      </c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1" ht="38.25" x14ac:dyDescent="0.25">
      <c r="A9" s="26">
        <v>1</v>
      </c>
      <c r="B9" s="26" t="s">
        <v>19</v>
      </c>
      <c r="C9" s="35">
        <v>1100</v>
      </c>
      <c r="D9" s="27" t="s">
        <v>0</v>
      </c>
      <c r="E9" s="29" t="s">
        <v>353</v>
      </c>
      <c r="F9" s="3"/>
      <c r="G9" s="31">
        <f>C9*F9</f>
        <v>0</v>
      </c>
      <c r="H9" s="73">
        <f>G9*0.095</f>
        <v>0</v>
      </c>
      <c r="I9" s="31">
        <f>G9+H9</f>
        <v>0</v>
      </c>
      <c r="J9" s="3"/>
      <c r="K9" s="3"/>
    </row>
    <row r="10" spans="1:11" x14ac:dyDescent="0.25">
      <c r="A10" s="26">
        <v>2</v>
      </c>
      <c r="B10" s="26" t="s">
        <v>20</v>
      </c>
      <c r="C10" s="35">
        <v>550</v>
      </c>
      <c r="D10" s="27" t="s">
        <v>0</v>
      </c>
      <c r="E10" s="29" t="s">
        <v>353</v>
      </c>
      <c r="F10" s="3"/>
      <c r="G10" s="31">
        <f t="shared" ref="G10:G28" si="0">C10*F10</f>
        <v>0</v>
      </c>
      <c r="H10" s="73">
        <f t="shared" ref="H10:H28" si="1">G10*0.095</f>
        <v>0</v>
      </c>
      <c r="I10" s="31">
        <f t="shared" ref="I10:I28" si="2">G10+H10</f>
        <v>0</v>
      </c>
      <c r="J10" s="3"/>
      <c r="K10" s="3"/>
    </row>
    <row r="11" spans="1:11" x14ac:dyDescent="0.25">
      <c r="A11" s="26">
        <v>3</v>
      </c>
      <c r="B11" s="26" t="s">
        <v>21</v>
      </c>
      <c r="C11" s="35">
        <v>880</v>
      </c>
      <c r="D11" s="27" t="s">
        <v>0</v>
      </c>
      <c r="E11" s="29" t="s">
        <v>353</v>
      </c>
      <c r="F11" s="3"/>
      <c r="G11" s="31">
        <f t="shared" si="0"/>
        <v>0</v>
      </c>
      <c r="H11" s="73">
        <f t="shared" si="1"/>
        <v>0</v>
      </c>
      <c r="I11" s="31">
        <f t="shared" si="2"/>
        <v>0</v>
      </c>
      <c r="J11" s="3"/>
      <c r="K11" s="3"/>
    </row>
    <row r="12" spans="1:11" x14ac:dyDescent="0.25">
      <c r="A12" s="26">
        <v>4</v>
      </c>
      <c r="B12" s="26" t="s">
        <v>22</v>
      </c>
      <c r="C12" s="35">
        <v>220</v>
      </c>
      <c r="D12" s="27" t="s">
        <v>0</v>
      </c>
      <c r="E12" s="29" t="s">
        <v>353</v>
      </c>
      <c r="F12" s="3"/>
      <c r="G12" s="31">
        <f t="shared" si="0"/>
        <v>0</v>
      </c>
      <c r="H12" s="73">
        <f t="shared" si="1"/>
        <v>0</v>
      </c>
      <c r="I12" s="31">
        <f t="shared" si="2"/>
        <v>0</v>
      </c>
      <c r="J12" s="3"/>
      <c r="K12" s="3"/>
    </row>
    <row r="13" spans="1:11" ht="38.25" x14ac:dyDescent="0.25">
      <c r="A13" s="26">
        <v>5</v>
      </c>
      <c r="B13" s="26" t="s">
        <v>23</v>
      </c>
      <c r="C13" s="35">
        <v>660</v>
      </c>
      <c r="D13" s="27" t="s">
        <v>0</v>
      </c>
      <c r="E13" s="29" t="s">
        <v>353</v>
      </c>
      <c r="F13" s="3"/>
      <c r="G13" s="31">
        <f t="shared" si="0"/>
        <v>0</v>
      </c>
      <c r="H13" s="73">
        <f t="shared" si="1"/>
        <v>0</v>
      </c>
      <c r="I13" s="31">
        <f t="shared" si="2"/>
        <v>0</v>
      </c>
      <c r="J13" s="3"/>
      <c r="K13" s="3"/>
    </row>
    <row r="14" spans="1:11" x14ac:dyDescent="0.25">
      <c r="A14" s="26">
        <v>6</v>
      </c>
      <c r="B14" s="26" t="s">
        <v>24</v>
      </c>
      <c r="C14" s="35">
        <v>660</v>
      </c>
      <c r="D14" s="27" t="s">
        <v>0</v>
      </c>
      <c r="E14" s="29" t="s">
        <v>353</v>
      </c>
      <c r="F14" s="3"/>
      <c r="G14" s="31">
        <f t="shared" si="0"/>
        <v>0</v>
      </c>
      <c r="H14" s="73">
        <f t="shared" si="1"/>
        <v>0</v>
      </c>
      <c r="I14" s="31">
        <f t="shared" si="2"/>
        <v>0</v>
      </c>
      <c r="J14" s="3"/>
      <c r="K14" s="3"/>
    </row>
    <row r="15" spans="1:11" x14ac:dyDescent="0.25">
      <c r="A15" s="26">
        <v>7</v>
      </c>
      <c r="B15" s="26" t="s">
        <v>25</v>
      </c>
      <c r="C15" s="35">
        <v>330</v>
      </c>
      <c r="D15" s="27" t="s">
        <v>0</v>
      </c>
      <c r="E15" s="29" t="s">
        <v>353</v>
      </c>
      <c r="F15" s="3"/>
      <c r="G15" s="31">
        <f t="shared" si="0"/>
        <v>0</v>
      </c>
      <c r="H15" s="73">
        <f t="shared" si="1"/>
        <v>0</v>
      </c>
      <c r="I15" s="31">
        <f t="shared" si="2"/>
        <v>0</v>
      </c>
      <c r="J15" s="3"/>
      <c r="K15" s="3"/>
    </row>
    <row r="16" spans="1:11" x14ac:dyDescent="0.25">
      <c r="A16" s="26">
        <v>8</v>
      </c>
      <c r="B16" s="26" t="s">
        <v>26</v>
      </c>
      <c r="C16" s="35">
        <v>440</v>
      </c>
      <c r="D16" s="27" t="s">
        <v>0</v>
      </c>
      <c r="E16" s="29" t="s">
        <v>353</v>
      </c>
      <c r="F16" s="3"/>
      <c r="G16" s="31">
        <f t="shared" si="0"/>
        <v>0</v>
      </c>
      <c r="H16" s="73">
        <f t="shared" si="1"/>
        <v>0</v>
      </c>
      <c r="I16" s="31">
        <f t="shared" si="2"/>
        <v>0</v>
      </c>
      <c r="J16" s="3"/>
      <c r="K16" s="3"/>
    </row>
    <row r="17" spans="1:11" ht="38.25" x14ac:dyDescent="0.25">
      <c r="A17" s="26">
        <v>9</v>
      </c>
      <c r="B17" s="26" t="s">
        <v>27</v>
      </c>
      <c r="C17" s="35">
        <v>1540</v>
      </c>
      <c r="D17" s="27" t="s">
        <v>0</v>
      </c>
      <c r="E17" s="29" t="s">
        <v>353</v>
      </c>
      <c r="F17" s="3"/>
      <c r="G17" s="31">
        <f t="shared" si="0"/>
        <v>0</v>
      </c>
      <c r="H17" s="73">
        <f t="shared" si="1"/>
        <v>0</v>
      </c>
      <c r="I17" s="31">
        <f t="shared" si="2"/>
        <v>0</v>
      </c>
      <c r="J17" s="3"/>
      <c r="K17" s="3"/>
    </row>
    <row r="18" spans="1:11" x14ac:dyDescent="0.25">
      <c r="A18" s="26">
        <v>10</v>
      </c>
      <c r="B18" s="26" t="s">
        <v>37</v>
      </c>
      <c r="C18" s="35">
        <v>147</v>
      </c>
      <c r="D18" s="27" t="s">
        <v>0</v>
      </c>
      <c r="E18" s="29" t="s">
        <v>353</v>
      </c>
      <c r="F18" s="3"/>
      <c r="G18" s="31">
        <f t="shared" si="0"/>
        <v>0</v>
      </c>
      <c r="H18" s="73">
        <f t="shared" si="1"/>
        <v>0</v>
      </c>
      <c r="I18" s="31">
        <f t="shared" si="2"/>
        <v>0</v>
      </c>
      <c r="J18" s="3"/>
      <c r="K18" s="3"/>
    </row>
    <row r="19" spans="1:11" x14ac:dyDescent="0.25">
      <c r="A19" s="36">
        <v>11</v>
      </c>
      <c r="B19" s="26" t="s">
        <v>38</v>
      </c>
      <c r="C19" s="35">
        <v>110</v>
      </c>
      <c r="D19" s="27" t="s">
        <v>0</v>
      </c>
      <c r="E19" s="2"/>
      <c r="F19" s="3"/>
      <c r="G19" s="31">
        <f t="shared" si="0"/>
        <v>0</v>
      </c>
      <c r="H19" s="73">
        <f t="shared" si="1"/>
        <v>0</v>
      </c>
      <c r="I19" s="31">
        <f t="shared" si="2"/>
        <v>0</v>
      </c>
      <c r="J19" s="3"/>
      <c r="K19" s="3"/>
    </row>
    <row r="20" spans="1:11" x14ac:dyDescent="0.25">
      <c r="A20" s="36">
        <v>12</v>
      </c>
      <c r="B20" s="26" t="s">
        <v>39</v>
      </c>
      <c r="C20" s="35">
        <v>66</v>
      </c>
      <c r="D20" s="27" t="s">
        <v>0</v>
      </c>
      <c r="E20" s="2"/>
      <c r="F20" s="3"/>
      <c r="G20" s="31">
        <f t="shared" si="0"/>
        <v>0</v>
      </c>
      <c r="H20" s="73">
        <f t="shared" si="1"/>
        <v>0</v>
      </c>
      <c r="I20" s="31">
        <f t="shared" si="2"/>
        <v>0</v>
      </c>
      <c r="J20" s="3"/>
      <c r="K20" s="3"/>
    </row>
    <row r="21" spans="1:11" x14ac:dyDescent="0.25">
      <c r="A21" s="36">
        <v>13</v>
      </c>
      <c r="B21" s="26" t="s">
        <v>50</v>
      </c>
      <c r="C21" s="35">
        <v>110</v>
      </c>
      <c r="D21" s="27" t="s">
        <v>0</v>
      </c>
      <c r="E21" s="2"/>
      <c r="F21" s="3"/>
      <c r="G21" s="31">
        <f t="shared" si="0"/>
        <v>0</v>
      </c>
      <c r="H21" s="73">
        <f t="shared" si="1"/>
        <v>0</v>
      </c>
      <c r="I21" s="31">
        <f t="shared" si="2"/>
        <v>0</v>
      </c>
      <c r="J21" s="3"/>
      <c r="K21" s="3"/>
    </row>
    <row r="22" spans="1:11" x14ac:dyDescent="0.25">
      <c r="A22" s="36">
        <v>14</v>
      </c>
      <c r="B22" s="26" t="s">
        <v>49</v>
      </c>
      <c r="C22" s="35">
        <v>308</v>
      </c>
      <c r="D22" s="27" t="s">
        <v>0</v>
      </c>
      <c r="E22" s="2"/>
      <c r="F22" s="3"/>
      <c r="G22" s="31">
        <f t="shared" si="0"/>
        <v>0</v>
      </c>
      <c r="H22" s="73">
        <f t="shared" si="1"/>
        <v>0</v>
      </c>
      <c r="I22" s="31">
        <f t="shared" si="2"/>
        <v>0</v>
      </c>
      <c r="J22" s="3"/>
      <c r="K22" s="3"/>
    </row>
    <row r="23" spans="1:11" x14ac:dyDescent="0.25">
      <c r="A23" s="36">
        <v>15</v>
      </c>
      <c r="B23" s="26" t="s">
        <v>40</v>
      </c>
      <c r="C23" s="35">
        <v>110</v>
      </c>
      <c r="D23" s="27" t="s">
        <v>0</v>
      </c>
      <c r="E23" s="2"/>
      <c r="F23" s="3"/>
      <c r="G23" s="31">
        <f t="shared" si="0"/>
        <v>0</v>
      </c>
      <c r="H23" s="73">
        <f t="shared" si="1"/>
        <v>0</v>
      </c>
      <c r="I23" s="31">
        <f t="shared" si="2"/>
        <v>0</v>
      </c>
      <c r="J23" s="3"/>
      <c r="K23" s="3"/>
    </row>
    <row r="24" spans="1:11" x14ac:dyDescent="0.25">
      <c r="A24" s="36">
        <v>16</v>
      </c>
      <c r="B24" s="26" t="s">
        <v>41</v>
      </c>
      <c r="C24" s="35">
        <v>44</v>
      </c>
      <c r="D24" s="27" t="s">
        <v>0</v>
      </c>
      <c r="E24" s="2"/>
      <c r="F24" s="3"/>
      <c r="G24" s="31">
        <f t="shared" si="0"/>
        <v>0</v>
      </c>
      <c r="H24" s="73">
        <f t="shared" si="1"/>
        <v>0</v>
      </c>
      <c r="I24" s="31">
        <f t="shared" si="2"/>
        <v>0</v>
      </c>
      <c r="J24" s="3"/>
      <c r="K24" s="3"/>
    </row>
    <row r="25" spans="1:11" x14ac:dyDescent="0.25">
      <c r="A25" s="36">
        <v>17</v>
      </c>
      <c r="B25" s="26" t="s">
        <v>42</v>
      </c>
      <c r="C25" s="35">
        <v>44</v>
      </c>
      <c r="D25" s="27" t="s">
        <v>0</v>
      </c>
      <c r="E25" s="2"/>
      <c r="F25" s="3"/>
      <c r="G25" s="31">
        <f t="shared" si="0"/>
        <v>0</v>
      </c>
      <c r="H25" s="73">
        <f t="shared" si="1"/>
        <v>0</v>
      </c>
      <c r="I25" s="31">
        <f t="shared" si="2"/>
        <v>0</v>
      </c>
      <c r="J25" s="3"/>
      <c r="K25" s="3"/>
    </row>
    <row r="26" spans="1:11" x14ac:dyDescent="0.25">
      <c r="A26" s="36">
        <v>18</v>
      </c>
      <c r="B26" s="26" t="s">
        <v>43</v>
      </c>
      <c r="C26" s="35">
        <v>88</v>
      </c>
      <c r="D26" s="27" t="s">
        <v>0</v>
      </c>
      <c r="E26" s="2"/>
      <c r="F26" s="3"/>
      <c r="G26" s="31">
        <f t="shared" si="0"/>
        <v>0</v>
      </c>
      <c r="H26" s="73">
        <f t="shared" si="1"/>
        <v>0</v>
      </c>
      <c r="I26" s="31">
        <f t="shared" si="2"/>
        <v>0</v>
      </c>
      <c r="J26" s="3"/>
      <c r="K26" s="3"/>
    </row>
    <row r="27" spans="1:11" x14ac:dyDescent="0.25">
      <c r="A27" s="36">
        <v>19</v>
      </c>
      <c r="B27" s="26" t="s">
        <v>457</v>
      </c>
      <c r="C27" s="35">
        <v>88</v>
      </c>
      <c r="D27" s="27" t="s">
        <v>0</v>
      </c>
      <c r="E27" s="2"/>
      <c r="F27" s="3"/>
      <c r="G27" s="31">
        <f t="shared" si="0"/>
        <v>0</v>
      </c>
      <c r="H27" s="73">
        <f t="shared" si="1"/>
        <v>0</v>
      </c>
      <c r="I27" s="31">
        <f t="shared" si="2"/>
        <v>0</v>
      </c>
      <c r="J27" s="3"/>
      <c r="K27" s="3"/>
    </row>
    <row r="28" spans="1:11" ht="25.5" x14ac:dyDescent="0.25">
      <c r="A28" s="36">
        <v>20</v>
      </c>
      <c r="B28" s="26" t="s">
        <v>44</v>
      </c>
      <c r="C28" s="35">
        <v>550</v>
      </c>
      <c r="D28" s="27" t="s">
        <v>0</v>
      </c>
      <c r="E28" s="2"/>
      <c r="F28" s="3"/>
      <c r="G28" s="31">
        <f t="shared" si="0"/>
        <v>0</v>
      </c>
      <c r="H28" s="73">
        <f t="shared" si="1"/>
        <v>0</v>
      </c>
      <c r="I28" s="31">
        <f t="shared" si="2"/>
        <v>0</v>
      </c>
      <c r="J28" s="3"/>
      <c r="K28" s="3"/>
    </row>
    <row r="29" spans="1:11" x14ac:dyDescent="0.25">
      <c r="A29" s="26"/>
      <c r="B29" s="28" t="s">
        <v>416</v>
      </c>
      <c r="C29" s="29" t="s">
        <v>353</v>
      </c>
      <c r="D29" s="29" t="s">
        <v>353</v>
      </c>
      <c r="E29" s="29" t="s">
        <v>353</v>
      </c>
      <c r="F29" s="29" t="s">
        <v>353</v>
      </c>
      <c r="G29" s="71">
        <f>SUM(G9:G28)</f>
        <v>0</v>
      </c>
      <c r="H29" s="71">
        <f>SUM(H9:H28)</f>
        <v>0</v>
      </c>
      <c r="I29" s="71">
        <f>SUM(I9:I28)</f>
        <v>0</v>
      </c>
      <c r="J29" s="71">
        <f>SUM(J9:J28)</f>
        <v>0</v>
      </c>
      <c r="K29" s="71">
        <f>SUM(K9:K28)</f>
        <v>0</v>
      </c>
    </row>
    <row r="30" spans="1:11" x14ac:dyDescent="0.25">
      <c r="A30" s="93" t="s">
        <v>417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</row>
    <row r="31" spans="1:11" ht="38.25" x14ac:dyDescent="0.25">
      <c r="A31" s="26">
        <v>21</v>
      </c>
      <c r="B31" s="26" t="s">
        <v>35</v>
      </c>
      <c r="C31" s="35">
        <v>130</v>
      </c>
      <c r="D31" s="35" t="s">
        <v>0</v>
      </c>
      <c r="E31" s="29" t="s">
        <v>353</v>
      </c>
      <c r="F31" s="3"/>
      <c r="G31" s="31">
        <f>C31*F31</f>
        <v>0</v>
      </c>
      <c r="H31" s="73">
        <f>G31*0.095</f>
        <v>0</v>
      </c>
      <c r="I31" s="31">
        <f>G31+H31</f>
        <v>0</v>
      </c>
      <c r="J31" s="3"/>
      <c r="K31" s="3"/>
    </row>
    <row r="32" spans="1:11" ht="38.25" x14ac:dyDescent="0.25">
      <c r="A32" s="26">
        <v>22</v>
      </c>
      <c r="B32" s="26" t="s">
        <v>36</v>
      </c>
      <c r="C32" s="35">
        <v>220</v>
      </c>
      <c r="D32" s="35" t="s">
        <v>0</v>
      </c>
      <c r="E32" s="29" t="s">
        <v>353</v>
      </c>
      <c r="F32" s="3"/>
      <c r="G32" s="31">
        <f>C32*F32</f>
        <v>0</v>
      </c>
      <c r="H32" s="73">
        <f>G32*0.095</f>
        <v>0</v>
      </c>
      <c r="I32" s="31">
        <f>G32+H32</f>
        <v>0</v>
      </c>
      <c r="J32" s="3"/>
      <c r="K32" s="3"/>
    </row>
    <row r="33" spans="1:11" x14ac:dyDescent="0.25">
      <c r="A33" s="26"/>
      <c r="B33" s="28" t="s">
        <v>354</v>
      </c>
      <c r="C33" s="29" t="s">
        <v>353</v>
      </c>
      <c r="D33" s="29" t="s">
        <v>353</v>
      </c>
      <c r="E33" s="29" t="s">
        <v>353</v>
      </c>
      <c r="F33" s="29" t="s">
        <v>353</v>
      </c>
      <c r="G33" s="71">
        <f>SUM(G31:G32)</f>
        <v>0</v>
      </c>
      <c r="H33" s="71">
        <f>SUM(H31:H32)</f>
        <v>0</v>
      </c>
      <c r="I33" s="71">
        <f>SUM(I31:I32)</f>
        <v>0</v>
      </c>
      <c r="J33" s="71">
        <f>SUM(J31:J32)</f>
        <v>0</v>
      </c>
      <c r="K33" s="71">
        <f>SUM(K31:K32)</f>
        <v>0</v>
      </c>
    </row>
    <row r="34" spans="1:11" x14ac:dyDescent="0.25">
      <c r="A34" s="93" t="s">
        <v>418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</row>
    <row r="35" spans="1:11" ht="38.25" x14ac:dyDescent="0.25">
      <c r="A35" s="26">
        <v>23</v>
      </c>
      <c r="B35" s="26" t="s">
        <v>28</v>
      </c>
      <c r="C35" s="35">
        <v>475</v>
      </c>
      <c r="D35" s="35" t="s">
        <v>0</v>
      </c>
      <c r="E35" s="29" t="s">
        <v>353</v>
      </c>
      <c r="F35" s="3"/>
      <c r="G35" s="31">
        <f>C35*F35</f>
        <v>0</v>
      </c>
      <c r="H35" s="73">
        <f>G35*0.095</f>
        <v>0</v>
      </c>
      <c r="I35" s="31">
        <f>G35+H35</f>
        <v>0</v>
      </c>
      <c r="J35" s="3"/>
      <c r="K35" s="3"/>
    </row>
    <row r="36" spans="1:11" x14ac:dyDescent="0.25">
      <c r="A36" s="26">
        <v>24</v>
      </c>
      <c r="B36" s="26" t="s">
        <v>29</v>
      </c>
      <c r="C36" s="35">
        <v>110</v>
      </c>
      <c r="D36" s="35" t="s">
        <v>0</v>
      </c>
      <c r="E36" s="29" t="s">
        <v>353</v>
      </c>
      <c r="F36" s="3"/>
      <c r="G36" s="31">
        <f t="shared" ref="G36:G47" si="3">C36*F36</f>
        <v>0</v>
      </c>
      <c r="H36" s="73">
        <f t="shared" ref="H36:H47" si="4">G36*0.095</f>
        <v>0</v>
      </c>
      <c r="I36" s="31">
        <f t="shared" ref="I36:I47" si="5">G36+H36</f>
        <v>0</v>
      </c>
      <c r="J36" s="3"/>
      <c r="K36" s="3"/>
    </row>
    <row r="37" spans="1:11" x14ac:dyDescent="0.25">
      <c r="A37" s="26">
        <v>25</v>
      </c>
      <c r="B37" s="26" t="s">
        <v>30</v>
      </c>
      <c r="C37" s="35">
        <v>110</v>
      </c>
      <c r="D37" s="35" t="s">
        <v>0</v>
      </c>
      <c r="E37" s="29" t="s">
        <v>353</v>
      </c>
      <c r="F37" s="3"/>
      <c r="G37" s="31">
        <f t="shared" si="3"/>
        <v>0</v>
      </c>
      <c r="H37" s="73">
        <f t="shared" si="4"/>
        <v>0</v>
      </c>
      <c r="I37" s="31">
        <f t="shared" si="5"/>
        <v>0</v>
      </c>
      <c r="J37" s="3"/>
      <c r="K37" s="3"/>
    </row>
    <row r="38" spans="1:11" x14ac:dyDescent="0.25">
      <c r="A38" s="26">
        <v>26</v>
      </c>
      <c r="B38" s="26" t="s">
        <v>48</v>
      </c>
      <c r="C38" s="35">
        <v>155</v>
      </c>
      <c r="D38" s="35" t="s">
        <v>0</v>
      </c>
      <c r="E38" s="29" t="s">
        <v>353</v>
      </c>
      <c r="F38" s="3"/>
      <c r="G38" s="31">
        <f t="shared" si="3"/>
        <v>0</v>
      </c>
      <c r="H38" s="73">
        <f t="shared" si="4"/>
        <v>0</v>
      </c>
      <c r="I38" s="31">
        <f t="shared" si="5"/>
        <v>0</v>
      </c>
      <c r="J38" s="3"/>
      <c r="K38" s="3"/>
    </row>
    <row r="39" spans="1:11" x14ac:dyDescent="0.25">
      <c r="A39" s="26">
        <v>27</v>
      </c>
      <c r="B39" s="26" t="s">
        <v>31</v>
      </c>
      <c r="C39" s="35">
        <v>110</v>
      </c>
      <c r="D39" s="35" t="s">
        <v>0</v>
      </c>
      <c r="E39" s="29" t="s">
        <v>353</v>
      </c>
      <c r="F39" s="3"/>
      <c r="G39" s="31">
        <f t="shared" si="3"/>
        <v>0</v>
      </c>
      <c r="H39" s="73">
        <f t="shared" si="4"/>
        <v>0</v>
      </c>
      <c r="I39" s="31">
        <f t="shared" si="5"/>
        <v>0</v>
      </c>
      <c r="J39" s="3"/>
      <c r="K39" s="3"/>
    </row>
    <row r="40" spans="1:11" ht="25.5" x14ac:dyDescent="0.25">
      <c r="A40" s="26">
        <v>28</v>
      </c>
      <c r="B40" s="26" t="s">
        <v>32</v>
      </c>
      <c r="C40" s="35">
        <v>155</v>
      </c>
      <c r="D40" s="35" t="s">
        <v>0</v>
      </c>
      <c r="E40" s="29" t="s">
        <v>353</v>
      </c>
      <c r="F40" s="3"/>
      <c r="G40" s="31">
        <f t="shared" si="3"/>
        <v>0</v>
      </c>
      <c r="H40" s="73">
        <f t="shared" si="4"/>
        <v>0</v>
      </c>
      <c r="I40" s="31">
        <f t="shared" si="5"/>
        <v>0</v>
      </c>
      <c r="J40" s="3"/>
      <c r="K40" s="3"/>
    </row>
    <row r="41" spans="1:11" ht="20.100000000000001" customHeight="1" x14ac:dyDescent="0.25">
      <c r="A41" s="26">
        <v>29</v>
      </c>
      <c r="B41" s="26" t="s">
        <v>33</v>
      </c>
      <c r="C41" s="35">
        <v>220</v>
      </c>
      <c r="D41" s="35" t="s">
        <v>0</v>
      </c>
      <c r="E41" s="29" t="s">
        <v>353</v>
      </c>
      <c r="F41" s="3"/>
      <c r="G41" s="31">
        <f t="shared" si="3"/>
        <v>0</v>
      </c>
      <c r="H41" s="73">
        <f t="shared" si="4"/>
        <v>0</v>
      </c>
      <c r="I41" s="31">
        <f t="shared" si="5"/>
        <v>0</v>
      </c>
      <c r="J41" s="3"/>
      <c r="K41" s="3"/>
    </row>
    <row r="42" spans="1:11" ht="36.75" customHeight="1" x14ac:dyDescent="0.25">
      <c r="A42" s="26">
        <v>30</v>
      </c>
      <c r="B42" s="26" t="s">
        <v>34</v>
      </c>
      <c r="C42" s="35">
        <v>110</v>
      </c>
      <c r="D42" s="35" t="s">
        <v>0</v>
      </c>
      <c r="E42" s="29" t="s">
        <v>353</v>
      </c>
      <c r="F42" s="3"/>
      <c r="G42" s="31">
        <f t="shared" si="3"/>
        <v>0</v>
      </c>
      <c r="H42" s="73">
        <f t="shared" si="4"/>
        <v>0</v>
      </c>
      <c r="I42" s="31">
        <f t="shared" si="5"/>
        <v>0</v>
      </c>
      <c r="J42" s="3"/>
      <c r="K42" s="3"/>
    </row>
    <row r="43" spans="1:11" x14ac:dyDescent="0.25">
      <c r="A43" s="26">
        <v>31</v>
      </c>
      <c r="B43" s="26" t="s">
        <v>45</v>
      </c>
      <c r="C43" s="35">
        <v>110</v>
      </c>
      <c r="D43" s="35" t="s">
        <v>0</v>
      </c>
      <c r="E43" s="3"/>
      <c r="F43" s="3"/>
      <c r="G43" s="31">
        <f t="shared" si="3"/>
        <v>0</v>
      </c>
      <c r="H43" s="73">
        <f t="shared" si="4"/>
        <v>0</v>
      </c>
      <c r="I43" s="31">
        <f t="shared" si="5"/>
        <v>0</v>
      </c>
      <c r="J43" s="3"/>
      <c r="K43" s="3"/>
    </row>
    <row r="44" spans="1:11" x14ac:dyDescent="0.25">
      <c r="A44" s="26">
        <v>32</v>
      </c>
      <c r="B44" s="26" t="s">
        <v>46</v>
      </c>
      <c r="C44" s="35">
        <v>88</v>
      </c>
      <c r="D44" s="35" t="s">
        <v>0</v>
      </c>
      <c r="E44" s="3"/>
      <c r="F44" s="3"/>
      <c r="G44" s="31">
        <f t="shared" si="3"/>
        <v>0</v>
      </c>
      <c r="H44" s="73">
        <f t="shared" si="4"/>
        <v>0</v>
      </c>
      <c r="I44" s="31">
        <f t="shared" si="5"/>
        <v>0</v>
      </c>
      <c r="J44" s="3"/>
      <c r="K44" s="3"/>
    </row>
    <row r="45" spans="1:11" x14ac:dyDescent="0.25">
      <c r="A45" s="26">
        <v>33</v>
      </c>
      <c r="B45" s="26" t="s">
        <v>47</v>
      </c>
      <c r="C45" s="35">
        <v>220</v>
      </c>
      <c r="D45" s="35" t="s">
        <v>0</v>
      </c>
      <c r="E45" s="3"/>
      <c r="F45" s="3"/>
      <c r="G45" s="31">
        <f t="shared" si="3"/>
        <v>0</v>
      </c>
      <c r="H45" s="73">
        <f t="shared" si="4"/>
        <v>0</v>
      </c>
      <c r="I45" s="31">
        <f t="shared" si="5"/>
        <v>0</v>
      </c>
      <c r="J45" s="3"/>
      <c r="K45" s="3"/>
    </row>
    <row r="46" spans="1:11" x14ac:dyDescent="0.25">
      <c r="A46" s="26">
        <v>34</v>
      </c>
      <c r="B46" s="26" t="s">
        <v>51</v>
      </c>
      <c r="C46" s="35">
        <v>345</v>
      </c>
      <c r="D46" s="35" t="s">
        <v>0</v>
      </c>
      <c r="E46" s="3"/>
      <c r="F46" s="3"/>
      <c r="G46" s="31">
        <f t="shared" si="3"/>
        <v>0</v>
      </c>
      <c r="H46" s="73">
        <f t="shared" si="4"/>
        <v>0</v>
      </c>
      <c r="I46" s="31">
        <f t="shared" si="5"/>
        <v>0</v>
      </c>
      <c r="J46" s="3"/>
      <c r="K46" s="3"/>
    </row>
    <row r="47" spans="1:11" x14ac:dyDescent="0.25">
      <c r="A47" s="26">
        <v>35</v>
      </c>
      <c r="B47" s="26" t="s">
        <v>691</v>
      </c>
      <c r="C47" s="35">
        <v>66</v>
      </c>
      <c r="D47" s="35" t="s">
        <v>0</v>
      </c>
      <c r="E47" s="3"/>
      <c r="F47" s="3"/>
      <c r="G47" s="31">
        <f t="shared" si="3"/>
        <v>0</v>
      </c>
      <c r="H47" s="73">
        <f t="shared" si="4"/>
        <v>0</v>
      </c>
      <c r="I47" s="31">
        <f t="shared" si="5"/>
        <v>0</v>
      </c>
      <c r="J47" s="3"/>
      <c r="K47" s="3"/>
    </row>
    <row r="48" spans="1:11" x14ac:dyDescent="0.25">
      <c r="A48" s="26"/>
      <c r="B48" s="28" t="s">
        <v>355</v>
      </c>
      <c r="C48" s="29" t="s">
        <v>353</v>
      </c>
      <c r="D48" s="29" t="s">
        <v>353</v>
      </c>
      <c r="E48" s="29" t="s">
        <v>353</v>
      </c>
      <c r="F48" s="29" t="s">
        <v>353</v>
      </c>
      <c r="G48" s="71">
        <f>SUM(G35:G47)</f>
        <v>0</v>
      </c>
      <c r="H48" s="71">
        <f>SUM(H35:H47)</f>
        <v>0</v>
      </c>
      <c r="I48" s="71">
        <f>SUM(I35:I47)</f>
        <v>0</v>
      </c>
      <c r="J48" s="71">
        <f>SUM(J35:J47)</f>
        <v>0</v>
      </c>
      <c r="K48" s="71">
        <f>SUM(K35:K47)</f>
        <v>0</v>
      </c>
    </row>
    <row r="49" spans="1:11" x14ac:dyDescent="0.25">
      <c r="A49" s="93" t="s">
        <v>458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</row>
    <row r="50" spans="1:11" x14ac:dyDescent="0.25">
      <c r="A50" s="81">
        <v>36</v>
      </c>
      <c r="B50" s="82" t="s">
        <v>459</v>
      </c>
      <c r="C50" s="83">
        <v>330</v>
      </c>
      <c r="D50" s="83" t="s">
        <v>0</v>
      </c>
      <c r="E50" s="3"/>
      <c r="F50" s="3"/>
      <c r="G50" s="31">
        <f>C50*F50</f>
        <v>0</v>
      </c>
      <c r="H50" s="73">
        <f>G50*0.095</f>
        <v>0</v>
      </c>
      <c r="I50" s="31">
        <f>G50+H50</f>
        <v>0</v>
      </c>
      <c r="J50" s="3"/>
      <c r="K50" s="29" t="s">
        <v>353</v>
      </c>
    </row>
    <row r="51" spans="1:11" ht="38.25" x14ac:dyDescent="0.25">
      <c r="A51" s="26">
        <v>37</v>
      </c>
      <c r="B51" s="26" t="s">
        <v>460</v>
      </c>
      <c r="C51" s="35">
        <v>660</v>
      </c>
      <c r="D51" s="35" t="s">
        <v>0</v>
      </c>
      <c r="E51" s="29" t="s">
        <v>353</v>
      </c>
      <c r="F51" s="3"/>
      <c r="G51" s="31">
        <f>C51*F51</f>
        <v>0</v>
      </c>
      <c r="H51" s="73">
        <f>G51*0.095</f>
        <v>0</v>
      </c>
      <c r="I51" s="31">
        <f>G51+H51</f>
        <v>0</v>
      </c>
      <c r="J51" s="3"/>
      <c r="K51" s="29" t="s">
        <v>353</v>
      </c>
    </row>
    <row r="52" spans="1:11" x14ac:dyDescent="0.25">
      <c r="A52" s="26"/>
      <c r="B52" s="28" t="s">
        <v>356</v>
      </c>
      <c r="C52" s="29" t="s">
        <v>353</v>
      </c>
      <c r="D52" s="29" t="s">
        <v>353</v>
      </c>
      <c r="E52" s="29" t="s">
        <v>353</v>
      </c>
      <c r="F52" s="29" t="s">
        <v>353</v>
      </c>
      <c r="G52" s="33">
        <f>SUM(G50:G51)</f>
        <v>0</v>
      </c>
      <c r="H52" s="33">
        <f>SUM(H50:H51)</f>
        <v>0</v>
      </c>
      <c r="I52" s="33">
        <f>SUM(I50:I51)</f>
        <v>0</v>
      </c>
      <c r="J52" s="33">
        <f>SUM(J50:J51)</f>
        <v>0</v>
      </c>
      <c r="K52" s="29" t="s">
        <v>353</v>
      </c>
    </row>
    <row r="53" spans="1:11" x14ac:dyDescent="0.25">
      <c r="A53" s="93" t="s">
        <v>461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</row>
    <row r="54" spans="1:11" ht="38.25" x14ac:dyDescent="0.25">
      <c r="A54" s="26">
        <v>38</v>
      </c>
      <c r="B54" s="26" t="s">
        <v>409</v>
      </c>
      <c r="C54" s="27">
        <v>330</v>
      </c>
      <c r="D54" s="35" t="s">
        <v>0</v>
      </c>
      <c r="E54" s="29" t="s">
        <v>353</v>
      </c>
      <c r="F54" s="3"/>
      <c r="G54" s="31">
        <f>C54*F54</f>
        <v>0</v>
      </c>
      <c r="H54" s="73">
        <f>G54*0.095</f>
        <v>0</v>
      </c>
      <c r="I54" s="31">
        <f>G54+H54</f>
        <v>0</v>
      </c>
      <c r="J54" s="3"/>
      <c r="K54" s="29" t="s">
        <v>353</v>
      </c>
    </row>
    <row r="55" spans="1:11" x14ac:dyDescent="0.25">
      <c r="A55" s="26"/>
      <c r="B55" s="28" t="s">
        <v>462</v>
      </c>
      <c r="C55" s="29" t="s">
        <v>353</v>
      </c>
      <c r="D55" s="29" t="s">
        <v>353</v>
      </c>
      <c r="E55" s="29" t="s">
        <v>353</v>
      </c>
      <c r="F55" s="29" t="s">
        <v>353</v>
      </c>
      <c r="G55" s="71">
        <f>SUM(G54)</f>
        <v>0</v>
      </c>
      <c r="H55" s="71">
        <f>SUM(H54)</f>
        <v>0</v>
      </c>
      <c r="I55" s="71">
        <f>SUM(I54)</f>
        <v>0</v>
      </c>
      <c r="J55" s="71">
        <f>SUM(J54)</f>
        <v>0</v>
      </c>
      <c r="K55" s="29" t="s">
        <v>353</v>
      </c>
    </row>
    <row r="56" spans="1:11" x14ac:dyDescent="0.25">
      <c r="A56" s="76"/>
    </row>
    <row r="57" spans="1:11" x14ac:dyDescent="0.25">
      <c r="A57" s="37" t="s">
        <v>616</v>
      </c>
      <c r="B57" s="38"/>
      <c r="C57" s="39"/>
      <c r="D57" s="40"/>
      <c r="E57" s="41"/>
      <c r="F57" s="41"/>
      <c r="G57" s="41"/>
      <c r="H57" s="41"/>
      <c r="I57" s="41"/>
      <c r="J57" s="42"/>
      <c r="K57" s="42"/>
    </row>
    <row r="58" spans="1:11" ht="30" customHeight="1" x14ac:dyDescent="0.25">
      <c r="A58" s="101" t="s">
        <v>675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1" x14ac:dyDescent="0.25">
      <c r="A59" s="101" t="s">
        <v>625</v>
      </c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 x14ac:dyDescent="0.25">
      <c r="A60" s="42" t="s">
        <v>662</v>
      </c>
      <c r="B60" s="43"/>
      <c r="C60" s="39"/>
      <c r="D60" s="40"/>
      <c r="E60" s="41"/>
      <c r="F60" s="41"/>
      <c r="G60" s="41"/>
      <c r="H60" s="41"/>
      <c r="I60" s="41"/>
      <c r="J60" s="42"/>
      <c r="K60" s="42"/>
    </row>
    <row r="61" spans="1:11" x14ac:dyDescent="0.25">
      <c r="A61" s="42" t="s">
        <v>619</v>
      </c>
      <c r="B61" s="43"/>
      <c r="C61" s="39"/>
      <c r="D61" s="40"/>
      <c r="E61" s="41"/>
      <c r="F61" s="41"/>
      <c r="G61" s="41"/>
      <c r="H61" s="41"/>
      <c r="I61" s="41"/>
      <c r="J61" s="42"/>
      <c r="K61" s="42"/>
    </row>
    <row r="62" spans="1:11" x14ac:dyDescent="0.25">
      <c r="A62" s="42" t="s">
        <v>620</v>
      </c>
      <c r="B62" s="43"/>
      <c r="C62" s="39"/>
      <c r="D62" s="40"/>
      <c r="E62" s="41"/>
      <c r="F62" s="41"/>
      <c r="G62" s="41"/>
      <c r="H62" s="41"/>
      <c r="I62" s="41"/>
      <c r="J62" s="42"/>
      <c r="K62" s="42"/>
    </row>
    <row r="63" spans="1:11" x14ac:dyDescent="0.25">
      <c r="A63" s="42" t="s">
        <v>621</v>
      </c>
      <c r="B63" s="43"/>
      <c r="C63" s="39"/>
      <c r="D63" s="40"/>
      <c r="E63" s="41"/>
      <c r="F63" s="41"/>
      <c r="G63" s="41"/>
      <c r="H63" s="41"/>
      <c r="I63" s="41"/>
      <c r="J63" s="42"/>
      <c r="K63" s="42"/>
    </row>
    <row r="64" spans="1:11" ht="27.75" customHeight="1" x14ac:dyDescent="0.25">
      <c r="A64" s="96" t="s">
        <v>663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</row>
    <row r="65" spans="1:11" ht="40.5" customHeight="1" x14ac:dyDescent="0.25">
      <c r="A65" s="96" t="s">
        <v>626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</row>
    <row r="66" spans="1:11" x14ac:dyDescent="0.25">
      <c r="A66" s="101"/>
      <c r="B66" s="108"/>
      <c r="C66" s="108"/>
      <c r="D66" s="108"/>
      <c r="E66" s="108"/>
      <c r="F66" s="108"/>
      <c r="G66" s="108"/>
      <c r="H66" s="108"/>
      <c r="I66" s="108"/>
      <c r="J66" s="108"/>
      <c r="K66" s="108"/>
    </row>
    <row r="67" spans="1:11" x14ac:dyDescent="0.25">
      <c r="A67" s="96"/>
      <c r="B67" s="96"/>
      <c r="C67" s="40"/>
      <c r="D67" s="41"/>
      <c r="E67" s="41"/>
      <c r="F67" s="41"/>
      <c r="G67" s="41"/>
      <c r="H67" s="41"/>
      <c r="I67" s="41"/>
      <c r="J67" s="41"/>
      <c r="K67" s="41"/>
    </row>
    <row r="68" spans="1:11" x14ac:dyDescent="0.25">
      <c r="A68" s="100" t="s">
        <v>623</v>
      </c>
      <c r="B68" s="100"/>
      <c r="C68" s="9" t="s">
        <v>365</v>
      </c>
      <c r="D68" s="10"/>
      <c r="E68" s="8"/>
      <c r="F68" s="11" t="s">
        <v>121</v>
      </c>
      <c r="G68" s="8"/>
    </row>
  </sheetData>
  <sheetProtection password="CF11" sheet="1" objects="1" scenarios="1"/>
  <mergeCells count="13">
    <mergeCell ref="A68:B68"/>
    <mergeCell ref="A67:B67"/>
    <mergeCell ref="A64:K64"/>
    <mergeCell ref="A65:K65"/>
    <mergeCell ref="A66:K66"/>
    <mergeCell ref="A58:K58"/>
    <mergeCell ref="A59:K59"/>
    <mergeCell ref="A53:K53"/>
    <mergeCell ref="A3:K3"/>
    <mergeCell ref="A8:K8"/>
    <mergeCell ref="A34:K34"/>
    <mergeCell ref="A49:K49"/>
    <mergeCell ref="A30:K30"/>
  </mergeCells>
  <dataValidations count="1">
    <dataValidation type="whole" operator="equal" allowBlank="1" showInputMessage="1" showErrorMessage="1" sqref="J9:K28 J31:K32 J35:K47 J54 J50:J51">
      <formula1>1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3.42578125" style="1" customWidth="1"/>
    <col min="2" max="2" width="49.140625" style="1" customWidth="1"/>
    <col min="3" max="3" width="6" style="1" customWidth="1"/>
    <col min="4" max="4" width="4" style="1" bestFit="1" customWidth="1"/>
    <col min="5" max="5" width="7.5703125" style="1" customWidth="1"/>
    <col min="6" max="6" width="7" style="1" customWidth="1"/>
    <col min="7" max="7" width="10.140625" style="1" customWidth="1"/>
    <col min="8" max="8" width="7.85546875" style="1" customWidth="1"/>
    <col min="9" max="9" width="9.5703125" style="1" customWidth="1"/>
    <col min="10" max="10" width="7.140625" style="1" customWidth="1"/>
    <col min="11" max="11" width="6.8554687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6"/>
      <c r="E1" s="14"/>
      <c r="F1" s="14"/>
      <c r="G1" s="14" t="s">
        <v>348</v>
      </c>
      <c r="H1" s="18"/>
      <c r="I1" s="18"/>
      <c r="J1" s="18"/>
      <c r="K1" s="18"/>
    </row>
    <row r="2" spans="1:1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" customHeight="1" x14ac:dyDescent="0.3">
      <c r="A3" s="92" t="s">
        <v>665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51" customHeight="1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s="12" customFormat="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5" t="s">
        <v>357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5.5" x14ac:dyDescent="0.25">
      <c r="A8" s="26">
        <v>1</v>
      </c>
      <c r="B8" s="26" t="s">
        <v>13</v>
      </c>
      <c r="C8" s="27">
        <v>220</v>
      </c>
      <c r="D8" s="27" t="s">
        <v>0</v>
      </c>
      <c r="E8" s="3"/>
      <c r="F8" s="3"/>
      <c r="G8" s="31">
        <f>C8*F8</f>
        <v>0</v>
      </c>
      <c r="H8" s="31">
        <f>G8*0.095</f>
        <v>0</v>
      </c>
      <c r="I8" s="31">
        <f>G8+H8</f>
        <v>0</v>
      </c>
      <c r="J8" s="3"/>
      <c r="K8" s="3"/>
    </row>
    <row r="9" spans="1:11" ht="25.5" x14ac:dyDescent="0.25">
      <c r="A9" s="26">
        <v>2</v>
      </c>
      <c r="B9" s="26" t="s">
        <v>12</v>
      </c>
      <c r="C9" s="27">
        <v>880</v>
      </c>
      <c r="D9" s="27" t="s">
        <v>0</v>
      </c>
      <c r="E9" s="3"/>
      <c r="F9" s="3"/>
      <c r="G9" s="31">
        <f t="shared" ref="G9:G13" si="0">C9*F9</f>
        <v>0</v>
      </c>
      <c r="H9" s="31">
        <f t="shared" ref="H9:H13" si="1">G9*0.095</f>
        <v>0</v>
      </c>
      <c r="I9" s="31">
        <f t="shared" ref="I9:I13" si="2">G9+H9</f>
        <v>0</v>
      </c>
      <c r="J9" s="3"/>
      <c r="K9" s="3"/>
    </row>
    <row r="10" spans="1:11" ht="25.5" x14ac:dyDescent="0.25">
      <c r="A10" s="26">
        <v>3</v>
      </c>
      <c r="B10" s="26" t="s">
        <v>570</v>
      </c>
      <c r="C10" s="27">
        <v>880</v>
      </c>
      <c r="D10" s="27" t="s">
        <v>0</v>
      </c>
      <c r="E10" s="3"/>
      <c r="F10" s="3"/>
      <c r="G10" s="31">
        <f t="shared" si="0"/>
        <v>0</v>
      </c>
      <c r="H10" s="31">
        <f t="shared" si="1"/>
        <v>0</v>
      </c>
      <c r="I10" s="31">
        <f t="shared" si="2"/>
        <v>0</v>
      </c>
      <c r="J10" s="3"/>
      <c r="K10" s="3"/>
    </row>
    <row r="11" spans="1:11" ht="25.5" x14ac:dyDescent="0.25">
      <c r="A11" s="26">
        <v>4</v>
      </c>
      <c r="B11" s="26" t="s">
        <v>571</v>
      </c>
      <c r="C11" s="27">
        <v>880</v>
      </c>
      <c r="D11" s="27" t="s">
        <v>0</v>
      </c>
      <c r="E11" s="3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3"/>
      <c r="K11" s="3"/>
    </row>
    <row r="12" spans="1:11" ht="25.5" x14ac:dyDescent="0.25">
      <c r="A12" s="26">
        <v>5</v>
      </c>
      <c r="B12" s="26" t="s">
        <v>14</v>
      </c>
      <c r="C12" s="27">
        <v>440</v>
      </c>
      <c r="D12" s="27" t="s">
        <v>0</v>
      </c>
      <c r="E12" s="3"/>
      <c r="F12" s="3"/>
      <c r="G12" s="31">
        <f t="shared" si="0"/>
        <v>0</v>
      </c>
      <c r="H12" s="31">
        <f t="shared" si="1"/>
        <v>0</v>
      </c>
      <c r="I12" s="31">
        <f t="shared" si="2"/>
        <v>0</v>
      </c>
      <c r="J12" s="3"/>
      <c r="K12" s="3"/>
    </row>
    <row r="13" spans="1:11" x14ac:dyDescent="0.25">
      <c r="A13" s="26">
        <v>6</v>
      </c>
      <c r="B13" s="26" t="s">
        <v>298</v>
      </c>
      <c r="C13" s="27">
        <v>350</v>
      </c>
      <c r="D13" s="27" t="s">
        <v>0</v>
      </c>
      <c r="E13" s="3"/>
      <c r="F13" s="3"/>
      <c r="G13" s="31">
        <f t="shared" si="0"/>
        <v>0</v>
      </c>
      <c r="H13" s="31">
        <f t="shared" si="1"/>
        <v>0</v>
      </c>
      <c r="I13" s="31">
        <f t="shared" si="2"/>
        <v>0</v>
      </c>
      <c r="J13" s="3"/>
      <c r="K13" s="3"/>
    </row>
    <row r="14" spans="1:11" x14ac:dyDescent="0.25">
      <c r="A14" s="26"/>
      <c r="B14" s="28" t="s">
        <v>574</v>
      </c>
      <c r="C14" s="29" t="s">
        <v>353</v>
      </c>
      <c r="D14" s="29" t="s">
        <v>353</v>
      </c>
      <c r="E14" s="29" t="s">
        <v>353</v>
      </c>
      <c r="F14" s="29" t="s">
        <v>353</v>
      </c>
      <c r="G14" s="71">
        <f>SUM(G8:G13)</f>
        <v>0</v>
      </c>
      <c r="H14" s="71">
        <f>SUM(H8:H13)</f>
        <v>0</v>
      </c>
      <c r="I14" s="71">
        <f>SUM(I8:I13)</f>
        <v>0</v>
      </c>
      <c r="J14" s="71">
        <f>SUM(J8:J13)</f>
        <v>0</v>
      </c>
      <c r="K14" s="71">
        <f>SUM(K8:K13)</f>
        <v>0</v>
      </c>
    </row>
    <row r="15" spans="1:11" x14ac:dyDescent="0.25">
      <c r="A15" s="95" t="s">
        <v>572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</row>
    <row r="16" spans="1:11" ht="25.5" x14ac:dyDescent="0.25">
      <c r="A16" s="26">
        <v>7</v>
      </c>
      <c r="B16" s="26" t="s">
        <v>11</v>
      </c>
      <c r="C16" s="27">
        <v>183</v>
      </c>
      <c r="D16" s="27" t="s">
        <v>0</v>
      </c>
      <c r="E16" s="29" t="s">
        <v>353</v>
      </c>
      <c r="F16" s="3"/>
      <c r="G16" s="31">
        <f>C16*F16</f>
        <v>0</v>
      </c>
      <c r="H16" s="73">
        <f>G16*0.095</f>
        <v>0</v>
      </c>
      <c r="I16" s="31">
        <f>G16+H16</f>
        <v>0</v>
      </c>
      <c r="J16" s="72"/>
      <c r="K16" s="72"/>
    </row>
    <row r="17" spans="1:11" x14ac:dyDescent="0.25">
      <c r="A17" s="26"/>
      <c r="B17" s="28" t="s">
        <v>575</v>
      </c>
      <c r="C17" s="29" t="s">
        <v>353</v>
      </c>
      <c r="D17" s="29" t="s">
        <v>353</v>
      </c>
      <c r="E17" s="29" t="s">
        <v>353</v>
      </c>
      <c r="F17" s="29" t="s">
        <v>353</v>
      </c>
      <c r="G17" s="71">
        <f>SUM(G16)</f>
        <v>0</v>
      </c>
      <c r="H17" s="71">
        <f>SUM(H16)</f>
        <v>0</v>
      </c>
      <c r="I17" s="71">
        <f>SUM(I16)</f>
        <v>0</v>
      </c>
      <c r="J17" s="71">
        <f>SUM(J16)</f>
        <v>0</v>
      </c>
      <c r="K17" s="71">
        <f>SUM(K16)</f>
        <v>0</v>
      </c>
    </row>
    <row r="18" spans="1:11" x14ac:dyDescent="0.25">
      <c r="A18" s="95" t="s">
        <v>573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</row>
    <row r="19" spans="1:11" x14ac:dyDescent="0.25">
      <c r="A19" s="26">
        <v>8</v>
      </c>
      <c r="B19" s="26" t="s">
        <v>387</v>
      </c>
      <c r="C19" s="27">
        <v>70</v>
      </c>
      <c r="D19" s="27" t="s">
        <v>0</v>
      </c>
      <c r="E19" s="3"/>
      <c r="F19" s="3"/>
      <c r="G19" s="31">
        <f>C19*F19</f>
        <v>0</v>
      </c>
      <c r="H19" s="31">
        <f>G19*0.095</f>
        <v>0</v>
      </c>
      <c r="I19" s="31">
        <f>G19+H19</f>
        <v>0</v>
      </c>
      <c r="J19" s="3"/>
      <c r="K19" s="3"/>
    </row>
    <row r="20" spans="1:11" x14ac:dyDescent="0.25">
      <c r="A20" s="26">
        <v>9</v>
      </c>
      <c r="B20" s="26" t="s">
        <v>639</v>
      </c>
      <c r="C20" s="27">
        <v>310</v>
      </c>
      <c r="D20" s="27" t="s">
        <v>0</v>
      </c>
      <c r="E20" s="3"/>
      <c r="F20" s="3"/>
      <c r="G20" s="31">
        <f t="shared" ref="G20:G21" si="3">C20*F20</f>
        <v>0</v>
      </c>
      <c r="H20" s="31">
        <f t="shared" ref="H20:H21" si="4">G20*0.095</f>
        <v>0</v>
      </c>
      <c r="I20" s="31">
        <f t="shared" ref="I20:I21" si="5">G20+H20</f>
        <v>0</v>
      </c>
      <c r="J20" s="3"/>
      <c r="K20" s="3"/>
    </row>
    <row r="21" spans="1:11" x14ac:dyDescent="0.25">
      <c r="A21" s="26">
        <v>10</v>
      </c>
      <c r="B21" s="26" t="s">
        <v>10</v>
      </c>
      <c r="C21" s="27">
        <v>4</v>
      </c>
      <c r="D21" s="27" t="s">
        <v>0</v>
      </c>
      <c r="E21" s="3"/>
      <c r="F21" s="3"/>
      <c r="G21" s="31">
        <f t="shared" si="3"/>
        <v>0</v>
      </c>
      <c r="H21" s="31">
        <f t="shared" si="4"/>
        <v>0</v>
      </c>
      <c r="I21" s="31">
        <f t="shared" si="5"/>
        <v>0</v>
      </c>
      <c r="J21" s="3"/>
      <c r="K21" s="3"/>
    </row>
    <row r="22" spans="1:11" x14ac:dyDescent="0.25">
      <c r="A22" s="26"/>
      <c r="B22" s="28" t="s">
        <v>369</v>
      </c>
      <c r="C22" s="29" t="s">
        <v>353</v>
      </c>
      <c r="D22" s="29" t="s">
        <v>353</v>
      </c>
      <c r="E22" s="29" t="s">
        <v>353</v>
      </c>
      <c r="F22" s="29" t="s">
        <v>353</v>
      </c>
      <c r="G22" s="71">
        <f>SUM(G19:G21)</f>
        <v>0</v>
      </c>
      <c r="H22" s="71">
        <f>SUM(H19:H21)</f>
        <v>0</v>
      </c>
      <c r="I22" s="71">
        <f>SUM(I19:I21)</f>
        <v>0</v>
      </c>
      <c r="J22" s="71">
        <f>SUM(J19:J21)</f>
        <v>0</v>
      </c>
      <c r="K22" s="71">
        <f>SUM(K19:K21)</f>
        <v>0</v>
      </c>
    </row>
    <row r="24" spans="1:11" ht="15" customHeight="1" x14ac:dyDescent="0.25">
      <c r="A24" s="37" t="s">
        <v>616</v>
      </c>
      <c r="B24" s="38"/>
      <c r="C24" s="39"/>
      <c r="D24" s="40"/>
      <c r="E24" s="41"/>
      <c r="F24" s="41"/>
      <c r="G24" s="41"/>
      <c r="H24" s="41"/>
      <c r="I24" s="41"/>
      <c r="J24" s="42"/>
      <c r="K24" s="42"/>
    </row>
    <row r="25" spans="1:11" ht="27.75" customHeight="1" x14ac:dyDescent="0.25">
      <c r="A25" s="101" t="s">
        <v>675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</row>
    <row r="26" spans="1:11" x14ac:dyDescent="0.25">
      <c r="A26" s="101" t="s">
        <v>627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1" x14ac:dyDescent="0.25">
      <c r="A27" s="42" t="s">
        <v>662</v>
      </c>
      <c r="B27" s="43"/>
      <c r="C27" s="39"/>
      <c r="D27" s="40"/>
      <c r="E27" s="41"/>
      <c r="F27" s="41"/>
      <c r="G27" s="41"/>
      <c r="H27" s="41"/>
      <c r="I27" s="41"/>
      <c r="J27" s="42"/>
      <c r="K27" s="42"/>
    </row>
    <row r="28" spans="1:11" x14ac:dyDescent="0.25">
      <c r="A28" s="42" t="s">
        <v>619</v>
      </c>
      <c r="B28" s="43"/>
      <c r="C28" s="39"/>
      <c r="D28" s="40"/>
      <c r="E28" s="41"/>
      <c r="F28" s="41"/>
      <c r="G28" s="41"/>
      <c r="H28" s="41"/>
      <c r="I28" s="41"/>
      <c r="J28" s="42"/>
      <c r="K28" s="42"/>
    </row>
    <row r="29" spans="1:11" x14ac:dyDescent="0.25">
      <c r="A29" s="42" t="s">
        <v>620</v>
      </c>
      <c r="B29" s="43"/>
      <c r="C29" s="39"/>
      <c r="D29" s="40"/>
      <c r="E29" s="41"/>
      <c r="F29" s="41"/>
      <c r="G29" s="41"/>
      <c r="H29" s="41"/>
      <c r="I29" s="41"/>
      <c r="J29" s="42"/>
      <c r="K29" s="42"/>
    </row>
    <row r="30" spans="1:11" x14ac:dyDescent="0.25">
      <c r="A30" s="42" t="s">
        <v>621</v>
      </c>
      <c r="B30" s="43"/>
      <c r="C30" s="39"/>
      <c r="D30" s="40"/>
      <c r="E30" s="41"/>
      <c r="F30" s="41"/>
      <c r="G30" s="41"/>
      <c r="H30" s="41"/>
      <c r="I30" s="41"/>
      <c r="J30" s="42"/>
      <c r="K30" s="42"/>
    </row>
    <row r="31" spans="1:11" ht="27.75" customHeight="1" x14ac:dyDescent="0.25">
      <c r="A31" s="96" t="s">
        <v>663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</row>
    <row r="32" spans="1:11" ht="38.25" customHeight="1" x14ac:dyDescent="0.25">
      <c r="A32" s="96" t="s">
        <v>622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26.25" customHeight="1" x14ac:dyDescent="0.25">
      <c r="A33" s="101"/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1" x14ac:dyDescent="0.25">
      <c r="A34" s="96"/>
      <c r="B34" s="96"/>
      <c r="C34" s="40"/>
      <c r="D34" s="41"/>
      <c r="E34" s="41"/>
      <c r="F34" s="41"/>
      <c r="G34" s="41"/>
      <c r="H34" s="41"/>
      <c r="I34" s="41"/>
      <c r="J34" s="41"/>
      <c r="K34" s="41"/>
    </row>
    <row r="35" spans="1:11" x14ac:dyDescent="0.25">
      <c r="A35" s="100" t="s">
        <v>623</v>
      </c>
      <c r="B35" s="100"/>
      <c r="C35" s="9" t="s">
        <v>365</v>
      </c>
      <c r="D35" s="10"/>
      <c r="E35" s="8"/>
      <c r="F35" s="11" t="s">
        <v>121</v>
      </c>
      <c r="G35" s="8"/>
    </row>
  </sheetData>
  <sheetProtection password="CF11" sheet="1" objects="1" scenarios="1"/>
  <mergeCells count="11">
    <mergeCell ref="A35:B35"/>
    <mergeCell ref="A34:B34"/>
    <mergeCell ref="A31:K31"/>
    <mergeCell ref="A32:K32"/>
    <mergeCell ref="A33:K33"/>
    <mergeCell ref="A26:K26"/>
    <mergeCell ref="A3:K3"/>
    <mergeCell ref="A7:K7"/>
    <mergeCell ref="A15:K15"/>
    <mergeCell ref="A18:K18"/>
    <mergeCell ref="A25:K25"/>
  </mergeCells>
  <dataValidations count="1">
    <dataValidation type="whole" operator="equal" allowBlank="1" showInputMessage="1" showErrorMessage="1" sqref="J8:K13 J16:K16 J19:K21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4.42578125" style="1" customWidth="1"/>
    <col min="2" max="2" width="37.140625" style="1" customWidth="1"/>
    <col min="3" max="3" width="6" style="1" customWidth="1"/>
    <col min="4" max="4" width="3.5703125" style="1" customWidth="1"/>
    <col min="5" max="5" width="7.42578125" style="1" customWidth="1"/>
    <col min="6" max="6" width="6" style="1" customWidth="1"/>
    <col min="7" max="7" width="9.7109375" style="1" customWidth="1"/>
    <col min="8" max="8" width="8.28515625" style="1" customWidth="1"/>
    <col min="9" max="9" width="8.85546875" style="1" customWidth="1"/>
    <col min="10" max="10" width="7" style="1" customWidth="1"/>
    <col min="11" max="11" width="6.2851562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6"/>
      <c r="E1" s="14"/>
      <c r="F1" s="14" t="s">
        <v>348</v>
      </c>
      <c r="G1" s="14"/>
      <c r="H1" s="14"/>
      <c r="I1" s="14"/>
      <c r="J1" s="14"/>
      <c r="K1" s="18"/>
    </row>
    <row r="2" spans="1:11" x14ac:dyDescent="0.25">
      <c r="A2" s="14"/>
      <c r="B2" s="14"/>
      <c r="C2" s="16"/>
      <c r="D2" s="16"/>
      <c r="E2" s="14"/>
      <c r="F2" s="14"/>
      <c r="G2" s="14"/>
      <c r="H2" s="14"/>
      <c r="I2" s="14"/>
      <c r="J2" s="14"/>
      <c r="K2" s="14"/>
    </row>
    <row r="3" spans="1:11" ht="15" customHeight="1" x14ac:dyDescent="0.3">
      <c r="A3" s="92" t="s">
        <v>666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18.75" x14ac:dyDescent="0.3">
      <c r="A4" s="18"/>
      <c r="B4" s="45"/>
      <c r="C4" s="18"/>
      <c r="D4" s="18"/>
      <c r="E4" s="18"/>
      <c r="F4" s="18"/>
      <c r="G4" s="18"/>
      <c r="H4" s="18"/>
      <c r="I4" s="18"/>
      <c r="J4" s="18"/>
      <c r="K4" s="18"/>
    </row>
    <row r="5" spans="1:11" ht="49.5" customHeight="1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s="70" customFormat="1" x14ac:dyDescent="0.25">
      <c r="A7" s="95" t="s">
        <v>370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5.5" x14ac:dyDescent="0.25">
      <c r="A8" s="26">
        <v>1</v>
      </c>
      <c r="B8" s="26" t="s">
        <v>419</v>
      </c>
      <c r="C8" s="35">
        <v>30000</v>
      </c>
      <c r="D8" s="35" t="s">
        <v>9</v>
      </c>
      <c r="E8" s="57"/>
      <c r="F8" s="57"/>
      <c r="G8" s="59">
        <f>C8*F8</f>
        <v>0</v>
      </c>
      <c r="H8" s="59">
        <f>G8*0.095</f>
        <v>0</v>
      </c>
      <c r="I8" s="59">
        <f>G8+H8</f>
        <v>0</v>
      </c>
      <c r="J8" s="57"/>
      <c r="K8" s="57"/>
    </row>
    <row r="9" spans="1:11" x14ac:dyDescent="0.25">
      <c r="A9" s="26"/>
      <c r="B9" s="28" t="s">
        <v>358</v>
      </c>
      <c r="C9" s="29" t="s">
        <v>353</v>
      </c>
      <c r="D9" s="29" t="s">
        <v>353</v>
      </c>
      <c r="E9" s="29" t="s">
        <v>353</v>
      </c>
      <c r="F9" s="29" t="s">
        <v>353</v>
      </c>
      <c r="G9" s="71">
        <f>SUM(G8)</f>
        <v>0</v>
      </c>
      <c r="H9" s="71">
        <f>SUM(H8)</f>
        <v>0</v>
      </c>
      <c r="I9" s="71">
        <f>SUM(I8)</f>
        <v>0</v>
      </c>
      <c r="J9" s="71">
        <f>SUM(J8)</f>
        <v>0</v>
      </c>
      <c r="K9" s="71">
        <f>SUM(K8)</f>
        <v>0</v>
      </c>
    </row>
    <row r="10" spans="1:11" x14ac:dyDescent="0.25">
      <c r="A10" s="95" t="s">
        <v>576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</row>
    <row r="11" spans="1:11" ht="25.5" x14ac:dyDescent="0.25">
      <c r="A11" s="26">
        <v>2</v>
      </c>
      <c r="B11" s="26" t="s">
        <v>299</v>
      </c>
      <c r="C11" s="27">
        <v>2100</v>
      </c>
      <c r="D11" s="27" t="s">
        <v>9</v>
      </c>
      <c r="E11" s="57"/>
      <c r="F11" s="57"/>
      <c r="G11" s="59">
        <f>C11*F11</f>
        <v>0</v>
      </c>
      <c r="H11" s="59">
        <f>G11*0.095</f>
        <v>0</v>
      </c>
      <c r="I11" s="59">
        <f>G11+H11</f>
        <v>0</v>
      </c>
      <c r="J11" s="57"/>
      <c r="K11" s="29" t="s">
        <v>353</v>
      </c>
    </row>
    <row r="12" spans="1:11" x14ac:dyDescent="0.25">
      <c r="A12" s="26"/>
      <c r="B12" s="28" t="s">
        <v>359</v>
      </c>
      <c r="C12" s="29" t="s">
        <v>353</v>
      </c>
      <c r="D12" s="29" t="s">
        <v>353</v>
      </c>
      <c r="E12" s="29" t="s">
        <v>353</v>
      </c>
      <c r="F12" s="29" t="s">
        <v>353</v>
      </c>
      <c r="G12" s="71">
        <f>SUM(G11)</f>
        <v>0</v>
      </c>
      <c r="H12" s="71">
        <f>SUM(H11)</f>
        <v>0</v>
      </c>
      <c r="I12" s="71">
        <f>SUM(I11)</f>
        <v>0</v>
      </c>
      <c r="J12" s="71">
        <f>SUM(J11)</f>
        <v>0</v>
      </c>
      <c r="K12" s="29" t="s">
        <v>353</v>
      </c>
    </row>
    <row r="14" spans="1:11" x14ac:dyDescent="0.25">
      <c r="A14" s="37" t="s">
        <v>616</v>
      </c>
      <c r="B14" s="38"/>
      <c r="C14" s="39"/>
      <c r="D14" s="40"/>
      <c r="E14" s="41"/>
      <c r="F14" s="41"/>
      <c r="G14" s="41"/>
      <c r="H14" s="41"/>
      <c r="I14" s="41"/>
      <c r="J14" s="42"/>
      <c r="K14" s="42"/>
    </row>
    <row r="15" spans="1:11" ht="47.25" customHeight="1" x14ac:dyDescent="0.25">
      <c r="A15" s="97" t="s">
        <v>675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</row>
    <row r="16" spans="1:11" x14ac:dyDescent="0.25">
      <c r="A16" s="101" t="s">
        <v>628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1" x14ac:dyDescent="0.25">
      <c r="A17" s="42" t="s">
        <v>662</v>
      </c>
      <c r="B17" s="43"/>
      <c r="C17" s="39"/>
      <c r="D17" s="40"/>
      <c r="E17" s="41"/>
      <c r="F17" s="41"/>
      <c r="G17" s="41"/>
      <c r="H17" s="41"/>
      <c r="I17" s="41"/>
      <c r="J17" s="42"/>
      <c r="K17" s="42"/>
    </row>
    <row r="18" spans="1:11" x14ac:dyDescent="0.25">
      <c r="A18" s="42" t="s">
        <v>619</v>
      </c>
      <c r="B18" s="43"/>
      <c r="C18" s="39"/>
      <c r="D18" s="40"/>
      <c r="E18" s="41"/>
      <c r="F18" s="41"/>
      <c r="G18" s="41"/>
      <c r="H18" s="41"/>
      <c r="I18" s="41"/>
      <c r="J18" s="42"/>
      <c r="K18" s="42"/>
    </row>
    <row r="19" spans="1:11" x14ac:dyDescent="0.25">
      <c r="A19" s="42" t="s">
        <v>620</v>
      </c>
      <c r="B19" s="43"/>
      <c r="C19" s="39"/>
      <c r="D19" s="40"/>
      <c r="E19" s="41"/>
      <c r="F19" s="41"/>
      <c r="G19" s="41"/>
      <c r="H19" s="41"/>
      <c r="I19" s="41"/>
      <c r="J19" s="42"/>
      <c r="K19" s="42"/>
    </row>
    <row r="20" spans="1:11" x14ac:dyDescent="0.25">
      <c r="A20" s="42" t="s">
        <v>621</v>
      </c>
      <c r="B20" s="43"/>
      <c r="C20" s="39"/>
      <c r="D20" s="40"/>
      <c r="E20" s="41"/>
      <c r="F20" s="41"/>
      <c r="G20" s="41"/>
      <c r="H20" s="41"/>
      <c r="I20" s="41"/>
      <c r="J20" s="42"/>
      <c r="K20" s="42"/>
    </row>
    <row r="21" spans="1:11" ht="27" customHeight="1" x14ac:dyDescent="0.25">
      <c r="A21" s="96" t="s">
        <v>663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</row>
    <row r="22" spans="1:11" ht="40.5" customHeight="1" x14ac:dyDescent="0.25">
      <c r="A22" s="96" t="s">
        <v>629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</row>
    <row r="23" spans="1:11" ht="27" customHeight="1" x14ac:dyDescent="0.25">
      <c r="A23" s="101"/>
      <c r="B23" s="108"/>
      <c r="C23" s="108"/>
      <c r="D23" s="108"/>
      <c r="E23" s="108"/>
      <c r="F23" s="108"/>
      <c r="G23" s="108"/>
      <c r="H23" s="108"/>
      <c r="I23" s="108"/>
      <c r="J23" s="108"/>
      <c r="K23" s="108"/>
    </row>
    <row r="25" spans="1:11" x14ac:dyDescent="0.25">
      <c r="A25" s="100" t="s">
        <v>623</v>
      </c>
      <c r="B25" s="100"/>
      <c r="C25" s="9" t="s">
        <v>365</v>
      </c>
      <c r="D25" s="10"/>
      <c r="E25" s="8"/>
      <c r="F25" s="11" t="s">
        <v>121</v>
      </c>
      <c r="G25" s="8"/>
    </row>
  </sheetData>
  <sheetProtection password="CF11" sheet="1" objects="1" scenarios="1"/>
  <mergeCells count="9">
    <mergeCell ref="A3:K3"/>
    <mergeCell ref="A15:K15"/>
    <mergeCell ref="A16:K16"/>
    <mergeCell ref="A10:K10"/>
    <mergeCell ref="A25:B25"/>
    <mergeCell ref="A23:K23"/>
    <mergeCell ref="A21:K21"/>
    <mergeCell ref="A22:K22"/>
    <mergeCell ref="A7:K7"/>
  </mergeCells>
  <dataValidations count="1">
    <dataValidation type="whole" operator="equal" allowBlank="1" showInputMessage="1" showErrorMessage="1" sqref="J8:K8 J11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zoomScaleNormal="100" workbookViewId="0">
      <pane ySplit="6" topLeftCell="A7" activePane="bottomLeft" state="frozen"/>
      <selection pane="bottomLeft" activeCell="F73" sqref="F73"/>
    </sheetView>
  </sheetViews>
  <sheetFormatPr defaultRowHeight="15" x14ac:dyDescent="0.25"/>
  <cols>
    <col min="1" max="1" width="2.85546875" style="1" customWidth="1"/>
    <col min="2" max="2" width="45" style="1" customWidth="1"/>
    <col min="3" max="3" width="8.140625" style="1" customWidth="1"/>
    <col min="4" max="4" width="7.28515625" style="44" customWidth="1"/>
    <col min="5" max="5" width="7.5703125" style="1" customWidth="1"/>
    <col min="6" max="6" width="5.5703125" style="1" customWidth="1"/>
    <col min="7" max="7" width="9.140625" style="1" customWidth="1"/>
    <col min="8" max="8" width="8.28515625" style="1" customWidth="1"/>
    <col min="9" max="9" width="9.7109375" style="1" customWidth="1"/>
    <col min="10" max="10" width="7.140625" style="1" customWidth="1"/>
    <col min="11" max="11" width="8.14062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7"/>
      <c r="E1" s="14"/>
      <c r="F1" s="14"/>
      <c r="G1" s="14" t="s">
        <v>348</v>
      </c>
      <c r="H1" s="14"/>
      <c r="I1" s="14"/>
      <c r="J1" s="14"/>
      <c r="K1" s="14"/>
    </row>
    <row r="2" spans="1:11" x14ac:dyDescent="0.25">
      <c r="A2" s="18"/>
      <c r="B2" s="18"/>
      <c r="C2" s="18"/>
      <c r="D2" s="46"/>
      <c r="E2" s="18"/>
      <c r="F2" s="18"/>
      <c r="G2" s="18"/>
      <c r="H2" s="18"/>
      <c r="I2" s="18"/>
      <c r="J2" s="18"/>
      <c r="K2" s="18"/>
    </row>
    <row r="3" spans="1:11" ht="34.5" customHeight="1" x14ac:dyDescent="0.3">
      <c r="A3" s="110" t="s">
        <v>667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34.5" customHeight="1" x14ac:dyDescent="0.25">
      <c r="A4" s="18"/>
      <c r="B4" s="18"/>
      <c r="C4" s="18"/>
      <c r="D4" s="46"/>
      <c r="E4" s="18"/>
      <c r="F4" s="18"/>
      <c r="G4" s="18"/>
      <c r="H4" s="18"/>
      <c r="I4" s="18"/>
      <c r="J4" s="18"/>
      <c r="K4" s="18"/>
    </row>
    <row r="5" spans="1:11" ht="34.5" customHeight="1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x14ac:dyDescent="0.25">
      <c r="A7" s="95" t="s">
        <v>514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x14ac:dyDescent="0.25">
      <c r="A8" s="27">
        <v>1</v>
      </c>
      <c r="B8" s="26" t="s">
        <v>206</v>
      </c>
      <c r="C8" s="35">
        <v>220</v>
      </c>
      <c r="D8" s="35" t="s">
        <v>0</v>
      </c>
      <c r="E8" s="64" t="s">
        <v>353</v>
      </c>
      <c r="F8" s="64" t="s">
        <v>353</v>
      </c>
      <c r="G8" s="64" t="s">
        <v>353</v>
      </c>
      <c r="H8" s="64" t="s">
        <v>353</v>
      </c>
      <c r="I8" s="64" t="s">
        <v>353</v>
      </c>
      <c r="J8" s="64" t="s">
        <v>353</v>
      </c>
      <c r="K8" s="64" t="s">
        <v>353</v>
      </c>
    </row>
    <row r="9" spans="1:11" x14ac:dyDescent="0.25">
      <c r="A9" s="27">
        <v>2</v>
      </c>
      <c r="B9" s="26" t="s">
        <v>152</v>
      </c>
      <c r="C9" s="35">
        <v>220</v>
      </c>
      <c r="D9" s="35" t="s">
        <v>0</v>
      </c>
      <c r="E9" s="64" t="s">
        <v>353</v>
      </c>
      <c r="F9" s="64" t="s">
        <v>353</v>
      </c>
      <c r="G9" s="64" t="s">
        <v>353</v>
      </c>
      <c r="H9" s="64" t="s">
        <v>353</v>
      </c>
      <c r="I9" s="64" t="s">
        <v>353</v>
      </c>
      <c r="J9" s="64" t="s">
        <v>353</v>
      </c>
      <c r="K9" s="64" t="s">
        <v>353</v>
      </c>
    </row>
    <row r="10" spans="1:11" x14ac:dyDescent="0.25">
      <c r="A10" s="27">
        <v>3</v>
      </c>
      <c r="B10" s="26" t="s">
        <v>153</v>
      </c>
      <c r="C10" s="35">
        <v>330</v>
      </c>
      <c r="D10" s="35" t="s">
        <v>0</v>
      </c>
      <c r="E10" s="64" t="s">
        <v>353</v>
      </c>
      <c r="F10" s="64" t="s">
        <v>353</v>
      </c>
      <c r="G10" s="64" t="s">
        <v>353</v>
      </c>
      <c r="H10" s="64" t="s">
        <v>353</v>
      </c>
      <c r="I10" s="64" t="s">
        <v>353</v>
      </c>
      <c r="J10" s="64" t="s">
        <v>353</v>
      </c>
      <c r="K10" s="64" t="s">
        <v>353</v>
      </c>
    </row>
    <row r="11" spans="1:11" x14ac:dyDescent="0.25">
      <c r="A11" s="27">
        <v>4</v>
      </c>
      <c r="B11" s="26" t="s">
        <v>643</v>
      </c>
      <c r="C11" s="35">
        <v>300</v>
      </c>
      <c r="D11" s="35" t="s">
        <v>0</v>
      </c>
      <c r="E11" s="64" t="s">
        <v>353</v>
      </c>
      <c r="F11" s="64" t="s">
        <v>353</v>
      </c>
      <c r="G11" s="64" t="s">
        <v>353</v>
      </c>
      <c r="H11" s="64" t="s">
        <v>353</v>
      </c>
      <c r="I11" s="64" t="s">
        <v>353</v>
      </c>
      <c r="J11" s="64" t="s">
        <v>353</v>
      </c>
      <c r="K11" s="64" t="s">
        <v>353</v>
      </c>
    </row>
    <row r="12" spans="1:11" x14ac:dyDescent="0.25">
      <c r="A12" s="27">
        <v>5</v>
      </c>
      <c r="B12" s="26" t="s">
        <v>644</v>
      </c>
      <c r="C12" s="35">
        <v>180</v>
      </c>
      <c r="D12" s="35" t="s">
        <v>0</v>
      </c>
      <c r="E12" s="64" t="s">
        <v>353</v>
      </c>
      <c r="F12" s="64" t="s">
        <v>353</v>
      </c>
      <c r="G12" s="64" t="s">
        <v>353</v>
      </c>
      <c r="H12" s="64" t="s">
        <v>353</v>
      </c>
      <c r="I12" s="64" t="s">
        <v>353</v>
      </c>
      <c r="J12" s="64" t="s">
        <v>353</v>
      </c>
      <c r="K12" s="64" t="s">
        <v>353</v>
      </c>
    </row>
    <row r="13" spans="1:11" x14ac:dyDescent="0.25">
      <c r="A13" s="27">
        <v>6</v>
      </c>
      <c r="B13" s="26" t="s">
        <v>645</v>
      </c>
      <c r="C13" s="35">
        <v>180</v>
      </c>
      <c r="D13" s="35" t="s">
        <v>0</v>
      </c>
      <c r="E13" s="64" t="s">
        <v>353</v>
      </c>
      <c r="F13" s="64" t="s">
        <v>353</v>
      </c>
      <c r="G13" s="64" t="s">
        <v>353</v>
      </c>
      <c r="H13" s="64" t="s">
        <v>353</v>
      </c>
      <c r="I13" s="64" t="s">
        <v>353</v>
      </c>
      <c r="J13" s="64" t="s">
        <v>353</v>
      </c>
      <c r="K13" s="64" t="s">
        <v>353</v>
      </c>
    </row>
    <row r="14" spans="1:11" x14ac:dyDescent="0.25">
      <c r="A14" s="27">
        <v>7</v>
      </c>
      <c r="B14" s="26" t="s">
        <v>154</v>
      </c>
      <c r="C14" s="35">
        <v>440</v>
      </c>
      <c r="D14" s="35" t="s">
        <v>0</v>
      </c>
      <c r="E14" s="64" t="s">
        <v>353</v>
      </c>
      <c r="F14" s="64" t="s">
        <v>353</v>
      </c>
      <c r="G14" s="64" t="s">
        <v>353</v>
      </c>
      <c r="H14" s="64" t="s">
        <v>353</v>
      </c>
      <c r="I14" s="64" t="s">
        <v>353</v>
      </c>
      <c r="J14" s="64" t="s">
        <v>353</v>
      </c>
      <c r="K14" s="64" t="s">
        <v>353</v>
      </c>
    </row>
    <row r="15" spans="1:11" x14ac:dyDescent="0.25">
      <c r="A15" s="27">
        <v>8</v>
      </c>
      <c r="B15" s="26" t="s">
        <v>428</v>
      </c>
      <c r="C15" s="35">
        <v>16</v>
      </c>
      <c r="D15" s="35" t="s">
        <v>0</v>
      </c>
      <c r="E15" s="64" t="s">
        <v>353</v>
      </c>
      <c r="F15" s="64" t="s">
        <v>353</v>
      </c>
      <c r="G15" s="64" t="s">
        <v>353</v>
      </c>
      <c r="H15" s="64" t="s">
        <v>353</v>
      </c>
      <c r="I15" s="64" t="s">
        <v>353</v>
      </c>
      <c r="J15" s="64" t="s">
        <v>353</v>
      </c>
      <c r="K15" s="64" t="s">
        <v>353</v>
      </c>
    </row>
    <row r="16" spans="1:11" x14ac:dyDescent="0.25">
      <c r="A16" s="27">
        <v>9</v>
      </c>
      <c r="B16" s="26" t="s">
        <v>429</v>
      </c>
      <c r="C16" s="35">
        <v>5</v>
      </c>
      <c r="D16" s="35" t="s">
        <v>0</v>
      </c>
      <c r="E16" s="64" t="s">
        <v>353</v>
      </c>
      <c r="F16" s="64" t="s">
        <v>353</v>
      </c>
      <c r="G16" s="64" t="s">
        <v>353</v>
      </c>
      <c r="H16" s="64" t="s">
        <v>353</v>
      </c>
      <c r="I16" s="64" t="s">
        <v>353</v>
      </c>
      <c r="J16" s="64" t="s">
        <v>353</v>
      </c>
      <c r="K16" s="64" t="s">
        <v>353</v>
      </c>
    </row>
    <row r="17" spans="1:11" x14ac:dyDescent="0.25">
      <c r="A17" s="27">
        <v>10</v>
      </c>
      <c r="B17" s="26" t="s">
        <v>431</v>
      </c>
      <c r="C17" s="35">
        <v>1</v>
      </c>
      <c r="D17" s="35" t="s">
        <v>0</v>
      </c>
      <c r="E17" s="64" t="s">
        <v>353</v>
      </c>
      <c r="F17" s="64" t="s">
        <v>353</v>
      </c>
      <c r="G17" s="64" t="s">
        <v>353</v>
      </c>
      <c r="H17" s="64" t="s">
        <v>353</v>
      </c>
      <c r="I17" s="64" t="s">
        <v>353</v>
      </c>
      <c r="J17" s="64" t="s">
        <v>353</v>
      </c>
      <c r="K17" s="64" t="s">
        <v>353</v>
      </c>
    </row>
    <row r="18" spans="1:11" x14ac:dyDescent="0.25">
      <c r="A18" s="27">
        <v>11</v>
      </c>
      <c r="B18" s="26" t="s">
        <v>430</v>
      </c>
      <c r="C18" s="35">
        <v>1</v>
      </c>
      <c r="D18" s="35" t="s">
        <v>0</v>
      </c>
      <c r="E18" s="64" t="s">
        <v>353</v>
      </c>
      <c r="F18" s="64" t="s">
        <v>353</v>
      </c>
      <c r="G18" s="64" t="s">
        <v>353</v>
      </c>
      <c r="H18" s="64" t="s">
        <v>353</v>
      </c>
      <c r="I18" s="64" t="s">
        <v>353</v>
      </c>
      <c r="J18" s="64" t="s">
        <v>353</v>
      </c>
      <c r="K18" s="64" t="s">
        <v>353</v>
      </c>
    </row>
    <row r="19" spans="1:11" x14ac:dyDescent="0.25">
      <c r="A19" s="27">
        <v>12</v>
      </c>
      <c r="B19" s="26" t="s">
        <v>682</v>
      </c>
      <c r="C19" s="35">
        <v>440</v>
      </c>
      <c r="D19" s="35" t="s">
        <v>0</v>
      </c>
      <c r="E19" s="64" t="s">
        <v>353</v>
      </c>
      <c r="F19" s="64" t="s">
        <v>353</v>
      </c>
      <c r="G19" s="64" t="s">
        <v>353</v>
      </c>
      <c r="H19" s="64" t="s">
        <v>353</v>
      </c>
      <c r="I19" s="64" t="s">
        <v>353</v>
      </c>
      <c r="J19" s="64" t="s">
        <v>353</v>
      </c>
      <c r="K19" s="64" t="s">
        <v>353</v>
      </c>
    </row>
    <row r="20" spans="1:11" x14ac:dyDescent="0.25">
      <c r="A20" s="27">
        <v>13</v>
      </c>
      <c r="B20" s="26" t="s">
        <v>155</v>
      </c>
      <c r="C20" s="35">
        <v>1100</v>
      </c>
      <c r="D20" s="35" t="s">
        <v>0</v>
      </c>
      <c r="E20" s="64" t="s">
        <v>353</v>
      </c>
      <c r="F20" s="64" t="s">
        <v>353</v>
      </c>
      <c r="G20" s="64" t="s">
        <v>353</v>
      </c>
      <c r="H20" s="64" t="s">
        <v>353</v>
      </c>
      <c r="I20" s="64" t="s">
        <v>353</v>
      </c>
      <c r="J20" s="64" t="s">
        <v>353</v>
      </c>
      <c r="K20" s="64" t="s">
        <v>353</v>
      </c>
    </row>
    <row r="21" spans="1:11" x14ac:dyDescent="0.25">
      <c r="A21" s="27">
        <v>14</v>
      </c>
      <c r="B21" s="26" t="s">
        <v>156</v>
      </c>
      <c r="C21" s="35">
        <v>220</v>
      </c>
      <c r="D21" s="35" t="s">
        <v>0</v>
      </c>
      <c r="E21" s="64" t="s">
        <v>353</v>
      </c>
      <c r="F21" s="64" t="s">
        <v>353</v>
      </c>
      <c r="G21" s="64" t="s">
        <v>353</v>
      </c>
      <c r="H21" s="64" t="s">
        <v>353</v>
      </c>
      <c r="I21" s="64" t="s">
        <v>353</v>
      </c>
      <c r="J21" s="64" t="s">
        <v>353</v>
      </c>
      <c r="K21" s="64" t="s">
        <v>353</v>
      </c>
    </row>
    <row r="22" spans="1:11" x14ac:dyDescent="0.25">
      <c r="A22" s="27">
        <v>15</v>
      </c>
      <c r="B22" s="26" t="s">
        <v>157</v>
      </c>
      <c r="C22" s="35">
        <v>153</v>
      </c>
      <c r="D22" s="35" t="s">
        <v>0</v>
      </c>
      <c r="E22" s="64" t="s">
        <v>353</v>
      </c>
      <c r="F22" s="64" t="s">
        <v>353</v>
      </c>
      <c r="G22" s="64" t="s">
        <v>353</v>
      </c>
      <c r="H22" s="64" t="s">
        <v>353</v>
      </c>
      <c r="I22" s="64" t="s">
        <v>353</v>
      </c>
      <c r="J22" s="64" t="s">
        <v>353</v>
      </c>
      <c r="K22" s="64" t="s">
        <v>353</v>
      </c>
    </row>
    <row r="23" spans="1:11" x14ac:dyDescent="0.25">
      <c r="A23" s="27">
        <v>16</v>
      </c>
      <c r="B23" s="26" t="s">
        <v>158</v>
      </c>
      <c r="C23" s="35">
        <v>660</v>
      </c>
      <c r="D23" s="35" t="s">
        <v>0</v>
      </c>
      <c r="E23" s="64" t="s">
        <v>353</v>
      </c>
      <c r="F23" s="64" t="s">
        <v>353</v>
      </c>
      <c r="G23" s="64" t="s">
        <v>353</v>
      </c>
      <c r="H23" s="64" t="s">
        <v>353</v>
      </c>
      <c r="I23" s="64" t="s">
        <v>353</v>
      </c>
      <c r="J23" s="64" t="s">
        <v>353</v>
      </c>
      <c r="K23" s="64" t="s">
        <v>353</v>
      </c>
    </row>
    <row r="24" spans="1:11" x14ac:dyDescent="0.25">
      <c r="A24" s="27">
        <v>17</v>
      </c>
      <c r="B24" s="26" t="s">
        <v>159</v>
      </c>
      <c r="C24" s="35">
        <v>1210</v>
      </c>
      <c r="D24" s="35" t="s">
        <v>0</v>
      </c>
      <c r="E24" s="64" t="s">
        <v>353</v>
      </c>
      <c r="F24" s="64" t="s">
        <v>353</v>
      </c>
      <c r="G24" s="64" t="s">
        <v>353</v>
      </c>
      <c r="H24" s="64" t="s">
        <v>353</v>
      </c>
      <c r="I24" s="64" t="s">
        <v>353</v>
      </c>
      <c r="J24" s="64" t="s">
        <v>353</v>
      </c>
      <c r="K24" s="64" t="s">
        <v>353</v>
      </c>
    </row>
    <row r="25" spans="1:11" x14ac:dyDescent="0.25">
      <c r="A25" s="27">
        <v>18</v>
      </c>
      <c r="B25" s="26" t="s">
        <v>160</v>
      </c>
      <c r="C25" s="35">
        <v>2420</v>
      </c>
      <c r="D25" s="35" t="s">
        <v>0</v>
      </c>
      <c r="E25" s="64" t="s">
        <v>353</v>
      </c>
      <c r="F25" s="64" t="s">
        <v>353</v>
      </c>
      <c r="G25" s="64" t="s">
        <v>353</v>
      </c>
      <c r="H25" s="64" t="s">
        <v>353</v>
      </c>
      <c r="I25" s="64" t="s">
        <v>353</v>
      </c>
      <c r="J25" s="64" t="s">
        <v>353</v>
      </c>
      <c r="K25" s="64" t="s">
        <v>353</v>
      </c>
    </row>
    <row r="26" spans="1:11" x14ac:dyDescent="0.25">
      <c r="A26" s="27">
        <v>19</v>
      </c>
      <c r="B26" s="26" t="s">
        <v>161</v>
      </c>
      <c r="C26" s="35">
        <v>220</v>
      </c>
      <c r="D26" s="35" t="s">
        <v>0</v>
      </c>
      <c r="E26" s="64" t="s">
        <v>353</v>
      </c>
      <c r="F26" s="64" t="s">
        <v>353</v>
      </c>
      <c r="G26" s="64" t="s">
        <v>353</v>
      </c>
      <c r="H26" s="64" t="s">
        <v>353</v>
      </c>
      <c r="I26" s="64" t="s">
        <v>353</v>
      </c>
      <c r="J26" s="64" t="s">
        <v>353</v>
      </c>
      <c r="K26" s="64" t="s">
        <v>353</v>
      </c>
    </row>
    <row r="27" spans="1:11" x14ac:dyDescent="0.25">
      <c r="A27" s="27">
        <v>20</v>
      </c>
      <c r="B27" s="26" t="s">
        <v>162</v>
      </c>
      <c r="C27" s="35">
        <v>660</v>
      </c>
      <c r="D27" s="35" t="s">
        <v>0</v>
      </c>
      <c r="E27" s="64" t="s">
        <v>353</v>
      </c>
      <c r="F27" s="64" t="s">
        <v>353</v>
      </c>
      <c r="G27" s="64" t="s">
        <v>353</v>
      </c>
      <c r="H27" s="64" t="s">
        <v>353</v>
      </c>
      <c r="I27" s="64" t="s">
        <v>353</v>
      </c>
      <c r="J27" s="64" t="s">
        <v>353</v>
      </c>
      <c r="K27" s="64" t="s">
        <v>353</v>
      </c>
    </row>
    <row r="28" spans="1:11" x14ac:dyDescent="0.25">
      <c r="A28" s="27">
        <v>21</v>
      </c>
      <c r="B28" s="26" t="s">
        <v>163</v>
      </c>
      <c r="C28" s="35">
        <v>65</v>
      </c>
      <c r="D28" s="35" t="s">
        <v>0</v>
      </c>
      <c r="E28" s="64" t="s">
        <v>353</v>
      </c>
      <c r="F28" s="64" t="s">
        <v>353</v>
      </c>
      <c r="G28" s="64" t="s">
        <v>353</v>
      </c>
      <c r="H28" s="64" t="s">
        <v>353</v>
      </c>
      <c r="I28" s="64" t="s">
        <v>353</v>
      </c>
      <c r="J28" s="64" t="s">
        <v>353</v>
      </c>
      <c r="K28" s="64" t="s">
        <v>353</v>
      </c>
    </row>
    <row r="29" spans="1:11" x14ac:dyDescent="0.25">
      <c r="A29" s="27">
        <v>22</v>
      </c>
      <c r="B29" s="26" t="s">
        <v>164</v>
      </c>
      <c r="C29" s="35">
        <v>330</v>
      </c>
      <c r="D29" s="35" t="s">
        <v>0</v>
      </c>
      <c r="E29" s="64" t="s">
        <v>353</v>
      </c>
      <c r="F29" s="64" t="s">
        <v>353</v>
      </c>
      <c r="G29" s="64" t="s">
        <v>353</v>
      </c>
      <c r="H29" s="64" t="s">
        <v>353</v>
      </c>
      <c r="I29" s="64" t="s">
        <v>353</v>
      </c>
      <c r="J29" s="64" t="s">
        <v>353</v>
      </c>
      <c r="K29" s="64" t="s">
        <v>353</v>
      </c>
    </row>
    <row r="30" spans="1:11" x14ac:dyDescent="0.25">
      <c r="A30" s="27">
        <v>23</v>
      </c>
      <c r="B30" s="26" t="s">
        <v>165</v>
      </c>
      <c r="C30" s="35">
        <v>1100</v>
      </c>
      <c r="D30" s="35" t="s">
        <v>0</v>
      </c>
      <c r="E30" s="64" t="s">
        <v>353</v>
      </c>
      <c r="F30" s="64" t="s">
        <v>353</v>
      </c>
      <c r="G30" s="64" t="s">
        <v>353</v>
      </c>
      <c r="H30" s="64" t="s">
        <v>353</v>
      </c>
      <c r="I30" s="64" t="s">
        <v>353</v>
      </c>
      <c r="J30" s="64" t="s">
        <v>353</v>
      </c>
      <c r="K30" s="64" t="s">
        <v>353</v>
      </c>
    </row>
    <row r="31" spans="1:11" x14ac:dyDescent="0.25">
      <c r="A31" s="27">
        <v>24</v>
      </c>
      <c r="B31" s="26" t="s">
        <v>177</v>
      </c>
      <c r="C31" s="35">
        <v>8800</v>
      </c>
      <c r="D31" s="35" t="s">
        <v>0</v>
      </c>
      <c r="E31" s="64" t="s">
        <v>353</v>
      </c>
      <c r="F31" s="64" t="s">
        <v>353</v>
      </c>
      <c r="G31" s="64" t="s">
        <v>353</v>
      </c>
      <c r="H31" s="64" t="s">
        <v>353</v>
      </c>
      <c r="I31" s="64" t="s">
        <v>353</v>
      </c>
      <c r="J31" s="64" t="s">
        <v>353</v>
      </c>
      <c r="K31" s="64" t="s">
        <v>353</v>
      </c>
    </row>
    <row r="32" spans="1:11" x14ac:dyDescent="0.25">
      <c r="A32" s="27">
        <v>25</v>
      </c>
      <c r="B32" s="26" t="s">
        <v>468</v>
      </c>
      <c r="C32" s="35">
        <v>2200</v>
      </c>
      <c r="D32" s="35" t="s">
        <v>0</v>
      </c>
      <c r="E32" s="64" t="s">
        <v>353</v>
      </c>
      <c r="F32" s="64" t="s">
        <v>353</v>
      </c>
      <c r="G32" s="64" t="s">
        <v>353</v>
      </c>
      <c r="H32" s="64" t="s">
        <v>353</v>
      </c>
      <c r="I32" s="64" t="s">
        <v>353</v>
      </c>
      <c r="J32" s="64" t="s">
        <v>353</v>
      </c>
      <c r="K32" s="64" t="s">
        <v>353</v>
      </c>
    </row>
    <row r="33" spans="1:11" x14ac:dyDescent="0.25">
      <c r="A33" s="27">
        <v>26</v>
      </c>
      <c r="B33" s="26" t="s">
        <v>166</v>
      </c>
      <c r="C33" s="35">
        <v>1430</v>
      </c>
      <c r="D33" s="35" t="s">
        <v>0</v>
      </c>
      <c r="E33" s="64" t="s">
        <v>353</v>
      </c>
      <c r="F33" s="64" t="s">
        <v>353</v>
      </c>
      <c r="G33" s="64" t="s">
        <v>353</v>
      </c>
      <c r="H33" s="64" t="s">
        <v>353</v>
      </c>
      <c r="I33" s="64" t="s">
        <v>353</v>
      </c>
      <c r="J33" s="64" t="s">
        <v>353</v>
      </c>
      <c r="K33" s="64" t="s">
        <v>353</v>
      </c>
    </row>
    <row r="34" spans="1:11" x14ac:dyDescent="0.25">
      <c r="A34" s="27">
        <v>27</v>
      </c>
      <c r="B34" s="26" t="s">
        <v>167</v>
      </c>
      <c r="C34" s="35">
        <v>153</v>
      </c>
      <c r="D34" s="35" t="s">
        <v>0</v>
      </c>
      <c r="E34" s="64" t="s">
        <v>353</v>
      </c>
      <c r="F34" s="64" t="s">
        <v>353</v>
      </c>
      <c r="G34" s="64" t="s">
        <v>353</v>
      </c>
      <c r="H34" s="64" t="s">
        <v>353</v>
      </c>
      <c r="I34" s="64" t="s">
        <v>353</v>
      </c>
      <c r="J34" s="64" t="s">
        <v>353</v>
      </c>
      <c r="K34" s="64" t="s">
        <v>353</v>
      </c>
    </row>
    <row r="35" spans="1:11" x14ac:dyDescent="0.25">
      <c r="A35" s="27">
        <v>28</v>
      </c>
      <c r="B35" s="26" t="s">
        <v>168</v>
      </c>
      <c r="C35" s="35">
        <v>370</v>
      </c>
      <c r="D35" s="35" t="s">
        <v>0</v>
      </c>
      <c r="E35" s="64" t="s">
        <v>353</v>
      </c>
      <c r="F35" s="64" t="s">
        <v>353</v>
      </c>
      <c r="G35" s="64" t="s">
        <v>353</v>
      </c>
      <c r="H35" s="64" t="s">
        <v>353</v>
      </c>
      <c r="I35" s="64" t="s">
        <v>353</v>
      </c>
      <c r="J35" s="64" t="s">
        <v>353</v>
      </c>
      <c r="K35" s="64" t="s">
        <v>353</v>
      </c>
    </row>
    <row r="36" spans="1:11" x14ac:dyDescent="0.25">
      <c r="A36" s="27">
        <v>29</v>
      </c>
      <c r="B36" s="26" t="s">
        <v>169</v>
      </c>
      <c r="C36" s="35">
        <v>370</v>
      </c>
      <c r="D36" s="35" t="s">
        <v>0</v>
      </c>
      <c r="E36" s="64" t="s">
        <v>353</v>
      </c>
      <c r="F36" s="64" t="s">
        <v>353</v>
      </c>
      <c r="G36" s="64" t="s">
        <v>353</v>
      </c>
      <c r="H36" s="64" t="s">
        <v>353</v>
      </c>
      <c r="I36" s="64" t="s">
        <v>353</v>
      </c>
      <c r="J36" s="64" t="s">
        <v>353</v>
      </c>
      <c r="K36" s="64" t="s">
        <v>353</v>
      </c>
    </row>
    <row r="37" spans="1:11" x14ac:dyDescent="0.25">
      <c r="A37" s="27">
        <v>30</v>
      </c>
      <c r="B37" s="66" t="s">
        <v>642</v>
      </c>
      <c r="C37" s="67">
        <v>300</v>
      </c>
      <c r="D37" s="35" t="s">
        <v>0</v>
      </c>
      <c r="E37" s="64" t="s">
        <v>353</v>
      </c>
      <c r="F37" s="64" t="s">
        <v>353</v>
      </c>
      <c r="G37" s="64" t="s">
        <v>353</v>
      </c>
      <c r="H37" s="64" t="s">
        <v>353</v>
      </c>
      <c r="I37" s="64" t="s">
        <v>353</v>
      </c>
      <c r="J37" s="64" t="s">
        <v>353</v>
      </c>
      <c r="K37" s="64" t="s">
        <v>353</v>
      </c>
    </row>
    <row r="38" spans="1:11" x14ac:dyDescent="0.25">
      <c r="A38" s="27">
        <v>31</v>
      </c>
      <c r="B38" s="66" t="s">
        <v>640</v>
      </c>
      <c r="C38" s="67">
        <v>300</v>
      </c>
      <c r="D38" s="35" t="s">
        <v>0</v>
      </c>
      <c r="E38" s="64" t="s">
        <v>353</v>
      </c>
      <c r="F38" s="64" t="s">
        <v>353</v>
      </c>
      <c r="G38" s="64" t="s">
        <v>353</v>
      </c>
      <c r="H38" s="64" t="s">
        <v>353</v>
      </c>
      <c r="I38" s="64" t="s">
        <v>353</v>
      </c>
      <c r="J38" s="64" t="s">
        <v>353</v>
      </c>
      <c r="K38" s="64" t="s">
        <v>353</v>
      </c>
    </row>
    <row r="39" spans="1:11" x14ac:dyDescent="0.25">
      <c r="A39" s="27">
        <v>32</v>
      </c>
      <c r="B39" s="66" t="s">
        <v>641</v>
      </c>
      <c r="C39" s="67">
        <v>170</v>
      </c>
      <c r="D39" s="35" t="s">
        <v>0</v>
      </c>
      <c r="E39" s="64" t="s">
        <v>353</v>
      </c>
      <c r="F39" s="64" t="s">
        <v>353</v>
      </c>
      <c r="G39" s="64" t="s">
        <v>353</v>
      </c>
      <c r="H39" s="64" t="s">
        <v>353</v>
      </c>
      <c r="I39" s="64" t="s">
        <v>353</v>
      </c>
      <c r="J39" s="64" t="s">
        <v>353</v>
      </c>
      <c r="K39" s="64" t="s">
        <v>353</v>
      </c>
    </row>
    <row r="40" spans="1:11" x14ac:dyDescent="0.25">
      <c r="A40" s="27">
        <v>33</v>
      </c>
      <c r="B40" s="26" t="s">
        <v>170</v>
      </c>
      <c r="C40" s="35">
        <v>2090</v>
      </c>
      <c r="D40" s="35" t="s">
        <v>0</v>
      </c>
      <c r="E40" s="64" t="s">
        <v>353</v>
      </c>
      <c r="F40" s="64" t="s">
        <v>353</v>
      </c>
      <c r="G40" s="64" t="s">
        <v>353</v>
      </c>
      <c r="H40" s="64" t="s">
        <v>353</v>
      </c>
      <c r="I40" s="64" t="s">
        <v>353</v>
      </c>
      <c r="J40" s="64" t="s">
        <v>353</v>
      </c>
      <c r="K40" s="64" t="s">
        <v>353</v>
      </c>
    </row>
    <row r="41" spans="1:11" x14ac:dyDescent="0.25">
      <c r="A41" s="27">
        <v>34</v>
      </c>
      <c r="B41" s="26" t="s">
        <v>171</v>
      </c>
      <c r="C41" s="35">
        <v>44</v>
      </c>
      <c r="D41" s="35" t="s">
        <v>0</v>
      </c>
      <c r="E41" s="64" t="s">
        <v>353</v>
      </c>
      <c r="F41" s="64" t="s">
        <v>353</v>
      </c>
      <c r="G41" s="64" t="s">
        <v>353</v>
      </c>
      <c r="H41" s="64" t="s">
        <v>353</v>
      </c>
      <c r="I41" s="64" t="s">
        <v>353</v>
      </c>
      <c r="J41" s="64" t="s">
        <v>353</v>
      </c>
      <c r="K41" s="64" t="s">
        <v>353</v>
      </c>
    </row>
    <row r="42" spans="1:11" x14ac:dyDescent="0.25">
      <c r="A42" s="27">
        <v>35</v>
      </c>
      <c r="B42" s="26" t="s">
        <v>172</v>
      </c>
      <c r="C42" s="35">
        <v>143</v>
      </c>
      <c r="D42" s="35" t="s">
        <v>0</v>
      </c>
      <c r="E42" s="64" t="s">
        <v>353</v>
      </c>
      <c r="F42" s="64" t="s">
        <v>353</v>
      </c>
      <c r="G42" s="64" t="s">
        <v>353</v>
      </c>
      <c r="H42" s="64" t="s">
        <v>353</v>
      </c>
      <c r="I42" s="64" t="s">
        <v>353</v>
      </c>
      <c r="J42" s="64" t="s">
        <v>353</v>
      </c>
      <c r="K42" s="64" t="s">
        <v>353</v>
      </c>
    </row>
    <row r="43" spans="1:11" x14ac:dyDescent="0.25">
      <c r="A43" s="27">
        <v>36</v>
      </c>
      <c r="B43" s="26" t="s">
        <v>173</v>
      </c>
      <c r="C43" s="35">
        <v>155</v>
      </c>
      <c r="D43" s="35" t="s">
        <v>0</v>
      </c>
      <c r="E43" s="64" t="s">
        <v>353</v>
      </c>
      <c r="F43" s="64" t="s">
        <v>353</v>
      </c>
      <c r="G43" s="64" t="s">
        <v>353</v>
      </c>
      <c r="H43" s="64" t="s">
        <v>353</v>
      </c>
      <c r="I43" s="64" t="s">
        <v>353</v>
      </c>
      <c r="J43" s="64" t="s">
        <v>353</v>
      </c>
      <c r="K43" s="64" t="s">
        <v>353</v>
      </c>
    </row>
    <row r="44" spans="1:11" x14ac:dyDescent="0.25">
      <c r="A44" s="27">
        <v>37</v>
      </c>
      <c r="B44" s="26" t="s">
        <v>174</v>
      </c>
      <c r="C44" s="35">
        <v>44</v>
      </c>
      <c r="D44" s="35" t="s">
        <v>0</v>
      </c>
      <c r="E44" s="64" t="s">
        <v>353</v>
      </c>
      <c r="F44" s="64" t="s">
        <v>353</v>
      </c>
      <c r="G44" s="64" t="s">
        <v>353</v>
      </c>
      <c r="H44" s="64" t="s">
        <v>353</v>
      </c>
      <c r="I44" s="64" t="s">
        <v>353</v>
      </c>
      <c r="J44" s="64" t="s">
        <v>353</v>
      </c>
      <c r="K44" s="64" t="s">
        <v>353</v>
      </c>
    </row>
    <row r="45" spans="1:11" x14ac:dyDescent="0.25">
      <c r="A45" s="27">
        <v>38</v>
      </c>
      <c r="B45" s="26" t="s">
        <v>175</v>
      </c>
      <c r="C45" s="35">
        <v>220</v>
      </c>
      <c r="D45" s="35" t="s">
        <v>0</v>
      </c>
      <c r="E45" s="64" t="s">
        <v>353</v>
      </c>
      <c r="F45" s="64" t="s">
        <v>353</v>
      </c>
      <c r="G45" s="64" t="s">
        <v>353</v>
      </c>
      <c r="H45" s="64" t="s">
        <v>353</v>
      </c>
      <c r="I45" s="64" t="s">
        <v>353</v>
      </c>
      <c r="J45" s="64" t="s">
        <v>353</v>
      </c>
      <c r="K45" s="64" t="s">
        <v>353</v>
      </c>
    </row>
    <row r="46" spans="1:11" x14ac:dyDescent="0.25">
      <c r="A46" s="27">
        <v>39</v>
      </c>
      <c r="B46" s="26" t="s">
        <v>176</v>
      </c>
      <c r="C46" s="35">
        <v>66</v>
      </c>
      <c r="D46" s="35" t="s">
        <v>0</v>
      </c>
      <c r="E46" s="64" t="s">
        <v>353</v>
      </c>
      <c r="F46" s="64" t="s">
        <v>353</v>
      </c>
      <c r="G46" s="64" t="s">
        <v>353</v>
      </c>
      <c r="H46" s="64" t="s">
        <v>353</v>
      </c>
      <c r="I46" s="64" t="s">
        <v>353</v>
      </c>
      <c r="J46" s="64" t="s">
        <v>353</v>
      </c>
      <c r="K46" s="64" t="s">
        <v>353</v>
      </c>
    </row>
    <row r="47" spans="1:11" x14ac:dyDescent="0.25">
      <c r="A47" s="27">
        <v>40</v>
      </c>
      <c r="B47" s="26" t="s">
        <v>182</v>
      </c>
      <c r="C47" s="35">
        <v>660</v>
      </c>
      <c r="D47" s="35" t="s">
        <v>0</v>
      </c>
      <c r="E47" s="64" t="s">
        <v>353</v>
      </c>
      <c r="F47" s="64" t="s">
        <v>353</v>
      </c>
      <c r="G47" s="64" t="s">
        <v>353</v>
      </c>
      <c r="H47" s="64" t="s">
        <v>353</v>
      </c>
      <c r="I47" s="64" t="s">
        <v>353</v>
      </c>
      <c r="J47" s="64" t="s">
        <v>353</v>
      </c>
      <c r="K47" s="64" t="s">
        <v>353</v>
      </c>
    </row>
    <row r="48" spans="1:11" x14ac:dyDescent="0.25">
      <c r="A48" s="27">
        <v>41</v>
      </c>
      <c r="B48" s="26" t="s">
        <v>183</v>
      </c>
      <c r="C48" s="35">
        <v>4400</v>
      </c>
      <c r="D48" s="35" t="s">
        <v>0</v>
      </c>
      <c r="E48" s="64" t="s">
        <v>353</v>
      </c>
      <c r="F48" s="64" t="s">
        <v>353</v>
      </c>
      <c r="G48" s="64" t="s">
        <v>353</v>
      </c>
      <c r="H48" s="64" t="s">
        <v>353</v>
      </c>
      <c r="I48" s="64" t="s">
        <v>353</v>
      </c>
      <c r="J48" s="64" t="s">
        <v>353</v>
      </c>
      <c r="K48" s="64" t="s">
        <v>353</v>
      </c>
    </row>
    <row r="49" spans="1:11" x14ac:dyDescent="0.25">
      <c r="A49" s="27">
        <v>42</v>
      </c>
      <c r="B49" s="26" t="s">
        <v>184</v>
      </c>
      <c r="C49" s="35">
        <v>1830</v>
      </c>
      <c r="D49" s="35" t="s">
        <v>0</v>
      </c>
      <c r="E49" s="64" t="s">
        <v>353</v>
      </c>
      <c r="F49" s="64" t="s">
        <v>353</v>
      </c>
      <c r="G49" s="64" t="s">
        <v>353</v>
      </c>
      <c r="H49" s="64" t="s">
        <v>353</v>
      </c>
      <c r="I49" s="64" t="s">
        <v>353</v>
      </c>
      <c r="J49" s="64" t="s">
        <v>353</v>
      </c>
      <c r="K49" s="64" t="s">
        <v>353</v>
      </c>
    </row>
    <row r="50" spans="1:11" x14ac:dyDescent="0.25">
      <c r="A50" s="27">
        <v>43</v>
      </c>
      <c r="B50" s="26" t="s">
        <v>185</v>
      </c>
      <c r="C50" s="35">
        <v>220</v>
      </c>
      <c r="D50" s="35" t="s">
        <v>0</v>
      </c>
      <c r="E50" s="64" t="s">
        <v>353</v>
      </c>
      <c r="F50" s="64" t="s">
        <v>353</v>
      </c>
      <c r="G50" s="64" t="s">
        <v>353</v>
      </c>
      <c r="H50" s="64" t="s">
        <v>353</v>
      </c>
      <c r="I50" s="64" t="s">
        <v>353</v>
      </c>
      <c r="J50" s="64" t="s">
        <v>353</v>
      </c>
      <c r="K50" s="64" t="s">
        <v>353</v>
      </c>
    </row>
    <row r="51" spans="1:11" x14ac:dyDescent="0.25">
      <c r="A51" s="27">
        <v>44</v>
      </c>
      <c r="B51" s="26" t="s">
        <v>186</v>
      </c>
      <c r="C51" s="35">
        <v>1640</v>
      </c>
      <c r="D51" s="35" t="s">
        <v>0</v>
      </c>
      <c r="E51" s="64" t="s">
        <v>353</v>
      </c>
      <c r="F51" s="64" t="s">
        <v>353</v>
      </c>
      <c r="G51" s="64" t="s">
        <v>353</v>
      </c>
      <c r="H51" s="64" t="s">
        <v>353</v>
      </c>
      <c r="I51" s="64" t="s">
        <v>353</v>
      </c>
      <c r="J51" s="64" t="s">
        <v>353</v>
      </c>
      <c r="K51" s="64" t="s">
        <v>353</v>
      </c>
    </row>
    <row r="52" spans="1:11" x14ac:dyDescent="0.25">
      <c r="A52" s="27">
        <v>45</v>
      </c>
      <c r="B52" s="26" t="s">
        <v>187</v>
      </c>
      <c r="C52" s="35">
        <v>600</v>
      </c>
      <c r="D52" s="35" t="s">
        <v>0</v>
      </c>
      <c r="E52" s="64" t="s">
        <v>353</v>
      </c>
      <c r="F52" s="64" t="s">
        <v>353</v>
      </c>
      <c r="G52" s="64" t="s">
        <v>353</v>
      </c>
      <c r="H52" s="64" t="s">
        <v>353</v>
      </c>
      <c r="I52" s="64" t="s">
        <v>353</v>
      </c>
      <c r="J52" s="64" t="s">
        <v>353</v>
      </c>
      <c r="K52" s="64" t="s">
        <v>353</v>
      </c>
    </row>
    <row r="53" spans="1:11" x14ac:dyDescent="0.25">
      <c r="A53" s="27">
        <v>46</v>
      </c>
      <c r="B53" s="26" t="s">
        <v>432</v>
      </c>
      <c r="C53" s="35">
        <v>2200</v>
      </c>
      <c r="D53" s="35" t="s">
        <v>0</v>
      </c>
      <c r="E53" s="64" t="s">
        <v>353</v>
      </c>
      <c r="F53" s="64" t="s">
        <v>353</v>
      </c>
      <c r="G53" s="64" t="s">
        <v>353</v>
      </c>
      <c r="H53" s="64" t="s">
        <v>353</v>
      </c>
      <c r="I53" s="64" t="s">
        <v>353</v>
      </c>
      <c r="J53" s="64" t="s">
        <v>353</v>
      </c>
      <c r="K53" s="64" t="s">
        <v>353</v>
      </c>
    </row>
    <row r="54" spans="1:11" x14ac:dyDescent="0.25">
      <c r="A54" s="27">
        <v>47</v>
      </c>
      <c r="B54" s="26" t="s">
        <v>188</v>
      </c>
      <c r="C54" s="35">
        <v>660</v>
      </c>
      <c r="D54" s="35" t="s">
        <v>0</v>
      </c>
      <c r="E54" s="64" t="s">
        <v>353</v>
      </c>
      <c r="F54" s="64" t="s">
        <v>353</v>
      </c>
      <c r="G54" s="64" t="s">
        <v>353</v>
      </c>
      <c r="H54" s="64" t="s">
        <v>353</v>
      </c>
      <c r="I54" s="64" t="s">
        <v>353</v>
      </c>
      <c r="J54" s="64" t="s">
        <v>353</v>
      </c>
      <c r="K54" s="64" t="s">
        <v>353</v>
      </c>
    </row>
    <row r="55" spans="1:11" x14ac:dyDescent="0.25">
      <c r="A55" s="27">
        <v>48</v>
      </c>
      <c r="B55" s="26" t="s">
        <v>189</v>
      </c>
      <c r="C55" s="35">
        <v>440</v>
      </c>
      <c r="D55" s="35" t="s">
        <v>0</v>
      </c>
      <c r="E55" s="64" t="s">
        <v>353</v>
      </c>
      <c r="F55" s="64" t="s">
        <v>353</v>
      </c>
      <c r="G55" s="64" t="s">
        <v>353</v>
      </c>
      <c r="H55" s="64" t="s">
        <v>353</v>
      </c>
      <c r="I55" s="64" t="s">
        <v>353</v>
      </c>
      <c r="J55" s="64" t="s">
        <v>353</v>
      </c>
      <c r="K55" s="64" t="s">
        <v>353</v>
      </c>
    </row>
    <row r="56" spans="1:11" x14ac:dyDescent="0.25">
      <c r="A56" s="27">
        <v>49</v>
      </c>
      <c r="B56" s="26" t="s">
        <v>190</v>
      </c>
      <c r="C56" s="35">
        <v>600</v>
      </c>
      <c r="D56" s="35" t="s">
        <v>0</v>
      </c>
      <c r="E56" s="64" t="s">
        <v>353</v>
      </c>
      <c r="F56" s="64" t="s">
        <v>353</v>
      </c>
      <c r="G56" s="64" t="s">
        <v>353</v>
      </c>
      <c r="H56" s="64" t="s">
        <v>353</v>
      </c>
      <c r="I56" s="64" t="s">
        <v>353</v>
      </c>
      <c r="J56" s="64" t="s">
        <v>353</v>
      </c>
      <c r="K56" s="64" t="s">
        <v>353</v>
      </c>
    </row>
    <row r="57" spans="1:11" x14ac:dyDescent="0.25">
      <c r="A57" s="27">
        <v>50</v>
      </c>
      <c r="B57" s="26" t="s">
        <v>191</v>
      </c>
      <c r="C57" s="35">
        <v>180</v>
      </c>
      <c r="D57" s="35" t="s">
        <v>0</v>
      </c>
      <c r="E57" s="64" t="s">
        <v>353</v>
      </c>
      <c r="F57" s="64" t="s">
        <v>353</v>
      </c>
      <c r="G57" s="64" t="s">
        <v>353</v>
      </c>
      <c r="H57" s="64" t="s">
        <v>353</v>
      </c>
      <c r="I57" s="64" t="s">
        <v>353</v>
      </c>
      <c r="J57" s="64" t="s">
        <v>353</v>
      </c>
      <c r="K57" s="64" t="s">
        <v>353</v>
      </c>
    </row>
    <row r="58" spans="1:11" x14ac:dyDescent="0.25">
      <c r="A58" s="27">
        <v>51</v>
      </c>
      <c r="B58" s="26" t="s">
        <v>692</v>
      </c>
      <c r="C58" s="35">
        <v>300</v>
      </c>
      <c r="D58" s="35" t="s">
        <v>0</v>
      </c>
      <c r="E58" s="64" t="s">
        <v>353</v>
      </c>
      <c r="F58" s="64" t="s">
        <v>353</v>
      </c>
      <c r="G58" s="64" t="s">
        <v>353</v>
      </c>
      <c r="H58" s="64" t="s">
        <v>353</v>
      </c>
      <c r="I58" s="64" t="s">
        <v>353</v>
      </c>
      <c r="J58" s="64" t="s">
        <v>353</v>
      </c>
      <c r="K58" s="64" t="s">
        <v>353</v>
      </c>
    </row>
    <row r="59" spans="1:11" x14ac:dyDescent="0.25">
      <c r="A59" s="27">
        <v>52</v>
      </c>
      <c r="B59" s="26" t="s">
        <v>192</v>
      </c>
      <c r="C59" s="35">
        <v>440</v>
      </c>
      <c r="D59" s="35" t="s">
        <v>0</v>
      </c>
      <c r="E59" s="64" t="s">
        <v>353</v>
      </c>
      <c r="F59" s="64" t="s">
        <v>353</v>
      </c>
      <c r="G59" s="64" t="s">
        <v>353</v>
      </c>
      <c r="H59" s="64" t="s">
        <v>353</v>
      </c>
      <c r="I59" s="64" t="s">
        <v>353</v>
      </c>
      <c r="J59" s="64" t="s">
        <v>353</v>
      </c>
      <c r="K59" s="64" t="s">
        <v>353</v>
      </c>
    </row>
    <row r="60" spans="1:11" x14ac:dyDescent="0.25">
      <c r="A60" s="27">
        <v>53</v>
      </c>
      <c r="B60" s="26" t="s">
        <v>193</v>
      </c>
      <c r="C60" s="35">
        <v>1980</v>
      </c>
      <c r="D60" s="35" t="s">
        <v>0</v>
      </c>
      <c r="E60" s="64" t="s">
        <v>353</v>
      </c>
      <c r="F60" s="64" t="s">
        <v>353</v>
      </c>
      <c r="G60" s="64" t="s">
        <v>353</v>
      </c>
      <c r="H60" s="64" t="s">
        <v>353</v>
      </c>
      <c r="I60" s="64" t="s">
        <v>353</v>
      </c>
      <c r="J60" s="64" t="s">
        <v>353</v>
      </c>
      <c r="K60" s="64" t="s">
        <v>353</v>
      </c>
    </row>
    <row r="61" spans="1:11" x14ac:dyDescent="0.25">
      <c r="A61" s="27">
        <v>54</v>
      </c>
      <c r="B61" s="26" t="s">
        <v>693</v>
      </c>
      <c r="C61" s="35">
        <v>600</v>
      </c>
      <c r="D61" s="35" t="s">
        <v>0</v>
      </c>
      <c r="E61" s="64" t="s">
        <v>353</v>
      </c>
      <c r="F61" s="64" t="s">
        <v>353</v>
      </c>
      <c r="G61" s="64" t="s">
        <v>353</v>
      </c>
      <c r="H61" s="64" t="s">
        <v>353</v>
      </c>
      <c r="I61" s="64" t="s">
        <v>353</v>
      </c>
      <c r="J61" s="64" t="s">
        <v>353</v>
      </c>
      <c r="K61" s="64" t="s">
        <v>353</v>
      </c>
    </row>
    <row r="62" spans="1:11" x14ac:dyDescent="0.25">
      <c r="A62" s="27">
        <v>55</v>
      </c>
      <c r="B62" s="26" t="s">
        <v>694</v>
      </c>
      <c r="C62" s="35">
        <v>600</v>
      </c>
      <c r="D62" s="35" t="s">
        <v>0</v>
      </c>
      <c r="E62" s="64" t="s">
        <v>353</v>
      </c>
      <c r="F62" s="64" t="s">
        <v>353</v>
      </c>
      <c r="G62" s="64" t="s">
        <v>353</v>
      </c>
      <c r="H62" s="64" t="s">
        <v>353</v>
      </c>
      <c r="I62" s="64" t="s">
        <v>353</v>
      </c>
      <c r="J62" s="64" t="s">
        <v>353</v>
      </c>
      <c r="K62" s="64" t="s">
        <v>353</v>
      </c>
    </row>
    <row r="63" spans="1:11" x14ac:dyDescent="0.25">
      <c r="A63" s="27">
        <v>56</v>
      </c>
      <c r="B63" s="26" t="s">
        <v>194</v>
      </c>
      <c r="C63" s="35">
        <v>660</v>
      </c>
      <c r="D63" s="35" t="s">
        <v>0</v>
      </c>
      <c r="E63" s="64" t="s">
        <v>353</v>
      </c>
      <c r="F63" s="64" t="s">
        <v>353</v>
      </c>
      <c r="G63" s="64" t="s">
        <v>353</v>
      </c>
      <c r="H63" s="64" t="s">
        <v>353</v>
      </c>
      <c r="I63" s="64" t="s">
        <v>353</v>
      </c>
      <c r="J63" s="64" t="s">
        <v>353</v>
      </c>
      <c r="K63" s="64" t="s">
        <v>353</v>
      </c>
    </row>
    <row r="64" spans="1:11" x14ac:dyDescent="0.25">
      <c r="A64" s="27">
        <v>57</v>
      </c>
      <c r="B64" s="26" t="s">
        <v>195</v>
      </c>
      <c r="C64" s="35">
        <v>1540</v>
      </c>
      <c r="D64" s="35" t="s">
        <v>0</v>
      </c>
      <c r="E64" s="64" t="s">
        <v>353</v>
      </c>
      <c r="F64" s="64" t="s">
        <v>353</v>
      </c>
      <c r="G64" s="64" t="s">
        <v>353</v>
      </c>
      <c r="H64" s="64" t="s">
        <v>353</v>
      </c>
      <c r="I64" s="64" t="s">
        <v>353</v>
      </c>
      <c r="J64" s="64" t="s">
        <v>353</v>
      </c>
      <c r="K64" s="64" t="s">
        <v>353</v>
      </c>
    </row>
    <row r="65" spans="1:11" x14ac:dyDescent="0.25">
      <c r="A65" s="27">
        <v>58</v>
      </c>
      <c r="B65" s="26" t="s">
        <v>196</v>
      </c>
      <c r="C65" s="35">
        <v>733</v>
      </c>
      <c r="D65" s="35" t="s">
        <v>0</v>
      </c>
      <c r="E65" s="64" t="s">
        <v>353</v>
      </c>
      <c r="F65" s="64" t="s">
        <v>353</v>
      </c>
      <c r="G65" s="64" t="s">
        <v>353</v>
      </c>
      <c r="H65" s="64" t="s">
        <v>353</v>
      </c>
      <c r="I65" s="64" t="s">
        <v>353</v>
      </c>
      <c r="J65" s="64" t="s">
        <v>353</v>
      </c>
      <c r="K65" s="64" t="s">
        <v>353</v>
      </c>
    </row>
    <row r="66" spans="1:11" x14ac:dyDescent="0.25">
      <c r="A66" s="27">
        <v>59</v>
      </c>
      <c r="B66" s="26" t="s">
        <v>197</v>
      </c>
      <c r="C66" s="35">
        <v>800</v>
      </c>
      <c r="D66" s="35" t="s">
        <v>0</v>
      </c>
      <c r="E66" s="64" t="s">
        <v>353</v>
      </c>
      <c r="F66" s="64" t="s">
        <v>353</v>
      </c>
      <c r="G66" s="64" t="s">
        <v>353</v>
      </c>
      <c r="H66" s="64" t="s">
        <v>353</v>
      </c>
      <c r="I66" s="64" t="s">
        <v>353</v>
      </c>
      <c r="J66" s="64" t="s">
        <v>353</v>
      </c>
      <c r="K66" s="64" t="s">
        <v>353</v>
      </c>
    </row>
    <row r="67" spans="1:11" x14ac:dyDescent="0.25">
      <c r="A67" s="27">
        <v>60</v>
      </c>
      <c r="B67" s="26" t="s">
        <v>198</v>
      </c>
      <c r="C67" s="35">
        <v>1760</v>
      </c>
      <c r="D67" s="35" t="s">
        <v>0</v>
      </c>
      <c r="E67" s="64" t="s">
        <v>353</v>
      </c>
      <c r="F67" s="64" t="s">
        <v>353</v>
      </c>
      <c r="G67" s="64" t="s">
        <v>353</v>
      </c>
      <c r="H67" s="64" t="s">
        <v>353</v>
      </c>
      <c r="I67" s="64" t="s">
        <v>353</v>
      </c>
      <c r="J67" s="64" t="s">
        <v>353</v>
      </c>
      <c r="K67" s="64" t="s">
        <v>353</v>
      </c>
    </row>
    <row r="68" spans="1:11" x14ac:dyDescent="0.25">
      <c r="A68" s="27">
        <v>61</v>
      </c>
      <c r="B68" s="26" t="s">
        <v>199</v>
      </c>
      <c r="C68" s="35">
        <v>900</v>
      </c>
      <c r="D68" s="35" t="s">
        <v>0</v>
      </c>
      <c r="E68" s="64" t="s">
        <v>353</v>
      </c>
      <c r="F68" s="64" t="s">
        <v>353</v>
      </c>
      <c r="G68" s="64" t="s">
        <v>353</v>
      </c>
      <c r="H68" s="64" t="s">
        <v>353</v>
      </c>
      <c r="I68" s="64" t="s">
        <v>353</v>
      </c>
      <c r="J68" s="64" t="s">
        <v>353</v>
      </c>
      <c r="K68" s="64" t="s">
        <v>353</v>
      </c>
    </row>
    <row r="69" spans="1:11" x14ac:dyDescent="0.25">
      <c r="A69" s="27">
        <v>62</v>
      </c>
      <c r="B69" s="26" t="s">
        <v>467</v>
      </c>
      <c r="C69" s="35">
        <v>275</v>
      </c>
      <c r="D69" s="35" t="s">
        <v>0</v>
      </c>
      <c r="E69" s="64" t="s">
        <v>353</v>
      </c>
      <c r="F69" s="64" t="s">
        <v>353</v>
      </c>
      <c r="G69" s="64" t="s">
        <v>353</v>
      </c>
      <c r="H69" s="64" t="s">
        <v>353</v>
      </c>
      <c r="I69" s="64" t="s">
        <v>353</v>
      </c>
      <c r="J69" s="64" t="s">
        <v>353</v>
      </c>
      <c r="K69" s="64" t="s">
        <v>353</v>
      </c>
    </row>
    <row r="70" spans="1:11" x14ac:dyDescent="0.25">
      <c r="A70" s="27">
        <v>63</v>
      </c>
      <c r="B70" s="26" t="s">
        <v>200</v>
      </c>
      <c r="C70" s="35">
        <v>550</v>
      </c>
      <c r="D70" s="35" t="s">
        <v>0</v>
      </c>
      <c r="E70" s="64" t="s">
        <v>353</v>
      </c>
      <c r="F70" s="64" t="s">
        <v>353</v>
      </c>
      <c r="G70" s="64" t="s">
        <v>353</v>
      </c>
      <c r="H70" s="64" t="s">
        <v>353</v>
      </c>
      <c r="I70" s="64" t="s">
        <v>353</v>
      </c>
      <c r="J70" s="64" t="s">
        <v>353</v>
      </c>
      <c r="K70" s="64" t="s">
        <v>353</v>
      </c>
    </row>
    <row r="71" spans="1:11" x14ac:dyDescent="0.25">
      <c r="A71" s="68"/>
      <c r="B71" s="28" t="s">
        <v>515</v>
      </c>
      <c r="C71" s="64" t="s">
        <v>353</v>
      </c>
      <c r="D71" s="64" t="s">
        <v>353</v>
      </c>
      <c r="E71" s="64" t="s">
        <v>353</v>
      </c>
      <c r="F71" s="64" t="s">
        <v>353</v>
      </c>
      <c r="G71" s="69">
        <f>SUM(G8:G70)</f>
        <v>0</v>
      </c>
      <c r="H71" s="69">
        <f>SUM(H8:H70)</f>
        <v>0</v>
      </c>
      <c r="I71" s="69">
        <f>SUM(I8:I70)</f>
        <v>0</v>
      </c>
      <c r="J71" s="69">
        <f>SUM(J8:J70)</f>
        <v>0</v>
      </c>
      <c r="K71" s="64" t="s">
        <v>353</v>
      </c>
    </row>
    <row r="72" spans="1:11" x14ac:dyDescent="0.25">
      <c r="A72" s="95" t="s">
        <v>516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</row>
    <row r="73" spans="1:11" x14ac:dyDescent="0.25">
      <c r="A73" s="26">
        <v>64</v>
      </c>
      <c r="B73" s="26" t="s">
        <v>683</v>
      </c>
      <c r="C73" s="35">
        <v>11</v>
      </c>
      <c r="D73" s="35" t="s">
        <v>0</v>
      </c>
      <c r="E73" s="57"/>
      <c r="F73" s="57"/>
      <c r="G73" s="59">
        <f>C73*F73</f>
        <v>0</v>
      </c>
      <c r="H73" s="59">
        <f>G73*0.095</f>
        <v>0</v>
      </c>
      <c r="I73" s="59">
        <f>G73+H73</f>
        <v>0</v>
      </c>
      <c r="J73" s="57"/>
      <c r="K73" s="57"/>
    </row>
    <row r="74" spans="1:11" x14ac:dyDescent="0.25">
      <c r="A74" s="26">
        <v>65</v>
      </c>
      <c r="B74" s="26" t="s">
        <v>684</v>
      </c>
      <c r="C74" s="35">
        <v>22</v>
      </c>
      <c r="D74" s="35" t="s">
        <v>0</v>
      </c>
      <c r="E74" s="57"/>
      <c r="F74" s="57"/>
      <c r="G74" s="59">
        <f t="shared" ref="G74:G86" si="0">C74*F74</f>
        <v>0</v>
      </c>
      <c r="H74" s="59">
        <f t="shared" ref="H74:H86" si="1">G74*0.095</f>
        <v>0</v>
      </c>
      <c r="I74" s="59">
        <f t="shared" ref="I74:I86" si="2">G74+H74</f>
        <v>0</v>
      </c>
      <c r="J74" s="57"/>
      <c r="K74" s="57"/>
    </row>
    <row r="75" spans="1:11" x14ac:dyDescent="0.25">
      <c r="A75" s="26">
        <v>66</v>
      </c>
      <c r="B75" s="26" t="s">
        <v>425</v>
      </c>
      <c r="C75" s="35">
        <v>175</v>
      </c>
      <c r="D75" s="35" t="s">
        <v>0</v>
      </c>
      <c r="E75" s="57"/>
      <c r="F75" s="57"/>
      <c r="G75" s="59">
        <f t="shared" si="0"/>
        <v>0</v>
      </c>
      <c r="H75" s="59">
        <f t="shared" si="1"/>
        <v>0</v>
      </c>
      <c r="I75" s="59">
        <f t="shared" si="2"/>
        <v>0</v>
      </c>
      <c r="J75" s="57"/>
      <c r="K75" s="57"/>
    </row>
    <row r="76" spans="1:11" x14ac:dyDescent="0.25">
      <c r="A76" s="26">
        <v>67</v>
      </c>
      <c r="B76" s="26" t="s">
        <v>426</v>
      </c>
      <c r="C76" s="35">
        <v>88</v>
      </c>
      <c r="D76" s="35" t="s">
        <v>0</v>
      </c>
      <c r="E76" s="57"/>
      <c r="F76" s="57"/>
      <c r="G76" s="59">
        <f t="shared" si="0"/>
        <v>0</v>
      </c>
      <c r="H76" s="59">
        <f t="shared" si="1"/>
        <v>0</v>
      </c>
      <c r="I76" s="59">
        <f t="shared" si="2"/>
        <v>0</v>
      </c>
      <c r="J76" s="57"/>
      <c r="K76" s="57"/>
    </row>
    <row r="77" spans="1:11" x14ac:dyDescent="0.25">
      <c r="A77" s="26">
        <v>68</v>
      </c>
      <c r="B77" s="26" t="s">
        <v>685</v>
      </c>
      <c r="C77" s="35">
        <v>6</v>
      </c>
      <c r="D77" s="35" t="s">
        <v>0</v>
      </c>
      <c r="E77" s="57"/>
      <c r="F77" s="57"/>
      <c r="G77" s="59">
        <f t="shared" si="0"/>
        <v>0</v>
      </c>
      <c r="H77" s="59">
        <f t="shared" si="1"/>
        <v>0</v>
      </c>
      <c r="I77" s="59">
        <f t="shared" si="2"/>
        <v>0</v>
      </c>
      <c r="J77" s="57"/>
      <c r="K77" s="57"/>
    </row>
    <row r="78" spans="1:11" x14ac:dyDescent="0.25">
      <c r="A78" s="26">
        <v>69</v>
      </c>
      <c r="B78" s="26" t="s">
        <v>686</v>
      </c>
      <c r="C78" s="35">
        <v>22</v>
      </c>
      <c r="D78" s="35" t="s">
        <v>0</v>
      </c>
      <c r="E78" s="57"/>
      <c r="F78" s="57"/>
      <c r="G78" s="59">
        <f t="shared" si="0"/>
        <v>0</v>
      </c>
      <c r="H78" s="59">
        <f t="shared" si="1"/>
        <v>0</v>
      </c>
      <c r="I78" s="59">
        <f t="shared" si="2"/>
        <v>0</v>
      </c>
      <c r="J78" s="57"/>
      <c r="K78" s="57"/>
    </row>
    <row r="79" spans="1:11" x14ac:dyDescent="0.25">
      <c r="A79" s="26">
        <v>70</v>
      </c>
      <c r="B79" s="26" t="s">
        <v>687</v>
      </c>
      <c r="C79" s="35">
        <v>22</v>
      </c>
      <c r="D79" s="35" t="s">
        <v>0</v>
      </c>
      <c r="E79" s="57"/>
      <c r="F79" s="57"/>
      <c r="G79" s="59">
        <f t="shared" si="0"/>
        <v>0</v>
      </c>
      <c r="H79" s="59">
        <f t="shared" si="1"/>
        <v>0</v>
      </c>
      <c r="I79" s="59">
        <f t="shared" si="2"/>
        <v>0</v>
      </c>
      <c r="J79" s="57"/>
      <c r="K79" s="57"/>
    </row>
    <row r="80" spans="1:11" x14ac:dyDescent="0.25">
      <c r="A80" s="26">
        <v>71</v>
      </c>
      <c r="B80" s="26" t="s">
        <v>688</v>
      </c>
      <c r="C80" s="35">
        <v>110</v>
      </c>
      <c r="D80" s="35" t="s">
        <v>0</v>
      </c>
      <c r="E80" s="57"/>
      <c r="F80" s="57"/>
      <c r="G80" s="59">
        <f t="shared" si="0"/>
        <v>0</v>
      </c>
      <c r="H80" s="59">
        <f t="shared" si="1"/>
        <v>0</v>
      </c>
      <c r="I80" s="59">
        <f t="shared" si="2"/>
        <v>0</v>
      </c>
      <c r="J80" s="57"/>
      <c r="K80" s="57"/>
    </row>
    <row r="81" spans="1:11" x14ac:dyDescent="0.25">
      <c r="A81" s="26">
        <v>72</v>
      </c>
      <c r="B81" s="26" t="s">
        <v>427</v>
      </c>
      <c r="C81" s="35">
        <v>220</v>
      </c>
      <c r="D81" s="35" t="s">
        <v>0</v>
      </c>
      <c r="E81" s="57"/>
      <c r="F81" s="57"/>
      <c r="G81" s="59">
        <f t="shared" si="0"/>
        <v>0</v>
      </c>
      <c r="H81" s="59">
        <f t="shared" si="1"/>
        <v>0</v>
      </c>
      <c r="I81" s="59">
        <f t="shared" si="2"/>
        <v>0</v>
      </c>
      <c r="J81" s="57"/>
      <c r="K81" s="57"/>
    </row>
    <row r="82" spans="1:11" x14ac:dyDescent="0.25">
      <c r="A82" s="26">
        <v>73</v>
      </c>
      <c r="B82" s="26" t="s">
        <v>178</v>
      </c>
      <c r="C82" s="35">
        <v>44</v>
      </c>
      <c r="D82" s="35" t="s">
        <v>0</v>
      </c>
      <c r="E82" s="57"/>
      <c r="F82" s="57"/>
      <c r="G82" s="59">
        <f t="shared" si="0"/>
        <v>0</v>
      </c>
      <c r="H82" s="59">
        <f t="shared" si="1"/>
        <v>0</v>
      </c>
      <c r="I82" s="59">
        <f t="shared" si="2"/>
        <v>0</v>
      </c>
      <c r="J82" s="57"/>
      <c r="K82" s="57"/>
    </row>
    <row r="83" spans="1:11" x14ac:dyDescent="0.25">
      <c r="A83" s="26">
        <v>74</v>
      </c>
      <c r="B83" s="26" t="s">
        <v>179</v>
      </c>
      <c r="C83" s="35">
        <v>370</v>
      </c>
      <c r="D83" s="35" t="s">
        <v>0</v>
      </c>
      <c r="E83" s="57"/>
      <c r="F83" s="57"/>
      <c r="G83" s="59">
        <f t="shared" si="0"/>
        <v>0</v>
      </c>
      <c r="H83" s="59">
        <f t="shared" si="1"/>
        <v>0</v>
      </c>
      <c r="I83" s="59">
        <f t="shared" si="2"/>
        <v>0</v>
      </c>
      <c r="J83" s="57"/>
      <c r="K83" s="57"/>
    </row>
    <row r="84" spans="1:11" x14ac:dyDescent="0.25">
      <c r="A84" s="26">
        <v>75</v>
      </c>
      <c r="B84" s="26" t="s">
        <v>180</v>
      </c>
      <c r="C84" s="35">
        <v>66</v>
      </c>
      <c r="D84" s="35" t="s">
        <v>0</v>
      </c>
      <c r="E84" s="57"/>
      <c r="F84" s="57"/>
      <c r="G84" s="59">
        <f t="shared" si="0"/>
        <v>0</v>
      </c>
      <c r="H84" s="59">
        <f t="shared" si="1"/>
        <v>0</v>
      </c>
      <c r="I84" s="59">
        <f t="shared" si="2"/>
        <v>0</v>
      </c>
      <c r="J84" s="57"/>
      <c r="K84" s="57"/>
    </row>
    <row r="85" spans="1:11" x14ac:dyDescent="0.25">
      <c r="A85" s="26">
        <v>76</v>
      </c>
      <c r="B85" s="26" t="s">
        <v>433</v>
      </c>
      <c r="C85" s="35">
        <v>44</v>
      </c>
      <c r="D85" s="35" t="s">
        <v>0</v>
      </c>
      <c r="E85" s="57"/>
      <c r="F85" s="57"/>
      <c r="G85" s="59">
        <f t="shared" si="0"/>
        <v>0</v>
      </c>
      <c r="H85" s="59">
        <f t="shared" si="1"/>
        <v>0</v>
      </c>
      <c r="I85" s="59">
        <f t="shared" si="2"/>
        <v>0</v>
      </c>
      <c r="J85" s="57"/>
      <c r="K85" s="57"/>
    </row>
    <row r="86" spans="1:11" x14ac:dyDescent="0.25">
      <c r="A86" s="26">
        <v>77</v>
      </c>
      <c r="B86" s="26" t="s">
        <v>181</v>
      </c>
      <c r="C86" s="35">
        <v>33</v>
      </c>
      <c r="D86" s="35" t="s">
        <v>0</v>
      </c>
      <c r="E86" s="57"/>
      <c r="F86" s="57"/>
      <c r="G86" s="59">
        <f t="shared" si="0"/>
        <v>0</v>
      </c>
      <c r="H86" s="59">
        <f t="shared" si="1"/>
        <v>0</v>
      </c>
      <c r="I86" s="59">
        <f t="shared" si="2"/>
        <v>0</v>
      </c>
      <c r="J86" s="57"/>
      <c r="K86" s="57"/>
    </row>
    <row r="87" spans="1:11" x14ac:dyDescent="0.25">
      <c r="A87" s="28"/>
      <c r="B87" s="28" t="s">
        <v>517</v>
      </c>
      <c r="C87" s="29" t="s">
        <v>353</v>
      </c>
      <c r="D87" s="29" t="s">
        <v>353</v>
      </c>
      <c r="E87" s="29" t="s">
        <v>353</v>
      </c>
      <c r="F87" s="29" t="s">
        <v>353</v>
      </c>
      <c r="G87" s="60">
        <f>SUM(G73:G86)</f>
        <v>0</v>
      </c>
      <c r="H87" s="60">
        <f>SUM(H73:H86)</f>
        <v>0</v>
      </c>
      <c r="I87" s="60">
        <f>SUM(I73:I86)</f>
        <v>0</v>
      </c>
      <c r="J87" s="60">
        <f>SUM(J73:J86)</f>
        <v>0</v>
      </c>
      <c r="K87" s="60">
        <f>SUM(K73:K86)</f>
        <v>0</v>
      </c>
    </row>
    <row r="88" spans="1:11" x14ac:dyDescent="0.25">
      <c r="A88" s="95" t="s">
        <v>647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</row>
    <row r="89" spans="1:11" x14ac:dyDescent="0.25">
      <c r="A89" s="26">
        <v>78</v>
      </c>
      <c r="B89" s="26" t="s">
        <v>201</v>
      </c>
      <c r="C89" s="35">
        <v>1100</v>
      </c>
      <c r="D89" s="35" t="s">
        <v>0</v>
      </c>
      <c r="E89" s="29" t="s">
        <v>353</v>
      </c>
      <c r="F89" s="29" t="s">
        <v>353</v>
      </c>
      <c r="G89" s="29" t="s">
        <v>353</v>
      </c>
      <c r="H89" s="29" t="s">
        <v>353</v>
      </c>
      <c r="I89" s="29" t="s">
        <v>353</v>
      </c>
      <c r="J89" s="29" t="s">
        <v>353</v>
      </c>
      <c r="K89" s="29" t="s">
        <v>353</v>
      </c>
    </row>
    <row r="90" spans="1:11" x14ac:dyDescent="0.25">
      <c r="A90" s="26">
        <v>79</v>
      </c>
      <c r="B90" s="26" t="s">
        <v>202</v>
      </c>
      <c r="C90" s="35">
        <v>440</v>
      </c>
      <c r="D90" s="35" t="s">
        <v>0</v>
      </c>
      <c r="E90" s="29" t="s">
        <v>353</v>
      </c>
      <c r="F90" s="29" t="s">
        <v>353</v>
      </c>
      <c r="G90" s="29" t="s">
        <v>353</v>
      </c>
      <c r="H90" s="29" t="s">
        <v>353</v>
      </c>
      <c r="I90" s="29" t="s">
        <v>353</v>
      </c>
      <c r="J90" s="29" t="s">
        <v>353</v>
      </c>
      <c r="K90" s="29" t="s">
        <v>353</v>
      </c>
    </row>
    <row r="91" spans="1:11" x14ac:dyDescent="0.25">
      <c r="A91" s="26">
        <v>80</v>
      </c>
      <c r="B91" s="26" t="s">
        <v>203</v>
      </c>
      <c r="C91" s="35">
        <v>55</v>
      </c>
      <c r="D91" s="35" t="s">
        <v>0</v>
      </c>
      <c r="E91" s="29" t="s">
        <v>353</v>
      </c>
      <c r="F91" s="29" t="s">
        <v>353</v>
      </c>
      <c r="G91" s="29" t="s">
        <v>353</v>
      </c>
      <c r="H91" s="29" t="s">
        <v>353</v>
      </c>
      <c r="I91" s="29" t="s">
        <v>353</v>
      </c>
      <c r="J91" s="29" t="s">
        <v>353</v>
      </c>
      <c r="K91" s="29" t="s">
        <v>353</v>
      </c>
    </row>
    <row r="92" spans="1:11" x14ac:dyDescent="0.25">
      <c r="A92" s="68"/>
      <c r="B92" s="28" t="s">
        <v>518</v>
      </c>
      <c r="C92" s="29" t="s">
        <v>353</v>
      </c>
      <c r="D92" s="29" t="s">
        <v>353</v>
      </c>
      <c r="E92" s="29" t="s">
        <v>353</v>
      </c>
      <c r="F92" s="29" t="s">
        <v>353</v>
      </c>
      <c r="G92" s="60">
        <f>SUM(G89:G91)</f>
        <v>0</v>
      </c>
      <c r="H92" s="60">
        <f>SUM(H89:H91)</f>
        <v>0</v>
      </c>
      <c r="I92" s="60">
        <f>SUM(I89:I91)</f>
        <v>0</v>
      </c>
      <c r="J92" s="60">
        <f>SUM(J89:J91)</f>
        <v>0</v>
      </c>
      <c r="K92" s="29" t="s">
        <v>353</v>
      </c>
    </row>
    <row r="93" spans="1:11" x14ac:dyDescent="0.25">
      <c r="A93" s="95" t="s">
        <v>519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</row>
    <row r="94" spans="1:11" x14ac:dyDescent="0.25">
      <c r="A94" s="26">
        <v>81</v>
      </c>
      <c r="B94" s="26" t="s">
        <v>204</v>
      </c>
      <c r="C94" s="35">
        <v>2200</v>
      </c>
      <c r="D94" s="35" t="s">
        <v>0</v>
      </c>
      <c r="E94" s="29" t="s">
        <v>353</v>
      </c>
      <c r="F94" s="29" t="s">
        <v>353</v>
      </c>
      <c r="G94" s="29" t="s">
        <v>353</v>
      </c>
      <c r="H94" s="29" t="s">
        <v>353</v>
      </c>
      <c r="I94" s="29" t="s">
        <v>353</v>
      </c>
      <c r="J94" s="29" t="s">
        <v>353</v>
      </c>
      <c r="K94" s="29" t="s">
        <v>353</v>
      </c>
    </row>
    <row r="95" spans="1:11" x14ac:dyDescent="0.25">
      <c r="A95" s="26">
        <v>82</v>
      </c>
      <c r="B95" s="26" t="s">
        <v>205</v>
      </c>
      <c r="C95" s="35">
        <v>550</v>
      </c>
      <c r="D95" s="35" t="s">
        <v>0</v>
      </c>
      <c r="E95" s="29" t="s">
        <v>353</v>
      </c>
      <c r="F95" s="29" t="s">
        <v>353</v>
      </c>
      <c r="G95" s="29" t="s">
        <v>353</v>
      </c>
      <c r="H95" s="29" t="s">
        <v>353</v>
      </c>
      <c r="I95" s="29" t="s">
        <v>353</v>
      </c>
      <c r="J95" s="29" t="s">
        <v>353</v>
      </c>
      <c r="K95" s="29" t="s">
        <v>353</v>
      </c>
    </row>
    <row r="96" spans="1:11" x14ac:dyDescent="0.25">
      <c r="A96" s="28"/>
      <c r="B96" s="28" t="s">
        <v>520</v>
      </c>
      <c r="C96" s="29" t="s">
        <v>353</v>
      </c>
      <c r="D96" s="29" t="s">
        <v>353</v>
      </c>
      <c r="E96" s="29" t="s">
        <v>353</v>
      </c>
      <c r="F96" s="29" t="s">
        <v>353</v>
      </c>
      <c r="G96" s="60">
        <f>SUM(G94:G95)</f>
        <v>0</v>
      </c>
      <c r="H96" s="60">
        <f>SUM(H94:H95)</f>
        <v>0</v>
      </c>
      <c r="I96" s="60">
        <f>SUM(I94:I95)</f>
        <v>0</v>
      </c>
      <c r="J96" s="60">
        <f>SUM(J94:J95)</f>
        <v>0</v>
      </c>
      <c r="K96" s="29" t="s">
        <v>353</v>
      </c>
    </row>
    <row r="97" spans="1:11" x14ac:dyDescent="0.25">
      <c r="A97" s="95" t="s">
        <v>646</v>
      </c>
      <c r="B97" s="95"/>
      <c r="C97" s="95"/>
      <c r="D97" s="95"/>
      <c r="E97" s="95"/>
      <c r="F97" s="95"/>
      <c r="G97" s="95"/>
      <c r="H97" s="95"/>
      <c r="I97" s="95"/>
      <c r="J97" s="95"/>
      <c r="K97" s="95"/>
    </row>
    <row r="98" spans="1:11" x14ac:dyDescent="0.25">
      <c r="A98" s="26">
        <v>83</v>
      </c>
      <c r="B98" s="26" t="s">
        <v>435</v>
      </c>
      <c r="C98" s="35">
        <v>7380</v>
      </c>
      <c r="D98" s="35" t="s">
        <v>0</v>
      </c>
      <c r="E98" s="29" t="s">
        <v>353</v>
      </c>
      <c r="F98" s="29" t="s">
        <v>353</v>
      </c>
      <c r="G98" s="29" t="s">
        <v>353</v>
      </c>
      <c r="H98" s="29" t="s">
        <v>353</v>
      </c>
      <c r="I98" s="29" t="s">
        <v>353</v>
      </c>
      <c r="J98" s="29" t="s">
        <v>353</v>
      </c>
      <c r="K98" s="29" t="s">
        <v>353</v>
      </c>
    </row>
    <row r="99" spans="1:11" x14ac:dyDescent="0.25">
      <c r="A99" s="28"/>
      <c r="B99" s="28" t="s">
        <v>521</v>
      </c>
      <c r="C99" s="29" t="s">
        <v>353</v>
      </c>
      <c r="D99" s="29" t="s">
        <v>353</v>
      </c>
      <c r="E99" s="29" t="s">
        <v>353</v>
      </c>
      <c r="F99" s="29" t="s">
        <v>353</v>
      </c>
      <c r="G99" s="60">
        <f>SUM(G98)</f>
        <v>0</v>
      </c>
      <c r="H99" s="60">
        <f>SUM(H98)</f>
        <v>0</v>
      </c>
      <c r="I99" s="60">
        <f>SUM(I98)</f>
        <v>0</v>
      </c>
      <c r="J99" s="60">
        <f>SUM(J98)</f>
        <v>0</v>
      </c>
      <c r="K99" s="62" t="str">
        <f>+K98</f>
        <v>/</v>
      </c>
    </row>
    <row r="100" spans="1:11" x14ac:dyDescent="0.25">
      <c r="A100" s="95" t="s">
        <v>522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</row>
    <row r="101" spans="1:11" x14ac:dyDescent="0.25">
      <c r="A101" s="26">
        <v>84</v>
      </c>
      <c r="B101" s="26" t="s">
        <v>177</v>
      </c>
      <c r="C101" s="35">
        <v>25000</v>
      </c>
      <c r="D101" s="35" t="s">
        <v>0</v>
      </c>
      <c r="E101" s="29" t="s">
        <v>353</v>
      </c>
      <c r="F101" s="29" t="s">
        <v>353</v>
      </c>
      <c r="G101" s="29" t="s">
        <v>353</v>
      </c>
      <c r="H101" s="29" t="s">
        <v>353</v>
      </c>
      <c r="I101" s="29" t="s">
        <v>353</v>
      </c>
      <c r="J101" s="29" t="s">
        <v>353</v>
      </c>
      <c r="K101" s="29" t="s">
        <v>353</v>
      </c>
    </row>
    <row r="102" spans="1:11" x14ac:dyDescent="0.25">
      <c r="A102" s="26">
        <v>85</v>
      </c>
      <c r="B102" s="26" t="s">
        <v>469</v>
      </c>
      <c r="C102" s="35">
        <v>3850</v>
      </c>
      <c r="D102" s="35" t="s">
        <v>0</v>
      </c>
      <c r="E102" s="29" t="s">
        <v>353</v>
      </c>
      <c r="F102" s="29" t="s">
        <v>353</v>
      </c>
      <c r="G102" s="29" t="s">
        <v>353</v>
      </c>
      <c r="H102" s="29" t="s">
        <v>353</v>
      </c>
      <c r="I102" s="29" t="s">
        <v>353</v>
      </c>
      <c r="J102" s="29" t="s">
        <v>353</v>
      </c>
      <c r="K102" s="29" t="s">
        <v>353</v>
      </c>
    </row>
    <row r="103" spans="1:11" x14ac:dyDescent="0.25">
      <c r="A103" s="28"/>
      <c r="B103" s="28" t="s">
        <v>523</v>
      </c>
      <c r="C103" s="29" t="s">
        <v>353</v>
      </c>
      <c r="D103" s="29" t="s">
        <v>353</v>
      </c>
      <c r="E103" s="29" t="s">
        <v>353</v>
      </c>
      <c r="F103" s="29" t="s">
        <v>353</v>
      </c>
      <c r="G103" s="60">
        <f>SUM(G101:G102)</f>
        <v>0</v>
      </c>
      <c r="H103" s="60">
        <f>SUM(H101:H102)</f>
        <v>0</v>
      </c>
      <c r="I103" s="60">
        <f>SUM(I101:I102)</f>
        <v>0</v>
      </c>
      <c r="J103" s="60">
        <f>SUM(J101:J102)</f>
        <v>0</v>
      </c>
      <c r="K103" s="29" t="s">
        <v>353</v>
      </c>
    </row>
    <row r="104" spans="1:11" x14ac:dyDescent="0.25">
      <c r="A104" s="95" t="s">
        <v>524</v>
      </c>
      <c r="B104" s="95"/>
      <c r="C104" s="95"/>
      <c r="D104" s="95"/>
      <c r="E104" s="95"/>
      <c r="F104" s="95"/>
      <c r="G104" s="95"/>
      <c r="H104" s="95"/>
      <c r="I104" s="95"/>
      <c r="J104" s="95"/>
      <c r="K104" s="95"/>
    </row>
    <row r="105" spans="1:11" x14ac:dyDescent="0.25">
      <c r="A105" s="26">
        <v>86</v>
      </c>
      <c r="B105" s="26" t="s">
        <v>421</v>
      </c>
      <c r="C105" s="35">
        <v>1980</v>
      </c>
      <c r="D105" s="35" t="s">
        <v>0</v>
      </c>
      <c r="E105" s="29" t="s">
        <v>353</v>
      </c>
      <c r="F105" s="29" t="s">
        <v>353</v>
      </c>
      <c r="G105" s="29" t="s">
        <v>353</v>
      </c>
      <c r="H105" s="29" t="s">
        <v>353</v>
      </c>
      <c r="I105" s="29" t="s">
        <v>353</v>
      </c>
      <c r="J105" s="29" t="s">
        <v>353</v>
      </c>
      <c r="K105" s="29" t="s">
        <v>353</v>
      </c>
    </row>
    <row r="106" spans="1:11" x14ac:dyDescent="0.25">
      <c r="A106" s="26">
        <v>87</v>
      </c>
      <c r="B106" s="26" t="s">
        <v>420</v>
      </c>
      <c r="C106" s="35">
        <v>110</v>
      </c>
      <c r="D106" s="35" t="s">
        <v>0</v>
      </c>
      <c r="E106" s="29" t="s">
        <v>353</v>
      </c>
      <c r="F106" s="29" t="s">
        <v>353</v>
      </c>
      <c r="G106" s="29" t="s">
        <v>353</v>
      </c>
      <c r="H106" s="29" t="s">
        <v>353</v>
      </c>
      <c r="I106" s="29" t="s">
        <v>353</v>
      </c>
      <c r="J106" s="29" t="s">
        <v>353</v>
      </c>
      <c r="K106" s="29" t="s">
        <v>353</v>
      </c>
    </row>
    <row r="107" spans="1:11" x14ac:dyDescent="0.25">
      <c r="A107" s="26">
        <v>88</v>
      </c>
      <c r="B107" s="26" t="s">
        <v>422</v>
      </c>
      <c r="C107" s="35">
        <v>2200</v>
      </c>
      <c r="D107" s="35" t="s">
        <v>0</v>
      </c>
      <c r="E107" s="29" t="s">
        <v>353</v>
      </c>
      <c r="F107" s="29" t="s">
        <v>353</v>
      </c>
      <c r="G107" s="29" t="s">
        <v>353</v>
      </c>
      <c r="H107" s="29" t="s">
        <v>353</v>
      </c>
      <c r="I107" s="29" t="s">
        <v>353</v>
      </c>
      <c r="J107" s="29" t="s">
        <v>353</v>
      </c>
      <c r="K107" s="29" t="s">
        <v>353</v>
      </c>
    </row>
    <row r="108" spans="1:11" x14ac:dyDescent="0.25">
      <c r="A108" s="26">
        <v>89</v>
      </c>
      <c r="B108" s="26" t="s">
        <v>423</v>
      </c>
      <c r="C108" s="35">
        <v>733</v>
      </c>
      <c r="D108" s="35" t="s">
        <v>0</v>
      </c>
      <c r="E108" s="29" t="s">
        <v>353</v>
      </c>
      <c r="F108" s="29" t="s">
        <v>353</v>
      </c>
      <c r="G108" s="29" t="s">
        <v>353</v>
      </c>
      <c r="H108" s="29" t="s">
        <v>353</v>
      </c>
      <c r="I108" s="29" t="s">
        <v>353</v>
      </c>
      <c r="J108" s="29" t="s">
        <v>353</v>
      </c>
      <c r="K108" s="29" t="s">
        <v>353</v>
      </c>
    </row>
    <row r="109" spans="1:11" x14ac:dyDescent="0.25">
      <c r="A109" s="26">
        <v>90</v>
      </c>
      <c r="B109" s="26" t="s">
        <v>424</v>
      </c>
      <c r="C109" s="35">
        <v>363</v>
      </c>
      <c r="D109" s="35" t="s">
        <v>0</v>
      </c>
      <c r="E109" s="29" t="s">
        <v>353</v>
      </c>
      <c r="F109" s="29" t="s">
        <v>353</v>
      </c>
      <c r="G109" s="29" t="s">
        <v>353</v>
      </c>
      <c r="H109" s="29" t="s">
        <v>353</v>
      </c>
      <c r="I109" s="29" t="s">
        <v>353</v>
      </c>
      <c r="J109" s="29" t="s">
        <v>353</v>
      </c>
      <c r="K109" s="29" t="s">
        <v>353</v>
      </c>
    </row>
    <row r="110" spans="1:11" x14ac:dyDescent="0.25">
      <c r="A110" s="26">
        <v>91</v>
      </c>
      <c r="B110" s="26" t="s">
        <v>470</v>
      </c>
      <c r="C110" s="35">
        <v>363</v>
      </c>
      <c r="D110" s="35" t="s">
        <v>0</v>
      </c>
      <c r="E110" s="29" t="s">
        <v>353</v>
      </c>
      <c r="F110" s="29" t="s">
        <v>353</v>
      </c>
      <c r="G110" s="29" t="s">
        <v>353</v>
      </c>
      <c r="H110" s="29" t="s">
        <v>353</v>
      </c>
      <c r="I110" s="29" t="s">
        <v>353</v>
      </c>
      <c r="J110" s="29" t="s">
        <v>353</v>
      </c>
      <c r="K110" s="29" t="s">
        <v>353</v>
      </c>
    </row>
    <row r="111" spans="1:11" x14ac:dyDescent="0.25">
      <c r="A111" s="26">
        <v>92</v>
      </c>
      <c r="B111" s="26" t="s">
        <v>292</v>
      </c>
      <c r="C111" s="35">
        <v>143</v>
      </c>
      <c r="D111" s="35" t="s">
        <v>0</v>
      </c>
      <c r="E111" s="29" t="s">
        <v>353</v>
      </c>
      <c r="F111" s="29" t="s">
        <v>353</v>
      </c>
      <c r="G111" s="29" t="s">
        <v>353</v>
      </c>
      <c r="H111" s="29" t="s">
        <v>353</v>
      </c>
      <c r="I111" s="29" t="s">
        <v>353</v>
      </c>
      <c r="J111" s="29" t="s">
        <v>353</v>
      </c>
      <c r="K111" s="29" t="s">
        <v>353</v>
      </c>
    </row>
    <row r="112" spans="1:11" x14ac:dyDescent="0.25">
      <c r="A112" s="26">
        <v>93</v>
      </c>
      <c r="B112" s="26" t="s">
        <v>339</v>
      </c>
      <c r="C112" s="35">
        <v>110</v>
      </c>
      <c r="D112" s="35" t="s">
        <v>0</v>
      </c>
      <c r="E112" s="29" t="s">
        <v>353</v>
      </c>
      <c r="F112" s="29" t="s">
        <v>353</v>
      </c>
      <c r="G112" s="29" t="s">
        <v>353</v>
      </c>
      <c r="H112" s="29" t="s">
        <v>353</v>
      </c>
      <c r="I112" s="29" t="s">
        <v>353</v>
      </c>
      <c r="J112" s="29" t="s">
        <v>353</v>
      </c>
      <c r="K112" s="29" t="s">
        <v>353</v>
      </c>
    </row>
    <row r="113" spans="1:11" x14ac:dyDescent="0.25">
      <c r="A113" s="26">
        <v>94</v>
      </c>
      <c r="B113" s="26" t="s">
        <v>296</v>
      </c>
      <c r="C113" s="35">
        <v>110</v>
      </c>
      <c r="D113" s="35" t="s">
        <v>0</v>
      </c>
      <c r="E113" s="29" t="s">
        <v>353</v>
      </c>
      <c r="F113" s="29" t="s">
        <v>353</v>
      </c>
      <c r="G113" s="29" t="s">
        <v>353</v>
      </c>
      <c r="H113" s="29" t="s">
        <v>353</v>
      </c>
      <c r="I113" s="29" t="s">
        <v>353</v>
      </c>
      <c r="J113" s="29" t="s">
        <v>353</v>
      </c>
      <c r="K113" s="29" t="s">
        <v>353</v>
      </c>
    </row>
    <row r="114" spans="1:11" x14ac:dyDescent="0.25">
      <c r="A114" s="26">
        <v>95</v>
      </c>
      <c r="B114" s="26" t="s">
        <v>297</v>
      </c>
      <c r="C114" s="35">
        <v>110</v>
      </c>
      <c r="D114" s="35" t="s">
        <v>0</v>
      </c>
      <c r="E114" s="29" t="s">
        <v>353</v>
      </c>
      <c r="F114" s="29" t="s">
        <v>353</v>
      </c>
      <c r="G114" s="29" t="s">
        <v>353</v>
      </c>
      <c r="H114" s="29" t="s">
        <v>353</v>
      </c>
      <c r="I114" s="29" t="s">
        <v>353</v>
      </c>
      <c r="J114" s="29" t="s">
        <v>353</v>
      </c>
      <c r="K114" s="29" t="s">
        <v>353</v>
      </c>
    </row>
    <row r="115" spans="1:11" x14ac:dyDescent="0.25">
      <c r="A115" s="26">
        <v>96</v>
      </c>
      <c r="B115" s="26" t="s">
        <v>293</v>
      </c>
      <c r="C115" s="35">
        <v>55</v>
      </c>
      <c r="D115" s="35" t="s">
        <v>0</v>
      </c>
      <c r="E115" s="29" t="s">
        <v>353</v>
      </c>
      <c r="F115" s="29" t="s">
        <v>353</v>
      </c>
      <c r="G115" s="29" t="s">
        <v>353</v>
      </c>
      <c r="H115" s="29" t="s">
        <v>353</v>
      </c>
      <c r="I115" s="29" t="s">
        <v>353</v>
      </c>
      <c r="J115" s="29" t="s">
        <v>353</v>
      </c>
      <c r="K115" s="29" t="s">
        <v>353</v>
      </c>
    </row>
    <row r="116" spans="1:11" x14ac:dyDescent="0.25">
      <c r="A116" s="26">
        <v>97</v>
      </c>
      <c r="B116" s="26" t="s">
        <v>294</v>
      </c>
      <c r="C116" s="35">
        <v>660</v>
      </c>
      <c r="D116" s="35" t="s">
        <v>0</v>
      </c>
      <c r="E116" s="29" t="s">
        <v>353</v>
      </c>
      <c r="F116" s="29" t="s">
        <v>353</v>
      </c>
      <c r="G116" s="29" t="s">
        <v>353</v>
      </c>
      <c r="H116" s="29" t="s">
        <v>353</v>
      </c>
      <c r="I116" s="29" t="s">
        <v>353</v>
      </c>
      <c r="J116" s="29" t="s">
        <v>353</v>
      </c>
      <c r="K116" s="29" t="s">
        <v>353</v>
      </c>
    </row>
    <row r="117" spans="1:11" ht="14.25" customHeight="1" x14ac:dyDescent="0.25">
      <c r="A117" s="26">
        <v>98</v>
      </c>
      <c r="B117" s="26" t="s">
        <v>295</v>
      </c>
      <c r="C117" s="35">
        <v>660</v>
      </c>
      <c r="D117" s="35" t="s">
        <v>0</v>
      </c>
      <c r="E117" s="29" t="s">
        <v>353</v>
      </c>
      <c r="F117" s="29" t="s">
        <v>353</v>
      </c>
      <c r="G117" s="29" t="s">
        <v>353</v>
      </c>
      <c r="H117" s="29" t="s">
        <v>353</v>
      </c>
      <c r="I117" s="29" t="s">
        <v>353</v>
      </c>
      <c r="J117" s="29" t="s">
        <v>353</v>
      </c>
      <c r="K117" s="29" t="s">
        <v>353</v>
      </c>
    </row>
    <row r="118" spans="1:11" x14ac:dyDescent="0.25">
      <c r="A118" s="28"/>
      <c r="B118" s="28" t="s">
        <v>525</v>
      </c>
      <c r="C118" s="29" t="s">
        <v>353</v>
      </c>
      <c r="D118" s="29" t="s">
        <v>353</v>
      </c>
      <c r="E118" s="29" t="s">
        <v>353</v>
      </c>
      <c r="F118" s="29" t="s">
        <v>353</v>
      </c>
      <c r="G118" s="60">
        <f>SUM(G105:G117)</f>
        <v>0</v>
      </c>
      <c r="H118" s="60">
        <f>SUM(H105:H117)</f>
        <v>0</v>
      </c>
      <c r="I118" s="60">
        <f>SUM(I105:I117)</f>
        <v>0</v>
      </c>
      <c r="J118" s="60">
        <f>SUM(J105:J117)</f>
        <v>0</v>
      </c>
      <c r="K118" s="29" t="s">
        <v>353</v>
      </c>
    </row>
    <row r="119" spans="1:11" x14ac:dyDescent="0.25">
      <c r="A119" s="18"/>
      <c r="B119" s="18"/>
      <c r="C119" s="18"/>
      <c r="D119" s="46"/>
      <c r="E119" s="18"/>
      <c r="F119" s="18"/>
      <c r="G119" s="18"/>
      <c r="H119" s="18"/>
      <c r="I119" s="18"/>
      <c r="J119" s="18"/>
      <c r="K119" s="18"/>
    </row>
    <row r="120" spans="1:11" x14ac:dyDescent="0.25">
      <c r="A120" s="37" t="s">
        <v>616</v>
      </c>
      <c r="B120" s="38"/>
      <c r="C120" s="39"/>
      <c r="D120" s="40"/>
      <c r="E120" s="41"/>
      <c r="F120" s="41"/>
      <c r="G120" s="41"/>
      <c r="H120" s="41"/>
      <c r="I120" s="41"/>
      <c r="J120" s="42"/>
      <c r="K120" s="42"/>
    </row>
    <row r="121" spans="1:11" ht="30" customHeight="1" x14ac:dyDescent="0.25">
      <c r="A121" s="101" t="s">
        <v>675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</row>
    <row r="122" spans="1:11" x14ac:dyDescent="0.25">
      <c r="A122" s="101" t="s">
        <v>630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</row>
    <row r="123" spans="1:11" ht="15" customHeight="1" x14ac:dyDescent="0.25">
      <c r="A123" s="42" t="s">
        <v>662</v>
      </c>
      <c r="B123" s="43"/>
      <c r="C123" s="39"/>
      <c r="D123" s="40"/>
      <c r="E123" s="41"/>
      <c r="F123" s="41"/>
      <c r="G123" s="41"/>
      <c r="H123" s="41"/>
      <c r="I123" s="41"/>
      <c r="J123" s="42"/>
      <c r="K123" s="42"/>
    </row>
    <row r="124" spans="1:11" x14ac:dyDescent="0.25">
      <c r="A124" s="42" t="s">
        <v>619</v>
      </c>
      <c r="B124" s="43"/>
      <c r="C124" s="39"/>
      <c r="D124" s="40"/>
      <c r="E124" s="41"/>
      <c r="F124" s="41"/>
      <c r="G124" s="41"/>
      <c r="H124" s="41"/>
      <c r="I124" s="41"/>
      <c r="J124" s="42"/>
      <c r="K124" s="42"/>
    </row>
    <row r="125" spans="1:11" x14ac:dyDescent="0.25">
      <c r="A125" s="42" t="s">
        <v>620</v>
      </c>
      <c r="B125" s="43"/>
      <c r="C125" s="39"/>
      <c r="D125" s="40"/>
      <c r="E125" s="41"/>
      <c r="F125" s="41"/>
      <c r="G125" s="41"/>
      <c r="H125" s="41"/>
      <c r="I125" s="41"/>
      <c r="J125" s="42"/>
      <c r="K125" s="42"/>
    </row>
    <row r="126" spans="1:11" x14ac:dyDescent="0.25">
      <c r="A126" s="42" t="s">
        <v>621</v>
      </c>
      <c r="B126" s="43"/>
      <c r="C126" s="39"/>
      <c r="D126" s="40"/>
      <c r="E126" s="41"/>
      <c r="F126" s="41"/>
      <c r="G126" s="41"/>
      <c r="H126" s="41"/>
      <c r="I126" s="41"/>
      <c r="J126" s="42"/>
      <c r="K126" s="42"/>
    </row>
    <row r="127" spans="1:11" ht="24.75" customHeight="1" x14ac:dyDescent="0.25">
      <c r="A127" s="96" t="s">
        <v>663</v>
      </c>
      <c r="B127" s="96"/>
      <c r="C127" s="96"/>
      <c r="D127" s="96"/>
      <c r="E127" s="96"/>
      <c r="F127" s="96"/>
      <c r="G127" s="96"/>
      <c r="H127" s="96"/>
      <c r="I127" s="96"/>
      <c r="J127" s="96"/>
      <c r="K127" s="96"/>
    </row>
    <row r="128" spans="1:11" ht="40.5" customHeight="1" x14ac:dyDescent="0.25">
      <c r="A128" s="111" t="s">
        <v>698</v>
      </c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</row>
    <row r="129" spans="1:11" x14ac:dyDescent="0.25">
      <c r="A129" s="18"/>
      <c r="B129" s="18"/>
      <c r="C129" s="18"/>
      <c r="D129" s="46"/>
      <c r="E129" s="18"/>
      <c r="F129" s="18"/>
      <c r="G129" s="18"/>
      <c r="H129" s="18"/>
      <c r="I129" s="18"/>
      <c r="J129" s="18"/>
      <c r="K129" s="18"/>
    </row>
    <row r="130" spans="1:11" x14ac:dyDescent="0.25">
      <c r="A130" s="18"/>
      <c r="B130" s="18"/>
      <c r="C130" s="18"/>
      <c r="D130" s="46"/>
      <c r="E130" s="18"/>
      <c r="F130" s="18"/>
      <c r="G130" s="18"/>
      <c r="H130" s="18"/>
      <c r="I130" s="18"/>
      <c r="J130" s="18"/>
      <c r="K130" s="18"/>
    </row>
    <row r="131" spans="1:11" x14ac:dyDescent="0.25">
      <c r="A131" s="100" t="s">
        <v>623</v>
      </c>
      <c r="B131" s="100"/>
      <c r="C131" s="9" t="s">
        <v>365</v>
      </c>
      <c r="D131" s="10"/>
      <c r="E131" s="8"/>
      <c r="F131" s="11" t="s">
        <v>121</v>
      </c>
      <c r="G131" s="8"/>
    </row>
  </sheetData>
  <sheetProtection password="CF11" sheet="1" objects="1" scenarios="1"/>
  <mergeCells count="13">
    <mergeCell ref="A131:B131"/>
    <mergeCell ref="A121:K121"/>
    <mergeCell ref="A122:K122"/>
    <mergeCell ref="A127:K127"/>
    <mergeCell ref="A128:K128"/>
    <mergeCell ref="A104:K104"/>
    <mergeCell ref="A3:K3"/>
    <mergeCell ref="A7:K7"/>
    <mergeCell ref="A100:K100"/>
    <mergeCell ref="A93:K93"/>
    <mergeCell ref="A72:K72"/>
    <mergeCell ref="A97:K97"/>
    <mergeCell ref="A88:K88"/>
  </mergeCells>
  <dataValidations count="1">
    <dataValidation type="whole" operator="equal" allowBlank="1" showInputMessage="1" showErrorMessage="1" sqref="J73:K86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4.28515625" style="1" customWidth="1"/>
    <col min="2" max="2" width="43.85546875" style="1" customWidth="1"/>
    <col min="3" max="3" width="5.42578125" style="1" customWidth="1"/>
    <col min="4" max="4" width="6.5703125" style="44" customWidth="1"/>
    <col min="5" max="5" width="9.140625" style="1" customWidth="1"/>
    <col min="6" max="6" width="8.140625" style="1" customWidth="1"/>
    <col min="7" max="7" width="11" style="1" customWidth="1"/>
    <col min="8" max="8" width="9.140625" style="1" customWidth="1"/>
    <col min="9" max="9" width="11.140625" style="1" customWidth="1"/>
    <col min="10" max="10" width="9.42578125" style="1" customWidth="1"/>
    <col min="11" max="11" width="7.570312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7"/>
      <c r="E1" s="14"/>
      <c r="F1" s="14"/>
      <c r="G1" s="14" t="s">
        <v>348</v>
      </c>
      <c r="H1" s="14"/>
      <c r="I1" s="14"/>
      <c r="J1" s="14"/>
      <c r="K1" s="14"/>
    </row>
    <row r="2" spans="1:11" x14ac:dyDescent="0.25">
      <c r="A2" s="18"/>
      <c r="B2" s="18"/>
      <c r="C2" s="18"/>
      <c r="D2" s="46"/>
      <c r="E2" s="18"/>
      <c r="F2" s="18"/>
      <c r="G2" s="18"/>
      <c r="H2" s="18"/>
      <c r="I2" s="18"/>
      <c r="J2" s="18"/>
      <c r="K2" s="18"/>
    </row>
    <row r="3" spans="1:11" ht="16.5" customHeight="1" x14ac:dyDescent="0.3">
      <c r="A3" s="110" t="s">
        <v>668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x14ac:dyDescent="0.25">
      <c r="A4" s="18"/>
      <c r="B4" s="18"/>
      <c r="C4" s="18"/>
      <c r="D4" s="46"/>
      <c r="E4" s="18"/>
      <c r="F4" s="18"/>
      <c r="G4" s="18"/>
      <c r="H4" s="18"/>
      <c r="I4" s="18"/>
      <c r="J4" s="18"/>
      <c r="K4" s="18"/>
    </row>
    <row r="5" spans="1:11" ht="49.5" customHeight="1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12.75" customHeight="1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24" customHeight="1" x14ac:dyDescent="0.25">
      <c r="A7" s="93" t="s">
        <v>577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x14ac:dyDescent="0.25">
      <c r="A8" s="26">
        <v>1</v>
      </c>
      <c r="B8" s="26" t="s">
        <v>122</v>
      </c>
      <c r="C8" s="35">
        <v>825</v>
      </c>
      <c r="D8" s="35" t="s">
        <v>0</v>
      </c>
      <c r="E8" s="57"/>
      <c r="F8" s="57"/>
      <c r="G8" s="59">
        <f>C8*F8</f>
        <v>0</v>
      </c>
      <c r="H8" s="59">
        <f>G8*0.095</f>
        <v>0</v>
      </c>
      <c r="I8" s="59">
        <f>G8+H8</f>
        <v>0</v>
      </c>
      <c r="J8" s="57"/>
      <c r="K8" s="57"/>
    </row>
    <row r="9" spans="1:11" ht="18" customHeight="1" x14ac:dyDescent="0.25">
      <c r="A9" s="26">
        <v>2</v>
      </c>
      <c r="B9" s="26" t="s">
        <v>123</v>
      </c>
      <c r="C9" s="35">
        <v>385</v>
      </c>
      <c r="D9" s="35" t="s">
        <v>0</v>
      </c>
      <c r="E9" s="57"/>
      <c r="F9" s="57"/>
      <c r="G9" s="59">
        <f t="shared" ref="G9:G22" si="0">C9*F9</f>
        <v>0</v>
      </c>
      <c r="H9" s="59">
        <f t="shared" ref="H9:H22" si="1">G9*0.095</f>
        <v>0</v>
      </c>
      <c r="I9" s="59">
        <f t="shared" ref="I9:I22" si="2">G9+H9</f>
        <v>0</v>
      </c>
      <c r="J9" s="57"/>
      <c r="K9" s="57"/>
    </row>
    <row r="10" spans="1:11" x14ac:dyDescent="0.25">
      <c r="A10" s="26">
        <v>3</v>
      </c>
      <c r="B10" s="26" t="s">
        <v>124</v>
      </c>
      <c r="C10" s="35">
        <v>385</v>
      </c>
      <c r="D10" s="35" t="s">
        <v>0</v>
      </c>
      <c r="E10" s="57"/>
      <c r="F10" s="57"/>
      <c r="G10" s="59">
        <f t="shared" si="0"/>
        <v>0</v>
      </c>
      <c r="H10" s="59">
        <f t="shared" si="1"/>
        <v>0</v>
      </c>
      <c r="I10" s="59">
        <f t="shared" si="2"/>
        <v>0</v>
      </c>
      <c r="J10" s="57"/>
      <c r="K10" s="57"/>
    </row>
    <row r="11" spans="1:11" x14ac:dyDescent="0.25">
      <c r="A11" s="26">
        <v>4</v>
      </c>
      <c r="B11" s="26" t="s">
        <v>125</v>
      </c>
      <c r="C11" s="35">
        <v>660</v>
      </c>
      <c r="D11" s="35" t="s">
        <v>0</v>
      </c>
      <c r="E11" s="57"/>
      <c r="F11" s="57"/>
      <c r="G11" s="59">
        <f t="shared" si="0"/>
        <v>0</v>
      </c>
      <c r="H11" s="59">
        <f t="shared" si="1"/>
        <v>0</v>
      </c>
      <c r="I11" s="59">
        <f t="shared" si="2"/>
        <v>0</v>
      </c>
      <c r="J11" s="57"/>
      <c r="K11" s="57"/>
    </row>
    <row r="12" spans="1:11" x14ac:dyDescent="0.25">
      <c r="A12" s="26">
        <v>5</v>
      </c>
      <c r="B12" s="26" t="s">
        <v>126</v>
      </c>
      <c r="C12" s="35">
        <v>440</v>
      </c>
      <c r="D12" s="35" t="s">
        <v>0</v>
      </c>
      <c r="E12" s="57"/>
      <c r="F12" s="57"/>
      <c r="G12" s="59">
        <f t="shared" si="0"/>
        <v>0</v>
      </c>
      <c r="H12" s="59">
        <f t="shared" si="1"/>
        <v>0</v>
      </c>
      <c r="I12" s="59">
        <f t="shared" si="2"/>
        <v>0</v>
      </c>
      <c r="J12" s="57"/>
      <c r="K12" s="57"/>
    </row>
    <row r="13" spans="1:11" x14ac:dyDescent="0.25">
      <c r="A13" s="26">
        <v>6</v>
      </c>
      <c r="B13" s="26" t="s">
        <v>127</v>
      </c>
      <c r="C13" s="35">
        <v>825</v>
      </c>
      <c r="D13" s="35" t="s">
        <v>0</v>
      </c>
      <c r="E13" s="57"/>
      <c r="F13" s="57"/>
      <c r="G13" s="59">
        <f t="shared" si="0"/>
        <v>0</v>
      </c>
      <c r="H13" s="59">
        <f t="shared" si="1"/>
        <v>0</v>
      </c>
      <c r="I13" s="59">
        <f t="shared" si="2"/>
        <v>0</v>
      </c>
      <c r="J13" s="57"/>
      <c r="K13" s="57"/>
    </row>
    <row r="14" spans="1:11" x14ac:dyDescent="0.25">
      <c r="A14" s="26">
        <v>7</v>
      </c>
      <c r="B14" s="26" t="s">
        <v>128</v>
      </c>
      <c r="C14" s="35">
        <v>528</v>
      </c>
      <c r="D14" s="35" t="s">
        <v>0</v>
      </c>
      <c r="E14" s="57"/>
      <c r="F14" s="57"/>
      <c r="G14" s="59">
        <f t="shared" si="0"/>
        <v>0</v>
      </c>
      <c r="H14" s="59">
        <f t="shared" si="1"/>
        <v>0</v>
      </c>
      <c r="I14" s="59">
        <f t="shared" si="2"/>
        <v>0</v>
      </c>
      <c r="J14" s="57"/>
      <c r="K14" s="57"/>
    </row>
    <row r="15" spans="1:11" x14ac:dyDescent="0.25">
      <c r="A15" s="26">
        <v>8</v>
      </c>
      <c r="B15" s="26" t="s">
        <v>129</v>
      </c>
      <c r="C15" s="35">
        <v>250</v>
      </c>
      <c r="D15" s="35" t="s">
        <v>0</v>
      </c>
      <c r="E15" s="57"/>
      <c r="F15" s="57"/>
      <c r="G15" s="59">
        <f t="shared" si="0"/>
        <v>0</v>
      </c>
      <c r="H15" s="59">
        <f t="shared" si="1"/>
        <v>0</v>
      </c>
      <c r="I15" s="59">
        <f t="shared" si="2"/>
        <v>0</v>
      </c>
      <c r="J15" s="57"/>
      <c r="K15" s="57"/>
    </row>
    <row r="16" spans="1:11" x14ac:dyDescent="0.25">
      <c r="A16" s="26">
        <v>9</v>
      </c>
      <c r="B16" s="26" t="s">
        <v>130</v>
      </c>
      <c r="C16" s="35">
        <v>40</v>
      </c>
      <c r="D16" s="35" t="s">
        <v>0</v>
      </c>
      <c r="E16" s="57"/>
      <c r="F16" s="57"/>
      <c r="G16" s="59">
        <f t="shared" si="0"/>
        <v>0</v>
      </c>
      <c r="H16" s="59">
        <f t="shared" si="1"/>
        <v>0</v>
      </c>
      <c r="I16" s="59">
        <f t="shared" si="2"/>
        <v>0</v>
      </c>
      <c r="J16" s="57"/>
      <c r="K16" s="57"/>
    </row>
    <row r="17" spans="1:11" x14ac:dyDescent="0.25">
      <c r="A17" s="26">
        <v>10</v>
      </c>
      <c r="B17" s="26" t="s">
        <v>131</v>
      </c>
      <c r="C17" s="35">
        <v>40</v>
      </c>
      <c r="D17" s="35" t="s">
        <v>0</v>
      </c>
      <c r="E17" s="57"/>
      <c r="F17" s="57"/>
      <c r="G17" s="59">
        <f t="shared" si="0"/>
        <v>0</v>
      </c>
      <c r="H17" s="59">
        <f t="shared" si="1"/>
        <v>0</v>
      </c>
      <c r="I17" s="59">
        <f t="shared" si="2"/>
        <v>0</v>
      </c>
      <c r="J17" s="57"/>
      <c r="K17" s="57"/>
    </row>
    <row r="18" spans="1:11" ht="13.5" customHeight="1" x14ac:dyDescent="0.25">
      <c r="A18" s="26">
        <v>11</v>
      </c>
      <c r="B18" s="26" t="s">
        <v>132</v>
      </c>
      <c r="C18" s="35">
        <v>85</v>
      </c>
      <c r="D18" s="35" t="s">
        <v>0</v>
      </c>
      <c r="E18" s="57"/>
      <c r="F18" s="57"/>
      <c r="G18" s="59">
        <f t="shared" si="0"/>
        <v>0</v>
      </c>
      <c r="H18" s="59">
        <f t="shared" si="1"/>
        <v>0</v>
      </c>
      <c r="I18" s="59">
        <f t="shared" si="2"/>
        <v>0</v>
      </c>
      <c r="J18" s="57"/>
      <c r="K18" s="57"/>
    </row>
    <row r="19" spans="1:11" x14ac:dyDescent="0.25">
      <c r="A19" s="26">
        <v>12</v>
      </c>
      <c r="B19" s="26" t="s">
        <v>596</v>
      </c>
      <c r="C19" s="35">
        <v>88</v>
      </c>
      <c r="D19" s="35" t="s">
        <v>0</v>
      </c>
      <c r="E19" s="57"/>
      <c r="F19" s="57"/>
      <c r="G19" s="59">
        <f t="shared" si="0"/>
        <v>0</v>
      </c>
      <c r="H19" s="59">
        <f t="shared" si="1"/>
        <v>0</v>
      </c>
      <c r="I19" s="59">
        <f t="shared" si="2"/>
        <v>0</v>
      </c>
      <c r="J19" s="57"/>
      <c r="K19" s="57"/>
    </row>
    <row r="20" spans="1:11" ht="24" customHeight="1" x14ac:dyDescent="0.25">
      <c r="A20" s="26">
        <v>13</v>
      </c>
      <c r="B20" s="26" t="s">
        <v>648</v>
      </c>
      <c r="C20" s="35">
        <v>55</v>
      </c>
      <c r="D20" s="35" t="s">
        <v>0</v>
      </c>
      <c r="E20" s="57"/>
      <c r="F20" s="57"/>
      <c r="G20" s="59">
        <f t="shared" si="0"/>
        <v>0</v>
      </c>
      <c r="H20" s="59">
        <f t="shared" si="1"/>
        <v>0</v>
      </c>
      <c r="I20" s="59">
        <f t="shared" si="2"/>
        <v>0</v>
      </c>
      <c r="J20" s="57"/>
      <c r="K20" s="57"/>
    </row>
    <row r="21" spans="1:11" x14ac:dyDescent="0.25">
      <c r="A21" s="26">
        <v>14</v>
      </c>
      <c r="B21" s="26" t="s">
        <v>597</v>
      </c>
      <c r="C21" s="35">
        <v>25</v>
      </c>
      <c r="D21" s="35" t="s">
        <v>0</v>
      </c>
      <c r="E21" s="57"/>
      <c r="F21" s="57"/>
      <c r="G21" s="59">
        <f t="shared" si="0"/>
        <v>0</v>
      </c>
      <c r="H21" s="59">
        <f t="shared" si="1"/>
        <v>0</v>
      </c>
      <c r="I21" s="59">
        <f t="shared" si="2"/>
        <v>0</v>
      </c>
      <c r="J21" s="57"/>
      <c r="K21" s="57"/>
    </row>
    <row r="22" spans="1:11" x14ac:dyDescent="0.25">
      <c r="A22" s="26">
        <v>15</v>
      </c>
      <c r="B22" s="26" t="s">
        <v>598</v>
      </c>
      <c r="C22" s="35">
        <v>25</v>
      </c>
      <c r="D22" s="35" t="s">
        <v>0</v>
      </c>
      <c r="E22" s="57"/>
      <c r="F22" s="57"/>
      <c r="G22" s="59">
        <f t="shared" si="0"/>
        <v>0</v>
      </c>
      <c r="H22" s="59">
        <f t="shared" si="1"/>
        <v>0</v>
      </c>
      <c r="I22" s="59">
        <f t="shared" si="2"/>
        <v>0</v>
      </c>
      <c r="J22" s="57"/>
      <c r="K22" s="57"/>
    </row>
    <row r="23" spans="1:11" s="63" customFormat="1" x14ac:dyDescent="0.25">
      <c r="A23" s="28"/>
      <c r="B23" s="115" t="s">
        <v>360</v>
      </c>
      <c r="C23" s="116"/>
      <c r="D23" s="117"/>
      <c r="E23" s="64" t="s">
        <v>353</v>
      </c>
      <c r="F23" s="64" t="s">
        <v>353</v>
      </c>
      <c r="G23" s="60">
        <f>SUM(G8:G22)</f>
        <v>0</v>
      </c>
      <c r="H23" s="60">
        <f>SUM(H8:H22)</f>
        <v>0</v>
      </c>
      <c r="I23" s="60">
        <f>SUM(I8:I22)</f>
        <v>0</v>
      </c>
      <c r="J23" s="60">
        <f>SUM(J8:J22)</f>
        <v>0</v>
      </c>
      <c r="K23" s="60">
        <f>SUM(K8:K22)</f>
        <v>0</v>
      </c>
    </row>
    <row r="24" spans="1:11" x14ac:dyDescent="0.25">
      <c r="A24" s="93" t="s">
        <v>526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</row>
    <row r="25" spans="1:11" x14ac:dyDescent="0.25">
      <c r="A25" s="26">
        <v>16</v>
      </c>
      <c r="B25" s="26" t="s">
        <v>133</v>
      </c>
      <c r="C25" s="35">
        <v>17</v>
      </c>
      <c r="D25" s="35" t="s">
        <v>0</v>
      </c>
      <c r="E25" s="57"/>
      <c r="F25" s="57"/>
      <c r="G25" s="59">
        <f>C25*F25</f>
        <v>0</v>
      </c>
      <c r="H25" s="59">
        <f>G25*0.095</f>
        <v>0</v>
      </c>
      <c r="I25" s="59">
        <f>G25+H25</f>
        <v>0</v>
      </c>
      <c r="J25" s="57"/>
      <c r="K25" s="57"/>
    </row>
    <row r="26" spans="1:11" x14ac:dyDescent="0.25">
      <c r="A26" s="26">
        <v>17</v>
      </c>
      <c r="B26" s="26" t="s">
        <v>134</v>
      </c>
      <c r="C26" s="35">
        <v>16</v>
      </c>
      <c r="D26" s="35" t="s">
        <v>0</v>
      </c>
      <c r="E26" s="57"/>
      <c r="F26" s="57"/>
      <c r="G26" s="59">
        <f t="shared" ref="G26:G53" si="3">C26*F26</f>
        <v>0</v>
      </c>
      <c r="H26" s="59">
        <f t="shared" ref="H26:H53" si="4">G26*0.095</f>
        <v>0</v>
      </c>
      <c r="I26" s="59">
        <f t="shared" ref="I26:I53" si="5">G26+H26</f>
        <v>0</v>
      </c>
      <c r="J26" s="57"/>
      <c r="K26" s="57"/>
    </row>
    <row r="27" spans="1:11" x14ac:dyDescent="0.25">
      <c r="A27" s="26">
        <v>18</v>
      </c>
      <c r="B27" s="26" t="s">
        <v>388</v>
      </c>
      <c r="C27" s="35">
        <v>107</v>
      </c>
      <c r="D27" s="35" t="s">
        <v>0</v>
      </c>
      <c r="E27" s="57"/>
      <c r="F27" s="57"/>
      <c r="G27" s="59">
        <f t="shared" si="3"/>
        <v>0</v>
      </c>
      <c r="H27" s="59">
        <f t="shared" si="4"/>
        <v>0</v>
      </c>
      <c r="I27" s="59">
        <f t="shared" si="5"/>
        <v>0</v>
      </c>
      <c r="J27" s="57"/>
      <c r="K27" s="57"/>
    </row>
    <row r="28" spans="1:11" x14ac:dyDescent="0.25">
      <c r="A28" s="26">
        <v>19</v>
      </c>
      <c r="B28" s="26" t="s">
        <v>434</v>
      </c>
      <c r="C28" s="35">
        <v>17</v>
      </c>
      <c r="D28" s="35" t="s">
        <v>0</v>
      </c>
      <c r="E28" s="57"/>
      <c r="F28" s="57"/>
      <c r="G28" s="59">
        <f t="shared" si="3"/>
        <v>0</v>
      </c>
      <c r="H28" s="59">
        <f t="shared" si="4"/>
        <v>0</v>
      </c>
      <c r="I28" s="59">
        <f t="shared" si="5"/>
        <v>0</v>
      </c>
      <c r="J28" s="57"/>
      <c r="K28" s="57"/>
    </row>
    <row r="29" spans="1:11" ht="18" customHeight="1" x14ac:dyDescent="0.25">
      <c r="A29" s="26">
        <v>20</v>
      </c>
      <c r="B29" s="26" t="s">
        <v>135</v>
      </c>
      <c r="C29" s="35">
        <v>9</v>
      </c>
      <c r="D29" s="35" t="s">
        <v>0</v>
      </c>
      <c r="E29" s="57"/>
      <c r="F29" s="57"/>
      <c r="G29" s="59">
        <f t="shared" si="3"/>
        <v>0</v>
      </c>
      <c r="H29" s="59">
        <f t="shared" si="4"/>
        <v>0</v>
      </c>
      <c r="I29" s="59">
        <f t="shared" si="5"/>
        <v>0</v>
      </c>
      <c r="J29" s="57"/>
      <c r="K29" s="57"/>
    </row>
    <row r="30" spans="1:11" x14ac:dyDescent="0.25">
      <c r="A30" s="26">
        <v>21</v>
      </c>
      <c r="B30" s="26" t="s">
        <v>136</v>
      </c>
      <c r="C30" s="35">
        <v>295</v>
      </c>
      <c r="D30" s="35" t="s">
        <v>0</v>
      </c>
      <c r="E30" s="57"/>
      <c r="F30" s="57"/>
      <c r="G30" s="59">
        <f t="shared" si="3"/>
        <v>0</v>
      </c>
      <c r="H30" s="59">
        <f t="shared" si="4"/>
        <v>0</v>
      </c>
      <c r="I30" s="59">
        <f t="shared" si="5"/>
        <v>0</v>
      </c>
      <c r="J30" s="57"/>
      <c r="K30" s="57"/>
    </row>
    <row r="31" spans="1:11" x14ac:dyDescent="0.25">
      <c r="A31" s="26">
        <v>22</v>
      </c>
      <c r="B31" s="26" t="s">
        <v>137</v>
      </c>
      <c r="C31" s="35">
        <v>44</v>
      </c>
      <c r="D31" s="35" t="s">
        <v>0</v>
      </c>
      <c r="E31" s="57"/>
      <c r="F31" s="57"/>
      <c r="G31" s="59">
        <f t="shared" si="3"/>
        <v>0</v>
      </c>
      <c r="H31" s="59">
        <f t="shared" si="4"/>
        <v>0</v>
      </c>
      <c r="I31" s="59">
        <f t="shared" si="5"/>
        <v>0</v>
      </c>
      <c r="J31" s="57"/>
      <c r="K31" s="57"/>
    </row>
    <row r="32" spans="1:11" ht="14.25" customHeight="1" x14ac:dyDescent="0.25">
      <c r="A32" s="26">
        <v>23</v>
      </c>
      <c r="B32" s="26" t="s">
        <v>138</v>
      </c>
      <c r="C32" s="35">
        <v>83</v>
      </c>
      <c r="D32" s="35" t="s">
        <v>0</v>
      </c>
      <c r="E32" s="57"/>
      <c r="F32" s="57"/>
      <c r="G32" s="59">
        <f t="shared" si="3"/>
        <v>0</v>
      </c>
      <c r="H32" s="59">
        <f t="shared" si="4"/>
        <v>0</v>
      </c>
      <c r="I32" s="59">
        <f t="shared" si="5"/>
        <v>0</v>
      </c>
      <c r="J32" s="57"/>
      <c r="K32" s="57"/>
    </row>
    <row r="33" spans="1:11" x14ac:dyDescent="0.25">
      <c r="A33" s="26">
        <v>24</v>
      </c>
      <c r="B33" s="26" t="s">
        <v>139</v>
      </c>
      <c r="C33" s="35">
        <v>22</v>
      </c>
      <c r="D33" s="35" t="s">
        <v>0</v>
      </c>
      <c r="E33" s="57"/>
      <c r="F33" s="57"/>
      <c r="G33" s="59">
        <f t="shared" si="3"/>
        <v>0</v>
      </c>
      <c r="H33" s="59">
        <f t="shared" si="4"/>
        <v>0</v>
      </c>
      <c r="I33" s="59">
        <f t="shared" si="5"/>
        <v>0</v>
      </c>
      <c r="J33" s="57"/>
      <c r="K33" s="57"/>
    </row>
    <row r="34" spans="1:11" x14ac:dyDescent="0.25">
      <c r="A34" s="26">
        <v>25</v>
      </c>
      <c r="B34" s="26" t="s">
        <v>140</v>
      </c>
      <c r="C34" s="35">
        <v>350</v>
      </c>
      <c r="D34" s="35" t="s">
        <v>0</v>
      </c>
      <c r="E34" s="57"/>
      <c r="F34" s="57"/>
      <c r="G34" s="59">
        <f t="shared" si="3"/>
        <v>0</v>
      </c>
      <c r="H34" s="59">
        <f t="shared" si="4"/>
        <v>0</v>
      </c>
      <c r="I34" s="59">
        <f t="shared" si="5"/>
        <v>0</v>
      </c>
      <c r="J34" s="57"/>
      <c r="K34" s="57"/>
    </row>
    <row r="35" spans="1:11" x14ac:dyDescent="0.25">
      <c r="A35" s="26">
        <v>26</v>
      </c>
      <c r="B35" s="26" t="s">
        <v>389</v>
      </c>
      <c r="C35" s="35">
        <v>99</v>
      </c>
      <c r="D35" s="35" t="s">
        <v>0</v>
      </c>
      <c r="E35" s="57"/>
      <c r="F35" s="57"/>
      <c r="G35" s="59">
        <f t="shared" si="3"/>
        <v>0</v>
      </c>
      <c r="H35" s="59">
        <f t="shared" si="4"/>
        <v>0</v>
      </c>
      <c r="I35" s="59">
        <f t="shared" si="5"/>
        <v>0</v>
      </c>
      <c r="J35" s="57"/>
      <c r="K35" s="57"/>
    </row>
    <row r="36" spans="1:11" x14ac:dyDescent="0.25">
      <c r="A36" s="26">
        <v>27</v>
      </c>
      <c r="B36" s="26" t="s">
        <v>141</v>
      </c>
      <c r="C36" s="35">
        <v>150</v>
      </c>
      <c r="D36" s="35" t="s">
        <v>0</v>
      </c>
      <c r="E36" s="57"/>
      <c r="F36" s="57"/>
      <c r="G36" s="59">
        <f t="shared" si="3"/>
        <v>0</v>
      </c>
      <c r="H36" s="59">
        <f t="shared" si="4"/>
        <v>0</v>
      </c>
      <c r="I36" s="59">
        <f t="shared" si="5"/>
        <v>0</v>
      </c>
      <c r="J36" s="57"/>
      <c r="K36" s="57"/>
    </row>
    <row r="37" spans="1:11" x14ac:dyDescent="0.25">
      <c r="A37" s="26">
        <v>28</v>
      </c>
      <c r="B37" s="26" t="s">
        <v>142</v>
      </c>
      <c r="C37" s="35">
        <v>2640</v>
      </c>
      <c r="D37" s="35" t="s">
        <v>0</v>
      </c>
      <c r="E37" s="57"/>
      <c r="F37" s="57"/>
      <c r="G37" s="59">
        <f t="shared" si="3"/>
        <v>0</v>
      </c>
      <c r="H37" s="59">
        <f t="shared" si="4"/>
        <v>0</v>
      </c>
      <c r="I37" s="59">
        <f t="shared" si="5"/>
        <v>0</v>
      </c>
      <c r="J37" s="57"/>
      <c r="K37" s="57"/>
    </row>
    <row r="38" spans="1:11" ht="25.5" x14ac:dyDescent="0.25">
      <c r="A38" s="26">
        <v>29</v>
      </c>
      <c r="B38" s="26" t="s">
        <v>143</v>
      </c>
      <c r="C38" s="35">
        <v>55</v>
      </c>
      <c r="D38" s="35" t="s">
        <v>0</v>
      </c>
      <c r="E38" s="57"/>
      <c r="F38" s="57"/>
      <c r="G38" s="59">
        <f t="shared" si="3"/>
        <v>0</v>
      </c>
      <c r="H38" s="59">
        <f t="shared" si="4"/>
        <v>0</v>
      </c>
      <c r="I38" s="59">
        <f t="shared" si="5"/>
        <v>0</v>
      </c>
      <c r="J38" s="57"/>
      <c r="K38" s="57"/>
    </row>
    <row r="39" spans="1:11" ht="25.5" x14ac:dyDescent="0.25">
      <c r="A39" s="26">
        <v>30</v>
      </c>
      <c r="B39" s="26" t="s">
        <v>390</v>
      </c>
      <c r="C39" s="35">
        <v>99</v>
      </c>
      <c r="D39" s="35" t="s">
        <v>0</v>
      </c>
      <c r="E39" s="57"/>
      <c r="F39" s="57"/>
      <c r="G39" s="59">
        <f t="shared" si="3"/>
        <v>0</v>
      </c>
      <c r="H39" s="59">
        <f t="shared" si="4"/>
        <v>0</v>
      </c>
      <c r="I39" s="59">
        <f t="shared" si="5"/>
        <v>0</v>
      </c>
      <c r="J39" s="57"/>
      <c r="K39" s="57"/>
    </row>
    <row r="40" spans="1:11" ht="25.5" x14ac:dyDescent="0.25">
      <c r="A40" s="26">
        <v>31</v>
      </c>
      <c r="B40" s="26" t="s">
        <v>144</v>
      </c>
      <c r="C40" s="35">
        <v>55</v>
      </c>
      <c r="D40" s="35" t="s">
        <v>0</v>
      </c>
      <c r="E40" s="57"/>
      <c r="F40" s="57"/>
      <c r="G40" s="59">
        <f t="shared" si="3"/>
        <v>0</v>
      </c>
      <c r="H40" s="59">
        <f t="shared" si="4"/>
        <v>0</v>
      </c>
      <c r="I40" s="59">
        <f t="shared" si="5"/>
        <v>0</v>
      </c>
      <c r="J40" s="57"/>
      <c r="K40" s="57"/>
    </row>
    <row r="41" spans="1:11" ht="25.5" x14ac:dyDescent="0.25">
      <c r="A41" s="26">
        <v>32</v>
      </c>
      <c r="B41" s="26" t="s">
        <v>599</v>
      </c>
      <c r="C41" s="35">
        <v>200</v>
      </c>
      <c r="D41" s="35" t="s">
        <v>0</v>
      </c>
      <c r="E41" s="57"/>
      <c r="F41" s="57"/>
      <c r="G41" s="59">
        <f t="shared" si="3"/>
        <v>0</v>
      </c>
      <c r="H41" s="59">
        <f t="shared" si="4"/>
        <v>0</v>
      </c>
      <c r="I41" s="59">
        <f t="shared" si="5"/>
        <v>0</v>
      </c>
      <c r="J41" s="57"/>
      <c r="K41" s="57"/>
    </row>
    <row r="42" spans="1:11" ht="25.5" x14ac:dyDescent="0.25">
      <c r="A42" s="26">
        <v>33</v>
      </c>
      <c r="B42" s="26" t="s">
        <v>391</v>
      </c>
      <c r="C42" s="35">
        <v>77</v>
      </c>
      <c r="D42" s="35" t="s">
        <v>0</v>
      </c>
      <c r="E42" s="57"/>
      <c r="F42" s="57"/>
      <c r="G42" s="59">
        <f t="shared" si="3"/>
        <v>0</v>
      </c>
      <c r="H42" s="59">
        <f t="shared" si="4"/>
        <v>0</v>
      </c>
      <c r="I42" s="59">
        <f t="shared" si="5"/>
        <v>0</v>
      </c>
      <c r="J42" s="57"/>
      <c r="K42" s="57"/>
    </row>
    <row r="43" spans="1:11" ht="25.5" x14ac:dyDescent="0.25">
      <c r="A43" s="26">
        <v>34</v>
      </c>
      <c r="B43" s="26" t="s">
        <v>392</v>
      </c>
      <c r="C43" s="35">
        <v>33</v>
      </c>
      <c r="D43" s="35" t="s">
        <v>0</v>
      </c>
      <c r="E43" s="57"/>
      <c r="F43" s="57"/>
      <c r="G43" s="59">
        <f t="shared" si="3"/>
        <v>0</v>
      </c>
      <c r="H43" s="59">
        <f t="shared" si="4"/>
        <v>0</v>
      </c>
      <c r="I43" s="59">
        <f t="shared" si="5"/>
        <v>0</v>
      </c>
      <c r="J43" s="57"/>
      <c r="K43" s="57"/>
    </row>
    <row r="44" spans="1:11" ht="25.5" x14ac:dyDescent="0.25">
      <c r="A44" s="26">
        <v>35</v>
      </c>
      <c r="B44" s="26" t="s">
        <v>145</v>
      </c>
      <c r="C44" s="35">
        <v>77</v>
      </c>
      <c r="D44" s="35" t="s">
        <v>0</v>
      </c>
      <c r="E44" s="57"/>
      <c r="F44" s="57"/>
      <c r="G44" s="59">
        <f t="shared" si="3"/>
        <v>0</v>
      </c>
      <c r="H44" s="59">
        <f t="shared" si="4"/>
        <v>0</v>
      </c>
      <c r="I44" s="59">
        <f t="shared" si="5"/>
        <v>0</v>
      </c>
      <c r="J44" s="57"/>
      <c r="K44" s="57"/>
    </row>
    <row r="45" spans="1:11" ht="25.5" x14ac:dyDescent="0.25">
      <c r="A45" s="26">
        <v>36</v>
      </c>
      <c r="B45" s="26" t="s">
        <v>146</v>
      </c>
      <c r="C45" s="35">
        <v>22</v>
      </c>
      <c r="D45" s="35" t="s">
        <v>0</v>
      </c>
      <c r="E45" s="57"/>
      <c r="F45" s="57"/>
      <c r="G45" s="59">
        <f t="shared" si="3"/>
        <v>0</v>
      </c>
      <c r="H45" s="59">
        <f t="shared" si="4"/>
        <v>0</v>
      </c>
      <c r="I45" s="59">
        <f t="shared" si="5"/>
        <v>0</v>
      </c>
      <c r="J45" s="57"/>
      <c r="K45" s="57"/>
    </row>
    <row r="46" spans="1:11" ht="25.5" x14ac:dyDescent="0.25">
      <c r="A46" s="26">
        <v>37</v>
      </c>
      <c r="B46" s="26" t="s">
        <v>393</v>
      </c>
      <c r="C46" s="35">
        <v>7</v>
      </c>
      <c r="D46" s="35" t="s">
        <v>0</v>
      </c>
      <c r="E46" s="57"/>
      <c r="F46" s="57"/>
      <c r="G46" s="59">
        <f t="shared" si="3"/>
        <v>0</v>
      </c>
      <c r="H46" s="59">
        <f t="shared" si="4"/>
        <v>0</v>
      </c>
      <c r="I46" s="59">
        <f t="shared" si="5"/>
        <v>0</v>
      </c>
      <c r="J46" s="57"/>
      <c r="K46" s="57"/>
    </row>
    <row r="47" spans="1:11" ht="25.5" x14ac:dyDescent="0.25">
      <c r="A47" s="26">
        <v>38</v>
      </c>
      <c r="B47" s="26" t="s">
        <v>147</v>
      </c>
      <c r="C47" s="35">
        <v>37</v>
      </c>
      <c r="D47" s="35" t="s">
        <v>0</v>
      </c>
      <c r="E47" s="57"/>
      <c r="F47" s="57"/>
      <c r="G47" s="59">
        <f t="shared" si="3"/>
        <v>0</v>
      </c>
      <c r="H47" s="59">
        <f t="shared" si="4"/>
        <v>0</v>
      </c>
      <c r="I47" s="59">
        <f t="shared" si="5"/>
        <v>0</v>
      </c>
      <c r="J47" s="57"/>
      <c r="K47" s="57"/>
    </row>
    <row r="48" spans="1:11" ht="25.5" x14ac:dyDescent="0.25">
      <c r="A48" s="26">
        <v>39</v>
      </c>
      <c r="B48" s="26" t="s">
        <v>148</v>
      </c>
      <c r="C48" s="35">
        <v>30</v>
      </c>
      <c r="D48" s="35" t="s">
        <v>0</v>
      </c>
      <c r="E48" s="57"/>
      <c r="F48" s="57"/>
      <c r="G48" s="59">
        <f t="shared" si="3"/>
        <v>0</v>
      </c>
      <c r="H48" s="59">
        <f t="shared" si="4"/>
        <v>0</v>
      </c>
      <c r="I48" s="59">
        <f t="shared" si="5"/>
        <v>0</v>
      </c>
      <c r="J48" s="57"/>
      <c r="K48" s="57"/>
    </row>
    <row r="49" spans="1:11" x14ac:dyDescent="0.25">
      <c r="A49" s="26">
        <v>40</v>
      </c>
      <c r="B49" s="26" t="s">
        <v>676</v>
      </c>
      <c r="C49" s="35">
        <v>80</v>
      </c>
      <c r="D49" s="35" t="s">
        <v>0</v>
      </c>
      <c r="E49" s="57"/>
      <c r="F49" s="57"/>
      <c r="G49" s="59">
        <f t="shared" si="3"/>
        <v>0</v>
      </c>
      <c r="H49" s="59">
        <f t="shared" si="4"/>
        <v>0</v>
      </c>
      <c r="I49" s="59">
        <f t="shared" si="5"/>
        <v>0</v>
      </c>
      <c r="J49" s="57"/>
      <c r="K49" s="57"/>
    </row>
    <row r="50" spans="1:11" ht="25.5" x14ac:dyDescent="0.25">
      <c r="A50" s="26">
        <v>41</v>
      </c>
      <c r="B50" s="26" t="s">
        <v>695</v>
      </c>
      <c r="C50" s="35">
        <v>30</v>
      </c>
      <c r="D50" s="35" t="s">
        <v>0</v>
      </c>
      <c r="E50" s="57"/>
      <c r="F50" s="57"/>
      <c r="G50" s="59">
        <f t="shared" si="3"/>
        <v>0</v>
      </c>
      <c r="H50" s="59">
        <f t="shared" si="4"/>
        <v>0</v>
      </c>
      <c r="I50" s="59">
        <f t="shared" si="5"/>
        <v>0</v>
      </c>
      <c r="J50" s="57"/>
      <c r="K50" s="57"/>
    </row>
    <row r="51" spans="1:11" x14ac:dyDescent="0.25">
      <c r="A51" s="26">
        <v>42</v>
      </c>
      <c r="B51" s="26" t="s">
        <v>149</v>
      </c>
      <c r="C51" s="35">
        <v>80</v>
      </c>
      <c r="D51" s="35" t="s">
        <v>0</v>
      </c>
      <c r="E51" s="57"/>
      <c r="F51" s="57"/>
      <c r="G51" s="59">
        <f t="shared" si="3"/>
        <v>0</v>
      </c>
      <c r="H51" s="59">
        <f t="shared" si="4"/>
        <v>0</v>
      </c>
      <c r="I51" s="59">
        <f t="shared" si="5"/>
        <v>0</v>
      </c>
      <c r="J51" s="57"/>
      <c r="K51" s="57"/>
    </row>
    <row r="52" spans="1:11" ht="16.5" customHeight="1" x14ac:dyDescent="0.25">
      <c r="A52" s="26">
        <v>43</v>
      </c>
      <c r="B52" s="26" t="s">
        <v>150</v>
      </c>
      <c r="C52" s="35">
        <v>30</v>
      </c>
      <c r="D52" s="35" t="s">
        <v>0</v>
      </c>
      <c r="E52" s="57"/>
      <c r="F52" s="57"/>
      <c r="G52" s="59">
        <f t="shared" si="3"/>
        <v>0</v>
      </c>
      <c r="H52" s="59">
        <f t="shared" si="4"/>
        <v>0</v>
      </c>
      <c r="I52" s="59">
        <f t="shared" si="5"/>
        <v>0</v>
      </c>
      <c r="J52" s="57"/>
      <c r="K52" s="57"/>
    </row>
    <row r="53" spans="1:11" ht="25.5" x14ac:dyDescent="0.25">
      <c r="A53" s="26">
        <v>44</v>
      </c>
      <c r="B53" s="26" t="s">
        <v>394</v>
      </c>
      <c r="C53" s="35">
        <v>32</v>
      </c>
      <c r="D53" s="35" t="s">
        <v>0</v>
      </c>
      <c r="E53" s="57"/>
      <c r="F53" s="57"/>
      <c r="G53" s="59">
        <f t="shared" si="3"/>
        <v>0</v>
      </c>
      <c r="H53" s="59">
        <f t="shared" si="4"/>
        <v>0</v>
      </c>
      <c r="I53" s="59">
        <f t="shared" si="5"/>
        <v>0</v>
      </c>
      <c r="J53" s="57"/>
      <c r="K53" s="57"/>
    </row>
    <row r="54" spans="1:11" x14ac:dyDescent="0.25">
      <c r="A54" s="26"/>
      <c r="B54" s="112" t="s">
        <v>361</v>
      </c>
      <c r="C54" s="113"/>
      <c r="D54" s="114"/>
      <c r="E54" s="64" t="s">
        <v>353</v>
      </c>
      <c r="F54" s="64" t="s">
        <v>353</v>
      </c>
      <c r="G54" s="60">
        <f>SUM(G25:G53)</f>
        <v>0</v>
      </c>
      <c r="H54" s="60">
        <f>SUM(H25:H53)</f>
        <v>0</v>
      </c>
      <c r="I54" s="60">
        <f>SUM(I25:I53)</f>
        <v>0</v>
      </c>
      <c r="J54" s="60">
        <f>SUM(J25:J53)</f>
        <v>0</v>
      </c>
      <c r="K54" s="60">
        <f>SUM(K25:K53)</f>
        <v>0</v>
      </c>
    </row>
    <row r="55" spans="1:11" x14ac:dyDescent="0.25">
      <c r="A55" s="93" t="s">
        <v>527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</row>
    <row r="56" spans="1:11" x14ac:dyDescent="0.25">
      <c r="A56" s="26">
        <v>45</v>
      </c>
      <c r="B56" s="26" t="s">
        <v>464</v>
      </c>
      <c r="C56" s="35">
        <v>160</v>
      </c>
      <c r="D56" s="35" t="s">
        <v>0</v>
      </c>
      <c r="E56" s="57"/>
      <c r="F56" s="57"/>
      <c r="G56" s="59">
        <f>C56*F56</f>
        <v>0</v>
      </c>
      <c r="H56" s="59">
        <f>G56*0.095</f>
        <v>0</v>
      </c>
      <c r="I56" s="59">
        <f>G56+H56</f>
        <v>0</v>
      </c>
      <c r="J56" s="57"/>
      <c r="K56" s="57"/>
    </row>
    <row r="57" spans="1:11" x14ac:dyDescent="0.25">
      <c r="A57" s="26">
        <v>46</v>
      </c>
      <c r="B57" s="26" t="s">
        <v>493</v>
      </c>
      <c r="C57" s="35">
        <v>33</v>
      </c>
      <c r="D57" s="35" t="s">
        <v>0</v>
      </c>
      <c r="E57" s="57"/>
      <c r="F57" s="57"/>
      <c r="G57" s="59">
        <f t="shared" ref="G57:G59" si="6">C57*F57</f>
        <v>0</v>
      </c>
      <c r="H57" s="59">
        <f t="shared" ref="H57:H59" si="7">G57*0.095</f>
        <v>0</v>
      </c>
      <c r="I57" s="59">
        <f t="shared" ref="I57:I59" si="8">G57+H57</f>
        <v>0</v>
      </c>
      <c r="J57" s="57"/>
      <c r="K57" s="57"/>
    </row>
    <row r="58" spans="1:11" x14ac:dyDescent="0.25">
      <c r="A58" s="26">
        <v>47</v>
      </c>
      <c r="B58" s="26" t="s">
        <v>466</v>
      </c>
      <c r="C58" s="35">
        <v>275</v>
      </c>
      <c r="D58" s="35" t="s">
        <v>0</v>
      </c>
      <c r="E58" s="57"/>
      <c r="F58" s="57"/>
      <c r="G58" s="59">
        <f t="shared" si="6"/>
        <v>0</v>
      </c>
      <c r="H58" s="59">
        <f t="shared" si="7"/>
        <v>0</v>
      </c>
      <c r="I58" s="59">
        <f t="shared" si="8"/>
        <v>0</v>
      </c>
      <c r="J58" s="57"/>
      <c r="K58" s="57"/>
    </row>
    <row r="59" spans="1:11" x14ac:dyDescent="0.25">
      <c r="A59" s="26">
        <v>48</v>
      </c>
      <c r="B59" s="26" t="s">
        <v>465</v>
      </c>
      <c r="C59" s="35">
        <v>33</v>
      </c>
      <c r="D59" s="35" t="s">
        <v>0</v>
      </c>
      <c r="E59" s="57"/>
      <c r="F59" s="57"/>
      <c r="G59" s="59">
        <f t="shared" si="6"/>
        <v>0</v>
      </c>
      <c r="H59" s="59">
        <f t="shared" si="7"/>
        <v>0</v>
      </c>
      <c r="I59" s="59">
        <f t="shared" si="8"/>
        <v>0</v>
      </c>
      <c r="J59" s="57"/>
      <c r="K59" s="57"/>
    </row>
    <row r="60" spans="1:11" x14ac:dyDescent="0.25">
      <c r="A60" s="26"/>
      <c r="B60" s="112" t="s">
        <v>578</v>
      </c>
      <c r="C60" s="113"/>
      <c r="D60" s="114"/>
      <c r="E60" s="64" t="s">
        <v>353</v>
      </c>
      <c r="F60" s="64" t="s">
        <v>353</v>
      </c>
      <c r="G60" s="65">
        <f>SUM(G56:G59)</f>
        <v>0</v>
      </c>
      <c r="H60" s="65">
        <f>SUM(H56:H59)</f>
        <v>0</v>
      </c>
      <c r="I60" s="65">
        <f>SUM(I56:I59)</f>
        <v>0</v>
      </c>
      <c r="J60" s="65">
        <f>SUM(J56:J59)</f>
        <v>0</v>
      </c>
      <c r="K60" s="65">
        <f>SUM(K56:K59)</f>
        <v>0</v>
      </c>
    </row>
    <row r="61" spans="1:11" x14ac:dyDescent="0.25">
      <c r="A61" s="93" t="s">
        <v>528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</row>
    <row r="62" spans="1:11" ht="16.5" customHeight="1" x14ac:dyDescent="0.25">
      <c r="A62" s="26">
        <v>49</v>
      </c>
      <c r="B62" s="26" t="s">
        <v>494</v>
      </c>
      <c r="C62" s="35">
        <v>11</v>
      </c>
      <c r="D62" s="35" t="s">
        <v>0</v>
      </c>
      <c r="E62" s="57"/>
      <c r="F62" s="57"/>
      <c r="G62" s="59">
        <f>C62*F62</f>
        <v>0</v>
      </c>
      <c r="H62" s="59">
        <f>G62*0.095</f>
        <v>0</v>
      </c>
      <c r="I62" s="59">
        <f>G62+H62</f>
        <v>0</v>
      </c>
      <c r="J62" s="57"/>
      <c r="K62" s="64" t="s">
        <v>353</v>
      </c>
    </row>
    <row r="63" spans="1:11" x14ac:dyDescent="0.25">
      <c r="A63" s="26">
        <v>50</v>
      </c>
      <c r="B63" s="26" t="s">
        <v>495</v>
      </c>
      <c r="C63" s="35">
        <v>11</v>
      </c>
      <c r="D63" s="35" t="s">
        <v>0</v>
      </c>
      <c r="E63" s="57"/>
      <c r="F63" s="57"/>
      <c r="G63" s="59">
        <f t="shared" ref="G63:G64" si="9">C63*F63</f>
        <v>0</v>
      </c>
      <c r="H63" s="59">
        <f t="shared" ref="H63:H64" si="10">G63*0.095</f>
        <v>0</v>
      </c>
      <c r="I63" s="59">
        <f t="shared" ref="I63:I64" si="11">G63+H63</f>
        <v>0</v>
      </c>
      <c r="J63" s="57"/>
      <c r="K63" s="64" t="s">
        <v>353</v>
      </c>
    </row>
    <row r="64" spans="1:11" x14ac:dyDescent="0.25">
      <c r="A64" s="26">
        <v>51</v>
      </c>
      <c r="B64" s="26" t="s">
        <v>496</v>
      </c>
      <c r="C64" s="35">
        <v>11</v>
      </c>
      <c r="D64" s="35" t="s">
        <v>0</v>
      </c>
      <c r="E64" s="57"/>
      <c r="F64" s="57"/>
      <c r="G64" s="59">
        <f t="shared" si="9"/>
        <v>0</v>
      </c>
      <c r="H64" s="59">
        <f t="shared" si="10"/>
        <v>0</v>
      </c>
      <c r="I64" s="59">
        <f t="shared" si="11"/>
        <v>0</v>
      </c>
      <c r="J64" s="57"/>
      <c r="K64" s="64" t="s">
        <v>353</v>
      </c>
    </row>
    <row r="65" spans="1:11" x14ac:dyDescent="0.25">
      <c r="A65" s="26"/>
      <c r="B65" s="112" t="s">
        <v>362</v>
      </c>
      <c r="C65" s="113"/>
      <c r="D65" s="114"/>
      <c r="E65" s="64" t="s">
        <v>353</v>
      </c>
      <c r="F65" s="64" t="s">
        <v>353</v>
      </c>
      <c r="G65" s="60">
        <f>SUM(G62:G64)</f>
        <v>0</v>
      </c>
      <c r="H65" s="60">
        <f>SUM(H62:H64)</f>
        <v>0</v>
      </c>
      <c r="I65" s="60">
        <f>SUM(I62:I64)</f>
        <v>0</v>
      </c>
      <c r="J65" s="60">
        <f>SUM(J62:J64)</f>
        <v>0</v>
      </c>
      <c r="K65" s="64" t="s">
        <v>353</v>
      </c>
    </row>
    <row r="66" spans="1:11" x14ac:dyDescent="0.25">
      <c r="A66" s="93" t="s">
        <v>529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</row>
    <row r="67" spans="1:11" x14ac:dyDescent="0.25">
      <c r="A67" s="26">
        <v>52</v>
      </c>
      <c r="B67" s="26" t="s">
        <v>649</v>
      </c>
      <c r="C67" s="35">
        <v>55</v>
      </c>
      <c r="D67" s="35" t="s">
        <v>0</v>
      </c>
      <c r="E67" s="57"/>
      <c r="F67" s="57"/>
      <c r="G67" s="59">
        <f>C67*F67</f>
        <v>0</v>
      </c>
      <c r="H67" s="59">
        <f>G67*0.095</f>
        <v>0</v>
      </c>
      <c r="I67" s="59">
        <f>G67+H67</f>
        <v>0</v>
      </c>
      <c r="J67" s="57"/>
      <c r="K67" s="64" t="s">
        <v>353</v>
      </c>
    </row>
    <row r="68" spans="1:11" x14ac:dyDescent="0.25">
      <c r="A68" s="26">
        <v>53</v>
      </c>
      <c r="B68" s="26" t="s">
        <v>650</v>
      </c>
      <c r="C68" s="35">
        <v>55</v>
      </c>
      <c r="D68" s="35" t="s">
        <v>0</v>
      </c>
      <c r="E68" s="57"/>
      <c r="F68" s="57"/>
      <c r="G68" s="59">
        <f>C68*F68</f>
        <v>0</v>
      </c>
      <c r="H68" s="59">
        <f>G68*0.095</f>
        <v>0</v>
      </c>
      <c r="I68" s="59">
        <f>G68+H68</f>
        <v>0</v>
      </c>
      <c r="J68" s="57"/>
      <c r="K68" s="64" t="s">
        <v>353</v>
      </c>
    </row>
    <row r="69" spans="1:11" x14ac:dyDescent="0.25">
      <c r="A69" s="26"/>
      <c r="B69" s="112" t="s">
        <v>530</v>
      </c>
      <c r="C69" s="113"/>
      <c r="D69" s="114"/>
      <c r="E69" s="64" t="s">
        <v>353</v>
      </c>
      <c r="F69" s="64" t="s">
        <v>353</v>
      </c>
      <c r="G69" s="60">
        <f>SUM(G67:G68)</f>
        <v>0</v>
      </c>
      <c r="H69" s="60">
        <f>SUM(H67:H68)</f>
        <v>0</v>
      </c>
      <c r="I69" s="60">
        <f>SUM(I67:I68)</f>
        <v>0</v>
      </c>
      <c r="J69" s="60">
        <f>SUM(J67:J68)</f>
        <v>0</v>
      </c>
      <c r="K69" s="64" t="s">
        <v>353</v>
      </c>
    </row>
    <row r="71" spans="1:11" x14ac:dyDescent="0.25">
      <c r="A71" s="37" t="s">
        <v>616</v>
      </c>
      <c r="B71" s="38"/>
      <c r="C71" s="39"/>
      <c r="D71" s="40"/>
      <c r="E71" s="41"/>
      <c r="F71" s="41"/>
      <c r="G71" s="41"/>
      <c r="H71" s="41"/>
      <c r="I71" s="41"/>
      <c r="J71" s="42"/>
      <c r="K71" s="42"/>
    </row>
    <row r="72" spans="1:11" ht="27.75" customHeight="1" x14ac:dyDescent="0.25">
      <c r="A72" s="101" t="s">
        <v>675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1" x14ac:dyDescent="0.25">
      <c r="A73" s="101" t="s">
        <v>628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1:11" x14ac:dyDescent="0.25">
      <c r="A74" s="42" t="s">
        <v>662</v>
      </c>
      <c r="B74" s="43"/>
      <c r="C74" s="39"/>
      <c r="D74" s="40"/>
      <c r="E74" s="41"/>
      <c r="F74" s="41"/>
      <c r="G74" s="41"/>
      <c r="H74" s="41"/>
      <c r="I74" s="41"/>
      <c r="J74" s="42"/>
      <c r="K74" s="42"/>
    </row>
    <row r="75" spans="1:11" x14ac:dyDescent="0.25">
      <c r="A75" s="42" t="s">
        <v>619</v>
      </c>
      <c r="B75" s="43"/>
      <c r="C75" s="39"/>
      <c r="D75" s="40"/>
      <c r="E75" s="41"/>
      <c r="F75" s="41"/>
      <c r="G75" s="41"/>
      <c r="H75" s="41"/>
      <c r="I75" s="41"/>
      <c r="J75" s="42"/>
      <c r="K75" s="42"/>
    </row>
    <row r="76" spans="1:11" x14ac:dyDescent="0.25">
      <c r="A76" s="42" t="s">
        <v>620</v>
      </c>
      <c r="B76" s="43"/>
      <c r="C76" s="39"/>
      <c r="D76" s="40"/>
      <c r="E76" s="41"/>
      <c r="F76" s="41"/>
      <c r="G76" s="41"/>
      <c r="H76" s="41"/>
      <c r="I76" s="41"/>
      <c r="J76" s="42"/>
      <c r="K76" s="42"/>
    </row>
    <row r="77" spans="1:11" x14ac:dyDescent="0.25">
      <c r="A77" s="42" t="s">
        <v>621</v>
      </c>
      <c r="B77" s="43"/>
      <c r="C77" s="39"/>
      <c r="D77" s="40"/>
      <c r="E77" s="41"/>
      <c r="F77" s="41"/>
      <c r="G77" s="41"/>
      <c r="H77" s="41"/>
      <c r="I77" s="41"/>
      <c r="J77" s="42"/>
      <c r="K77" s="42"/>
    </row>
    <row r="78" spans="1:11" ht="27.75" customHeight="1" x14ac:dyDescent="0.25">
      <c r="A78" s="96" t="s">
        <v>663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</row>
    <row r="79" spans="1:11" ht="40.5" customHeight="1" x14ac:dyDescent="0.25">
      <c r="A79" s="96" t="s">
        <v>631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</row>
    <row r="80" spans="1:11" x14ac:dyDescent="0.25">
      <c r="A80" s="101"/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1" spans="1:11" x14ac:dyDescent="0.25">
      <c r="A81" s="18"/>
      <c r="B81" s="18"/>
      <c r="C81" s="18"/>
      <c r="D81" s="46"/>
      <c r="E81" s="18"/>
      <c r="F81" s="18"/>
      <c r="G81" s="18"/>
      <c r="H81" s="18"/>
      <c r="I81" s="18"/>
      <c r="J81" s="18"/>
      <c r="K81" s="18"/>
    </row>
    <row r="82" spans="1:11" x14ac:dyDescent="0.25">
      <c r="A82" s="100" t="s">
        <v>623</v>
      </c>
      <c r="B82" s="100"/>
      <c r="C82" s="9" t="s">
        <v>365</v>
      </c>
      <c r="D82" s="10"/>
      <c r="E82" s="8"/>
      <c r="F82" s="11" t="s">
        <v>121</v>
      </c>
      <c r="G82" s="8"/>
    </row>
  </sheetData>
  <sheetProtection password="CF11" sheet="1" objects="1" scenarios="1"/>
  <mergeCells count="17">
    <mergeCell ref="A82:B82"/>
    <mergeCell ref="A78:K78"/>
    <mergeCell ref="A72:K72"/>
    <mergeCell ref="A73:K73"/>
    <mergeCell ref="A79:K79"/>
    <mergeCell ref="A80:K80"/>
    <mergeCell ref="B69:D69"/>
    <mergeCell ref="A3:K3"/>
    <mergeCell ref="A24:K24"/>
    <mergeCell ref="A55:K55"/>
    <mergeCell ref="A66:K66"/>
    <mergeCell ref="A7:K7"/>
    <mergeCell ref="A61:K61"/>
    <mergeCell ref="B23:D23"/>
    <mergeCell ref="B54:D54"/>
    <mergeCell ref="B60:D60"/>
    <mergeCell ref="B65:D65"/>
  </mergeCells>
  <dataValidations count="1">
    <dataValidation type="whole" operator="equal" allowBlank="1" showInputMessage="1" showErrorMessage="1" sqref="J8:K22 J25:K53 J56:K59 J62:J64 J67:J68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3.42578125" style="1" customWidth="1"/>
    <col min="2" max="2" width="62.42578125" style="1" customWidth="1"/>
    <col min="3" max="3" width="5.5703125" style="1" customWidth="1"/>
    <col min="4" max="4" width="4.42578125" style="55" customWidth="1"/>
    <col min="5" max="5" width="8.42578125" style="1" customWidth="1"/>
    <col min="6" max="6" width="7.28515625" style="1" customWidth="1"/>
    <col min="7" max="7" width="9.7109375" style="1" customWidth="1"/>
    <col min="8" max="8" width="9" style="1" customWidth="1"/>
    <col min="9" max="9" width="10.140625" style="1" customWidth="1"/>
    <col min="10" max="10" width="8.5703125" style="1" customWidth="1"/>
    <col min="11" max="11" width="7.85546875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7"/>
      <c r="E1" s="14"/>
      <c r="F1" s="14"/>
      <c r="G1" s="14" t="s">
        <v>348</v>
      </c>
      <c r="H1" s="14"/>
      <c r="I1" s="14"/>
      <c r="J1" s="14"/>
      <c r="K1" s="14"/>
    </row>
    <row r="2" spans="1:11" ht="16.5" customHeight="1" x14ac:dyDescent="0.25">
      <c r="A2" s="18"/>
      <c r="B2" s="18"/>
      <c r="C2" s="18"/>
      <c r="D2" s="58"/>
      <c r="E2" s="18"/>
      <c r="F2" s="18"/>
      <c r="G2" s="18"/>
      <c r="H2" s="18"/>
      <c r="I2" s="18"/>
      <c r="J2" s="18"/>
      <c r="K2" s="18"/>
    </row>
    <row r="3" spans="1:11" ht="15" customHeight="1" x14ac:dyDescent="0.3">
      <c r="A3" s="92" t="s">
        <v>669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18.75" x14ac:dyDescent="0.3">
      <c r="A4" s="18"/>
      <c r="B4" s="45"/>
      <c r="C4" s="18"/>
      <c r="D4" s="58"/>
      <c r="E4" s="18"/>
      <c r="F4" s="18"/>
      <c r="G4" s="18"/>
      <c r="H4" s="18"/>
      <c r="I4" s="18"/>
      <c r="J4" s="18"/>
      <c r="K4" s="18"/>
    </row>
    <row r="5" spans="1:11" s="56" customFormat="1" ht="50.1" customHeight="1" x14ac:dyDescent="0.2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s="56" customFormat="1" ht="24" x14ac:dyDescent="0.2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3" t="s">
        <v>531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x14ac:dyDescent="0.25">
      <c r="A8" s="26">
        <v>1</v>
      </c>
      <c r="B8" s="26" t="s">
        <v>245</v>
      </c>
      <c r="C8" s="27">
        <v>770</v>
      </c>
      <c r="D8" s="27" t="s">
        <v>274</v>
      </c>
      <c r="E8" s="57"/>
      <c r="F8" s="57"/>
      <c r="G8" s="59">
        <f>C8*F8</f>
        <v>0</v>
      </c>
      <c r="H8" s="59">
        <f>G8*0.095</f>
        <v>0</v>
      </c>
      <c r="I8" s="59">
        <f>G8+H8</f>
        <v>0</v>
      </c>
      <c r="J8" s="57"/>
      <c r="K8" s="57"/>
    </row>
    <row r="9" spans="1:11" x14ac:dyDescent="0.25">
      <c r="A9" s="26">
        <v>2</v>
      </c>
      <c r="B9" s="26" t="s">
        <v>244</v>
      </c>
      <c r="C9" s="27">
        <v>660</v>
      </c>
      <c r="D9" s="27" t="s">
        <v>274</v>
      </c>
      <c r="E9" s="57"/>
      <c r="F9" s="57"/>
      <c r="G9" s="59">
        <f t="shared" ref="G9:G27" si="0">C9*F9</f>
        <v>0</v>
      </c>
      <c r="H9" s="59">
        <f t="shared" ref="H9:H27" si="1">G9*0.095</f>
        <v>0</v>
      </c>
      <c r="I9" s="59">
        <f t="shared" ref="I9:I27" si="2">G9+H9</f>
        <v>0</v>
      </c>
      <c r="J9" s="57"/>
      <c r="K9" s="57"/>
    </row>
    <row r="10" spans="1:11" x14ac:dyDescent="0.25">
      <c r="A10" s="26">
        <v>3</v>
      </c>
      <c r="B10" s="26" t="s">
        <v>243</v>
      </c>
      <c r="C10" s="27">
        <v>1020</v>
      </c>
      <c r="D10" s="27" t="s">
        <v>274</v>
      </c>
      <c r="E10" s="57"/>
      <c r="F10" s="57"/>
      <c r="G10" s="59">
        <f t="shared" si="0"/>
        <v>0</v>
      </c>
      <c r="H10" s="59">
        <f t="shared" si="1"/>
        <v>0</v>
      </c>
      <c r="I10" s="59">
        <f t="shared" si="2"/>
        <v>0</v>
      </c>
      <c r="J10" s="57"/>
      <c r="K10" s="57"/>
    </row>
    <row r="11" spans="1:11" ht="19.5" customHeight="1" x14ac:dyDescent="0.25">
      <c r="A11" s="26">
        <v>4</v>
      </c>
      <c r="B11" s="26" t="s">
        <v>242</v>
      </c>
      <c r="C11" s="27">
        <v>660</v>
      </c>
      <c r="D11" s="27" t="s">
        <v>274</v>
      </c>
      <c r="E11" s="57"/>
      <c r="F11" s="57"/>
      <c r="G11" s="59">
        <f t="shared" si="0"/>
        <v>0</v>
      </c>
      <c r="H11" s="59">
        <f t="shared" si="1"/>
        <v>0</v>
      </c>
      <c r="I11" s="59">
        <f t="shared" si="2"/>
        <v>0</v>
      </c>
      <c r="J11" s="57"/>
      <c r="K11" s="57"/>
    </row>
    <row r="12" spans="1:11" x14ac:dyDescent="0.25">
      <c r="A12" s="26">
        <v>5</v>
      </c>
      <c r="B12" s="26" t="s">
        <v>246</v>
      </c>
      <c r="C12" s="27">
        <v>910</v>
      </c>
      <c r="D12" s="27" t="s">
        <v>274</v>
      </c>
      <c r="E12" s="57"/>
      <c r="F12" s="57"/>
      <c r="G12" s="59">
        <f t="shared" si="0"/>
        <v>0</v>
      </c>
      <c r="H12" s="59">
        <f t="shared" si="1"/>
        <v>0</v>
      </c>
      <c r="I12" s="59">
        <f t="shared" si="2"/>
        <v>0</v>
      </c>
      <c r="J12" s="57"/>
      <c r="K12" s="57"/>
    </row>
    <row r="13" spans="1:11" x14ac:dyDescent="0.25">
      <c r="A13" s="26">
        <v>6</v>
      </c>
      <c r="B13" s="26" t="s">
        <v>247</v>
      </c>
      <c r="C13" s="27">
        <v>660</v>
      </c>
      <c r="D13" s="27" t="s">
        <v>274</v>
      </c>
      <c r="E13" s="57"/>
      <c r="F13" s="57"/>
      <c r="G13" s="59">
        <f t="shared" si="0"/>
        <v>0</v>
      </c>
      <c r="H13" s="59">
        <f t="shared" si="1"/>
        <v>0</v>
      </c>
      <c r="I13" s="59">
        <f t="shared" si="2"/>
        <v>0</v>
      </c>
      <c r="J13" s="57"/>
      <c r="K13" s="57"/>
    </row>
    <row r="14" spans="1:11" ht="25.5" x14ac:dyDescent="0.25">
      <c r="A14" s="26">
        <v>7</v>
      </c>
      <c r="B14" s="26" t="s">
        <v>600</v>
      </c>
      <c r="C14" s="27">
        <v>770</v>
      </c>
      <c r="D14" s="27" t="s">
        <v>274</v>
      </c>
      <c r="E14" s="57"/>
      <c r="F14" s="57"/>
      <c r="G14" s="59">
        <f t="shared" si="0"/>
        <v>0</v>
      </c>
      <c r="H14" s="59">
        <f t="shared" si="1"/>
        <v>0</v>
      </c>
      <c r="I14" s="59">
        <f t="shared" si="2"/>
        <v>0</v>
      </c>
      <c r="J14" s="57"/>
      <c r="K14" s="57"/>
    </row>
    <row r="15" spans="1:11" x14ac:dyDescent="0.25">
      <c r="A15" s="26">
        <v>8</v>
      </c>
      <c r="B15" s="26" t="s">
        <v>403</v>
      </c>
      <c r="C15" s="27">
        <v>330</v>
      </c>
      <c r="D15" s="27" t="s">
        <v>274</v>
      </c>
      <c r="E15" s="57"/>
      <c r="F15" s="57"/>
      <c r="G15" s="59">
        <f t="shared" si="0"/>
        <v>0</v>
      </c>
      <c r="H15" s="59">
        <f t="shared" si="1"/>
        <v>0</v>
      </c>
      <c r="I15" s="59">
        <f t="shared" si="2"/>
        <v>0</v>
      </c>
      <c r="J15" s="57"/>
      <c r="K15" s="57"/>
    </row>
    <row r="16" spans="1:11" x14ac:dyDescent="0.25">
      <c r="A16" s="26">
        <v>9</v>
      </c>
      <c r="B16" s="26" t="s">
        <v>404</v>
      </c>
      <c r="C16" s="27">
        <v>440</v>
      </c>
      <c r="D16" s="27" t="s">
        <v>274</v>
      </c>
      <c r="E16" s="57"/>
      <c r="F16" s="57"/>
      <c r="G16" s="59">
        <f t="shared" si="0"/>
        <v>0</v>
      </c>
      <c r="H16" s="59">
        <f t="shared" si="1"/>
        <v>0</v>
      </c>
      <c r="I16" s="59">
        <f t="shared" si="2"/>
        <v>0</v>
      </c>
      <c r="J16" s="57"/>
      <c r="K16" s="57"/>
    </row>
    <row r="17" spans="1:11" x14ac:dyDescent="0.25">
      <c r="A17" s="26">
        <v>10</v>
      </c>
      <c r="B17" s="26" t="s">
        <v>241</v>
      </c>
      <c r="C17" s="27">
        <v>330</v>
      </c>
      <c r="D17" s="27" t="s">
        <v>274</v>
      </c>
      <c r="E17" s="57"/>
      <c r="F17" s="57"/>
      <c r="G17" s="59">
        <f t="shared" si="0"/>
        <v>0</v>
      </c>
      <c r="H17" s="59">
        <f t="shared" si="1"/>
        <v>0</v>
      </c>
      <c r="I17" s="59">
        <f t="shared" si="2"/>
        <v>0</v>
      </c>
      <c r="J17" s="57"/>
      <c r="K17" s="57"/>
    </row>
    <row r="18" spans="1:11" x14ac:dyDescent="0.25">
      <c r="A18" s="26">
        <v>11</v>
      </c>
      <c r="B18" s="26" t="s">
        <v>16</v>
      </c>
      <c r="C18" s="27">
        <v>660</v>
      </c>
      <c r="D18" s="27" t="s">
        <v>274</v>
      </c>
      <c r="E18" s="57"/>
      <c r="F18" s="57"/>
      <c r="G18" s="59">
        <f t="shared" si="0"/>
        <v>0</v>
      </c>
      <c r="H18" s="59">
        <f t="shared" si="1"/>
        <v>0</v>
      </c>
      <c r="I18" s="59">
        <f t="shared" si="2"/>
        <v>0</v>
      </c>
      <c r="J18" s="57"/>
      <c r="K18" s="57"/>
    </row>
    <row r="19" spans="1:11" x14ac:dyDescent="0.25">
      <c r="A19" s="26">
        <v>12</v>
      </c>
      <c r="B19" s="26" t="s">
        <v>248</v>
      </c>
      <c r="C19" s="27">
        <v>550</v>
      </c>
      <c r="D19" s="27" t="s">
        <v>274</v>
      </c>
      <c r="E19" s="57"/>
      <c r="F19" s="57"/>
      <c r="G19" s="59">
        <f t="shared" si="0"/>
        <v>0</v>
      </c>
      <c r="H19" s="59">
        <f t="shared" si="1"/>
        <v>0</v>
      </c>
      <c r="I19" s="59">
        <f t="shared" si="2"/>
        <v>0</v>
      </c>
      <c r="J19" s="57"/>
      <c r="K19" s="57"/>
    </row>
    <row r="20" spans="1:11" x14ac:dyDescent="0.25">
      <c r="A20" s="26">
        <v>13</v>
      </c>
      <c r="B20" s="26" t="s">
        <v>497</v>
      </c>
      <c r="C20" s="27">
        <v>440</v>
      </c>
      <c r="D20" s="27" t="s">
        <v>274</v>
      </c>
      <c r="E20" s="57"/>
      <c r="F20" s="57"/>
      <c r="G20" s="59">
        <f t="shared" si="0"/>
        <v>0</v>
      </c>
      <c r="H20" s="59">
        <f t="shared" si="1"/>
        <v>0</v>
      </c>
      <c r="I20" s="59">
        <f t="shared" si="2"/>
        <v>0</v>
      </c>
      <c r="J20" s="57"/>
      <c r="K20" s="57"/>
    </row>
    <row r="21" spans="1:11" x14ac:dyDescent="0.25">
      <c r="A21" s="26">
        <v>14</v>
      </c>
      <c r="B21" s="26" t="s">
        <v>240</v>
      </c>
      <c r="C21" s="27">
        <v>330</v>
      </c>
      <c r="D21" s="27" t="s">
        <v>274</v>
      </c>
      <c r="E21" s="57"/>
      <c r="F21" s="57"/>
      <c r="G21" s="59">
        <f t="shared" si="0"/>
        <v>0</v>
      </c>
      <c r="H21" s="59">
        <f t="shared" si="1"/>
        <v>0</v>
      </c>
      <c r="I21" s="59">
        <f t="shared" si="2"/>
        <v>0</v>
      </c>
      <c r="J21" s="57"/>
      <c r="K21" s="57"/>
    </row>
    <row r="22" spans="1:11" x14ac:dyDescent="0.25">
      <c r="A22" s="26">
        <v>15</v>
      </c>
      <c r="B22" s="26" t="s">
        <v>239</v>
      </c>
      <c r="C22" s="27">
        <v>44</v>
      </c>
      <c r="D22" s="27" t="s">
        <v>274</v>
      </c>
      <c r="E22" s="57"/>
      <c r="F22" s="57"/>
      <c r="G22" s="59">
        <f t="shared" si="0"/>
        <v>0</v>
      </c>
      <c r="H22" s="59">
        <f t="shared" si="1"/>
        <v>0</v>
      </c>
      <c r="I22" s="59">
        <f t="shared" si="2"/>
        <v>0</v>
      </c>
      <c r="J22" s="57"/>
      <c r="K22" s="57"/>
    </row>
    <row r="23" spans="1:11" x14ac:dyDescent="0.25">
      <c r="A23" s="26">
        <v>16</v>
      </c>
      <c r="B23" s="26" t="s">
        <v>238</v>
      </c>
      <c r="C23" s="27">
        <v>440</v>
      </c>
      <c r="D23" s="27" t="s">
        <v>274</v>
      </c>
      <c r="E23" s="57"/>
      <c r="F23" s="57"/>
      <c r="G23" s="59">
        <f t="shared" si="0"/>
        <v>0</v>
      </c>
      <c r="H23" s="59">
        <f t="shared" si="1"/>
        <v>0</v>
      </c>
      <c r="I23" s="59">
        <f t="shared" si="2"/>
        <v>0</v>
      </c>
      <c r="J23" s="57"/>
      <c r="K23" s="57"/>
    </row>
    <row r="24" spans="1:11" x14ac:dyDescent="0.25">
      <c r="A24" s="26">
        <v>17</v>
      </c>
      <c r="B24" s="26" t="s">
        <v>237</v>
      </c>
      <c r="C24" s="27">
        <v>610</v>
      </c>
      <c r="D24" s="27" t="s">
        <v>274</v>
      </c>
      <c r="E24" s="57"/>
      <c r="F24" s="57"/>
      <c r="G24" s="59">
        <f t="shared" si="0"/>
        <v>0</v>
      </c>
      <c r="H24" s="59">
        <f t="shared" si="1"/>
        <v>0</v>
      </c>
      <c r="I24" s="59">
        <f t="shared" si="2"/>
        <v>0</v>
      </c>
      <c r="J24" s="57"/>
      <c r="K24" s="57"/>
    </row>
    <row r="25" spans="1:11" x14ac:dyDescent="0.25">
      <c r="A25" s="26">
        <v>18</v>
      </c>
      <c r="B25" s="26" t="s">
        <v>236</v>
      </c>
      <c r="C25" s="27">
        <v>44</v>
      </c>
      <c r="D25" s="27" t="s">
        <v>274</v>
      </c>
      <c r="E25" s="57"/>
      <c r="F25" s="57"/>
      <c r="G25" s="59">
        <f t="shared" si="0"/>
        <v>0</v>
      </c>
      <c r="H25" s="59">
        <f t="shared" si="1"/>
        <v>0</v>
      </c>
      <c r="I25" s="59">
        <f t="shared" si="2"/>
        <v>0</v>
      </c>
      <c r="J25" s="57"/>
      <c r="K25" s="57"/>
    </row>
    <row r="26" spans="1:11" x14ac:dyDescent="0.25">
      <c r="A26" s="26">
        <v>19</v>
      </c>
      <c r="B26" s="26" t="s">
        <v>235</v>
      </c>
      <c r="C26" s="27">
        <v>740</v>
      </c>
      <c r="D26" s="27" t="s">
        <v>274</v>
      </c>
      <c r="E26" s="57"/>
      <c r="F26" s="57"/>
      <c r="G26" s="59">
        <f t="shared" si="0"/>
        <v>0</v>
      </c>
      <c r="H26" s="59">
        <f t="shared" si="1"/>
        <v>0</v>
      </c>
      <c r="I26" s="59">
        <f t="shared" si="2"/>
        <v>0</v>
      </c>
      <c r="J26" s="57"/>
      <c r="K26" s="57"/>
    </row>
    <row r="27" spans="1:11" x14ac:dyDescent="0.25">
      <c r="A27" s="26">
        <v>20</v>
      </c>
      <c r="B27" s="26" t="s">
        <v>234</v>
      </c>
      <c r="C27" s="27">
        <v>440</v>
      </c>
      <c r="D27" s="27" t="s">
        <v>274</v>
      </c>
      <c r="E27" s="57"/>
      <c r="F27" s="57"/>
      <c r="G27" s="59">
        <f t="shared" si="0"/>
        <v>0</v>
      </c>
      <c r="H27" s="59">
        <f t="shared" si="1"/>
        <v>0</v>
      </c>
      <c r="I27" s="59">
        <f t="shared" si="2"/>
        <v>0</v>
      </c>
      <c r="J27" s="57"/>
      <c r="K27" s="57"/>
    </row>
    <row r="28" spans="1:11" x14ac:dyDescent="0.25">
      <c r="A28" s="28"/>
      <c r="B28" s="28" t="s">
        <v>436</v>
      </c>
      <c r="C28" s="29" t="s">
        <v>353</v>
      </c>
      <c r="D28" s="29" t="s">
        <v>353</v>
      </c>
      <c r="E28" s="29" t="s">
        <v>353</v>
      </c>
      <c r="F28" s="29" t="s">
        <v>353</v>
      </c>
      <c r="G28" s="60">
        <f>SUM(G8:G27)</f>
        <v>0</v>
      </c>
      <c r="H28" s="60">
        <f>SUM(H8:H27)</f>
        <v>0</v>
      </c>
      <c r="I28" s="60">
        <f>SUM(I8:I27)</f>
        <v>0</v>
      </c>
      <c r="J28" s="60">
        <f>SUM(J8:J27)</f>
        <v>0</v>
      </c>
      <c r="K28" s="60">
        <f>SUM(K8:K27)</f>
        <v>0</v>
      </c>
    </row>
    <row r="29" spans="1:11" x14ac:dyDescent="0.25">
      <c r="A29" s="93" t="s">
        <v>532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x14ac:dyDescent="0.25">
      <c r="A30" s="26">
        <v>21</v>
      </c>
      <c r="B30" s="26" t="s">
        <v>17</v>
      </c>
      <c r="C30" s="61">
        <v>22</v>
      </c>
      <c r="D30" s="27" t="s">
        <v>274</v>
      </c>
      <c r="E30" s="57"/>
      <c r="F30" s="57"/>
      <c r="G30" s="59">
        <f>C30*F30</f>
        <v>0</v>
      </c>
      <c r="H30" s="59">
        <f>G30*0.095</f>
        <v>0</v>
      </c>
      <c r="I30" s="59">
        <f>G30+H30</f>
        <v>0</v>
      </c>
      <c r="J30" s="57"/>
      <c r="K30" s="57"/>
    </row>
    <row r="31" spans="1:11" x14ac:dyDescent="0.25">
      <c r="A31" s="28"/>
      <c r="B31" s="28" t="s">
        <v>533</v>
      </c>
      <c r="C31" s="29" t="s">
        <v>353</v>
      </c>
      <c r="D31" s="29" t="s">
        <v>353</v>
      </c>
      <c r="E31" s="29" t="s">
        <v>353</v>
      </c>
      <c r="F31" s="29" t="s">
        <v>353</v>
      </c>
      <c r="G31" s="60">
        <f>SUM(G30)</f>
        <v>0</v>
      </c>
      <c r="H31" s="60">
        <f>SUM(H30)</f>
        <v>0</v>
      </c>
      <c r="I31" s="60">
        <f>SUM(I30)</f>
        <v>0</v>
      </c>
      <c r="J31" s="60">
        <f>SUM(J30)</f>
        <v>0</v>
      </c>
      <c r="K31" s="60">
        <f>SUM(K30)</f>
        <v>0</v>
      </c>
    </row>
    <row r="32" spans="1:11" x14ac:dyDescent="0.25">
      <c r="A32" s="93" t="s">
        <v>534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</row>
    <row r="33" spans="1:11" x14ac:dyDescent="0.25">
      <c r="A33" s="26">
        <v>22</v>
      </c>
      <c r="B33" s="26" t="s">
        <v>18</v>
      </c>
      <c r="C33" s="27">
        <v>240</v>
      </c>
      <c r="D33" s="27" t="s">
        <v>274</v>
      </c>
      <c r="E33" s="57"/>
      <c r="F33" s="57"/>
      <c r="G33" s="59">
        <f>C33*F33</f>
        <v>0</v>
      </c>
      <c r="H33" s="59">
        <f>G33*0.095</f>
        <v>0</v>
      </c>
      <c r="I33" s="59">
        <f>G33+H33</f>
        <v>0</v>
      </c>
      <c r="J33" s="57"/>
      <c r="K33" s="29" t="s">
        <v>353</v>
      </c>
    </row>
    <row r="34" spans="1:11" x14ac:dyDescent="0.25">
      <c r="A34" s="28"/>
      <c r="B34" s="28" t="s">
        <v>535</v>
      </c>
      <c r="C34" s="29" t="s">
        <v>353</v>
      </c>
      <c r="D34" s="29" t="s">
        <v>353</v>
      </c>
      <c r="E34" s="29" t="s">
        <v>353</v>
      </c>
      <c r="F34" s="29" t="s">
        <v>353</v>
      </c>
      <c r="G34" s="60">
        <f>SUM(G33)</f>
        <v>0</v>
      </c>
      <c r="H34" s="60">
        <f>SUM(H33)</f>
        <v>0</v>
      </c>
      <c r="I34" s="60">
        <f>SUM(I33)</f>
        <v>0</v>
      </c>
      <c r="J34" s="60">
        <f>SUM(J33)</f>
        <v>0</v>
      </c>
      <c r="K34" s="62" t="str">
        <f>+K33</f>
        <v>/</v>
      </c>
    </row>
    <row r="36" spans="1:11" x14ac:dyDescent="0.25">
      <c r="A36" s="37" t="s">
        <v>616</v>
      </c>
      <c r="B36" s="38"/>
      <c r="C36" s="39"/>
      <c r="D36" s="40"/>
      <c r="E36" s="41"/>
      <c r="F36" s="41"/>
      <c r="G36" s="41"/>
      <c r="H36" s="41"/>
      <c r="I36" s="41"/>
      <c r="J36" s="42"/>
      <c r="K36" s="42"/>
    </row>
    <row r="37" spans="1:11" ht="33.75" customHeight="1" x14ac:dyDescent="0.25">
      <c r="A37" s="97" t="s">
        <v>675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</row>
    <row r="38" spans="1:11" x14ac:dyDescent="0.25">
      <c r="A38" s="101" t="s">
        <v>628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</row>
    <row r="39" spans="1:11" x14ac:dyDescent="0.25">
      <c r="A39" s="42" t="s">
        <v>662</v>
      </c>
      <c r="B39" s="43"/>
      <c r="C39" s="39"/>
      <c r="D39" s="40"/>
      <c r="E39" s="41"/>
      <c r="F39" s="41"/>
      <c r="G39" s="41"/>
      <c r="H39" s="41"/>
      <c r="I39" s="41"/>
      <c r="J39" s="42"/>
      <c r="K39" s="42"/>
    </row>
    <row r="40" spans="1:11" x14ac:dyDescent="0.25">
      <c r="A40" s="42" t="s">
        <v>619</v>
      </c>
      <c r="B40" s="43"/>
      <c r="C40" s="39"/>
      <c r="D40" s="40"/>
      <c r="E40" s="41"/>
      <c r="F40" s="41"/>
      <c r="G40" s="41"/>
      <c r="H40" s="41"/>
      <c r="I40" s="41"/>
      <c r="J40" s="42"/>
      <c r="K40" s="42"/>
    </row>
    <row r="41" spans="1:11" x14ac:dyDescent="0.25">
      <c r="A41" s="42" t="s">
        <v>620</v>
      </c>
      <c r="B41" s="43"/>
      <c r="C41" s="39"/>
      <c r="D41" s="40"/>
      <c r="E41" s="41"/>
      <c r="F41" s="41"/>
      <c r="G41" s="41"/>
      <c r="H41" s="41"/>
      <c r="I41" s="41"/>
      <c r="J41" s="42"/>
      <c r="K41" s="42"/>
    </row>
    <row r="42" spans="1:11" x14ac:dyDescent="0.25">
      <c r="A42" s="42" t="s">
        <v>621</v>
      </c>
      <c r="B42" s="43"/>
      <c r="C42" s="39"/>
      <c r="D42" s="40"/>
      <c r="E42" s="41"/>
      <c r="F42" s="41"/>
      <c r="G42" s="41"/>
      <c r="H42" s="41"/>
      <c r="I42" s="41"/>
      <c r="J42" s="42"/>
      <c r="K42" s="42"/>
    </row>
    <row r="43" spans="1:11" ht="27" customHeight="1" x14ac:dyDescent="0.25">
      <c r="A43" s="96" t="s">
        <v>663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</row>
    <row r="44" spans="1:11" ht="39" customHeight="1" x14ac:dyDescent="0.25">
      <c r="A44" s="96" t="s">
        <v>632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</row>
    <row r="45" spans="1:11" ht="29.25" customHeight="1" x14ac:dyDescent="0.25">
      <c r="A45" s="101"/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7" spans="1:11" x14ac:dyDescent="0.25">
      <c r="A47" s="100" t="s">
        <v>623</v>
      </c>
      <c r="B47" s="100"/>
      <c r="C47" s="9" t="s">
        <v>365</v>
      </c>
      <c r="D47" s="10"/>
      <c r="E47" s="8"/>
      <c r="F47" s="11" t="s">
        <v>121</v>
      </c>
      <c r="G47" s="8"/>
    </row>
  </sheetData>
  <sheetProtection password="CF11" sheet="1" objects="1" scenarios="1"/>
  <mergeCells count="10">
    <mergeCell ref="A3:K3"/>
    <mergeCell ref="A7:K7"/>
    <mergeCell ref="A29:K29"/>
    <mergeCell ref="A32:K32"/>
    <mergeCell ref="A47:B47"/>
    <mergeCell ref="A37:K37"/>
    <mergeCell ref="A38:K38"/>
    <mergeCell ref="A43:K43"/>
    <mergeCell ref="A44:K44"/>
    <mergeCell ref="A45:K45"/>
  </mergeCells>
  <dataValidations count="1">
    <dataValidation type="whole" operator="equal" allowBlank="1" showInputMessage="1" showErrorMessage="1" sqref="J30:K30 J33 J8:K27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4.28515625" style="1" customWidth="1"/>
    <col min="2" max="2" width="59.5703125" style="1" customWidth="1"/>
    <col min="3" max="3" width="5.7109375" style="1" customWidth="1"/>
    <col min="4" max="4" width="6.28515625" style="51" customWidth="1"/>
    <col min="5" max="5" width="8.140625" style="1" customWidth="1"/>
    <col min="6" max="6" width="7" style="1" customWidth="1"/>
    <col min="7" max="8" width="10.140625" style="1" customWidth="1"/>
    <col min="9" max="9" width="9.5703125" style="1" customWidth="1"/>
    <col min="10" max="10" width="8.28515625" style="1" customWidth="1"/>
    <col min="11" max="11" width="7" style="1" customWidth="1"/>
    <col min="12" max="16384" width="9.140625" style="1"/>
  </cols>
  <sheetData>
    <row r="1" spans="1:11" x14ac:dyDescent="0.25">
      <c r="A1" s="14" t="s">
        <v>347</v>
      </c>
      <c r="B1" s="14"/>
      <c r="C1" s="16"/>
      <c r="D1" s="17"/>
      <c r="E1" s="14"/>
      <c r="F1" s="14"/>
      <c r="G1" s="14" t="s">
        <v>348</v>
      </c>
      <c r="H1" s="14"/>
      <c r="I1" s="14"/>
      <c r="J1" s="14"/>
      <c r="K1" s="14"/>
    </row>
    <row r="2" spans="1:11" x14ac:dyDescent="0.25">
      <c r="A2" s="18"/>
      <c r="B2" s="18"/>
      <c r="C2" s="18"/>
      <c r="D2" s="54"/>
      <c r="E2" s="18"/>
      <c r="F2" s="18"/>
      <c r="G2" s="18"/>
      <c r="H2" s="18"/>
      <c r="I2" s="18"/>
      <c r="J2" s="18"/>
      <c r="K2" s="18"/>
    </row>
    <row r="3" spans="1:11" ht="16.5" x14ac:dyDescent="0.3">
      <c r="A3" s="92" t="s">
        <v>670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18.75" x14ac:dyDescent="0.3">
      <c r="A4" s="18"/>
      <c r="B4" s="45"/>
      <c r="C4" s="18"/>
      <c r="D4" s="54"/>
      <c r="E4" s="18"/>
      <c r="F4" s="18"/>
      <c r="G4" s="18"/>
      <c r="H4" s="18"/>
      <c r="I4" s="18"/>
      <c r="J4" s="18"/>
      <c r="K4" s="18"/>
    </row>
    <row r="5" spans="1:11" ht="48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3" t="s">
        <v>579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x14ac:dyDescent="0.25">
      <c r="A8" s="26" t="s">
        <v>70</v>
      </c>
      <c r="B8" s="26" t="s">
        <v>76</v>
      </c>
      <c r="C8" s="35">
        <v>1585</v>
      </c>
      <c r="D8" s="35" t="s">
        <v>0</v>
      </c>
      <c r="E8" s="3"/>
      <c r="F8" s="3"/>
      <c r="G8" s="31">
        <f>C8*F8</f>
        <v>0</v>
      </c>
      <c r="H8" s="31">
        <f>G8*0.095</f>
        <v>0</v>
      </c>
      <c r="I8" s="31">
        <f>G8+H8</f>
        <v>0</v>
      </c>
      <c r="J8" s="3"/>
      <c r="K8" s="3"/>
    </row>
    <row r="9" spans="1:11" x14ac:dyDescent="0.25">
      <c r="A9" s="26" t="s">
        <v>71</v>
      </c>
      <c r="B9" s="26" t="s">
        <v>77</v>
      </c>
      <c r="C9" s="35">
        <v>53</v>
      </c>
      <c r="D9" s="35" t="s">
        <v>0</v>
      </c>
      <c r="E9" s="3"/>
      <c r="F9" s="3"/>
      <c r="G9" s="31">
        <f t="shared" ref="G9:G11" si="0">C9*F9</f>
        <v>0</v>
      </c>
      <c r="H9" s="31">
        <f t="shared" ref="H9:H11" si="1">G9*0.095</f>
        <v>0</v>
      </c>
      <c r="I9" s="31">
        <f t="shared" ref="I9:I11" si="2">G9+H9</f>
        <v>0</v>
      </c>
      <c r="J9" s="3"/>
      <c r="K9" s="3"/>
    </row>
    <row r="10" spans="1:11" x14ac:dyDescent="0.25">
      <c r="A10" s="26" t="s">
        <v>72</v>
      </c>
      <c r="B10" s="26" t="s">
        <v>78</v>
      </c>
      <c r="C10" s="35">
        <v>53</v>
      </c>
      <c r="D10" s="35" t="s">
        <v>0</v>
      </c>
      <c r="E10" s="3"/>
      <c r="F10" s="3"/>
      <c r="G10" s="31">
        <f t="shared" si="0"/>
        <v>0</v>
      </c>
      <c r="H10" s="31">
        <f t="shared" si="1"/>
        <v>0</v>
      </c>
      <c r="I10" s="31">
        <f t="shared" si="2"/>
        <v>0</v>
      </c>
      <c r="J10" s="3"/>
      <c r="K10" s="3"/>
    </row>
    <row r="11" spans="1:11" x14ac:dyDescent="0.25">
      <c r="A11" s="26" t="s">
        <v>73</v>
      </c>
      <c r="B11" s="26" t="s">
        <v>79</v>
      </c>
      <c r="C11" s="35">
        <v>53</v>
      </c>
      <c r="D11" s="35" t="s">
        <v>0</v>
      </c>
      <c r="E11" s="3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3"/>
      <c r="K11" s="3"/>
    </row>
    <row r="12" spans="1:11" ht="17.25" customHeight="1" x14ac:dyDescent="0.25">
      <c r="A12" s="26"/>
      <c r="B12" s="28" t="s">
        <v>363</v>
      </c>
      <c r="C12" s="29" t="s">
        <v>353</v>
      </c>
      <c r="D12" s="29" t="s">
        <v>353</v>
      </c>
      <c r="E12" s="29" t="s">
        <v>353</v>
      </c>
      <c r="F12" s="29" t="s">
        <v>353</v>
      </c>
      <c r="G12" s="32">
        <f>SUM(G8:G11)</f>
        <v>0</v>
      </c>
      <c r="H12" s="32">
        <f>SUM(H8:H11)</f>
        <v>0</v>
      </c>
      <c r="I12" s="32">
        <f>SUM(I8:I11)</f>
        <v>0</v>
      </c>
      <c r="J12" s="32">
        <f>SUM(J8:J11)</f>
        <v>0</v>
      </c>
      <c r="K12" s="32">
        <f>SUM(K8:K11)</f>
        <v>0</v>
      </c>
    </row>
    <row r="13" spans="1:11" x14ac:dyDescent="0.25">
      <c r="A13" s="93" t="s">
        <v>580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x14ac:dyDescent="0.25">
      <c r="A14" s="26">
        <v>5</v>
      </c>
      <c r="B14" s="26" t="s">
        <v>80</v>
      </c>
      <c r="C14" s="35">
        <v>53</v>
      </c>
      <c r="D14" s="35" t="s">
        <v>0</v>
      </c>
      <c r="E14" s="3"/>
      <c r="F14" s="3"/>
      <c r="G14" s="31">
        <f>C14*F14</f>
        <v>0</v>
      </c>
      <c r="H14" s="31">
        <f>G14*0.095</f>
        <v>0</v>
      </c>
      <c r="I14" s="31">
        <f>G14+H14</f>
        <v>0</v>
      </c>
      <c r="J14" s="3"/>
      <c r="K14" s="3"/>
    </row>
    <row r="15" spans="1:11" x14ac:dyDescent="0.25">
      <c r="A15" s="26">
        <v>6</v>
      </c>
      <c r="B15" s="26" t="s">
        <v>81</v>
      </c>
      <c r="C15" s="35">
        <v>440</v>
      </c>
      <c r="D15" s="35" t="s">
        <v>0</v>
      </c>
      <c r="E15" s="3"/>
      <c r="F15" s="3"/>
      <c r="G15" s="31">
        <f t="shared" ref="G15:G17" si="3">C15*F15</f>
        <v>0</v>
      </c>
      <c r="H15" s="31">
        <f t="shared" ref="H15:H17" si="4">G15*0.095</f>
        <v>0</v>
      </c>
      <c r="I15" s="31">
        <f t="shared" ref="I15:I17" si="5">G15+H15</f>
        <v>0</v>
      </c>
      <c r="J15" s="3"/>
      <c r="K15" s="3"/>
    </row>
    <row r="16" spans="1:11" x14ac:dyDescent="0.25">
      <c r="A16" s="26">
        <v>7</v>
      </c>
      <c r="B16" s="26" t="s">
        <v>82</v>
      </c>
      <c r="C16" s="35">
        <v>530</v>
      </c>
      <c r="D16" s="35" t="s">
        <v>0</v>
      </c>
      <c r="E16" s="3"/>
      <c r="F16" s="3"/>
      <c r="G16" s="31">
        <f t="shared" si="3"/>
        <v>0</v>
      </c>
      <c r="H16" s="31">
        <f t="shared" si="4"/>
        <v>0</v>
      </c>
      <c r="I16" s="31">
        <f t="shared" si="5"/>
        <v>0</v>
      </c>
      <c r="J16" s="3"/>
      <c r="K16" s="3"/>
    </row>
    <row r="17" spans="1:11" x14ac:dyDescent="0.25">
      <c r="A17" s="26">
        <v>8</v>
      </c>
      <c r="B17" s="26" t="s">
        <v>510</v>
      </c>
      <c r="C17" s="35">
        <v>130</v>
      </c>
      <c r="D17" s="35" t="s">
        <v>0</v>
      </c>
      <c r="E17" s="3"/>
      <c r="F17" s="3"/>
      <c r="G17" s="31">
        <f t="shared" si="3"/>
        <v>0</v>
      </c>
      <c r="H17" s="31">
        <f t="shared" si="4"/>
        <v>0</v>
      </c>
      <c r="I17" s="31">
        <f t="shared" si="5"/>
        <v>0</v>
      </c>
      <c r="J17" s="3"/>
      <c r="K17" s="3"/>
    </row>
    <row r="18" spans="1:11" ht="20.25" customHeight="1" x14ac:dyDescent="0.25">
      <c r="A18" s="26"/>
      <c r="B18" s="28" t="s">
        <v>536</v>
      </c>
      <c r="C18" s="29" t="s">
        <v>353</v>
      </c>
      <c r="D18" s="29" t="s">
        <v>353</v>
      </c>
      <c r="E18" s="29" t="s">
        <v>353</v>
      </c>
      <c r="F18" s="29" t="s">
        <v>353</v>
      </c>
      <c r="G18" s="32">
        <f>SUM(G14:G17)</f>
        <v>0</v>
      </c>
      <c r="H18" s="32">
        <f>SUM(H14:H17)</f>
        <v>0</v>
      </c>
      <c r="I18" s="32">
        <f>SUM(I14:I17)</f>
        <v>0</v>
      </c>
      <c r="J18" s="32">
        <f>SUM(J14:J17)</f>
        <v>0</v>
      </c>
      <c r="K18" s="32">
        <f>SUM(K14:K17)</f>
        <v>0</v>
      </c>
    </row>
    <row r="19" spans="1:11" x14ac:dyDescent="0.25">
      <c r="A19" s="93" t="s">
        <v>537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1" x14ac:dyDescent="0.25">
      <c r="A20" s="26" t="s">
        <v>7</v>
      </c>
      <c r="B20" s="26" t="s">
        <v>367</v>
      </c>
      <c r="C20" s="35">
        <v>132</v>
      </c>
      <c r="D20" s="35" t="s">
        <v>0</v>
      </c>
      <c r="E20" s="3"/>
      <c r="F20" s="3"/>
      <c r="G20" s="31">
        <f>C20*F20</f>
        <v>0</v>
      </c>
      <c r="H20" s="31">
        <f>G20*0.095</f>
        <v>0</v>
      </c>
      <c r="I20" s="31">
        <f>G20+H20</f>
        <v>0</v>
      </c>
      <c r="J20" s="3"/>
      <c r="K20" s="3"/>
    </row>
    <row r="21" spans="1:11" x14ac:dyDescent="0.25">
      <c r="A21" s="26" t="s">
        <v>8</v>
      </c>
      <c r="B21" s="26" t="s">
        <v>368</v>
      </c>
      <c r="C21" s="35">
        <v>132</v>
      </c>
      <c r="D21" s="35" t="s">
        <v>0</v>
      </c>
      <c r="E21" s="3"/>
      <c r="F21" s="3"/>
      <c r="G21" s="31">
        <f>C21*F21</f>
        <v>0</v>
      </c>
      <c r="H21" s="31">
        <f>G21*0.095</f>
        <v>0</v>
      </c>
      <c r="I21" s="31">
        <f>G21+H21</f>
        <v>0</v>
      </c>
      <c r="J21" s="3"/>
      <c r="K21" s="3"/>
    </row>
    <row r="22" spans="1:11" x14ac:dyDescent="0.25">
      <c r="A22" s="26"/>
      <c r="B22" s="28" t="s">
        <v>364</v>
      </c>
      <c r="C22" s="29" t="s">
        <v>353</v>
      </c>
      <c r="D22" s="29" t="s">
        <v>353</v>
      </c>
      <c r="E22" s="29" t="s">
        <v>353</v>
      </c>
      <c r="F22" s="29" t="s">
        <v>353</v>
      </c>
      <c r="G22" s="32">
        <f>SUM(G20:G21)</f>
        <v>0</v>
      </c>
      <c r="H22" s="32">
        <f>SUM(H20:H21)</f>
        <v>0</v>
      </c>
      <c r="I22" s="32">
        <f>SUM(I20:I21)</f>
        <v>0</v>
      </c>
      <c r="J22" s="32">
        <f>SUM(J20:J21)</f>
        <v>0</v>
      </c>
      <c r="K22" s="32">
        <f>SUM(K20:K21)</f>
        <v>0</v>
      </c>
    </row>
    <row r="23" spans="1:11" x14ac:dyDescent="0.25">
      <c r="A23" s="93" t="s">
        <v>581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x14ac:dyDescent="0.25">
      <c r="A24" s="26" t="s">
        <v>75</v>
      </c>
      <c r="B24" s="26" t="s">
        <v>366</v>
      </c>
      <c r="C24" s="35">
        <v>265</v>
      </c>
      <c r="D24" s="35" t="s">
        <v>0</v>
      </c>
      <c r="E24" s="3"/>
      <c r="F24" s="3"/>
      <c r="G24" s="31">
        <f>C24*F24</f>
        <v>0</v>
      </c>
      <c r="H24" s="31">
        <f>G24*0.095</f>
        <v>0</v>
      </c>
      <c r="I24" s="31">
        <f>G24+H24</f>
        <v>0</v>
      </c>
      <c r="J24" s="3"/>
      <c r="K24" s="3"/>
    </row>
    <row r="25" spans="1:11" ht="18" customHeight="1" x14ac:dyDescent="0.25">
      <c r="A25" s="26"/>
      <c r="B25" s="28" t="s">
        <v>538</v>
      </c>
      <c r="C25" s="29" t="s">
        <v>353</v>
      </c>
      <c r="D25" s="29" t="s">
        <v>353</v>
      </c>
      <c r="E25" s="29" t="s">
        <v>353</v>
      </c>
      <c r="F25" s="29" t="s">
        <v>353</v>
      </c>
      <c r="G25" s="32">
        <f>SUM(G24)</f>
        <v>0</v>
      </c>
      <c r="H25" s="32">
        <f>SUM(H24)</f>
        <v>0</v>
      </c>
      <c r="I25" s="32">
        <f>SUM(I24)</f>
        <v>0</v>
      </c>
      <c r="J25" s="32">
        <f>SUM(J24)</f>
        <v>0</v>
      </c>
      <c r="K25" s="32">
        <f>SUM(K24)</f>
        <v>0</v>
      </c>
    </row>
    <row r="27" spans="1:11" x14ac:dyDescent="0.25">
      <c r="A27" s="37" t="s">
        <v>616</v>
      </c>
      <c r="B27" s="38"/>
      <c r="C27" s="39"/>
      <c r="D27" s="40"/>
      <c r="E27" s="41"/>
      <c r="F27" s="41"/>
      <c r="G27" s="41"/>
      <c r="H27" s="41"/>
      <c r="I27" s="41"/>
      <c r="J27" s="42"/>
      <c r="K27" s="42"/>
    </row>
    <row r="28" spans="1:11" ht="31.5" customHeight="1" x14ac:dyDescent="0.25">
      <c r="A28" s="97" t="s">
        <v>675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</row>
    <row r="29" spans="1:11" x14ac:dyDescent="0.25">
      <c r="A29" s="101" t="s">
        <v>628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</row>
    <row r="30" spans="1:11" x14ac:dyDescent="0.25">
      <c r="A30" s="42" t="s">
        <v>662</v>
      </c>
      <c r="B30" s="43"/>
      <c r="C30" s="39"/>
      <c r="D30" s="40"/>
      <c r="E30" s="41"/>
      <c r="F30" s="41"/>
      <c r="G30" s="41"/>
      <c r="H30" s="41"/>
      <c r="I30" s="41"/>
      <c r="J30" s="42"/>
      <c r="K30" s="42"/>
    </row>
    <row r="31" spans="1:11" x14ac:dyDescent="0.25">
      <c r="A31" s="42" t="s">
        <v>619</v>
      </c>
      <c r="B31" s="43"/>
      <c r="C31" s="39"/>
      <c r="D31" s="40"/>
      <c r="E31" s="41"/>
      <c r="F31" s="41"/>
      <c r="G31" s="41"/>
      <c r="H31" s="41"/>
      <c r="I31" s="41"/>
      <c r="J31" s="42"/>
      <c r="K31" s="42"/>
    </row>
    <row r="32" spans="1:11" x14ac:dyDescent="0.25">
      <c r="A32" s="42" t="s">
        <v>620</v>
      </c>
      <c r="B32" s="43"/>
      <c r="C32" s="39"/>
      <c r="D32" s="40"/>
      <c r="E32" s="41"/>
      <c r="F32" s="41"/>
      <c r="G32" s="41"/>
      <c r="H32" s="41"/>
      <c r="I32" s="41"/>
      <c r="J32" s="42"/>
      <c r="K32" s="42"/>
    </row>
    <row r="33" spans="1:11" x14ac:dyDescent="0.25">
      <c r="A33" s="42" t="s">
        <v>621</v>
      </c>
      <c r="B33" s="43"/>
      <c r="C33" s="39"/>
      <c r="D33" s="40"/>
      <c r="E33" s="41"/>
      <c r="F33" s="41"/>
      <c r="G33" s="41"/>
      <c r="H33" s="41"/>
      <c r="I33" s="41"/>
      <c r="J33" s="42"/>
      <c r="K33" s="42"/>
    </row>
    <row r="34" spans="1:11" ht="30" customHeight="1" x14ac:dyDescent="0.25">
      <c r="A34" s="96" t="s">
        <v>663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</row>
    <row r="35" spans="1:11" ht="27.75" customHeight="1" x14ac:dyDescent="0.25">
      <c r="A35" s="96" t="s">
        <v>622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</row>
    <row r="36" spans="1:11" ht="30" customHeight="1" x14ac:dyDescent="0.25">
      <c r="A36" s="101"/>
      <c r="B36" s="108"/>
      <c r="C36" s="108"/>
      <c r="D36" s="108"/>
      <c r="E36" s="108"/>
      <c r="F36" s="108"/>
      <c r="G36" s="108"/>
      <c r="H36" s="108"/>
      <c r="I36" s="108"/>
      <c r="J36" s="108"/>
      <c r="K36" s="108"/>
    </row>
    <row r="38" spans="1:11" x14ac:dyDescent="0.25">
      <c r="A38" s="100" t="s">
        <v>623</v>
      </c>
      <c r="B38" s="100"/>
      <c r="C38" s="9" t="s">
        <v>365</v>
      </c>
      <c r="D38" s="10"/>
      <c r="E38" s="8"/>
      <c r="F38" s="11" t="s">
        <v>121</v>
      </c>
      <c r="G38" s="8"/>
    </row>
  </sheetData>
  <sheetProtection password="CF11" sheet="1" objects="1" scenarios="1"/>
  <mergeCells count="11">
    <mergeCell ref="A38:B38"/>
    <mergeCell ref="A28:K28"/>
    <mergeCell ref="A29:K29"/>
    <mergeCell ref="A34:K34"/>
    <mergeCell ref="A35:K35"/>
    <mergeCell ref="A36:K36"/>
    <mergeCell ref="A3:K3"/>
    <mergeCell ref="A7:K7"/>
    <mergeCell ref="A13:K13"/>
    <mergeCell ref="A19:K19"/>
    <mergeCell ref="A23:K23"/>
  </mergeCells>
  <dataValidations count="1">
    <dataValidation type="whole" operator="equal" allowBlank="1" showInputMessage="1" showErrorMessage="1" sqref="J8:K11 J14:K17 J20:K21 J24:K24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5" x14ac:dyDescent="0.25"/>
  <cols>
    <col min="1" max="1" width="3.140625" style="1" customWidth="1"/>
    <col min="2" max="2" width="49.140625" style="1" customWidth="1"/>
    <col min="3" max="3" width="6.140625" style="1" customWidth="1"/>
    <col min="4" max="4" width="5" style="51" customWidth="1"/>
    <col min="5" max="5" width="8.7109375" style="1" customWidth="1"/>
    <col min="6" max="6" width="6.7109375" style="1" customWidth="1"/>
    <col min="7" max="7" width="10.140625" style="1" customWidth="1"/>
    <col min="8" max="8" width="8" style="1" customWidth="1"/>
    <col min="9" max="9" width="9.5703125" style="1" customWidth="1"/>
    <col min="10" max="10" width="8.85546875" style="1" customWidth="1"/>
    <col min="11" max="11" width="7.140625" style="1" customWidth="1"/>
    <col min="12" max="16384" width="9.140625" style="1"/>
  </cols>
  <sheetData>
    <row r="1" spans="1:11" x14ac:dyDescent="0.25">
      <c r="A1" s="14" t="s">
        <v>347</v>
      </c>
      <c r="B1" s="14"/>
      <c r="C1" s="53"/>
      <c r="D1" s="17"/>
      <c r="E1" s="14"/>
      <c r="F1" s="14"/>
      <c r="G1" s="14" t="s">
        <v>348</v>
      </c>
      <c r="H1" s="14"/>
      <c r="I1" s="14"/>
      <c r="J1" s="14"/>
      <c r="K1" s="14"/>
    </row>
    <row r="2" spans="1:11" x14ac:dyDescent="0.25">
      <c r="A2" s="18"/>
      <c r="B2" s="18"/>
      <c r="C2" s="18"/>
      <c r="D2" s="54"/>
      <c r="E2" s="18"/>
      <c r="F2" s="18"/>
      <c r="G2" s="18"/>
      <c r="H2" s="18"/>
      <c r="I2" s="18"/>
      <c r="J2" s="18"/>
      <c r="K2" s="18"/>
    </row>
    <row r="3" spans="1:11" ht="15" customHeight="1" x14ac:dyDescent="0.3">
      <c r="A3" s="92" t="s">
        <v>671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18.75" x14ac:dyDescent="0.3">
      <c r="A4" s="18"/>
      <c r="B4" s="45"/>
      <c r="C4" s="18"/>
      <c r="D4" s="54"/>
      <c r="E4" s="18"/>
      <c r="F4" s="18"/>
      <c r="G4" s="18"/>
      <c r="H4" s="18"/>
      <c r="I4" s="18"/>
      <c r="J4" s="18"/>
      <c r="K4" s="18"/>
    </row>
    <row r="5" spans="1:11" ht="48" x14ac:dyDescent="0.25">
      <c r="A5" s="21" t="s">
        <v>349</v>
      </c>
      <c r="B5" s="21" t="s">
        <v>350</v>
      </c>
      <c r="C5" s="22" t="s">
        <v>351</v>
      </c>
      <c r="D5" s="22" t="s">
        <v>560</v>
      </c>
      <c r="E5" s="23" t="s">
        <v>352</v>
      </c>
      <c r="F5" s="23" t="s">
        <v>561</v>
      </c>
      <c r="G5" s="23" t="s">
        <v>562</v>
      </c>
      <c r="H5" s="23" t="s">
        <v>563</v>
      </c>
      <c r="I5" s="23" t="s">
        <v>564</v>
      </c>
      <c r="J5" s="23" t="s">
        <v>565</v>
      </c>
      <c r="K5" s="23" t="s">
        <v>566</v>
      </c>
    </row>
    <row r="6" spans="1:11" ht="24" x14ac:dyDescent="0.25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 t="s">
        <v>567</v>
      </c>
      <c r="H6" s="22" t="s">
        <v>568</v>
      </c>
      <c r="I6" s="22" t="s">
        <v>569</v>
      </c>
      <c r="J6" s="22">
        <v>10</v>
      </c>
      <c r="K6" s="22">
        <v>11</v>
      </c>
    </row>
    <row r="7" spans="1:11" ht="15.75" customHeight="1" x14ac:dyDescent="0.25">
      <c r="A7" s="93" t="s">
        <v>539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x14ac:dyDescent="0.25">
      <c r="A8" s="26" t="s">
        <v>582</v>
      </c>
      <c r="B8" s="26" t="s">
        <v>87</v>
      </c>
      <c r="C8" s="35">
        <v>3300</v>
      </c>
      <c r="D8" s="35" t="s">
        <v>0</v>
      </c>
      <c r="E8" s="3"/>
      <c r="F8" s="3"/>
      <c r="G8" s="31">
        <f>C8*F8</f>
        <v>0</v>
      </c>
      <c r="H8" s="31">
        <f>G8*0.095</f>
        <v>0</v>
      </c>
      <c r="I8" s="31">
        <f>G8+H8</f>
        <v>0</v>
      </c>
      <c r="J8" s="3"/>
      <c r="K8" s="3"/>
    </row>
    <row r="9" spans="1:11" x14ac:dyDescent="0.25">
      <c r="A9" s="26" t="s">
        <v>71</v>
      </c>
      <c r="B9" s="26" t="s">
        <v>88</v>
      </c>
      <c r="C9" s="35">
        <v>880</v>
      </c>
      <c r="D9" s="35" t="s">
        <v>0</v>
      </c>
      <c r="E9" s="3"/>
      <c r="F9" s="3"/>
      <c r="G9" s="31">
        <f t="shared" ref="G9:G17" si="0">C9*F9</f>
        <v>0</v>
      </c>
      <c r="H9" s="31">
        <f t="shared" ref="H9:H17" si="1">G9*0.095</f>
        <v>0</v>
      </c>
      <c r="I9" s="31">
        <f t="shared" ref="I9:I17" si="2">G9+H9</f>
        <v>0</v>
      </c>
      <c r="J9" s="3"/>
      <c r="K9" s="3"/>
    </row>
    <row r="10" spans="1:11" ht="15.75" customHeight="1" x14ac:dyDescent="0.25">
      <c r="A10" s="36" t="s">
        <v>72</v>
      </c>
      <c r="B10" s="36" t="s">
        <v>89</v>
      </c>
      <c r="C10" s="35">
        <v>58</v>
      </c>
      <c r="D10" s="35" t="s">
        <v>0</v>
      </c>
      <c r="E10" s="52"/>
      <c r="F10" s="52"/>
      <c r="G10" s="31">
        <f t="shared" si="0"/>
        <v>0</v>
      </c>
      <c r="H10" s="31">
        <f t="shared" si="1"/>
        <v>0</v>
      </c>
      <c r="I10" s="31">
        <f t="shared" si="2"/>
        <v>0</v>
      </c>
      <c r="J10" s="52"/>
      <c r="K10" s="52"/>
    </row>
    <row r="11" spans="1:11" x14ac:dyDescent="0.25">
      <c r="A11" s="26" t="s">
        <v>73</v>
      </c>
      <c r="B11" s="26" t="s">
        <v>114</v>
      </c>
      <c r="C11" s="35">
        <v>22</v>
      </c>
      <c r="D11" s="35" t="s">
        <v>0</v>
      </c>
      <c r="E11" s="3"/>
      <c r="F11" s="3"/>
      <c r="G11" s="31">
        <f t="shared" si="0"/>
        <v>0</v>
      </c>
      <c r="H11" s="31">
        <f t="shared" si="1"/>
        <v>0</v>
      </c>
      <c r="I11" s="31">
        <f t="shared" si="2"/>
        <v>0</v>
      </c>
      <c r="J11" s="3"/>
      <c r="K11" s="3"/>
    </row>
    <row r="12" spans="1:11" x14ac:dyDescent="0.25">
      <c r="A12" s="26" t="s">
        <v>74</v>
      </c>
      <c r="B12" s="26" t="s">
        <v>113</v>
      </c>
      <c r="C12" s="35">
        <v>550</v>
      </c>
      <c r="D12" s="35" t="s">
        <v>0</v>
      </c>
      <c r="E12" s="3"/>
      <c r="F12" s="3"/>
      <c r="G12" s="31">
        <f t="shared" si="0"/>
        <v>0</v>
      </c>
      <c r="H12" s="31">
        <f t="shared" si="1"/>
        <v>0</v>
      </c>
      <c r="I12" s="31">
        <f t="shared" si="2"/>
        <v>0</v>
      </c>
      <c r="J12" s="3"/>
      <c r="K12" s="3"/>
    </row>
    <row r="13" spans="1:11" x14ac:dyDescent="0.25">
      <c r="A13" s="26" t="s">
        <v>5</v>
      </c>
      <c r="B13" s="26" t="s">
        <v>111</v>
      </c>
      <c r="C13" s="35">
        <v>60</v>
      </c>
      <c r="D13" s="35" t="s">
        <v>0</v>
      </c>
      <c r="E13" s="3"/>
      <c r="F13" s="3"/>
      <c r="G13" s="31">
        <f t="shared" si="0"/>
        <v>0</v>
      </c>
      <c r="H13" s="31">
        <f t="shared" si="1"/>
        <v>0</v>
      </c>
      <c r="I13" s="31">
        <f t="shared" si="2"/>
        <v>0</v>
      </c>
      <c r="J13" s="3"/>
      <c r="K13" s="3"/>
    </row>
    <row r="14" spans="1:11" x14ac:dyDescent="0.25">
      <c r="A14" s="26" t="s">
        <v>6</v>
      </c>
      <c r="B14" s="26" t="s">
        <v>112</v>
      </c>
      <c r="C14" s="35">
        <v>440</v>
      </c>
      <c r="D14" s="35" t="s">
        <v>0</v>
      </c>
      <c r="E14" s="3"/>
      <c r="F14" s="3"/>
      <c r="G14" s="31">
        <f t="shared" si="0"/>
        <v>0</v>
      </c>
      <c r="H14" s="31">
        <f t="shared" si="1"/>
        <v>0</v>
      </c>
      <c r="I14" s="31">
        <f t="shared" si="2"/>
        <v>0</v>
      </c>
      <c r="J14" s="3"/>
      <c r="K14" s="3"/>
    </row>
    <row r="15" spans="1:11" x14ac:dyDescent="0.25">
      <c r="A15" s="26">
        <v>8</v>
      </c>
      <c r="B15" s="26" t="s">
        <v>92</v>
      </c>
      <c r="C15" s="35">
        <v>22</v>
      </c>
      <c r="D15" s="35" t="s">
        <v>0</v>
      </c>
      <c r="E15" s="3"/>
      <c r="F15" s="3"/>
      <c r="G15" s="31">
        <f t="shared" si="0"/>
        <v>0</v>
      </c>
      <c r="H15" s="31">
        <f t="shared" si="1"/>
        <v>0</v>
      </c>
      <c r="I15" s="31">
        <f t="shared" si="2"/>
        <v>0</v>
      </c>
      <c r="J15" s="3"/>
      <c r="K15" s="3"/>
    </row>
    <row r="16" spans="1:11" x14ac:dyDescent="0.25">
      <c r="A16" s="26">
        <v>9</v>
      </c>
      <c r="B16" s="26" t="s">
        <v>93</v>
      </c>
      <c r="C16" s="35">
        <v>73</v>
      </c>
      <c r="D16" s="35" t="s">
        <v>0</v>
      </c>
      <c r="E16" s="3"/>
      <c r="F16" s="3"/>
      <c r="G16" s="31">
        <f t="shared" si="0"/>
        <v>0</v>
      </c>
      <c r="H16" s="31">
        <f t="shared" si="1"/>
        <v>0</v>
      </c>
      <c r="I16" s="31">
        <f t="shared" si="2"/>
        <v>0</v>
      </c>
      <c r="J16" s="3"/>
      <c r="K16" s="3"/>
    </row>
    <row r="17" spans="1:11" x14ac:dyDescent="0.25">
      <c r="A17" s="26">
        <v>10</v>
      </c>
      <c r="B17" s="26" t="s">
        <v>94</v>
      </c>
      <c r="C17" s="35">
        <v>120</v>
      </c>
      <c r="D17" s="35" t="s">
        <v>0</v>
      </c>
      <c r="E17" s="3"/>
      <c r="F17" s="3"/>
      <c r="G17" s="31">
        <f t="shared" si="0"/>
        <v>0</v>
      </c>
      <c r="H17" s="31">
        <f t="shared" si="1"/>
        <v>0</v>
      </c>
      <c r="I17" s="31">
        <f t="shared" si="2"/>
        <v>0</v>
      </c>
      <c r="J17" s="3"/>
      <c r="K17" s="3"/>
    </row>
    <row r="18" spans="1:11" x14ac:dyDescent="0.25">
      <c r="A18" s="26"/>
      <c r="B18" s="28" t="s">
        <v>371</v>
      </c>
      <c r="C18" s="29" t="s">
        <v>353</v>
      </c>
      <c r="D18" s="29" t="s">
        <v>353</v>
      </c>
      <c r="E18" s="30" t="s">
        <v>353</v>
      </c>
      <c r="F18" s="30" t="s">
        <v>353</v>
      </c>
      <c r="G18" s="32">
        <f>SUM(G8:G17)</f>
        <v>0</v>
      </c>
      <c r="H18" s="32">
        <f>SUM(H8:H17)</f>
        <v>0</v>
      </c>
      <c r="I18" s="32">
        <f>SUM(I8:I17)</f>
        <v>0</v>
      </c>
      <c r="J18" s="32">
        <f>SUM(J8:J17)</f>
        <v>0</v>
      </c>
      <c r="K18" s="32">
        <f>SUM(K8:K17)</f>
        <v>0</v>
      </c>
    </row>
    <row r="19" spans="1:11" ht="15" customHeight="1" x14ac:dyDescent="0.25">
      <c r="A19" s="93" t="s">
        <v>540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1" x14ac:dyDescent="0.25">
      <c r="A20" s="26">
        <v>11</v>
      </c>
      <c r="B20" s="36" t="s">
        <v>583</v>
      </c>
      <c r="C20" s="35">
        <v>22</v>
      </c>
      <c r="D20" s="35" t="s">
        <v>0</v>
      </c>
      <c r="E20" s="3"/>
      <c r="F20" s="3"/>
      <c r="G20" s="31">
        <f>C20*F20</f>
        <v>0</v>
      </c>
      <c r="H20" s="31">
        <f>G20*0.095</f>
        <v>0</v>
      </c>
      <c r="I20" s="31">
        <f>G20+H20</f>
        <v>0</v>
      </c>
      <c r="J20" s="3"/>
      <c r="K20" s="3"/>
    </row>
    <row r="21" spans="1:11" x14ac:dyDescent="0.25">
      <c r="A21" s="26">
        <v>12</v>
      </c>
      <c r="B21" s="36" t="s">
        <v>101</v>
      </c>
      <c r="C21" s="35">
        <v>22</v>
      </c>
      <c r="D21" s="35" t="s">
        <v>0</v>
      </c>
      <c r="E21" s="3"/>
      <c r="F21" s="3"/>
      <c r="G21" s="31">
        <f t="shared" ref="G21:G38" si="3">C21*F21</f>
        <v>0</v>
      </c>
      <c r="H21" s="31">
        <f t="shared" ref="H21:H38" si="4">G21*0.095</f>
        <v>0</v>
      </c>
      <c r="I21" s="31">
        <f t="shared" ref="I21:I38" si="5">G21+H21</f>
        <v>0</v>
      </c>
      <c r="J21" s="3"/>
      <c r="K21" s="3"/>
    </row>
    <row r="22" spans="1:11" x14ac:dyDescent="0.25">
      <c r="A22" s="26">
        <v>13</v>
      </c>
      <c r="B22" s="36" t="s">
        <v>437</v>
      </c>
      <c r="C22" s="35">
        <v>30</v>
      </c>
      <c r="D22" s="35" t="s">
        <v>0</v>
      </c>
      <c r="E22" s="3"/>
      <c r="F22" s="3"/>
      <c r="G22" s="31">
        <f t="shared" si="3"/>
        <v>0</v>
      </c>
      <c r="H22" s="31">
        <f t="shared" si="4"/>
        <v>0</v>
      </c>
      <c r="I22" s="31">
        <f t="shared" si="5"/>
        <v>0</v>
      </c>
      <c r="J22" s="3"/>
      <c r="K22" s="3"/>
    </row>
    <row r="23" spans="1:11" x14ac:dyDescent="0.25">
      <c r="A23" s="26">
        <v>14</v>
      </c>
      <c r="B23" s="26" t="s">
        <v>438</v>
      </c>
      <c r="C23" s="35">
        <v>44</v>
      </c>
      <c r="D23" s="35" t="s">
        <v>0</v>
      </c>
      <c r="E23" s="3"/>
      <c r="F23" s="3"/>
      <c r="G23" s="31">
        <f t="shared" si="3"/>
        <v>0</v>
      </c>
      <c r="H23" s="31">
        <f t="shared" si="4"/>
        <v>0</v>
      </c>
      <c r="I23" s="31">
        <f t="shared" si="5"/>
        <v>0</v>
      </c>
      <c r="J23" s="3"/>
      <c r="K23" s="3"/>
    </row>
    <row r="24" spans="1:11" x14ac:dyDescent="0.25">
      <c r="A24" s="26">
        <v>15</v>
      </c>
      <c r="B24" s="26" t="s">
        <v>102</v>
      </c>
      <c r="C24" s="35">
        <v>22</v>
      </c>
      <c r="D24" s="35" t="s">
        <v>0</v>
      </c>
      <c r="E24" s="3"/>
      <c r="F24" s="3"/>
      <c r="G24" s="31">
        <f t="shared" si="3"/>
        <v>0</v>
      </c>
      <c r="H24" s="31">
        <f t="shared" si="4"/>
        <v>0</v>
      </c>
      <c r="I24" s="31">
        <f t="shared" si="5"/>
        <v>0</v>
      </c>
      <c r="J24" s="3"/>
      <c r="K24" s="3"/>
    </row>
    <row r="25" spans="1:11" x14ac:dyDescent="0.25">
      <c r="A25" s="26">
        <v>16</v>
      </c>
      <c r="B25" s="26" t="s">
        <v>103</v>
      </c>
      <c r="C25" s="35">
        <v>44</v>
      </c>
      <c r="D25" s="35" t="s">
        <v>0</v>
      </c>
      <c r="E25" s="3"/>
      <c r="F25" s="3"/>
      <c r="G25" s="31">
        <f t="shared" si="3"/>
        <v>0</v>
      </c>
      <c r="H25" s="31">
        <f t="shared" si="4"/>
        <v>0</v>
      </c>
      <c r="I25" s="31">
        <f t="shared" si="5"/>
        <v>0</v>
      </c>
      <c r="J25" s="3"/>
      <c r="K25" s="3"/>
    </row>
    <row r="26" spans="1:11" x14ac:dyDescent="0.25">
      <c r="A26" s="26">
        <v>17</v>
      </c>
      <c r="B26" s="26" t="s">
        <v>586</v>
      </c>
      <c r="C26" s="35">
        <v>44</v>
      </c>
      <c r="D26" s="35" t="s">
        <v>0</v>
      </c>
      <c r="E26" s="3"/>
      <c r="F26" s="3"/>
      <c r="G26" s="31">
        <f t="shared" si="3"/>
        <v>0</v>
      </c>
      <c r="H26" s="31">
        <f t="shared" si="4"/>
        <v>0</v>
      </c>
      <c r="I26" s="31">
        <f t="shared" si="5"/>
        <v>0</v>
      </c>
      <c r="J26" s="3"/>
      <c r="K26" s="3"/>
    </row>
    <row r="27" spans="1:11" x14ac:dyDescent="0.25">
      <c r="A27" s="26">
        <v>18</v>
      </c>
      <c r="B27" s="26" t="s">
        <v>104</v>
      </c>
      <c r="C27" s="35">
        <v>44</v>
      </c>
      <c r="D27" s="35" t="s">
        <v>0</v>
      </c>
      <c r="E27" s="3"/>
      <c r="F27" s="3"/>
      <c r="G27" s="31">
        <f t="shared" si="3"/>
        <v>0</v>
      </c>
      <c r="H27" s="31">
        <f t="shared" si="4"/>
        <v>0</v>
      </c>
      <c r="I27" s="31">
        <f t="shared" si="5"/>
        <v>0</v>
      </c>
      <c r="J27" s="3"/>
      <c r="K27" s="3"/>
    </row>
    <row r="28" spans="1:11" x14ac:dyDescent="0.25">
      <c r="A28" s="26">
        <v>19</v>
      </c>
      <c r="B28" s="26" t="s">
        <v>587</v>
      </c>
      <c r="C28" s="35">
        <v>830</v>
      </c>
      <c r="D28" s="35" t="s">
        <v>0</v>
      </c>
      <c r="E28" s="3"/>
      <c r="F28" s="3"/>
      <c r="G28" s="31">
        <f t="shared" si="3"/>
        <v>0</v>
      </c>
      <c r="H28" s="31">
        <f t="shared" si="4"/>
        <v>0</v>
      </c>
      <c r="I28" s="31">
        <f t="shared" si="5"/>
        <v>0</v>
      </c>
      <c r="J28" s="3"/>
      <c r="K28" s="3"/>
    </row>
    <row r="29" spans="1:11" x14ac:dyDescent="0.25">
      <c r="A29" s="26">
        <v>20</v>
      </c>
      <c r="B29" s="26" t="s">
        <v>439</v>
      </c>
      <c r="C29" s="35">
        <v>220</v>
      </c>
      <c r="D29" s="35" t="s">
        <v>0</v>
      </c>
      <c r="E29" s="3"/>
      <c r="F29" s="3"/>
      <c r="G29" s="31">
        <f t="shared" si="3"/>
        <v>0</v>
      </c>
      <c r="H29" s="31">
        <f t="shared" si="4"/>
        <v>0</v>
      </c>
      <c r="I29" s="31">
        <f t="shared" si="5"/>
        <v>0</v>
      </c>
      <c r="J29" s="3"/>
      <c r="K29" s="3"/>
    </row>
    <row r="30" spans="1:11" x14ac:dyDescent="0.25">
      <c r="A30" s="26">
        <v>21</v>
      </c>
      <c r="B30" s="26" t="s">
        <v>440</v>
      </c>
      <c r="C30" s="35">
        <v>425</v>
      </c>
      <c r="D30" s="35" t="s">
        <v>0</v>
      </c>
      <c r="E30" s="3"/>
      <c r="F30" s="3"/>
      <c r="G30" s="31">
        <f t="shared" si="3"/>
        <v>0</v>
      </c>
      <c r="H30" s="31">
        <f t="shared" si="4"/>
        <v>0</v>
      </c>
      <c r="I30" s="31">
        <f t="shared" si="5"/>
        <v>0</v>
      </c>
      <c r="J30" s="3"/>
      <c r="K30" s="3"/>
    </row>
    <row r="31" spans="1:11" x14ac:dyDescent="0.25">
      <c r="A31" s="26">
        <v>22</v>
      </c>
      <c r="B31" s="26" t="s">
        <v>105</v>
      </c>
      <c r="C31" s="35">
        <v>220</v>
      </c>
      <c r="D31" s="35" t="s">
        <v>0</v>
      </c>
      <c r="E31" s="3"/>
      <c r="F31" s="3"/>
      <c r="G31" s="31">
        <f t="shared" si="3"/>
        <v>0</v>
      </c>
      <c r="H31" s="31">
        <f t="shared" si="4"/>
        <v>0</v>
      </c>
      <c r="I31" s="31">
        <f t="shared" si="5"/>
        <v>0</v>
      </c>
      <c r="J31" s="3"/>
      <c r="K31" s="3"/>
    </row>
    <row r="32" spans="1:11" x14ac:dyDescent="0.25">
      <c r="A32" s="26">
        <v>23</v>
      </c>
      <c r="B32" s="36" t="s">
        <v>400</v>
      </c>
      <c r="C32" s="35">
        <v>440</v>
      </c>
      <c r="D32" s="35" t="s">
        <v>0</v>
      </c>
      <c r="E32" s="3"/>
      <c r="F32" s="3"/>
      <c r="G32" s="31">
        <f t="shared" si="3"/>
        <v>0</v>
      </c>
      <c r="H32" s="31">
        <f t="shared" si="4"/>
        <v>0</v>
      </c>
      <c r="I32" s="31">
        <f t="shared" si="5"/>
        <v>0</v>
      </c>
      <c r="J32" s="3"/>
      <c r="K32" s="3"/>
    </row>
    <row r="33" spans="1:11" x14ac:dyDescent="0.25">
      <c r="A33" s="26">
        <v>24</v>
      </c>
      <c r="B33" s="26" t="s">
        <v>441</v>
      </c>
      <c r="C33" s="35">
        <v>175</v>
      </c>
      <c r="D33" s="35" t="s">
        <v>0</v>
      </c>
      <c r="E33" s="3"/>
      <c r="F33" s="3"/>
      <c r="G33" s="31">
        <f t="shared" si="3"/>
        <v>0</v>
      </c>
      <c r="H33" s="31">
        <f t="shared" si="4"/>
        <v>0</v>
      </c>
      <c r="I33" s="31">
        <f t="shared" si="5"/>
        <v>0</v>
      </c>
      <c r="J33" s="3"/>
      <c r="K33" s="3"/>
    </row>
    <row r="34" spans="1:11" x14ac:dyDescent="0.25">
      <c r="A34" s="26">
        <v>25</v>
      </c>
      <c r="B34" s="26" t="s">
        <v>86</v>
      </c>
      <c r="C34" s="35">
        <v>132</v>
      </c>
      <c r="D34" s="35" t="s">
        <v>0</v>
      </c>
      <c r="E34" s="3"/>
      <c r="F34" s="3"/>
      <c r="G34" s="31">
        <f t="shared" si="3"/>
        <v>0</v>
      </c>
      <c r="H34" s="31">
        <f t="shared" si="4"/>
        <v>0</v>
      </c>
      <c r="I34" s="31">
        <f t="shared" si="5"/>
        <v>0</v>
      </c>
      <c r="J34" s="3"/>
      <c r="K34" s="3"/>
    </row>
    <row r="35" spans="1:11" ht="22.5" customHeight="1" x14ac:dyDescent="0.25">
      <c r="A35" s="26">
        <v>26</v>
      </c>
      <c r="B35" s="26" t="s">
        <v>85</v>
      </c>
      <c r="C35" s="35">
        <v>132</v>
      </c>
      <c r="D35" s="35" t="s">
        <v>0</v>
      </c>
      <c r="E35" s="3"/>
      <c r="F35" s="3"/>
      <c r="G35" s="31">
        <f t="shared" si="3"/>
        <v>0</v>
      </c>
      <c r="H35" s="31">
        <f t="shared" si="4"/>
        <v>0</v>
      </c>
      <c r="I35" s="31">
        <f t="shared" si="5"/>
        <v>0</v>
      </c>
      <c r="J35" s="3"/>
      <c r="K35" s="3"/>
    </row>
    <row r="36" spans="1:11" x14ac:dyDescent="0.25">
      <c r="A36" s="26">
        <v>27</v>
      </c>
      <c r="B36" s="26" t="s">
        <v>106</v>
      </c>
      <c r="C36" s="35">
        <v>132</v>
      </c>
      <c r="D36" s="35" t="s">
        <v>0</v>
      </c>
      <c r="E36" s="3"/>
      <c r="F36" s="3"/>
      <c r="G36" s="31">
        <f t="shared" si="3"/>
        <v>0</v>
      </c>
      <c r="H36" s="31">
        <f t="shared" si="4"/>
        <v>0</v>
      </c>
      <c r="I36" s="31">
        <f t="shared" si="5"/>
        <v>0</v>
      </c>
      <c r="J36" s="3"/>
      <c r="K36" s="3"/>
    </row>
    <row r="37" spans="1:11" x14ac:dyDescent="0.25">
      <c r="A37" s="26">
        <v>28</v>
      </c>
      <c r="B37" s="26" t="s">
        <v>107</v>
      </c>
      <c r="C37" s="35">
        <v>240</v>
      </c>
      <c r="D37" s="35" t="s">
        <v>0</v>
      </c>
      <c r="E37" s="3"/>
      <c r="F37" s="3"/>
      <c r="G37" s="31">
        <f t="shared" si="3"/>
        <v>0</v>
      </c>
      <c r="H37" s="31">
        <f t="shared" si="4"/>
        <v>0</v>
      </c>
      <c r="I37" s="31">
        <f t="shared" si="5"/>
        <v>0</v>
      </c>
      <c r="J37" s="3"/>
      <c r="K37" s="3"/>
    </row>
    <row r="38" spans="1:11" x14ac:dyDescent="0.25">
      <c r="A38" s="26">
        <v>29</v>
      </c>
      <c r="B38" s="26" t="s">
        <v>84</v>
      </c>
      <c r="C38" s="35">
        <v>880</v>
      </c>
      <c r="D38" s="35" t="s">
        <v>0</v>
      </c>
      <c r="E38" s="3"/>
      <c r="F38" s="3"/>
      <c r="G38" s="31">
        <f t="shared" si="3"/>
        <v>0</v>
      </c>
      <c r="H38" s="31">
        <f t="shared" si="4"/>
        <v>0</v>
      </c>
      <c r="I38" s="31">
        <f t="shared" si="5"/>
        <v>0</v>
      </c>
      <c r="J38" s="3"/>
      <c r="K38" s="3"/>
    </row>
    <row r="39" spans="1:11" x14ac:dyDescent="0.25">
      <c r="A39" s="26"/>
      <c r="B39" s="28" t="s">
        <v>372</v>
      </c>
      <c r="C39" s="29" t="s">
        <v>353</v>
      </c>
      <c r="D39" s="29" t="s">
        <v>353</v>
      </c>
      <c r="E39" s="30" t="s">
        <v>353</v>
      </c>
      <c r="F39" s="30" t="s">
        <v>353</v>
      </c>
      <c r="G39" s="33">
        <f>SUM(G20:G38)</f>
        <v>0</v>
      </c>
      <c r="H39" s="33">
        <f>SUM(H20:H38)</f>
        <v>0</v>
      </c>
      <c r="I39" s="33">
        <f>SUM(I20:I38)</f>
        <v>0</v>
      </c>
      <c r="J39" s="33">
        <f>SUM(J20:J38)</f>
        <v>0</v>
      </c>
      <c r="K39" s="33">
        <f>SUM(K20:K38)</f>
        <v>0</v>
      </c>
    </row>
    <row r="40" spans="1:11" x14ac:dyDescent="0.25">
      <c r="A40" s="93" t="s">
        <v>584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</row>
    <row r="41" spans="1:11" x14ac:dyDescent="0.25">
      <c r="A41" s="26">
        <v>30</v>
      </c>
      <c r="B41" s="26" t="s">
        <v>90</v>
      </c>
      <c r="C41" s="35">
        <v>330</v>
      </c>
      <c r="D41" s="35" t="s">
        <v>0</v>
      </c>
      <c r="E41" s="3"/>
      <c r="F41" s="3"/>
      <c r="G41" s="31">
        <f>C41*F41</f>
        <v>0</v>
      </c>
      <c r="H41" s="31">
        <f>G41*0.095</f>
        <v>0</v>
      </c>
      <c r="I41" s="31">
        <f>G41+H41</f>
        <v>0</v>
      </c>
      <c r="J41" s="3"/>
      <c r="K41" s="3"/>
    </row>
    <row r="42" spans="1:11" x14ac:dyDescent="0.25">
      <c r="A42" s="26">
        <v>31</v>
      </c>
      <c r="B42" s="26" t="s">
        <v>91</v>
      </c>
      <c r="C42" s="35">
        <v>1470</v>
      </c>
      <c r="D42" s="35" t="s">
        <v>0</v>
      </c>
      <c r="E42" s="3"/>
      <c r="F42" s="3"/>
      <c r="G42" s="31">
        <f t="shared" ref="G42:G43" si="6">C42*F42</f>
        <v>0</v>
      </c>
      <c r="H42" s="31">
        <f t="shared" ref="H42:H43" si="7">G42*0.095</f>
        <v>0</v>
      </c>
      <c r="I42" s="31">
        <f t="shared" ref="I42:I43" si="8">G42+H42</f>
        <v>0</v>
      </c>
      <c r="J42" s="3"/>
      <c r="K42" s="3"/>
    </row>
    <row r="43" spans="1:11" x14ac:dyDescent="0.25">
      <c r="A43" s="26">
        <v>32</v>
      </c>
      <c r="B43" s="26" t="s">
        <v>83</v>
      </c>
      <c r="C43" s="35">
        <v>480</v>
      </c>
      <c r="D43" s="35" t="s">
        <v>0</v>
      </c>
      <c r="E43" s="3"/>
      <c r="F43" s="3"/>
      <c r="G43" s="31">
        <f t="shared" si="6"/>
        <v>0</v>
      </c>
      <c r="H43" s="31">
        <f t="shared" si="7"/>
        <v>0</v>
      </c>
      <c r="I43" s="31">
        <f t="shared" si="8"/>
        <v>0</v>
      </c>
      <c r="J43" s="3"/>
      <c r="K43" s="3"/>
    </row>
    <row r="44" spans="1:11" x14ac:dyDescent="0.25">
      <c r="A44" s="26"/>
      <c r="B44" s="28" t="s">
        <v>373</v>
      </c>
      <c r="C44" s="29" t="s">
        <v>353</v>
      </c>
      <c r="D44" s="29" t="s">
        <v>353</v>
      </c>
      <c r="E44" s="30" t="s">
        <v>353</v>
      </c>
      <c r="F44" s="30" t="s">
        <v>353</v>
      </c>
      <c r="G44" s="33">
        <f>SUM(G41:G43)</f>
        <v>0</v>
      </c>
      <c r="H44" s="33">
        <f>SUM(H41:H43)</f>
        <v>0</v>
      </c>
      <c r="I44" s="33">
        <f>SUM(I41:I43)</f>
        <v>0</v>
      </c>
      <c r="J44" s="33">
        <f>SUM(J41:J43)</f>
        <v>0</v>
      </c>
      <c r="K44" s="33">
        <f>SUM(K41:K43)</f>
        <v>0</v>
      </c>
    </row>
    <row r="45" spans="1:11" ht="15" customHeight="1" x14ac:dyDescent="0.25">
      <c r="A45" s="93" t="s">
        <v>541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</row>
    <row r="46" spans="1:11" x14ac:dyDescent="0.25">
      <c r="A46" s="26">
        <v>33</v>
      </c>
      <c r="B46" s="26" t="s">
        <v>108</v>
      </c>
      <c r="C46" s="35">
        <v>40</v>
      </c>
      <c r="D46" s="35" t="s">
        <v>0</v>
      </c>
      <c r="E46" s="3"/>
      <c r="F46" s="3"/>
      <c r="G46" s="31">
        <f>C46*F46</f>
        <v>0</v>
      </c>
      <c r="H46" s="31">
        <f>G46*0.095</f>
        <v>0</v>
      </c>
      <c r="I46" s="31">
        <f>G46+H46</f>
        <v>0</v>
      </c>
      <c r="J46" s="3"/>
      <c r="K46" s="3"/>
    </row>
    <row r="47" spans="1:11" x14ac:dyDescent="0.25">
      <c r="A47" s="26">
        <v>34</v>
      </c>
      <c r="B47" s="26" t="s">
        <v>109</v>
      </c>
      <c r="C47" s="35">
        <v>120</v>
      </c>
      <c r="D47" s="35" t="s">
        <v>0</v>
      </c>
      <c r="E47" s="3"/>
      <c r="F47" s="3"/>
      <c r="G47" s="31">
        <f>C47*F47</f>
        <v>0</v>
      </c>
      <c r="H47" s="31">
        <f>G47*0.095</f>
        <v>0</v>
      </c>
      <c r="I47" s="31">
        <f>G47+H47</f>
        <v>0</v>
      </c>
      <c r="J47" s="3"/>
      <c r="K47" s="3"/>
    </row>
    <row r="48" spans="1:11" x14ac:dyDescent="0.25">
      <c r="A48" s="26"/>
      <c r="B48" s="28" t="s">
        <v>374</v>
      </c>
      <c r="C48" s="29" t="s">
        <v>353</v>
      </c>
      <c r="D48" s="29" t="s">
        <v>353</v>
      </c>
      <c r="E48" s="29" t="s">
        <v>353</v>
      </c>
      <c r="F48" s="29" t="s">
        <v>353</v>
      </c>
      <c r="G48" s="32">
        <f>SUM(G46:G47)</f>
        <v>0</v>
      </c>
      <c r="H48" s="32">
        <f>SUM(H46:H47)</f>
        <v>0</v>
      </c>
      <c r="I48" s="32">
        <f>SUM(I46:I47)</f>
        <v>0</v>
      </c>
      <c r="J48" s="32">
        <f>SUM(J46:J47)</f>
        <v>0</v>
      </c>
      <c r="K48" s="32">
        <f>SUM(K46:K47)</f>
        <v>0</v>
      </c>
    </row>
    <row r="49" spans="1:11" x14ac:dyDescent="0.25">
      <c r="A49" s="93" t="s">
        <v>542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</row>
    <row r="50" spans="1:11" x14ac:dyDescent="0.25">
      <c r="A50" s="26">
        <v>35</v>
      </c>
      <c r="B50" s="26" t="s">
        <v>110</v>
      </c>
      <c r="C50" s="27">
        <v>440</v>
      </c>
      <c r="D50" s="35" t="s">
        <v>0</v>
      </c>
      <c r="E50" s="3"/>
      <c r="F50" s="3"/>
      <c r="G50" s="31">
        <f>C50*F50</f>
        <v>0</v>
      </c>
      <c r="H50" s="31">
        <f>G50*0.095</f>
        <v>0</v>
      </c>
      <c r="I50" s="31">
        <f>G50+H50</f>
        <v>0</v>
      </c>
      <c r="J50" s="3"/>
      <c r="K50" s="3"/>
    </row>
    <row r="51" spans="1:11" x14ac:dyDescent="0.25">
      <c r="A51" s="26"/>
      <c r="B51" s="28" t="s">
        <v>543</v>
      </c>
      <c r="C51" s="29" t="s">
        <v>353</v>
      </c>
      <c r="D51" s="29" t="s">
        <v>353</v>
      </c>
      <c r="E51" s="29" t="s">
        <v>353</v>
      </c>
      <c r="F51" s="29" t="s">
        <v>353</v>
      </c>
      <c r="G51" s="32">
        <f>SUM(G50)</f>
        <v>0</v>
      </c>
      <c r="H51" s="32">
        <f>SUM(H50)</f>
        <v>0</v>
      </c>
      <c r="I51" s="32">
        <f>SUM(I50)</f>
        <v>0</v>
      </c>
      <c r="J51" s="32">
        <f>SUM(J50)</f>
        <v>0</v>
      </c>
      <c r="K51" s="32">
        <f>SUM(K50)</f>
        <v>0</v>
      </c>
    </row>
    <row r="52" spans="1:11" x14ac:dyDescent="0.25">
      <c r="A52" s="93" t="s">
        <v>689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</row>
    <row r="53" spans="1:11" x14ac:dyDescent="0.25">
      <c r="A53" s="26">
        <v>36</v>
      </c>
      <c r="B53" s="26" t="s">
        <v>95</v>
      </c>
      <c r="C53" s="35">
        <v>35</v>
      </c>
      <c r="D53" s="35" t="s">
        <v>0</v>
      </c>
      <c r="E53" s="3"/>
      <c r="F53" s="3"/>
      <c r="G53" s="31">
        <f>C53*F53</f>
        <v>0</v>
      </c>
      <c r="H53" s="31">
        <f>G53*0.095</f>
        <v>0</v>
      </c>
      <c r="I53" s="31">
        <f>G53+H53</f>
        <v>0</v>
      </c>
      <c r="J53" s="3"/>
      <c r="K53" s="27" t="s">
        <v>353</v>
      </c>
    </row>
    <row r="54" spans="1:11" x14ac:dyDescent="0.25">
      <c r="A54" s="26">
        <v>37</v>
      </c>
      <c r="B54" s="26" t="s">
        <v>119</v>
      </c>
      <c r="C54" s="35">
        <v>13</v>
      </c>
      <c r="D54" s="35" t="s">
        <v>0</v>
      </c>
      <c r="E54" s="3"/>
      <c r="F54" s="3"/>
      <c r="G54" s="31">
        <f t="shared" ref="G54:G57" si="9">C54*F54</f>
        <v>0</v>
      </c>
      <c r="H54" s="31">
        <f t="shared" ref="H54:H57" si="10">G54*0.095</f>
        <v>0</v>
      </c>
      <c r="I54" s="31">
        <f t="shared" ref="I54:I57" si="11">G54+H54</f>
        <v>0</v>
      </c>
      <c r="J54" s="3"/>
      <c r="K54" s="27" t="s">
        <v>353</v>
      </c>
    </row>
    <row r="55" spans="1:11" x14ac:dyDescent="0.25">
      <c r="A55" s="26">
        <v>38</v>
      </c>
      <c r="B55" s="26" t="s">
        <v>96</v>
      </c>
      <c r="C55" s="35">
        <v>13</v>
      </c>
      <c r="D55" s="35" t="s">
        <v>0</v>
      </c>
      <c r="E55" s="3"/>
      <c r="F55" s="3"/>
      <c r="G55" s="31">
        <f t="shared" si="9"/>
        <v>0</v>
      </c>
      <c r="H55" s="31">
        <f t="shared" si="10"/>
        <v>0</v>
      </c>
      <c r="I55" s="31">
        <f t="shared" si="11"/>
        <v>0</v>
      </c>
      <c r="J55" s="3"/>
      <c r="K55" s="27" t="s">
        <v>353</v>
      </c>
    </row>
    <row r="56" spans="1:11" x14ac:dyDescent="0.25">
      <c r="A56" s="26">
        <v>39</v>
      </c>
      <c r="B56" s="26" t="s">
        <v>100</v>
      </c>
      <c r="C56" s="35">
        <v>13</v>
      </c>
      <c r="D56" s="35" t="s">
        <v>0</v>
      </c>
      <c r="E56" s="3"/>
      <c r="F56" s="3"/>
      <c r="G56" s="31">
        <f t="shared" si="9"/>
        <v>0</v>
      </c>
      <c r="H56" s="31">
        <f t="shared" si="10"/>
        <v>0</v>
      </c>
      <c r="I56" s="31">
        <f t="shared" si="11"/>
        <v>0</v>
      </c>
      <c r="J56" s="3"/>
      <c r="K56" s="27" t="s">
        <v>353</v>
      </c>
    </row>
    <row r="57" spans="1:11" x14ac:dyDescent="0.25">
      <c r="A57" s="26">
        <v>40</v>
      </c>
      <c r="B57" s="26" t="s">
        <v>690</v>
      </c>
      <c r="C57" s="35">
        <v>40</v>
      </c>
      <c r="D57" s="35" t="s">
        <v>0</v>
      </c>
      <c r="E57" s="3"/>
      <c r="F57" s="3"/>
      <c r="G57" s="31">
        <f t="shared" si="9"/>
        <v>0</v>
      </c>
      <c r="H57" s="31">
        <f t="shared" si="10"/>
        <v>0</v>
      </c>
      <c r="I57" s="31">
        <f t="shared" si="11"/>
        <v>0</v>
      </c>
      <c r="J57" s="3"/>
      <c r="K57" s="29" t="s">
        <v>353</v>
      </c>
    </row>
    <row r="58" spans="1:11" x14ac:dyDescent="0.25">
      <c r="A58" s="26"/>
      <c r="B58" s="28" t="s">
        <v>544</v>
      </c>
      <c r="C58" s="27" t="s">
        <v>353</v>
      </c>
      <c r="D58" s="35" t="s">
        <v>353</v>
      </c>
      <c r="E58" s="29" t="s">
        <v>353</v>
      </c>
      <c r="F58" s="29" t="s">
        <v>353</v>
      </c>
      <c r="G58" s="32">
        <f>SUM(G53:G57)</f>
        <v>0</v>
      </c>
      <c r="H58" s="32">
        <f>SUM(H53:H57)</f>
        <v>0</v>
      </c>
      <c r="I58" s="32">
        <f>SUM(I53:I57)</f>
        <v>0</v>
      </c>
      <c r="J58" s="32">
        <f>SUM(J53:J57)</f>
        <v>0</v>
      </c>
      <c r="K58" s="27" t="s">
        <v>353</v>
      </c>
    </row>
    <row r="59" spans="1:11" ht="15" customHeight="1" x14ac:dyDescent="0.25">
      <c r="A59" s="93" t="s">
        <v>585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</row>
    <row r="60" spans="1:11" ht="18.75" customHeight="1" x14ac:dyDescent="0.25">
      <c r="A60" s="26">
        <v>41</v>
      </c>
      <c r="B60" s="26" t="s">
        <v>507</v>
      </c>
      <c r="C60" s="35">
        <v>110</v>
      </c>
      <c r="D60" s="35" t="s">
        <v>0</v>
      </c>
      <c r="E60" s="3"/>
      <c r="F60" s="3"/>
      <c r="G60" s="31">
        <f>C60*F60</f>
        <v>0</v>
      </c>
      <c r="H60" s="31">
        <f>G60*0.095</f>
        <v>0</v>
      </c>
      <c r="I60" s="31">
        <f>G60+H60</f>
        <v>0</v>
      </c>
      <c r="J60" s="3"/>
      <c r="K60" s="29" t="s">
        <v>353</v>
      </c>
    </row>
    <row r="61" spans="1:11" x14ac:dyDescent="0.25">
      <c r="A61" s="26">
        <v>42</v>
      </c>
      <c r="B61" s="26" t="s">
        <v>506</v>
      </c>
      <c r="C61" s="35">
        <v>110</v>
      </c>
      <c r="D61" s="35" t="s">
        <v>0</v>
      </c>
      <c r="E61" s="3"/>
      <c r="F61" s="3"/>
      <c r="G61" s="31">
        <f t="shared" ref="G61:G63" si="12">C61*F61</f>
        <v>0</v>
      </c>
      <c r="H61" s="31">
        <f t="shared" ref="H61:H63" si="13">G61*0.095</f>
        <v>0</v>
      </c>
      <c r="I61" s="31">
        <f t="shared" ref="I61:I63" si="14">G61+H61</f>
        <v>0</v>
      </c>
      <c r="J61" s="3"/>
      <c r="K61" s="29" t="s">
        <v>353</v>
      </c>
    </row>
    <row r="62" spans="1:11" x14ac:dyDescent="0.25">
      <c r="A62" s="26">
        <v>43</v>
      </c>
      <c r="B62" s="26" t="s">
        <v>442</v>
      </c>
      <c r="C62" s="35">
        <v>22</v>
      </c>
      <c r="D62" s="35" t="s">
        <v>0</v>
      </c>
      <c r="E62" s="3"/>
      <c r="F62" s="3"/>
      <c r="G62" s="31">
        <f t="shared" si="12"/>
        <v>0</v>
      </c>
      <c r="H62" s="31">
        <f t="shared" si="13"/>
        <v>0</v>
      </c>
      <c r="I62" s="31">
        <f t="shared" si="14"/>
        <v>0</v>
      </c>
      <c r="J62" s="3"/>
      <c r="K62" s="29" t="s">
        <v>353</v>
      </c>
    </row>
    <row r="63" spans="1:11" x14ac:dyDescent="0.25">
      <c r="A63" s="26">
        <v>44</v>
      </c>
      <c r="B63" s="26" t="s">
        <v>508</v>
      </c>
      <c r="C63" s="35">
        <v>220</v>
      </c>
      <c r="D63" s="35" t="s">
        <v>0</v>
      </c>
      <c r="E63" s="3"/>
      <c r="F63" s="3"/>
      <c r="G63" s="31">
        <f t="shared" si="12"/>
        <v>0</v>
      </c>
      <c r="H63" s="31">
        <f t="shared" si="13"/>
        <v>0</v>
      </c>
      <c r="I63" s="31">
        <f t="shared" si="14"/>
        <v>0</v>
      </c>
      <c r="J63" s="3"/>
      <c r="K63" s="29" t="s">
        <v>353</v>
      </c>
    </row>
    <row r="64" spans="1:11" x14ac:dyDescent="0.25">
      <c r="A64" s="26"/>
      <c r="B64" s="28" t="s">
        <v>545</v>
      </c>
      <c r="C64" s="29" t="s">
        <v>353</v>
      </c>
      <c r="D64" s="29" t="s">
        <v>353</v>
      </c>
      <c r="E64" s="29" t="s">
        <v>353</v>
      </c>
      <c r="F64" s="29" t="s">
        <v>353</v>
      </c>
      <c r="G64" s="32">
        <f>SUM(G60:G63)</f>
        <v>0</v>
      </c>
      <c r="H64" s="32">
        <f>SUM(H60:H63)</f>
        <v>0</v>
      </c>
      <c r="I64" s="32">
        <f>SUM(I60:I63)</f>
        <v>0</v>
      </c>
      <c r="J64" s="32">
        <f>SUM(J60:J63)</f>
        <v>0</v>
      </c>
      <c r="K64" s="29" t="s">
        <v>353</v>
      </c>
    </row>
    <row r="66" spans="1:11" x14ac:dyDescent="0.25">
      <c r="A66" s="37" t="s">
        <v>616</v>
      </c>
      <c r="B66" s="38"/>
      <c r="C66" s="39"/>
      <c r="D66" s="40"/>
      <c r="E66" s="41"/>
      <c r="F66" s="41"/>
      <c r="G66" s="41"/>
      <c r="H66" s="41"/>
      <c r="I66" s="41"/>
      <c r="J66" s="42"/>
      <c r="K66" s="42"/>
    </row>
    <row r="67" spans="1:11" ht="28.5" customHeight="1" x14ac:dyDescent="0.25">
      <c r="A67" s="101" t="s">
        <v>675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</row>
    <row r="68" spans="1:11" x14ac:dyDescent="0.25">
      <c r="A68" s="101" t="s">
        <v>628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</row>
    <row r="69" spans="1:11" ht="15" customHeight="1" x14ac:dyDescent="0.25">
      <c r="A69" s="42" t="s">
        <v>662</v>
      </c>
      <c r="B69" s="43"/>
      <c r="C69" s="39"/>
      <c r="D69" s="40"/>
      <c r="E69" s="41"/>
      <c r="F69" s="41"/>
      <c r="G69" s="41"/>
      <c r="H69" s="41"/>
      <c r="I69" s="41"/>
      <c r="J69" s="42"/>
      <c r="K69" s="42"/>
    </row>
    <row r="70" spans="1:11" x14ac:dyDescent="0.25">
      <c r="A70" s="42" t="s">
        <v>619</v>
      </c>
      <c r="B70" s="43"/>
      <c r="C70" s="39"/>
      <c r="D70" s="40"/>
      <c r="E70" s="41"/>
      <c r="F70" s="41"/>
      <c r="G70" s="41"/>
      <c r="H70" s="41"/>
      <c r="I70" s="41"/>
      <c r="J70" s="42"/>
      <c r="K70" s="42"/>
    </row>
    <row r="71" spans="1:11" x14ac:dyDescent="0.25">
      <c r="A71" s="42" t="s">
        <v>620</v>
      </c>
      <c r="B71" s="43"/>
      <c r="C71" s="39"/>
      <c r="D71" s="40"/>
      <c r="E71" s="41"/>
      <c r="F71" s="41"/>
      <c r="G71" s="41"/>
      <c r="H71" s="41"/>
      <c r="I71" s="41"/>
      <c r="J71" s="42"/>
      <c r="K71" s="42"/>
    </row>
    <row r="72" spans="1:11" x14ac:dyDescent="0.25">
      <c r="A72" s="42" t="s">
        <v>621</v>
      </c>
      <c r="B72" s="43"/>
      <c r="C72" s="39"/>
      <c r="D72" s="40"/>
      <c r="E72" s="41"/>
      <c r="F72" s="41"/>
      <c r="G72" s="41"/>
      <c r="H72" s="41"/>
      <c r="I72" s="41"/>
      <c r="J72" s="42"/>
      <c r="K72" s="42"/>
    </row>
    <row r="73" spans="1:11" ht="28.5" customHeight="1" x14ac:dyDescent="0.25">
      <c r="A73" s="96" t="s">
        <v>663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</row>
    <row r="74" spans="1:11" ht="37.5" customHeight="1" x14ac:dyDescent="0.25">
      <c r="A74" s="96" t="s">
        <v>633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</row>
    <row r="75" spans="1:11" x14ac:dyDescent="0.25">
      <c r="A75" s="101"/>
      <c r="B75" s="108"/>
      <c r="C75" s="108"/>
      <c r="D75" s="108"/>
      <c r="E75" s="108"/>
      <c r="F75" s="108"/>
      <c r="G75" s="108"/>
      <c r="H75" s="108"/>
      <c r="I75" s="108"/>
      <c r="J75" s="108"/>
      <c r="K75" s="108"/>
    </row>
    <row r="77" spans="1:11" x14ac:dyDescent="0.25">
      <c r="A77" s="100" t="s">
        <v>623</v>
      </c>
      <c r="B77" s="100"/>
      <c r="C77" s="9" t="s">
        <v>365</v>
      </c>
      <c r="D77" s="10"/>
      <c r="E77" s="8"/>
      <c r="F77" s="11" t="s">
        <v>121</v>
      </c>
      <c r="G77" s="8"/>
    </row>
    <row r="85" ht="30.75" customHeight="1" x14ac:dyDescent="0.25"/>
    <row r="92" ht="29.25" customHeight="1" x14ac:dyDescent="0.25"/>
  </sheetData>
  <sheetProtection password="CF11" sheet="1" objects="1" scenarios="1"/>
  <mergeCells count="14">
    <mergeCell ref="A3:K3"/>
    <mergeCell ref="A7:K7"/>
    <mergeCell ref="A19:K19"/>
    <mergeCell ref="A77:B77"/>
    <mergeCell ref="A73:K73"/>
    <mergeCell ref="A74:K74"/>
    <mergeCell ref="A75:K75"/>
    <mergeCell ref="A68:K68"/>
    <mergeCell ref="A67:K67"/>
    <mergeCell ref="A40:K40"/>
    <mergeCell ref="A59:K59"/>
    <mergeCell ref="A52:K52"/>
    <mergeCell ref="A49:K49"/>
    <mergeCell ref="A45:K45"/>
  </mergeCells>
  <dataValidations count="1">
    <dataValidation type="whole" operator="equal" allowBlank="1" showInputMessage="1" showErrorMessage="1" sqref="J20:K38 J41:K43 J46:K47 J53:J57 J60:J63 J8:K17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</vt:lpstr>
      <vt:lpstr>JAJCA</vt:lpstr>
      <vt:lpstr>SVEŽE SADJE, ZEL., SUHO S.</vt:lpstr>
      <vt:lpstr>ZAM. IN KONZERV. SADJE IN ZEL.</vt:lpstr>
      <vt:lpstr>SADNI SOKOVI, NEKTARJI</vt:lpstr>
      <vt:lpstr>ZAM. IZDELKI IZ TESTA</vt:lpstr>
      <vt:lpstr>MLEV.IZD., ŽITA, TEST.</vt:lpstr>
      <vt:lpstr>KRUH, PEKOVSKO P., KEKSI,SLAŠČ</vt:lpstr>
      <vt:lpstr>SPLOŠNO PREHR. BLAGO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Zoran Kalakovič</cp:lastModifiedBy>
  <cp:lastPrinted>2016-03-15T08:15:11Z</cp:lastPrinted>
  <dcterms:created xsi:type="dcterms:W3CDTF">2012-02-17T12:19:39Z</dcterms:created>
  <dcterms:modified xsi:type="dcterms:W3CDTF">2016-03-15T12:20:33Z</dcterms:modified>
</cp:coreProperties>
</file>