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991"/>
  </bookViews>
  <sheets>
    <sheet name="brez cen" sheetId="1" r:id="rId1"/>
    <sheet name="Delovni list2" sheetId="2" r:id="rId2"/>
    <sheet name="Delovni list3" sheetId="3" r:id="rId3"/>
  </sheets>
  <definedNames>
    <definedName name="_xlnm.Print_Area" localSheetId="0">'brez cen'!$A$1:$F$221</definedName>
  </definedNames>
  <calcPr calcId="145621" iterateDelta="1E-4"/>
</workbook>
</file>

<file path=xl/calcChain.xml><?xml version="1.0" encoding="utf-8"?>
<calcChain xmlns="http://schemas.openxmlformats.org/spreadsheetml/2006/main">
  <c r="F209" i="1" l="1"/>
  <c r="F205" i="1"/>
  <c r="F201" i="1"/>
  <c r="F196" i="1"/>
  <c r="F192" i="1"/>
  <c r="F188" i="1"/>
  <c r="F183" i="1"/>
  <c r="F182" i="1"/>
  <c r="F179" i="1"/>
  <c r="F177" i="1"/>
  <c r="F175" i="1"/>
  <c r="F174" i="1"/>
  <c r="F173" i="1"/>
  <c r="F172" i="1"/>
  <c r="F169" i="1"/>
  <c r="F168" i="1"/>
  <c r="F165" i="1"/>
  <c r="F164" i="1"/>
  <c r="F161" i="1"/>
  <c r="F141" i="1"/>
  <c r="F137" i="1"/>
  <c r="F134" i="1"/>
  <c r="F130" i="1"/>
  <c r="F126" i="1"/>
  <c r="F122" i="1"/>
  <c r="F116" i="1"/>
  <c r="F111" i="1"/>
  <c r="F107" i="1"/>
  <c r="F103" i="1"/>
  <c r="F99" i="1"/>
  <c r="F94" i="1"/>
  <c r="F90" i="1"/>
  <c r="F86" i="1"/>
  <c r="F81" i="1"/>
  <c r="F77" i="1"/>
  <c r="F72" i="1"/>
  <c r="F68" i="1"/>
  <c r="F61" i="1"/>
  <c r="F56" i="1"/>
  <c r="F51" i="1"/>
  <c r="F46" i="1"/>
  <c r="F42" i="1"/>
  <c r="F38" i="1"/>
  <c r="F34" i="1"/>
  <c r="F30" i="1"/>
  <c r="F26" i="1"/>
  <c r="F22" i="1"/>
  <c r="F18" i="1"/>
  <c r="F14" i="1"/>
  <c r="F10" i="1"/>
  <c r="F213" i="1" l="1"/>
  <c r="F215" i="1" s="1"/>
  <c r="F217" i="1" s="1"/>
</calcChain>
</file>

<file path=xl/sharedStrings.xml><?xml version="1.0" encoding="utf-8"?>
<sst xmlns="http://schemas.openxmlformats.org/spreadsheetml/2006/main" count="185" uniqueCount="139">
  <si>
    <t>POPIS DEL PREDVIDENIH NA BRVI ČEZ LJUBLJANICO V MOSTAH</t>
  </si>
  <si>
    <t>RUŠITVENA DELA</t>
  </si>
  <si>
    <t>enota</t>
  </si>
  <si>
    <t>količina</t>
  </si>
  <si>
    <t>cena na enoto</t>
  </si>
  <si>
    <t>cena</t>
  </si>
  <si>
    <t>PRIPRAVA GRADBIŠČA</t>
  </si>
  <si>
    <t>Priprava gradbišča, izdelava gradbiščne ograje, signalizacije in tabel za označevanje, pisarn, garderobnih in sanitarnih enot, skupaj s prijavo gradbišča</t>
  </si>
  <si>
    <t>DEMONTAŽA LUČI</t>
  </si>
  <si>
    <t>Demontaža obstoječih kovinskih luči-kandelabrov višine 4m z izbijanjem kovinskih pritrditvenih nosilcev v tlaku, pri tem ločiti  posamezne surovine ločeno-jeklo, steklo, žice,  zložiti na palete, ter vse skupaj transportirati na deponijo.</t>
  </si>
  <si>
    <t>skupaj kosov</t>
  </si>
  <si>
    <t>kos</t>
  </si>
  <si>
    <t>REZANJE OGRAJE</t>
  </si>
  <si>
    <t>skupaj tekočih metrov</t>
  </si>
  <si>
    <t>m1</t>
  </si>
  <si>
    <t>POSTAVLJANJE VAROVALNEGA DELOVNEGA ODRA</t>
  </si>
  <si>
    <t>Izdelava viseče zaščite-delovnega odra ob mostu in pod mostno konstrukcijo s sidranjem v obstoječo mostno konstrukcijo s pritrjevanjem in izdelavo varovalne ograje z možnostjo navezave delavcev. Delo se izvaja na spodnji strani mostu, nad vodno gladino in je potrebno izvesti vse priprave za varno delo, ter možnost navezave delavcev</t>
  </si>
  <si>
    <t>površina delovnega odra</t>
  </si>
  <si>
    <t>m2</t>
  </si>
  <si>
    <t>ODSTRANJEVANJE ASFALTA</t>
  </si>
  <si>
    <t>površina asfalta</t>
  </si>
  <si>
    <t>ODSTRANJEVANJE PLOŠČE</t>
  </si>
  <si>
    <t>površina plošče</t>
  </si>
  <si>
    <t>ODSTRANJEVANJE ASFALTA NAD OBMOČJU LEVEGA PODALJŠKA</t>
  </si>
  <si>
    <t>ODSTRANJEVANJE TAMPONA IN IZKOP LEVEGA PODALJŠKA</t>
  </si>
  <si>
    <t>izkop</t>
  </si>
  <si>
    <t>m3</t>
  </si>
  <si>
    <t>ODSTRANJEVANJE GRANITNIH ROBNIKOV LEVEGA PODALJŠKA</t>
  </si>
  <si>
    <t>dolžina</t>
  </si>
  <si>
    <t>ODTSTRANJEVANJE SPODNJIH KOVINSKIH NOSILCEV</t>
  </si>
  <si>
    <t>skupaj kosov (skupaj 888 kg)</t>
  </si>
  <si>
    <t>PREDLOG ZAMENJAVE JE OPISAN V TEHNIČNEM POROČILO GRADBENIH KONSTRUKCIJ</t>
  </si>
  <si>
    <t>ODSTRANJEVANJE TIRNICE</t>
  </si>
  <si>
    <t>ZAŠČITA KOMUNALNIH VODOV</t>
  </si>
  <si>
    <t>Izdelava zaščite obstoječih komunalnih vodov iz: lesenih plohov debeline 5 cm s pritrjevanjem ob robu nad obstoječe jeklene tirnice, prečnih podpor 2x10/10 cm, poševnih opor 10/10 cm sidranih v spodnji jeklen nosilec. Delo se izvaja na spodnji strani mostu, nad vodno gladino in je potrebno izvesti vse priprave za varno delo, ter možnost navezave delavcev; poraba lesa cca 0,20 m3/m oz. 0,07 m3/m2.</t>
  </si>
  <si>
    <t>površina zaščite</t>
  </si>
  <si>
    <t>PREGLED KONSTRUKCIJE</t>
  </si>
  <si>
    <t>Po namestitvi odra se izvede detaljni pregled konstrukcije, ki se ohranja (glavna nosilca, prečnika, krajna opornika) z namenom evidentiranja vsah poškodb (lokacijsko in količinsko) in priprave natančnega obsega sanacijskih del; količine sanacijskih del v nadaljevanju so ocenjene v času izdelave projekta;</t>
  </si>
  <si>
    <t>pregled s poročilom</t>
  </si>
  <si>
    <t>REKONSTRUKCIJA</t>
  </si>
  <si>
    <t>OPAŽ NOVE PLOŠČE MOSTU</t>
  </si>
  <si>
    <t>Dobava materiala, montaža ter demontaža in čiščenje enostranskega opaža, skupaj s podpiranjem in utrjevanjem za izdelavo nove plošče mostu v predpisanem naklonu, skupaj z vsemi potrebnimi deli in materiali in varnostnimi dodatki in ukrepi za delo na višini</t>
  </si>
  <si>
    <t>OPAŽ ROBNEGA VENCA MOSTU</t>
  </si>
  <si>
    <t>Dobava materiala, montaža ter demontaža in čiščenje enostranskega opaža, skupaj s podpiranjem in utrjevanjem za izdelavo robnega venca mostu, skupaj z vsemi potrebnimi deli in materiali in varnostnimi dodatki in ukrepi za delo na višini</t>
  </si>
  <si>
    <t>OPAŽ PREHODNIH DELOV</t>
  </si>
  <si>
    <t>Dobava materiala, montaža ter demontaža in čiščenje enostranskega opaža, skupaj s podpiranjem in utrjevanjem za izdelavo nove plošče prehodnih delov, skupaj z vsemi potrebnimi deli in materiali</t>
  </si>
  <si>
    <t>POLAGANJA ARMATURE</t>
  </si>
  <si>
    <t>Dobava materiala, ter polaganje in vezanje armature, po načrtu gradbenih konstrukcij, skupaj z vsemi potrebnimi deli in materiali. Pri polaganju armature je posebno pozornost potrebno posvetiti, da se nova armatura polaga na način, da se negativna armatura glavnih nosilcev ne poškoduje, ampak se jo ohrani v celoti.</t>
  </si>
  <si>
    <t>kg</t>
  </si>
  <si>
    <t>UPOŠTEVA SE KOLIČINA IZ NAČRTA GRADBENIH KONSTRUKCIJ</t>
  </si>
  <si>
    <t>BETONIRANJE NOVE PLOŠČE</t>
  </si>
  <si>
    <t>Dobava betona, ter betoniranje plošče mosta in prehodnih delov, do robnega venca robnim vencem z betonsko črpalko, debelina plošče 16cm predpisanem naklonu, skupaj z vsemi potrebnimi dodatki in materiali in varnostnimi dodatki in ukrepi za delo na višini  z betonom C30/37, XC3, XD1, XF2 z dodatkom za zmanjšanje krčenja, skupaj z vsemi potrebnimi dodatki in materiali. V betonsko ploščo se vgradijo sidra-kljuke 4kom/m2 za povezavo preplastitve z betonsko ploščo. Za boljšo sprijemljivost preplastitve in betonske plošče, se površino betonske plošče nahrapavi, ter premaže s premazom za boljšo oprijemljivost „pačok“. Izvajalec mora pred izvedbo pripraviti tehnološki elaborat s tehnologijo vgradnje in načinom izvedbe in ga dati projektantu v potrditev</t>
  </si>
  <si>
    <t>BETONIRANJE ROBNEGA VENCA</t>
  </si>
  <si>
    <t>Dobava betona, ter betoniranje robnega venca z betonsko črpalko, skupaj z vsemi potrebnimi dodatki in materiali in varnostnimi dodatki in ukrepi za delo na višini  z betonom C30/37, XC3, XD3, XF4 z dodatkom za zmanjšanje krčenja, skupaj z vsemi potrebnimi dodatki in materiali. Vizvajalec mora pred izvedbo pripraviti tehnološki elaborat s tehnologijo vgradnje in načinom izvedbe in ga dati projektantu v potrditev</t>
  </si>
  <si>
    <t>VGRADNJA METEORNIH POŽIRALNIKOV</t>
  </si>
  <si>
    <t>Dobava materiala in vgradnja požiralnikov dimenzije 300/300mm tipa ACO Parkdeckablaufe za odvod meteorne vode, skupaj s povezavo z obešenimi cevmi pod mostom o110mm in izlivom v reko ob glavnih nosilcih mostu</t>
  </si>
  <si>
    <t>POŽIRALNIKOV</t>
  </si>
  <si>
    <t>VGRADNJA SIDER ZA KANDELABRE IN CEVNEGA RAZVODA</t>
  </si>
  <si>
    <t>Dobava materiala in vgradnja kovinskih sider za nove kandelabre, ter postavitev elektro instalacije cevi in kabli skupaj z vsemi potrebnimi deli za pritrditev in montažo</t>
  </si>
  <si>
    <t>VGRADNJA SIDER ZA OGRAJO</t>
  </si>
  <si>
    <t>Dobava materiala in vgradnja kovinskih sider za novo ograjo, skupaj z vsemi potrebnimi deli za pritrditev in montažo</t>
  </si>
  <si>
    <t>IZDELAVA TANKOSLOJNE PREPLASTITVE</t>
  </si>
  <si>
    <t>Dobava materiala, ter izvedba tankoslojne preplastitve AB plošče mostu v debelini 4cm. Preplastitev se izvede v enem kosu brez dilatacij, skupaj z vsemi potrebnimi dodatki in materiali in varnostnimi dodatki in ukrepi za delo na višini, ter končnim metličenjem zgornje površine v prečni smeri. Stik  preplastitve z robnim vencem, okoli izlivnikov, kandelabrov, asfaltom in robniki po obodu se izvede z: vstavljanjem stiroporja debeline 1cm, ki se ga po strditvi spraska in se fugo zatesni s trajnoelastičnim kitom, visoke trdote, enako tudi preboji izlivniki in kandelabri</t>
  </si>
  <si>
    <t>ODSTRANJEVANJE LESENE ZAŠČITE KOMUNALNIH VODOV</t>
  </si>
  <si>
    <t>Odstanjevanje zaščite obstoječih komunalnih vodov iz lesenih plohov debeline 4cm, ki služijo kot nosilci komunalnih vodov. Delo se izvaja na spodnji strani mostu, nad vodno gladino in je potrebno izvesti vse priprave za varno delo, ter možnost navezave delavcev</t>
  </si>
  <si>
    <t>VGRADNJA NOVIH JEKLENIH NOSILCEV</t>
  </si>
  <si>
    <t>Dobava materiala in vgradnja jeklenih nosilcev  iz profilov IPE 120 skupne razvite dolžine 4m, s sidranjem v glavni nosilec konstrukcije mostu s HSL-3 M12/25, vključno s kotniki za povezavo posameznih okvirjev in pohodnimi rešetkami, skupaj z vsemi potrebnimi dodatki in materiali in varnostnimi dodatki in ukrepi za delo na višini</t>
  </si>
  <si>
    <t>skupaj kg</t>
  </si>
  <si>
    <t>ZASUTJE GRADBENE JAME NOVEGA VODOVODA</t>
  </si>
  <si>
    <t>Dobava materiala, tampona debeline Ev2 100MPa in zasutje jame novega vodovoda, skupaj z nabijanjem in utrjevanjem po plasteh do predpisane zbitosti.</t>
  </si>
  <si>
    <t>IZDELAVA BETONSKE PODLOGE LEVEGA PODALJŠKA</t>
  </si>
  <si>
    <t>Dobava betona, ter betoniranje betonske podloge levega podaljška z betonom C30/37, XC3, XD1, XF2 z dodatkom za zmanjšanje krčenja, z betonsko črpalko, debelina plošče 16cm, skupaj z vsemi potrebnimi dodatki in materiali. Betonska mešanica je mikroarmirana po navodilih iz tehničnega poročila gradbenih konstrukcij. V betonsko ploščo se vgradijo sidra-kljuke 4kom/m2 za povezavo preplastitve z betonsko ploščo. Za boljšo sprijemljivost preplastitve in betonske plošče, se površino betonske plošče nahrapavi, ter premaže s premazom za boljšo oprijemljivost „pačok“. Izvajalec mora pred izvedbo pripraviti tehnološki elaborat s tehnologijo vgradnje in načinom izvedbe in ga dati projektantu v potrditev</t>
  </si>
  <si>
    <t>VGRADNJA GRANITNIH ROBNIKOV</t>
  </si>
  <si>
    <t>Dobava materiala in vgradnja granitnih kock, 10/10/10cm skupaj z obbetoniranjem v globino 20cm in niveliranjem na enako višino, kot je predvidena višina zgornje zaščitne plasti, z vsemi materiali in potrebnimi deli</t>
  </si>
  <si>
    <t>IZDELAVA ZGORNJE PLASTI LEVEGA PODALJŠKA</t>
  </si>
  <si>
    <t>Dobava materiala, ter izvedba tankoslojne preplastitve AB plošče levega podaljška v debelini 4cm. Preplastitev se izvede v enem kosu brez dilatacij, skupaj z vsemi potrebnimi dodatki in materiali, ter končnim metličenjem zgornje površine v prečni smeri. Stik preplastitve z granitnimi kockami, obstoječim asfaltom in preprastitvijo na območju mostu izvede z vstavitvijo stiropora debeline 1cm, ki se ga po strditvi spraska in se fugo zatesni s trajnoelastičnim kitom, visoke trdote.</t>
  </si>
  <si>
    <t>MONTAŽA OGRAJE</t>
  </si>
  <si>
    <t>Dobava materiala in montaža nove pocinkane kovinske ograje z montažo na pritrditvenih točkah, v segmentih dolžine do 2,00 m, skupaj z vsemi potrebnimi deli in materiali; prikaz v priloženem načrtu, skupej teža 2.411 kg;</t>
  </si>
  <si>
    <t>MONTAŽA KANDELABROV IN LUČI</t>
  </si>
  <si>
    <t>Dobava in motaža novih kandelabrov in luči višine 4m iz pocinkanih drogov JR 6 z montažo na pritrditvenih točkah oz. vgrajenih sidrih, skupaj z vsemi potrebnimi deli in materiali, ter priklopom na javno razsvetljavo in preizkusom</t>
  </si>
  <si>
    <t>SANACIJA GRADBENIH KONSTRUKCIJ</t>
  </si>
  <si>
    <t>Pred pričetkom del je potrebno vse opise, mere, količine in obdelave kontrolirati po zadnjeveljavnih načrtih, detajlih in opisih.</t>
  </si>
  <si>
    <t>Tehnološki projekt opažne konstrukcije izdela izvajalec, projekt pa da pred pričetkom del v potrditev projektantu in nadzornemu organu. V ceni vseh opažev je zajeta izdelava, mazanje, razopaženje, čiščenje opaža in vsa potrebna pomožna dela in transporti.</t>
  </si>
  <si>
    <t>Za vse betone je potrebno pred izvedbo del izdelati projekt betona, ki ga pregleda in potrdi projektant in nadzor. Projekt definira betonsko mešanico, potrebne dodatke, način transporta in vgrajevanja betona, nego betona.</t>
  </si>
  <si>
    <t>Sestavi betona se definirajo tako, da se zagotovi kvaliteta betona (nosilnost, vgradljivost, preprečitev pojava razpok zaradi reoloških pojavov, , dodatne zahtevane karakteristike,…).</t>
  </si>
  <si>
    <t>V projektu betona se določi razporeditev dilatacij na hodnikih.</t>
  </si>
  <si>
    <t>V projektu betona se predvidijo s predpisi potrebne preiskave in kontrole (načini, število, mesto in čas preiskave, izvajalec preiskave), ki jih predpisujejo veljavni standardi.</t>
  </si>
  <si>
    <t>V postavkah je zajeta izdelava vse potrebne tehnološke dokumentacije pred izvedbo in vsa dokazilna dokumentacija, atesti, rezultati preiskav, preikzusov, meritev za vgrajene materiale, za vgradnjo in za dokaz kvalitete vgrajenih materialov, opravljenih del, in izvedenih konstrukcijskih elementov, ki jih zahteva veljavna zakonodaja.</t>
  </si>
  <si>
    <t>V ceni so zajeta vsa potrebna pomožna dela, odri, dostopi, transporti in transportne naprave za vgradnjo betona.</t>
  </si>
  <si>
    <t>SANACIJA OBSTOJEČIH BETONSKIH ELEMENTOV</t>
  </si>
  <si>
    <t>Čiščenje obstoječih  vidnih betonskih površin podpornikov z vodnim curkom pod pritiskom do 300 bar.</t>
  </si>
  <si>
    <t>Sanacija površinsko poškodovanih mest in področij betona</t>
  </si>
  <si>
    <t>Strojno-ročno odbijanje površinsko poškodovanih mest betona  (globina do 3 cm).</t>
  </si>
  <si>
    <t>Reparacija betonskih površin s sanacijsko malto s kontroliranim krčenjem, v debelini do 3 cm. Ocenjena količina.</t>
  </si>
  <si>
    <t>Sanacija globinsko poroznih in segregiranih mest betona</t>
  </si>
  <si>
    <t>Vrtanje in vgradnja injektirnih nastavkov na mestih poroznih in segregiranih betonov. Ocenjena količina</t>
  </si>
  <si>
    <t>kom</t>
  </si>
  <si>
    <t>Injektiranje  poroznih mest v ab konstrukciji z epoksidno injekcijsko maso. Ocenjena količina</t>
  </si>
  <si>
    <t>Sanacija korozijskih žarišč</t>
  </si>
  <si>
    <t>Odstranitev razpokanih in slabo sprijetih krovnih plasti betona nad korodirano armaturo, vključno z varnostnimi območji do zdravega betona.  Ocenjena količina</t>
  </si>
  <si>
    <t>Mehansko čiščenje korodirane armature, da se odstranijo umazanija, prah, maščobe in rja in barva. Poškodovana armatura mora biti očiščena do zdravega jedra (kovinskega sijaja Sa 2). Ocenjena količina</t>
  </si>
  <si>
    <t>Zaščita očiščene armature z visokopolimeriziranim cementnim premazom, ki bo preprečeval nastajanje korozije. Uporabi naj se dvo- ali enokomponentni premaz (npr. MAPEI MAPEFER ali MAPEFER 1K ali enakovredno). Ocenjena količina.</t>
  </si>
  <si>
    <t>Reparacija poškodb s sanacijsko malto s kontroliranim krčenjem v debelini do 3 cm. Ocenjena količina</t>
  </si>
  <si>
    <t>Izvedba zaključnega plastično elastičnega enokomponentnega premaza na osnovi
akrilne disperzije,ki premošča razpoke, v barvi betona oz. po izboru naročnika:
- 1 x vezni sloj (npr. SikaGard-552 W  Aquaprimer),
- 2 x zaključni sloj (npr. SikaGard 550-W Elastic)</t>
  </si>
  <si>
    <t>Ojačitve z lepljenjem karbonskih lamel</t>
  </si>
  <si>
    <t>Priprava in brušenje površine betona v liniji lepljenja karbonskih lamel ter ev reparacija okruškov in večjih neravnin z epoksidno maso.</t>
  </si>
  <si>
    <t>Lepljenje karbonskih lamel S&amp;P CFK 150/2000 tipa 50/1.2 z epoksidnim lepilom in finalnim kvarčnim posipom</t>
  </si>
  <si>
    <t>Razna nepredvidena dela, katera je potrebno izvesti za dokončanje del, določena v teku izvajanja del. Ocena 10% od vrednosti sanacije AB stenastih podpornikov in krajnih podpornikov.</t>
  </si>
  <si>
    <t>POMOČ PRI POSTAVITVI IN MONTAŽI INSTALACIJ</t>
  </si>
  <si>
    <t>Pomoč gradbenih delavcev pri prestavitvi in postavitvi komunalnih vodov</t>
  </si>
  <si>
    <t>POSTAVKA SE OBRAČUNA PO DEJANSKO OPRAVLJENIH URAH</t>
  </si>
  <si>
    <t>IZDELAVA PID DOKUMENTACIJE</t>
  </si>
  <si>
    <t>Izdelava posnetka izvedenih del, ter kompletiranje celotne PID dokumentacije</t>
  </si>
  <si>
    <t>POSTAVKA SE OBRAČUNA PO PONUDBI PROJEKTANTA</t>
  </si>
  <si>
    <t>PROJEKTANTSKI NADZOR</t>
  </si>
  <si>
    <t>Izvedba projektantskega nadzora na gradbišču in koordinacija z izvajalci</t>
  </si>
  <si>
    <t>ČIŠČENJE GRADBIŠČA</t>
  </si>
  <si>
    <t>Zaključno čiščenje gradbišča in odvoz vseh gradbiščne infrastrukture in odpadkov, ter demontaža gradbiščne ograje</t>
  </si>
  <si>
    <t>Utrjevanje brežin v območju objekta</t>
  </si>
  <si>
    <t>Odstranitev humusa, izravnava terena, dosipavanje in utrjevanje podlage, polaganje kamnov do fi 30cm v pust beton, vključno z vsemi pripravljalnimi, pomožnimi in zaključnimi deli, izdelavo dostopa in delovnega platoja za mehanizacijo (po potrebi), upoštevano območje od krajnega opornika do vmesnega opornika in cca 3 m na vsako stran objekta</t>
  </si>
  <si>
    <t>m2 (ocena)</t>
  </si>
  <si>
    <t>Utrjevanje in sanacija terena pod opornim zidom, LB</t>
  </si>
  <si>
    <t>Izkop zemljine - odstranjevanje smeti pod opornim zidom, utrjevanje terena pod zidom, nasipavanje in utrjevanje po plasteh, podbetoniranje temelja opornega zidu, vključno z vsemi pripravljalnimi, pomožnimi deli, pripravo delovnega platoja in izdelavo dostopa za gradbeno mehanizacijo.</t>
  </si>
  <si>
    <t>m3 (ocena)</t>
  </si>
  <si>
    <t>SKUPAJ BREZ DDV</t>
  </si>
  <si>
    <t>DDV 22%</t>
  </si>
  <si>
    <t>SKUPAJ Z DDV</t>
  </si>
  <si>
    <t>Odstranitev ograje z rezanjem na pritrditvenih točkah, v segmentih dolžine 2,50m, pri tem razrezati na manjše dele, ter zbirati odpadni material v kontejnerjih za ločeno zbiranje kovinskih odpadkov na gradbišču, ter vse skupaj naknadno deponirati na trajno deponijo.</t>
  </si>
  <si>
    <t>Strojno rezanje in odstranjevanje s pnevmatskim kladivom zgornje površine asfalta, z razrezom asfalta na manjše kose skupaj z iznosom materiala in začasnim deponiranjem na gradbišču v kontejnerjih ločenih za zbiranje asfalta, ter naknadnim odvozom na trajno deponijo oddaljenosti do 30 km, delo se izvaja na odprti površini mostu in je potrebno izvesti priprave za varno delo</t>
  </si>
  <si>
    <t>Strojno rezanje in odstranjevanje s pnevmatskim kladivom betonske plošče mostu, plošč debeline 12-14 cm, z razrezom betona na manjše kose skupaj z iznosom materiala in začasnim deponiranjem na gradbišču v kontejnerjih ločenih za zbiranje betona, ter naknadnim odvozom na trajno deponijo na oddaljenosti do 30 km, delo se izvaja na odprti površini mostu in je potrebno izvesti priprave za varno delo. Pri odstranjevanju betona je posebno pozornost potrebno posvetiti, da se beton odstrani na način, da se negativna armatura glavnih nosilcev ne poškoduje, ampak se jo ohrani v celoti.</t>
  </si>
  <si>
    <t>Strojno rezanje in odstranjevanje s pnevmatskim kladivom zgornje površine asfalta, z razrezom asfalta na manjše kose skupaj z iznosom materiala in začasnim deponiranjem na gradbišču v kontejnerjih ločenih za zbiranje asfalta, ter naknadnim odvozom natrajno deponijo oddaljenosti do 30 km, delo se izvaja na levem podaljšku proti tržnici Moste</t>
  </si>
  <si>
    <t>Strojni izkop nasutja in tampona pod obstoječo asfaltno oblogo skupaj z nakladanjem materiala na tovorno vozilo, ter naknadnim odvozom na trajno deponijo oddaljenosti do 30 km. Globina izkopa do 2m, z varovanjem brežin!</t>
  </si>
  <si>
    <t>Ročno in strojno odstranjevanje s pnevmatskim kladivom obstoječih granitnih robnikov, skupaj z začasnim deponiranjem na gradbišču v kontejnerjih ločenih za zbiranje kamna, ter odvozom na trajno deponijo oddaljenosti do 30 km</t>
  </si>
  <si>
    <t>Odstranitev jeklenih nosilcev  iz profilov INP 120 skupne razvite dolžine 4m, z rezanjem ob pritrditvenih točkah, ter izvlekom iz sidrišča v mostu, pri tem razrezati na manjše dele, ter zbirati odpadni material v kontejnerjih za ločeno zbiranje kovinskih odpadkov na gradbišču, ter vse skupaj naknadno deponirati na trajno  deponijo oddaljneosti do 30km.</t>
  </si>
  <si>
    <t>Odstranitev jeklene tirnice, dimenzije 4.3cmx6,5cm dolžine 2,9m, z rezanjem ob pritrditvenih točkah, ter izvlekom iz sidrišča v mostu, pri tem razrezati na manjše dele, ter zbirati odpadni material v kontejnerjih za ločeno zbiranje kovinskih odpadkov na gradbišču, ter vse skupaj naknadno deponirati na trajno deponijo oddaljneosti do 30 km.</t>
  </si>
  <si>
    <t>PREGLED OHRANJENIH BETONSKIH POVRŠIN</t>
  </si>
  <si>
    <t>Detaljni Pregled ohranjene betonske konstrukcije z evidentiranjem razpok in drugih poškodb betona</t>
  </si>
  <si>
    <t>OBSEG SANACIJE IN DEL SE DOLOČI PO OGLEDU IN OBRAČUNA PO OPRAVLJENI STORITVI</t>
  </si>
  <si>
    <t>Injektiranje razpok  z epoksidno injekcijsko maso, vključno s predhodnim izrezom v liniji razpok, vgradnjo injekcijskih nastavkov in tesnitvijo razpok z epoksidno malto.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</si>
</sst>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424];[Red]\-#,##0.00\ [$€-424]"/>
    <numFmt numFmtId="165" formatCode="#,##0.00\ [$€-81D];[Red]\-#,##0.00\ [$€-81D]"/>
  </numFmts>
  <fonts count="7" x14ac:knownFonts="1">
    <font>
      <sz val="10"/>
      <name val="Arial"/>
      <family val="2"/>
      <charset val="238"/>
    </font>
    <font>
      <sz val="11"/>
      <color rgb="FF000000"/>
      <name val="Calibri"/>
      <family val="2"/>
      <charset val="238"/>
    </font>
    <font>
      <b/>
      <sz val="10"/>
      <color rgb="FF000000"/>
      <name val="Calibri"/>
      <family val="2"/>
      <charset val="238"/>
    </font>
    <font>
      <sz val="10"/>
      <color rgb="FF000000"/>
      <name val="Calibri"/>
      <family val="2"/>
      <charset val="238"/>
    </font>
    <font>
      <sz val="10"/>
      <name val="Calibri"/>
      <family val="2"/>
      <charset val="238"/>
    </font>
    <font>
      <b/>
      <sz val="10"/>
      <name val="Calibri"/>
      <family val="2"/>
      <charset val="238"/>
    </font>
    <font>
      <b/>
      <sz val="10"/>
      <name val="Arial"/>
      <family val="2"/>
      <charset val="238"/>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45">
    <xf numFmtId="0" fontId="0" fillId="0" borderId="0" xfId="0"/>
    <xf numFmtId="0" fontId="0" fillId="0" borderId="0" xfId="0" applyFont="1"/>
    <xf numFmtId="0" fontId="0" fillId="0" borderId="0" xfId="0" applyFont="1" applyAlignment="1"/>
    <xf numFmtId="164" fontId="0" fillId="0" borderId="0" xfId="0" applyNumberFormat="1" applyFont="1"/>
    <xf numFmtId="0" fontId="2" fillId="0" borderId="0" xfId="0" applyFont="1"/>
    <xf numFmtId="0" fontId="3" fillId="0" borderId="0" xfId="0" applyFont="1" applyAlignment="1">
      <alignment vertical="top"/>
    </xf>
    <xf numFmtId="0" fontId="3" fillId="0" borderId="0" xfId="0" applyFont="1"/>
    <xf numFmtId="164" fontId="3" fillId="0" borderId="0" xfId="0" applyNumberFormat="1" applyFont="1"/>
    <xf numFmtId="0" fontId="3" fillId="0" borderId="0" xfId="0" applyFont="1" applyAlignment="1">
      <alignment horizontal="right"/>
    </xf>
    <xf numFmtId="164" fontId="3" fillId="0" borderId="0" xfId="0" applyNumberFormat="1" applyFont="1" applyAlignment="1">
      <alignment horizontal="right"/>
    </xf>
    <xf numFmtId="0" fontId="3" fillId="0" borderId="0" xfId="0" applyFont="1" applyBorder="1" applyAlignment="1">
      <alignment vertical="top"/>
    </xf>
    <xf numFmtId="0" fontId="3" fillId="0" borderId="0" xfId="0" applyFont="1" applyProtection="1"/>
    <xf numFmtId="0" fontId="3" fillId="0" borderId="0" xfId="0" applyFont="1" applyBorder="1" applyAlignment="1" applyProtection="1">
      <alignment vertical="top" wrapText="1"/>
    </xf>
    <xf numFmtId="164" fontId="3" fillId="0" borderId="0" xfId="0" applyNumberFormat="1" applyFont="1" applyProtection="1"/>
    <xf numFmtId="0" fontId="4" fillId="0" borderId="0" xfId="0" applyFont="1" applyProtection="1"/>
    <xf numFmtId="0" fontId="3" fillId="0" borderId="0" xfId="0" applyFont="1" applyAlignment="1">
      <alignment vertical="top" wrapText="1"/>
    </xf>
    <xf numFmtId="0" fontId="3" fillId="0" borderId="0" xfId="0" applyFont="1" applyBorder="1" applyAlignment="1">
      <alignment vertical="top" wrapText="1"/>
    </xf>
    <xf numFmtId="0" fontId="3" fillId="0" borderId="0" xfId="0" applyFont="1" applyAlignment="1">
      <alignment vertical="top"/>
    </xf>
    <xf numFmtId="0" fontId="3" fillId="0" borderId="0" xfId="0" applyFont="1"/>
    <xf numFmtId="164" fontId="3" fillId="0" borderId="0" xfId="0" applyNumberFormat="1" applyFont="1"/>
    <xf numFmtId="0" fontId="5" fillId="0" borderId="0" xfId="0" applyFont="1" applyBorder="1" applyAlignment="1">
      <alignment horizontal="left" vertical="top" wrapText="1"/>
    </xf>
    <xf numFmtId="1" fontId="3" fillId="0" borderId="0" xfId="1" applyNumberFormat="1" applyFont="1" applyBorder="1" applyAlignment="1">
      <alignment vertical="top" wrapText="1"/>
    </xf>
    <xf numFmtId="1" fontId="4" fillId="0" borderId="0" xfId="1" applyNumberFormat="1" applyFont="1" applyBorder="1" applyAlignment="1">
      <alignment vertical="top" wrapText="1"/>
    </xf>
    <xf numFmtId="0" fontId="5" fillId="0" borderId="0" xfId="0" applyFont="1" applyAlignment="1">
      <alignment horizontal="left" vertical="top" wrapText="1"/>
    </xf>
    <xf numFmtId="1" fontId="5" fillId="0" borderId="0" xfId="1" applyNumberFormat="1" applyFont="1" applyBorder="1" applyAlignment="1">
      <alignment horizontal="left" vertical="top" wrapText="1"/>
    </xf>
    <xf numFmtId="0" fontId="4" fillId="0" borderId="0" xfId="0" applyFont="1" applyAlignment="1">
      <alignment vertical="top" wrapText="1"/>
    </xf>
    <xf numFmtId="4" fontId="4" fillId="0" borderId="0" xfId="1" applyNumberFormat="1" applyFont="1" applyBorder="1" applyAlignment="1">
      <alignment vertical="top"/>
    </xf>
    <xf numFmtId="4" fontId="4" fillId="0" borderId="0" xfId="1" applyNumberFormat="1" applyFont="1" applyBorder="1" applyAlignment="1"/>
    <xf numFmtId="0" fontId="4" fillId="0" borderId="0" xfId="0" applyFont="1"/>
    <xf numFmtId="0" fontId="4" fillId="0" borderId="0" xfId="0" applyFont="1" applyBorder="1" applyAlignment="1">
      <alignment vertical="top" wrapText="1"/>
    </xf>
    <xf numFmtId="0" fontId="4" fillId="0" borderId="0" xfId="0" applyFont="1" applyBorder="1" applyAlignment="1">
      <alignment horizontal="left" vertical="top" wrapText="1"/>
    </xf>
    <xf numFmtId="1" fontId="4" fillId="0" borderId="0" xfId="1" applyNumberFormat="1" applyFont="1" applyBorder="1" applyAlignment="1">
      <alignment horizontal="left" vertical="top" wrapText="1"/>
    </xf>
    <xf numFmtId="4" fontId="3" fillId="0" borderId="0" xfId="1" applyNumberFormat="1" applyFont="1" applyBorder="1" applyAlignment="1"/>
    <xf numFmtId="4" fontId="3" fillId="0" borderId="0" xfId="1" applyNumberFormat="1" applyFont="1" applyBorder="1" applyAlignment="1">
      <alignment vertical="top"/>
    </xf>
    <xf numFmtId="1" fontId="5" fillId="0" borderId="0" xfId="1" applyNumberFormat="1" applyFont="1" applyBorder="1" applyAlignment="1">
      <alignment vertical="top" wrapText="1"/>
    </xf>
    <xf numFmtId="165" fontId="3" fillId="0" borderId="0" xfId="0" applyNumberFormat="1" applyFont="1"/>
    <xf numFmtId="0" fontId="3" fillId="0" borderId="0" xfId="0" applyFont="1" applyAlignment="1"/>
    <xf numFmtId="0" fontId="3" fillId="0" borderId="0" xfId="0" applyFont="1" applyBorder="1" applyAlignment="1">
      <alignment wrapText="1"/>
    </xf>
    <xf numFmtId="0" fontId="3" fillId="0" borderId="0" xfId="0" applyFont="1" applyBorder="1" applyAlignment="1"/>
    <xf numFmtId="0" fontId="2" fillId="0" borderId="0" xfId="0" applyFont="1" applyAlignment="1">
      <alignment vertical="top"/>
    </xf>
    <xf numFmtId="0" fontId="3" fillId="0" borderId="0" xfId="0" applyFont="1" applyAlignment="1">
      <alignment horizontal="left"/>
    </xf>
    <xf numFmtId="164" fontId="2" fillId="0" borderId="0" xfId="0" applyNumberFormat="1" applyFont="1"/>
    <xf numFmtId="0" fontId="6" fillId="0" borderId="0" xfId="0" applyFont="1"/>
    <xf numFmtId="0" fontId="5" fillId="0" borderId="0" xfId="0" applyFont="1" applyBorder="1" applyAlignment="1">
      <alignment horizontal="left" vertical="top" wrapText="1"/>
    </xf>
    <xf numFmtId="1" fontId="5" fillId="0" borderId="0" xfId="1" applyNumberFormat="1" applyFont="1" applyBorder="1" applyAlignment="1">
      <alignment horizontal="left" vertical="top" wrapText="1"/>
    </xf>
  </cellXfs>
  <cellStyles count="2">
    <cellStyle name="Explanatory Text" xfId="1" builtinId="53" customBuilti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1"/>
  <sheetViews>
    <sheetView tabSelected="1" view="pageBreakPreview" zoomScale="95" zoomScaleNormal="100" zoomScalePageLayoutView="95" workbookViewId="0">
      <selection activeCell="A2" sqref="A2"/>
    </sheetView>
  </sheetViews>
  <sheetFormatPr defaultRowHeight="12.75" x14ac:dyDescent="0.2"/>
  <cols>
    <col min="1" max="1" width="6" style="1"/>
    <col min="2" max="2" width="61" style="2"/>
    <col min="3" max="3" width="11.5703125" style="2"/>
    <col min="4" max="4" width="7.5703125" style="1"/>
    <col min="5" max="5" width="12" style="3"/>
    <col min="6" max="6" width="13.85546875" style="3"/>
    <col min="7" max="1025" width="11.5703125" style="1"/>
  </cols>
  <sheetData>
    <row r="1" spans="1:1024" x14ac:dyDescent="0.2">
      <c r="A1" s="6"/>
      <c r="B1" s="5"/>
      <c r="C1" s="5"/>
      <c r="D1" s="6"/>
      <c r="E1" s="7"/>
      <c r="F1" s="7"/>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x14ac:dyDescent="0.2">
      <c r="A2" s="4" t="s">
        <v>0</v>
      </c>
      <c r="B2" s="17"/>
      <c r="C2" s="17"/>
      <c r="D2" s="18"/>
      <c r="E2" s="19"/>
      <c r="F2" s="19"/>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2">
      <c r="A3" s="18"/>
      <c r="B3" s="17"/>
      <c r="C3" s="17"/>
      <c r="D3" s="18"/>
      <c r="E3" s="19"/>
      <c r="F3" s="19"/>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2">
      <c r="A4" s="18"/>
      <c r="B4" s="17"/>
      <c r="C4" s="17"/>
      <c r="D4" s="18"/>
      <c r="E4" s="19"/>
      <c r="F4" s="19"/>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2">
      <c r="A5" s="4" t="s">
        <v>1</v>
      </c>
      <c r="B5" s="5"/>
      <c r="C5" s="5"/>
      <c r="D5" s="6"/>
      <c r="E5" s="7"/>
      <c r="F5" s="7"/>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x14ac:dyDescent="0.2">
      <c r="A6" s="6"/>
      <c r="B6" s="5"/>
      <c r="C6" s="5"/>
      <c r="D6" s="6"/>
      <c r="E6" s="7"/>
      <c r="F6" s="7"/>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x14ac:dyDescent="0.2">
      <c r="A7" s="6"/>
      <c r="B7" s="5"/>
      <c r="C7" s="5" t="s">
        <v>2</v>
      </c>
      <c r="D7" s="8" t="s">
        <v>3</v>
      </c>
      <c r="E7" s="9" t="s">
        <v>4</v>
      </c>
      <c r="F7" s="9" t="s">
        <v>5</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x14ac:dyDescent="0.2">
      <c r="A8" s="6"/>
      <c r="B8" s="17" t="s">
        <v>6</v>
      </c>
      <c r="C8" s="17"/>
      <c r="D8" s="8"/>
      <c r="E8" s="9"/>
      <c r="F8" s="9"/>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38.25" x14ac:dyDescent="0.2">
      <c r="A9" s="6"/>
      <c r="B9" s="16" t="s">
        <v>7</v>
      </c>
      <c r="C9" s="10"/>
      <c r="D9" s="18"/>
      <c r="E9" s="7"/>
      <c r="F9" s="7"/>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x14ac:dyDescent="0.2">
      <c r="A10" s="6"/>
      <c r="B10" s="17"/>
      <c r="C10" s="17"/>
      <c r="D10" s="18">
        <v>1</v>
      </c>
      <c r="E10" s="7"/>
      <c r="F10" s="19">
        <f>SUM(D10*E10)</f>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x14ac:dyDescent="0.2">
      <c r="A11" s="6"/>
      <c r="B11" s="17"/>
      <c r="C11" s="17"/>
      <c r="D11" s="8"/>
      <c r="E11" s="9"/>
      <c r="F11" s="9"/>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x14ac:dyDescent="0.2">
      <c r="A12" s="6"/>
      <c r="B12" s="17" t="s">
        <v>8</v>
      </c>
      <c r="C12" s="17"/>
      <c r="D12" s="8"/>
      <c r="E12" s="9"/>
      <c r="F12" s="9"/>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54" customHeight="1" x14ac:dyDescent="0.2">
      <c r="A13" s="6"/>
      <c r="B13" s="16" t="s">
        <v>9</v>
      </c>
      <c r="C13" s="16"/>
      <c r="D13" s="18"/>
      <c r="E13" s="7"/>
      <c r="F13" s="7"/>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x14ac:dyDescent="0.2">
      <c r="A14" s="6"/>
      <c r="B14" s="17" t="s">
        <v>10</v>
      </c>
      <c r="C14" s="17" t="s">
        <v>11</v>
      </c>
      <c r="D14" s="18">
        <v>6</v>
      </c>
      <c r="E14" s="7"/>
      <c r="F14" s="19">
        <f>SUM(D14*E14)</f>
        <v>0</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x14ac:dyDescent="0.2">
      <c r="A15" s="6"/>
      <c r="B15" s="17"/>
      <c r="C15" s="17"/>
      <c r="D15" s="18"/>
      <c r="E15" s="7"/>
      <c r="F15" s="7"/>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x14ac:dyDescent="0.2">
      <c r="A16" s="6"/>
      <c r="B16" s="17" t="s">
        <v>12</v>
      </c>
      <c r="C16" s="17"/>
      <c r="D16" s="18"/>
      <c r="E16" s="7"/>
      <c r="F16" s="7"/>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58.5" customHeight="1" x14ac:dyDescent="0.2">
      <c r="A17" s="6"/>
      <c r="B17" s="16" t="s">
        <v>127</v>
      </c>
      <c r="C17" s="16"/>
      <c r="D17" s="18"/>
      <c r="E17" s="7"/>
      <c r="F17" s="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x14ac:dyDescent="0.2">
      <c r="A18" s="6"/>
      <c r="B18" s="17" t="s">
        <v>13</v>
      </c>
      <c r="C18" s="17" t="s">
        <v>14</v>
      </c>
      <c r="D18" s="18">
        <v>94.5</v>
      </c>
      <c r="E18" s="7"/>
      <c r="F18" s="19">
        <f>SUM(D18*E18)</f>
        <v>0</v>
      </c>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x14ac:dyDescent="0.2">
      <c r="A19" s="6"/>
      <c r="B19" s="17"/>
      <c r="C19" s="17"/>
      <c r="D19" s="18"/>
      <c r="E19" s="7"/>
      <c r="F19" s="7"/>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x14ac:dyDescent="0.2">
      <c r="A20" s="6"/>
      <c r="B20" s="17" t="s">
        <v>15</v>
      </c>
      <c r="C20" s="17"/>
      <c r="D20" s="18"/>
      <c r="E20" s="7"/>
      <c r="F20" s="7"/>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72.75" customHeight="1" x14ac:dyDescent="0.2">
      <c r="A21" s="6"/>
      <c r="B21" s="16" t="s">
        <v>16</v>
      </c>
      <c r="C21" s="16"/>
      <c r="D21" s="18"/>
      <c r="E21" s="7"/>
      <c r="F21" s="7"/>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x14ac:dyDescent="0.2">
      <c r="A22" s="6"/>
      <c r="B22" s="17" t="s">
        <v>17</v>
      </c>
      <c r="C22" s="17" t="s">
        <v>18</v>
      </c>
      <c r="D22" s="18">
        <v>214</v>
      </c>
      <c r="E22" s="7"/>
      <c r="F22" s="19">
        <f>SUM(D22*E22)</f>
        <v>0</v>
      </c>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x14ac:dyDescent="0.2">
      <c r="A23" s="6"/>
      <c r="B23" s="17"/>
      <c r="C23" s="17"/>
      <c r="D23" s="18"/>
      <c r="E23" s="7"/>
      <c r="F23" s="7"/>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x14ac:dyDescent="0.2">
      <c r="A24" s="6"/>
      <c r="B24" s="17" t="s">
        <v>19</v>
      </c>
      <c r="C24" s="17"/>
      <c r="D24" s="18"/>
      <c r="E24" s="7"/>
      <c r="F24" s="7"/>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71.25" customHeight="1" x14ac:dyDescent="0.2">
      <c r="A25" s="6"/>
      <c r="B25" s="16" t="s">
        <v>128</v>
      </c>
      <c r="C25" s="16"/>
      <c r="D25" s="18"/>
      <c r="E25" s="7"/>
      <c r="F25" s="7"/>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x14ac:dyDescent="0.2">
      <c r="A26" s="6"/>
      <c r="B26" s="17" t="s">
        <v>20</v>
      </c>
      <c r="C26" s="17" t="s">
        <v>18</v>
      </c>
      <c r="D26" s="18">
        <v>214</v>
      </c>
      <c r="E26" s="7"/>
      <c r="F26" s="19">
        <f>SUM(D26*E26)</f>
        <v>0</v>
      </c>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x14ac:dyDescent="0.2">
      <c r="A27" s="6"/>
      <c r="B27" s="17"/>
      <c r="C27" s="17"/>
      <c r="D27" s="18"/>
      <c r="E27" s="7"/>
      <c r="F27" s="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x14ac:dyDescent="0.2">
      <c r="A28" s="6"/>
      <c r="B28" s="17" t="s">
        <v>21</v>
      </c>
      <c r="C28" s="17"/>
      <c r="D28" s="18"/>
      <c r="E28" s="7"/>
      <c r="F28" s="7"/>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112.5" customHeight="1" x14ac:dyDescent="0.2">
      <c r="A29" s="6"/>
      <c r="B29" s="16" t="s">
        <v>129</v>
      </c>
      <c r="C29" s="16"/>
      <c r="D29" s="18"/>
      <c r="E29" s="7"/>
      <c r="F29" s="7"/>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x14ac:dyDescent="0.2">
      <c r="A30" s="6"/>
      <c r="B30" s="17" t="s">
        <v>22</v>
      </c>
      <c r="C30" s="17" t="s">
        <v>18</v>
      </c>
      <c r="D30" s="18">
        <v>214</v>
      </c>
      <c r="E30" s="7"/>
      <c r="F30" s="19">
        <f>SUM(D30*E30)</f>
        <v>0</v>
      </c>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x14ac:dyDescent="0.2">
      <c r="A31" s="6"/>
      <c r="B31" s="17"/>
      <c r="C31" s="17"/>
      <c r="D31" s="18"/>
      <c r="E31" s="7"/>
      <c r="F31" s="7"/>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x14ac:dyDescent="0.2">
      <c r="A32" s="6"/>
      <c r="B32" s="17" t="s">
        <v>23</v>
      </c>
      <c r="C32" s="17"/>
      <c r="D32" s="18"/>
      <c r="E32" s="7"/>
      <c r="F32" s="7"/>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70.5" customHeight="1" x14ac:dyDescent="0.2">
      <c r="A33" s="6"/>
      <c r="B33" s="16" t="s">
        <v>130</v>
      </c>
      <c r="C33" s="16"/>
      <c r="D33" s="18"/>
      <c r="E33" s="7"/>
      <c r="F33" s="7"/>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x14ac:dyDescent="0.2">
      <c r="A34" s="6"/>
      <c r="B34" s="17" t="s">
        <v>20</v>
      </c>
      <c r="C34" s="17" t="s">
        <v>18</v>
      </c>
      <c r="D34" s="18">
        <v>173</v>
      </c>
      <c r="E34" s="7"/>
      <c r="F34" s="19">
        <f>SUM(D34*E34)</f>
        <v>0</v>
      </c>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x14ac:dyDescent="0.2">
      <c r="A35" s="6"/>
      <c r="B35" s="17"/>
      <c r="C35" s="17"/>
      <c r="D35" s="18"/>
      <c r="E35" s="7"/>
      <c r="F35" s="7"/>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x14ac:dyDescent="0.2">
      <c r="A36" s="6"/>
      <c r="B36" s="17" t="s">
        <v>24</v>
      </c>
      <c r="C36" s="17"/>
      <c r="D36" s="18"/>
      <c r="E36" s="7"/>
      <c r="F36" s="7"/>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45" customHeight="1" x14ac:dyDescent="0.2">
      <c r="A37" s="6"/>
      <c r="B37" s="16" t="s">
        <v>131</v>
      </c>
      <c r="C37" s="16"/>
      <c r="D37" s="18"/>
      <c r="E37" s="7"/>
      <c r="F37" s="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x14ac:dyDescent="0.2">
      <c r="A38" s="6"/>
      <c r="B38" s="17" t="s">
        <v>25</v>
      </c>
      <c r="C38" s="17" t="s">
        <v>26</v>
      </c>
      <c r="D38" s="18">
        <v>346</v>
      </c>
      <c r="E38" s="7"/>
      <c r="F38" s="19">
        <f>SUM(D38*E38)</f>
        <v>0</v>
      </c>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x14ac:dyDescent="0.2">
      <c r="A39" s="6"/>
      <c r="B39" s="17"/>
      <c r="C39" s="17"/>
      <c r="D39" s="18"/>
      <c r="E39" s="7"/>
      <c r="F39" s="7"/>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x14ac:dyDescent="0.2">
      <c r="A40" s="6"/>
      <c r="B40" s="17" t="s">
        <v>27</v>
      </c>
      <c r="C40" s="17"/>
      <c r="D40" s="18"/>
      <c r="E40" s="7"/>
      <c r="F40" s="7"/>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51" x14ac:dyDescent="0.2">
      <c r="A41" s="6"/>
      <c r="B41" s="16" t="s">
        <v>132</v>
      </c>
      <c r="C41" s="16"/>
      <c r="D41" s="18"/>
      <c r="E41" s="7"/>
      <c r="F41" s="7"/>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x14ac:dyDescent="0.2">
      <c r="A42" s="6"/>
      <c r="B42" s="17" t="s">
        <v>28</v>
      </c>
      <c r="C42" s="17" t="s">
        <v>14</v>
      </c>
      <c r="D42" s="18">
        <v>21.5</v>
      </c>
      <c r="E42" s="7"/>
      <c r="F42" s="19">
        <f>SUM(D42*E42)</f>
        <v>0</v>
      </c>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x14ac:dyDescent="0.2">
      <c r="A43" s="6"/>
      <c r="B43" s="17"/>
      <c r="C43" s="17"/>
      <c r="D43" s="18"/>
      <c r="E43" s="7"/>
      <c r="F43" s="7"/>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x14ac:dyDescent="0.2">
      <c r="A44" s="6"/>
      <c r="B44" s="17" t="s">
        <v>29</v>
      </c>
      <c r="C44" s="17"/>
      <c r="D44" s="18"/>
      <c r="E44" s="7"/>
      <c r="F44" s="7"/>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s="14" customFormat="1" ht="71.25" customHeight="1" x14ac:dyDescent="0.2">
      <c r="A45" s="11"/>
      <c r="B45" s="12" t="s">
        <v>133</v>
      </c>
      <c r="C45" s="12"/>
      <c r="D45" s="11"/>
      <c r="E45" s="13"/>
      <c r="F45" s="13"/>
    </row>
    <row r="46" spans="1:1024" x14ac:dyDescent="0.2">
      <c r="A46" s="6"/>
      <c r="B46" s="17" t="s">
        <v>30</v>
      </c>
      <c r="C46" s="17" t="s">
        <v>11</v>
      </c>
      <c r="D46" s="18">
        <v>20</v>
      </c>
      <c r="E46" s="7"/>
      <c r="F46" s="19">
        <f>SUM(D46*E46)</f>
        <v>0</v>
      </c>
      <c r="H46"/>
      <c r="I46"/>
    </row>
    <row r="47" spans="1:1024" x14ac:dyDescent="0.2">
      <c r="A47" s="6"/>
      <c r="B47" s="17" t="s">
        <v>31</v>
      </c>
      <c r="C47" s="17"/>
      <c r="D47" s="18"/>
      <c r="E47" s="7"/>
      <c r="F47" s="7"/>
      <c r="H47"/>
      <c r="I47"/>
    </row>
    <row r="48" spans="1:1024" x14ac:dyDescent="0.2">
      <c r="A48" s="6"/>
      <c r="B48" s="17"/>
      <c r="C48" s="17"/>
      <c r="D48" s="18"/>
      <c r="E48" s="7"/>
      <c r="F48" s="7"/>
      <c r="H48"/>
      <c r="I48"/>
    </row>
    <row r="49" spans="1:9" x14ac:dyDescent="0.2">
      <c r="A49" s="6"/>
      <c r="B49" s="17" t="s">
        <v>32</v>
      </c>
      <c r="C49" s="17"/>
      <c r="D49" s="18"/>
      <c r="E49" s="7"/>
      <c r="F49" s="7"/>
      <c r="H49"/>
      <c r="I49"/>
    </row>
    <row r="50" spans="1:9" ht="63.75" x14ac:dyDescent="0.2">
      <c r="A50" s="6"/>
      <c r="B50" s="16" t="s">
        <v>134</v>
      </c>
      <c r="C50" s="16"/>
      <c r="D50" s="18"/>
      <c r="E50" s="7"/>
      <c r="F50" s="7"/>
      <c r="H50"/>
      <c r="I50"/>
    </row>
    <row r="51" spans="1:9" x14ac:dyDescent="0.2">
      <c r="A51" s="6"/>
      <c r="B51" s="17" t="s">
        <v>10</v>
      </c>
      <c r="C51" s="17" t="s">
        <v>11</v>
      </c>
      <c r="D51" s="18">
        <v>20</v>
      </c>
      <c r="E51" s="7"/>
      <c r="F51" s="19">
        <f>SUM(D51*E51)</f>
        <v>0</v>
      </c>
      <c r="H51"/>
      <c r="I51"/>
    </row>
    <row r="52" spans="1:9" x14ac:dyDescent="0.2">
      <c r="A52" s="6"/>
      <c r="B52" s="17" t="s">
        <v>31</v>
      </c>
      <c r="C52" s="17"/>
      <c r="D52" s="18"/>
      <c r="E52" s="7"/>
      <c r="F52" s="7"/>
      <c r="H52"/>
      <c r="I52"/>
    </row>
    <row r="53" spans="1:9" x14ac:dyDescent="0.2">
      <c r="A53" s="6"/>
      <c r="B53" s="17"/>
      <c r="C53" s="17"/>
      <c r="D53" s="18"/>
      <c r="E53" s="7"/>
      <c r="F53" s="7"/>
      <c r="H53"/>
      <c r="I53"/>
    </row>
    <row r="54" spans="1:9" x14ac:dyDescent="0.2">
      <c r="A54" s="6"/>
      <c r="B54" s="17" t="s">
        <v>33</v>
      </c>
      <c r="C54" s="17"/>
      <c r="D54" s="18"/>
      <c r="E54" s="7"/>
      <c r="F54" s="7"/>
      <c r="H54"/>
      <c r="I54"/>
    </row>
    <row r="55" spans="1:9" ht="84" customHeight="1" x14ac:dyDescent="0.2">
      <c r="A55" s="6"/>
      <c r="B55" s="16" t="s">
        <v>34</v>
      </c>
      <c r="C55" s="16"/>
      <c r="D55" s="18"/>
      <c r="E55" s="7"/>
      <c r="F55" s="7"/>
      <c r="H55"/>
      <c r="I55"/>
    </row>
    <row r="56" spans="1:9" x14ac:dyDescent="0.2">
      <c r="A56" s="6"/>
      <c r="B56" s="17" t="s">
        <v>35</v>
      </c>
      <c r="C56" s="17" t="s">
        <v>18</v>
      </c>
      <c r="D56" s="18">
        <v>122</v>
      </c>
      <c r="E56" s="7"/>
      <c r="F56" s="19">
        <f>SUM(D56*E56)</f>
        <v>0</v>
      </c>
      <c r="H56"/>
      <c r="I56"/>
    </row>
    <row r="57" spans="1:9" x14ac:dyDescent="0.2">
      <c r="A57" s="6"/>
      <c r="B57" s="17"/>
      <c r="C57" s="17"/>
      <c r="D57" s="18"/>
      <c r="E57" s="7"/>
      <c r="F57" s="7"/>
      <c r="H57"/>
      <c r="I57"/>
    </row>
    <row r="58" spans="1:9" x14ac:dyDescent="0.2">
      <c r="A58" s="6"/>
      <c r="B58" s="17"/>
      <c r="C58" s="17"/>
      <c r="D58" s="18"/>
      <c r="E58" s="7"/>
      <c r="F58" s="7"/>
      <c r="H58"/>
      <c r="I58"/>
    </row>
    <row r="59" spans="1:9" x14ac:dyDescent="0.2">
      <c r="A59" s="6"/>
      <c r="B59" s="17" t="s">
        <v>36</v>
      </c>
      <c r="C59" s="17"/>
      <c r="D59" s="18"/>
      <c r="E59" s="7"/>
      <c r="F59" s="7"/>
      <c r="H59"/>
      <c r="I59"/>
    </row>
    <row r="60" spans="1:9" ht="63.75" x14ac:dyDescent="0.2">
      <c r="A60" s="6"/>
      <c r="B60" s="15" t="s">
        <v>37</v>
      </c>
      <c r="C60" s="17"/>
      <c r="D60" s="18"/>
      <c r="E60" s="7"/>
      <c r="F60" s="7"/>
      <c r="H60"/>
      <c r="I60"/>
    </row>
    <row r="61" spans="1:9" x14ac:dyDescent="0.2">
      <c r="A61" s="6"/>
      <c r="B61" s="17" t="s">
        <v>38</v>
      </c>
      <c r="C61" s="17" t="s">
        <v>11</v>
      </c>
      <c r="D61" s="18">
        <v>1</v>
      </c>
      <c r="E61" s="7"/>
      <c r="F61" s="19">
        <f>SUM(D61*E61)</f>
        <v>0</v>
      </c>
      <c r="H61"/>
      <c r="I61"/>
    </row>
    <row r="62" spans="1:9" x14ac:dyDescent="0.2">
      <c r="A62" s="6"/>
      <c r="B62" s="17"/>
      <c r="C62" s="17"/>
      <c r="D62" s="18"/>
      <c r="E62" s="7"/>
      <c r="F62" s="7"/>
      <c r="H62"/>
      <c r="I62"/>
    </row>
    <row r="63" spans="1:9" x14ac:dyDescent="0.2">
      <c r="A63" s="6"/>
      <c r="B63" s="17"/>
      <c r="C63" s="17"/>
      <c r="D63" s="18"/>
      <c r="E63" s="7"/>
      <c r="F63" s="7"/>
      <c r="H63"/>
      <c r="I63"/>
    </row>
    <row r="64" spans="1:9" x14ac:dyDescent="0.2">
      <c r="A64" s="4" t="s">
        <v>39</v>
      </c>
      <c r="B64" s="17"/>
      <c r="C64" s="17"/>
      <c r="D64" s="18"/>
      <c r="E64" s="7"/>
      <c r="F64" s="7"/>
      <c r="H64"/>
      <c r="I64"/>
    </row>
    <row r="65" spans="1:9" x14ac:dyDescent="0.2">
      <c r="A65" s="6"/>
      <c r="B65" s="17"/>
      <c r="C65" s="17"/>
      <c r="D65" s="18"/>
      <c r="E65" s="7"/>
      <c r="F65" s="7"/>
      <c r="H65"/>
      <c r="I65"/>
    </row>
    <row r="66" spans="1:9" x14ac:dyDescent="0.2">
      <c r="A66" s="6"/>
      <c r="B66" s="17" t="s">
        <v>40</v>
      </c>
      <c r="C66" s="17"/>
      <c r="D66" s="18"/>
      <c r="E66" s="7"/>
      <c r="F66" s="7"/>
      <c r="H66"/>
      <c r="I66"/>
    </row>
    <row r="67" spans="1:9" ht="58.5" customHeight="1" x14ac:dyDescent="0.2">
      <c r="A67" s="6"/>
      <c r="B67" s="16" t="s">
        <v>41</v>
      </c>
      <c r="C67" s="16"/>
      <c r="D67" s="18"/>
      <c r="E67" s="7"/>
      <c r="F67" s="7"/>
      <c r="H67"/>
      <c r="I67"/>
    </row>
    <row r="68" spans="1:9" x14ac:dyDescent="0.2">
      <c r="A68" s="6"/>
      <c r="B68" s="17"/>
      <c r="C68" s="17" t="s">
        <v>18</v>
      </c>
      <c r="D68" s="18">
        <v>160.5</v>
      </c>
      <c r="E68" s="7"/>
      <c r="F68" s="19">
        <f>SUM(D68*E68)</f>
        <v>0</v>
      </c>
      <c r="H68"/>
      <c r="I68"/>
    </row>
    <row r="69" spans="1:9" x14ac:dyDescent="0.2">
      <c r="A69" s="6"/>
      <c r="B69" s="17"/>
      <c r="C69" s="17"/>
      <c r="D69" s="18"/>
      <c r="E69" s="7"/>
      <c r="F69" s="7"/>
      <c r="H69"/>
      <c r="I69"/>
    </row>
    <row r="70" spans="1:9" x14ac:dyDescent="0.2">
      <c r="A70" s="6"/>
      <c r="B70" s="17" t="s">
        <v>42</v>
      </c>
      <c r="C70" s="17"/>
      <c r="D70" s="18"/>
      <c r="E70" s="7"/>
      <c r="F70" s="7"/>
      <c r="H70"/>
      <c r="I70"/>
    </row>
    <row r="71" spans="1:9" ht="57.75" customHeight="1" x14ac:dyDescent="0.2">
      <c r="A71" s="6"/>
      <c r="B71" s="16" t="s">
        <v>43</v>
      </c>
      <c r="C71" s="16"/>
      <c r="D71" s="18"/>
      <c r="E71" s="7"/>
      <c r="F71" s="7"/>
      <c r="H71"/>
      <c r="I71"/>
    </row>
    <row r="72" spans="1:9" x14ac:dyDescent="0.2">
      <c r="A72" s="6"/>
      <c r="B72" s="17"/>
      <c r="C72" s="17" t="s">
        <v>18</v>
      </c>
      <c r="D72" s="18">
        <v>76.5</v>
      </c>
      <c r="E72" s="7"/>
      <c r="F72" s="19">
        <f>SUM(D72*E72)</f>
        <v>0</v>
      </c>
      <c r="H72"/>
      <c r="I72"/>
    </row>
    <row r="73" spans="1:9" x14ac:dyDescent="0.2">
      <c r="A73" s="6"/>
      <c r="B73" s="17"/>
      <c r="C73" s="17"/>
      <c r="D73" s="18"/>
      <c r="E73" s="7"/>
      <c r="F73" s="7"/>
      <c r="H73"/>
      <c r="I73"/>
    </row>
    <row r="74" spans="1:9" x14ac:dyDescent="0.2">
      <c r="A74" s="6"/>
      <c r="B74" s="17"/>
      <c r="C74" s="17"/>
      <c r="D74" s="18"/>
      <c r="E74" s="7"/>
      <c r="F74" s="7"/>
      <c r="H74"/>
      <c r="I74"/>
    </row>
    <row r="75" spans="1:9" x14ac:dyDescent="0.2">
      <c r="A75" s="6"/>
      <c r="B75" s="17" t="s">
        <v>44</v>
      </c>
      <c r="C75" s="17"/>
      <c r="D75" s="18"/>
      <c r="E75" s="7"/>
      <c r="F75" s="7"/>
      <c r="H75"/>
      <c r="I75"/>
    </row>
    <row r="76" spans="1:9" ht="38.25" x14ac:dyDescent="0.2">
      <c r="A76" s="6"/>
      <c r="B76" s="16" t="s">
        <v>45</v>
      </c>
      <c r="C76" s="16"/>
      <c r="D76" s="18"/>
      <c r="E76" s="7"/>
      <c r="F76" s="7"/>
      <c r="H76"/>
      <c r="I76"/>
    </row>
    <row r="77" spans="1:9" x14ac:dyDescent="0.2">
      <c r="A77" s="6"/>
      <c r="B77" s="17"/>
      <c r="C77" s="17" t="s">
        <v>18</v>
      </c>
      <c r="D77" s="18">
        <v>30.5</v>
      </c>
      <c r="E77" s="7"/>
      <c r="F77" s="19">
        <f>SUM(D77*E77)</f>
        <v>0</v>
      </c>
      <c r="H77"/>
      <c r="I77"/>
    </row>
    <row r="78" spans="1:9" x14ac:dyDescent="0.2">
      <c r="A78" s="6"/>
      <c r="B78" s="17"/>
      <c r="C78" s="17"/>
      <c r="D78" s="18"/>
      <c r="E78" s="7"/>
      <c r="F78" s="7"/>
      <c r="H78"/>
      <c r="I78"/>
    </row>
    <row r="79" spans="1:9" x14ac:dyDescent="0.2">
      <c r="A79" s="6"/>
      <c r="B79" s="17" t="s">
        <v>46</v>
      </c>
      <c r="C79" s="17"/>
      <c r="D79" s="18"/>
      <c r="E79" s="7"/>
      <c r="F79" s="7"/>
      <c r="H79"/>
      <c r="I79"/>
    </row>
    <row r="80" spans="1:9" ht="71.25" customHeight="1" x14ac:dyDescent="0.2">
      <c r="A80" s="6"/>
      <c r="B80" s="16" t="s">
        <v>47</v>
      </c>
      <c r="C80" s="16"/>
      <c r="D80" s="18"/>
      <c r="E80" s="7"/>
      <c r="F80" s="7"/>
      <c r="H80"/>
      <c r="I80"/>
    </row>
    <row r="81" spans="1:9" x14ac:dyDescent="0.2">
      <c r="A81" s="6"/>
      <c r="B81" s="17"/>
      <c r="C81" s="17" t="s">
        <v>48</v>
      </c>
      <c r="D81" s="18">
        <v>7930</v>
      </c>
      <c r="E81" s="19"/>
      <c r="F81" s="19">
        <f>SUM(D81*E81)</f>
        <v>0</v>
      </c>
      <c r="H81"/>
      <c r="I81"/>
    </row>
    <row r="82" spans="1:9" x14ac:dyDescent="0.2">
      <c r="A82" s="6"/>
      <c r="B82" s="17" t="s">
        <v>49</v>
      </c>
      <c r="C82" s="17"/>
      <c r="D82" s="18"/>
      <c r="E82" s="7"/>
      <c r="F82" s="7"/>
      <c r="H82"/>
      <c r="I82"/>
    </row>
    <row r="83" spans="1:9" x14ac:dyDescent="0.2">
      <c r="A83" s="6"/>
      <c r="B83" s="17"/>
      <c r="C83" s="17"/>
      <c r="D83" s="18"/>
      <c r="E83" s="7"/>
      <c r="F83" s="7"/>
      <c r="H83"/>
      <c r="I83"/>
    </row>
    <row r="84" spans="1:9" x14ac:dyDescent="0.2">
      <c r="A84" s="6"/>
      <c r="B84" s="17" t="s">
        <v>50</v>
      </c>
      <c r="C84" s="17"/>
      <c r="D84" s="18"/>
      <c r="E84" s="7"/>
      <c r="F84" s="7"/>
      <c r="H84"/>
      <c r="I84"/>
    </row>
    <row r="85" spans="1:9" ht="140.25" x14ac:dyDescent="0.2">
      <c r="A85" s="6"/>
      <c r="B85" s="16" t="s">
        <v>51</v>
      </c>
      <c r="C85" s="16"/>
      <c r="D85" s="18"/>
      <c r="E85" s="7"/>
      <c r="F85" s="7"/>
      <c r="H85"/>
      <c r="I85"/>
    </row>
    <row r="86" spans="1:9" x14ac:dyDescent="0.2">
      <c r="A86" s="6"/>
      <c r="B86" s="17"/>
      <c r="C86" s="17" t="s">
        <v>26</v>
      </c>
      <c r="D86" s="18">
        <v>36.5</v>
      </c>
      <c r="E86" s="7"/>
      <c r="F86" s="19">
        <f>SUM(D86*E86)</f>
        <v>0</v>
      </c>
      <c r="H86"/>
      <c r="I86"/>
    </row>
    <row r="87" spans="1:9" x14ac:dyDescent="0.2">
      <c r="A87" s="6"/>
      <c r="B87" s="17"/>
      <c r="C87" s="17"/>
      <c r="D87" s="18"/>
      <c r="E87" s="7"/>
      <c r="F87" s="7"/>
      <c r="H87"/>
      <c r="I87"/>
    </row>
    <row r="88" spans="1:9" x14ac:dyDescent="0.2">
      <c r="A88" s="6"/>
      <c r="B88" s="17" t="s">
        <v>52</v>
      </c>
      <c r="C88" s="17"/>
      <c r="D88" s="18"/>
      <c r="E88" s="7"/>
      <c r="F88" s="7"/>
      <c r="H88"/>
      <c r="I88"/>
    </row>
    <row r="89" spans="1:9" ht="84.75" customHeight="1" x14ac:dyDescent="0.2">
      <c r="A89" s="6"/>
      <c r="B89" s="16" t="s">
        <v>53</v>
      </c>
      <c r="C89" s="16"/>
      <c r="D89" s="18"/>
      <c r="E89" s="7"/>
      <c r="F89" s="7"/>
      <c r="H89"/>
      <c r="I89"/>
    </row>
    <row r="90" spans="1:9" x14ac:dyDescent="0.2">
      <c r="A90" s="6"/>
      <c r="B90" s="17"/>
      <c r="C90" s="17" t="s">
        <v>26</v>
      </c>
      <c r="D90" s="18">
        <v>13.2</v>
      </c>
      <c r="E90" s="7"/>
      <c r="F90" s="19">
        <f>SUM(D90*E90)</f>
        <v>0</v>
      </c>
      <c r="H90"/>
      <c r="I90"/>
    </row>
    <row r="91" spans="1:9" x14ac:dyDescent="0.2">
      <c r="A91" s="6"/>
      <c r="B91" s="17"/>
      <c r="C91" s="17"/>
      <c r="D91" s="18"/>
      <c r="E91" s="7"/>
      <c r="F91" s="7"/>
      <c r="H91"/>
      <c r="I91"/>
    </row>
    <row r="92" spans="1:9" x14ac:dyDescent="0.2">
      <c r="A92" s="6"/>
      <c r="B92" s="17" t="s">
        <v>54</v>
      </c>
      <c r="C92" s="17"/>
      <c r="D92" s="18"/>
      <c r="E92" s="7"/>
      <c r="F92" s="7"/>
      <c r="H92"/>
      <c r="I92"/>
    </row>
    <row r="93" spans="1:9" ht="51" x14ac:dyDescent="0.2">
      <c r="A93" s="6"/>
      <c r="B93" s="16" t="s">
        <v>55</v>
      </c>
      <c r="C93" s="16"/>
      <c r="D93" s="18"/>
      <c r="E93" s="7"/>
      <c r="F93" s="7"/>
      <c r="H93"/>
      <c r="I93"/>
    </row>
    <row r="94" spans="1:9" x14ac:dyDescent="0.2">
      <c r="A94" s="6"/>
      <c r="B94" s="17" t="s">
        <v>56</v>
      </c>
      <c r="C94" s="17" t="s">
        <v>11</v>
      </c>
      <c r="D94" s="18">
        <v>16</v>
      </c>
      <c r="E94" s="7"/>
      <c r="F94" s="19">
        <f>SUM(D94*E94)</f>
        <v>0</v>
      </c>
      <c r="H94"/>
      <c r="I94"/>
    </row>
    <row r="95" spans="1:9" x14ac:dyDescent="0.2">
      <c r="A95" s="6"/>
      <c r="B95" s="17"/>
      <c r="C95" s="17"/>
      <c r="D95" s="18"/>
      <c r="E95" s="7"/>
      <c r="F95" s="7"/>
      <c r="H95"/>
      <c r="I95"/>
    </row>
    <row r="96" spans="1:9" x14ac:dyDescent="0.2">
      <c r="A96" s="6"/>
      <c r="B96" s="17"/>
      <c r="C96" s="17"/>
      <c r="D96" s="18"/>
      <c r="E96" s="7"/>
      <c r="F96" s="7"/>
      <c r="H96"/>
      <c r="I96"/>
    </row>
    <row r="97" spans="1:9" x14ac:dyDescent="0.2">
      <c r="A97" s="6"/>
      <c r="B97" s="17" t="s">
        <v>57</v>
      </c>
      <c r="C97" s="17"/>
      <c r="D97" s="18"/>
      <c r="E97" s="7"/>
      <c r="F97" s="7"/>
      <c r="H97"/>
      <c r="I97"/>
    </row>
    <row r="98" spans="1:9" ht="38.25" x14ac:dyDescent="0.2">
      <c r="A98" s="6"/>
      <c r="B98" s="16" t="s">
        <v>58</v>
      </c>
      <c r="C98" s="16"/>
      <c r="D98" s="18"/>
      <c r="E98" s="7"/>
      <c r="F98" s="7"/>
      <c r="H98"/>
      <c r="I98"/>
    </row>
    <row r="99" spans="1:9" x14ac:dyDescent="0.2">
      <c r="A99" s="6"/>
      <c r="B99" s="17"/>
      <c r="C99" s="17" t="s">
        <v>11</v>
      </c>
      <c r="D99" s="18">
        <v>6</v>
      </c>
      <c r="E99" s="7"/>
      <c r="F99" s="19">
        <f>SUM(D99*E99)</f>
        <v>0</v>
      </c>
      <c r="H99"/>
      <c r="I99"/>
    </row>
    <row r="100" spans="1:9" x14ac:dyDescent="0.2">
      <c r="A100" s="6"/>
      <c r="B100" s="17"/>
      <c r="C100" s="17"/>
      <c r="D100" s="18"/>
      <c r="E100" s="7"/>
      <c r="F100" s="7"/>
      <c r="H100"/>
      <c r="I100"/>
    </row>
    <row r="101" spans="1:9" x14ac:dyDescent="0.2">
      <c r="A101" s="6"/>
      <c r="B101" s="17" t="s">
        <v>59</v>
      </c>
      <c r="C101" s="17"/>
      <c r="D101" s="18"/>
      <c r="E101" s="7"/>
      <c r="F101" s="7"/>
      <c r="H101"/>
      <c r="I101"/>
    </row>
    <row r="102" spans="1:9" ht="25.5" x14ac:dyDescent="0.2">
      <c r="A102" s="6"/>
      <c r="B102" s="16" t="s">
        <v>60</v>
      </c>
      <c r="C102" s="16"/>
      <c r="D102" s="18"/>
      <c r="E102" s="7"/>
      <c r="F102" s="7"/>
      <c r="H102"/>
      <c r="I102"/>
    </row>
    <row r="103" spans="1:9" x14ac:dyDescent="0.2">
      <c r="A103" s="6"/>
      <c r="B103" s="17"/>
      <c r="C103" s="17" t="s">
        <v>11</v>
      </c>
      <c r="D103" s="18">
        <v>64</v>
      </c>
      <c r="E103" s="7"/>
      <c r="F103" s="19">
        <f>SUM(D103*E103)</f>
        <v>0</v>
      </c>
      <c r="H103"/>
      <c r="I103"/>
    </row>
    <row r="104" spans="1:9" x14ac:dyDescent="0.2">
      <c r="A104" s="6"/>
      <c r="B104" s="17"/>
      <c r="C104" s="17"/>
      <c r="D104" s="18"/>
      <c r="E104" s="7"/>
      <c r="F104" s="7"/>
      <c r="H104"/>
      <c r="I104"/>
    </row>
    <row r="105" spans="1:9" x14ac:dyDescent="0.2">
      <c r="A105" s="6"/>
      <c r="B105" s="17" t="s">
        <v>61</v>
      </c>
      <c r="C105" s="17"/>
      <c r="D105" s="18"/>
      <c r="E105" s="7"/>
      <c r="F105" s="7"/>
      <c r="H105"/>
      <c r="I105"/>
    </row>
    <row r="106" spans="1:9" ht="111.75" customHeight="1" x14ac:dyDescent="0.2">
      <c r="A106" s="6"/>
      <c r="B106" s="16" t="s">
        <v>62</v>
      </c>
      <c r="C106" s="16"/>
      <c r="D106" s="18"/>
      <c r="E106" s="7"/>
      <c r="F106" s="7"/>
      <c r="H106"/>
      <c r="I106"/>
    </row>
    <row r="107" spans="1:9" x14ac:dyDescent="0.2">
      <c r="A107" s="6"/>
      <c r="B107" s="17"/>
      <c r="C107" s="17" t="s">
        <v>18</v>
      </c>
      <c r="D107" s="18">
        <v>240</v>
      </c>
      <c r="E107" s="7"/>
      <c r="F107" s="19">
        <f>SUM(D107*E107)</f>
        <v>0</v>
      </c>
      <c r="H107"/>
      <c r="I107"/>
    </row>
    <row r="108" spans="1:9" x14ac:dyDescent="0.2">
      <c r="A108" s="6"/>
      <c r="B108" s="17"/>
      <c r="C108" s="17"/>
      <c r="D108" s="18"/>
      <c r="E108" s="7"/>
      <c r="F108" s="7"/>
      <c r="H108"/>
      <c r="I108"/>
    </row>
    <row r="109" spans="1:9" x14ac:dyDescent="0.2">
      <c r="A109" s="6"/>
      <c r="B109" s="17" t="s">
        <v>63</v>
      </c>
      <c r="C109" s="17"/>
      <c r="D109" s="18"/>
      <c r="E109" s="7"/>
      <c r="F109" s="7"/>
      <c r="H109"/>
      <c r="I109"/>
    </row>
    <row r="110" spans="1:9" ht="61.5" customHeight="1" x14ac:dyDescent="0.2">
      <c r="A110" s="6"/>
      <c r="B110" s="16" t="s">
        <v>64</v>
      </c>
      <c r="C110" s="16"/>
      <c r="D110" s="18"/>
      <c r="E110" s="7"/>
      <c r="F110" s="7"/>
      <c r="H110"/>
      <c r="I110"/>
    </row>
    <row r="111" spans="1:9" x14ac:dyDescent="0.2">
      <c r="A111" s="6"/>
      <c r="B111" s="17" t="s">
        <v>35</v>
      </c>
      <c r="C111" s="17" t="s">
        <v>18</v>
      </c>
      <c r="D111" s="18">
        <v>122</v>
      </c>
      <c r="E111" s="7"/>
      <c r="F111" s="19">
        <f>SUM(D111*E111)</f>
        <v>0</v>
      </c>
      <c r="H111"/>
      <c r="I111"/>
    </row>
    <row r="112" spans="1:9" x14ac:dyDescent="0.2">
      <c r="A112" s="6"/>
      <c r="B112" s="17"/>
      <c r="C112" s="17"/>
      <c r="D112" s="18"/>
      <c r="E112" s="7"/>
      <c r="F112" s="7"/>
      <c r="H112"/>
      <c r="I112"/>
    </row>
    <row r="113" spans="1:9" x14ac:dyDescent="0.2">
      <c r="A113" s="6"/>
      <c r="B113" s="17"/>
      <c r="C113" s="17"/>
      <c r="D113" s="18"/>
      <c r="E113" s="7"/>
      <c r="F113" s="7"/>
      <c r="H113"/>
      <c r="I113"/>
    </row>
    <row r="114" spans="1:9" x14ac:dyDescent="0.2">
      <c r="A114" s="6"/>
      <c r="B114" s="17" t="s">
        <v>65</v>
      </c>
      <c r="C114" s="17"/>
      <c r="D114" s="18"/>
      <c r="E114" s="7"/>
      <c r="F114" s="7"/>
      <c r="H114"/>
      <c r="I114"/>
    </row>
    <row r="115" spans="1:9" ht="72" customHeight="1" x14ac:dyDescent="0.2">
      <c r="A115" s="6"/>
      <c r="B115" s="16" t="s">
        <v>66</v>
      </c>
      <c r="C115" s="16"/>
      <c r="D115" s="18"/>
      <c r="E115" s="7"/>
      <c r="F115" s="7"/>
      <c r="H115"/>
      <c r="I115"/>
    </row>
    <row r="116" spans="1:9" x14ac:dyDescent="0.2">
      <c r="A116" s="6"/>
      <c r="B116" s="17" t="s">
        <v>67</v>
      </c>
      <c r="C116" s="17" t="s">
        <v>48</v>
      </c>
      <c r="D116" s="18">
        <v>4200</v>
      </c>
      <c r="E116" s="7"/>
      <c r="F116" s="19">
        <f>SUM(D116*E116)</f>
        <v>0</v>
      </c>
      <c r="H116"/>
      <c r="I116"/>
    </row>
    <row r="117" spans="1:9" x14ac:dyDescent="0.2">
      <c r="A117" s="6"/>
      <c r="B117" s="17" t="s">
        <v>31</v>
      </c>
      <c r="C117" s="17"/>
      <c r="D117" s="18"/>
      <c r="E117" s="7"/>
      <c r="F117" s="7"/>
      <c r="H117"/>
      <c r="I117"/>
    </row>
    <row r="118" spans="1:9" x14ac:dyDescent="0.2">
      <c r="A118" s="6"/>
      <c r="B118" s="17"/>
      <c r="C118" s="17"/>
      <c r="D118" s="18"/>
      <c r="E118" s="7"/>
      <c r="F118" s="7"/>
      <c r="H118"/>
      <c r="I118"/>
    </row>
    <row r="119" spans="1:9" x14ac:dyDescent="0.2">
      <c r="A119" s="6"/>
      <c r="B119" s="17"/>
      <c r="C119" s="17"/>
      <c r="D119" s="18"/>
      <c r="E119" s="7"/>
      <c r="F119" s="7"/>
      <c r="H119"/>
      <c r="I119"/>
    </row>
    <row r="120" spans="1:9" x14ac:dyDescent="0.2">
      <c r="A120" s="6"/>
      <c r="B120" s="17" t="s">
        <v>68</v>
      </c>
      <c r="C120" s="17"/>
      <c r="D120" s="18"/>
      <c r="E120" s="7"/>
      <c r="F120" s="7"/>
      <c r="H120"/>
      <c r="I120"/>
    </row>
    <row r="121" spans="1:9" ht="38.25" x14ac:dyDescent="0.2">
      <c r="A121" s="6"/>
      <c r="B121" s="16" t="s">
        <v>69</v>
      </c>
      <c r="C121" s="16"/>
      <c r="D121" s="18"/>
      <c r="E121" s="7"/>
      <c r="F121" s="7"/>
      <c r="H121"/>
      <c r="I121"/>
    </row>
    <row r="122" spans="1:9" x14ac:dyDescent="0.2">
      <c r="A122" s="6"/>
      <c r="B122" s="17"/>
      <c r="C122" s="17" t="s">
        <v>26</v>
      </c>
      <c r="D122" s="18">
        <v>146</v>
      </c>
      <c r="E122" s="7"/>
      <c r="F122" s="19">
        <f>SUM(D122*E122)</f>
        <v>0</v>
      </c>
      <c r="H122"/>
      <c r="I122"/>
    </row>
    <row r="123" spans="1:9" x14ac:dyDescent="0.2">
      <c r="A123" s="6"/>
      <c r="B123" s="17"/>
      <c r="C123" s="17"/>
      <c r="D123" s="18"/>
      <c r="E123" s="7"/>
      <c r="F123" s="7"/>
      <c r="H123"/>
      <c r="I123"/>
    </row>
    <row r="124" spans="1:9" x14ac:dyDescent="0.2">
      <c r="A124" s="6"/>
      <c r="B124" s="17" t="s">
        <v>70</v>
      </c>
      <c r="C124" s="17"/>
      <c r="D124" s="18"/>
      <c r="E124" s="7"/>
      <c r="F124" s="7"/>
      <c r="H124"/>
      <c r="I124"/>
    </row>
    <row r="125" spans="1:9" ht="140.25" x14ac:dyDescent="0.2">
      <c r="A125" s="6"/>
      <c r="B125" s="16" t="s">
        <v>71</v>
      </c>
      <c r="C125" s="16"/>
      <c r="D125" s="18"/>
      <c r="E125" s="7"/>
      <c r="F125" s="7"/>
      <c r="H125"/>
      <c r="I125"/>
    </row>
    <row r="126" spans="1:9" x14ac:dyDescent="0.2">
      <c r="A126" s="6"/>
      <c r="B126" s="17"/>
      <c r="C126" s="17" t="s">
        <v>26</v>
      </c>
      <c r="D126" s="18">
        <v>11.6</v>
      </c>
      <c r="E126" s="7"/>
      <c r="F126" s="19">
        <f>SUM(D126*E126)</f>
        <v>0</v>
      </c>
      <c r="H126"/>
      <c r="I126"/>
    </row>
    <row r="127" spans="1:9" x14ac:dyDescent="0.2">
      <c r="A127" s="6"/>
      <c r="B127" s="17"/>
      <c r="C127" s="17"/>
      <c r="D127" s="18"/>
      <c r="E127" s="7"/>
      <c r="F127" s="7"/>
      <c r="H127"/>
      <c r="I127"/>
    </row>
    <row r="128" spans="1:9" x14ac:dyDescent="0.2">
      <c r="A128" s="6"/>
      <c r="B128" s="17" t="s">
        <v>72</v>
      </c>
      <c r="C128" s="17"/>
      <c r="D128" s="18"/>
      <c r="E128" s="7"/>
      <c r="F128" s="7"/>
      <c r="H128"/>
      <c r="I128"/>
    </row>
    <row r="129" spans="1:9" ht="51" x14ac:dyDescent="0.2">
      <c r="A129" s="6"/>
      <c r="B129" s="16" t="s">
        <v>73</v>
      </c>
      <c r="C129" s="16"/>
      <c r="D129" s="18"/>
      <c r="E129" s="7"/>
      <c r="F129" s="7"/>
      <c r="H129"/>
      <c r="I129"/>
    </row>
    <row r="130" spans="1:9" x14ac:dyDescent="0.2">
      <c r="A130" s="6"/>
      <c r="B130" s="17"/>
      <c r="C130" s="17" t="s">
        <v>14</v>
      </c>
      <c r="D130" s="18">
        <v>44</v>
      </c>
      <c r="E130" s="7"/>
      <c r="F130" s="19">
        <f>SUM(D130*E130)</f>
        <v>0</v>
      </c>
      <c r="H130"/>
      <c r="I130"/>
    </row>
    <row r="131" spans="1:9" x14ac:dyDescent="0.2">
      <c r="A131" s="6"/>
      <c r="B131" s="17"/>
      <c r="C131" s="17"/>
      <c r="D131" s="18"/>
      <c r="E131" s="7"/>
      <c r="F131" s="7"/>
      <c r="H131"/>
      <c r="I131"/>
    </row>
    <row r="132" spans="1:9" x14ac:dyDescent="0.2">
      <c r="A132" s="6"/>
      <c r="B132" s="17" t="s">
        <v>74</v>
      </c>
      <c r="C132" s="17"/>
      <c r="D132" s="18"/>
      <c r="E132" s="7"/>
      <c r="F132" s="7"/>
      <c r="H132"/>
      <c r="I132"/>
    </row>
    <row r="133" spans="1:9" ht="101.25" customHeight="1" x14ac:dyDescent="0.2">
      <c r="A133" s="6"/>
      <c r="B133" s="16" t="s">
        <v>75</v>
      </c>
      <c r="C133" s="16"/>
      <c r="D133" s="18"/>
      <c r="E133" s="7"/>
      <c r="F133" s="7"/>
      <c r="H133"/>
      <c r="I133"/>
    </row>
    <row r="134" spans="1:9" x14ac:dyDescent="0.2">
      <c r="A134" s="6"/>
      <c r="B134" s="17"/>
      <c r="C134" s="17" t="s">
        <v>18</v>
      </c>
      <c r="D134" s="18">
        <v>92.4</v>
      </c>
      <c r="E134" s="7"/>
      <c r="F134" s="19">
        <f>SUM(D134*E134)</f>
        <v>0</v>
      </c>
      <c r="H134"/>
      <c r="I134"/>
    </row>
    <row r="135" spans="1:9" x14ac:dyDescent="0.2">
      <c r="A135" s="6"/>
      <c r="B135" s="17" t="s">
        <v>76</v>
      </c>
      <c r="C135" s="17"/>
      <c r="D135" s="18"/>
      <c r="E135" s="7"/>
      <c r="F135" s="7"/>
      <c r="H135"/>
      <c r="I135"/>
    </row>
    <row r="136" spans="1:9" ht="51" x14ac:dyDescent="0.2">
      <c r="A136" s="6"/>
      <c r="B136" s="16" t="s">
        <v>77</v>
      </c>
      <c r="C136" s="16"/>
      <c r="D136" s="18"/>
      <c r="E136" s="7"/>
      <c r="F136" s="7"/>
      <c r="H136"/>
      <c r="I136"/>
    </row>
    <row r="137" spans="1:9" x14ac:dyDescent="0.2">
      <c r="A137" s="6"/>
      <c r="B137" s="17" t="s">
        <v>13</v>
      </c>
      <c r="C137" s="17" t="s">
        <v>14</v>
      </c>
      <c r="D137" s="18">
        <v>94.5</v>
      </c>
      <c r="E137" s="7"/>
      <c r="F137" s="19">
        <f>SUM(D137*E137)</f>
        <v>0</v>
      </c>
      <c r="H137"/>
      <c r="I137"/>
    </row>
    <row r="138" spans="1:9" x14ac:dyDescent="0.2">
      <c r="A138" s="6"/>
      <c r="B138" s="17"/>
      <c r="C138" s="17"/>
      <c r="D138" s="18"/>
      <c r="E138" s="7"/>
      <c r="F138" s="7"/>
      <c r="H138"/>
      <c r="I138"/>
    </row>
    <row r="139" spans="1:9" x14ac:dyDescent="0.2">
      <c r="A139" s="6"/>
      <c r="B139" s="17" t="s">
        <v>78</v>
      </c>
      <c r="C139" s="17"/>
      <c r="D139" s="18"/>
      <c r="E139" s="7"/>
      <c r="F139" s="7"/>
      <c r="H139"/>
      <c r="I139"/>
    </row>
    <row r="140" spans="1:9" ht="51" x14ac:dyDescent="0.2">
      <c r="A140" s="6"/>
      <c r="B140" s="16" t="s">
        <v>79</v>
      </c>
      <c r="C140" s="16"/>
      <c r="D140" s="18"/>
      <c r="E140" s="7"/>
      <c r="F140" s="7"/>
      <c r="H140"/>
      <c r="I140"/>
    </row>
    <row r="141" spans="1:9" x14ac:dyDescent="0.2">
      <c r="A141" s="6"/>
      <c r="B141" s="17" t="s">
        <v>10</v>
      </c>
      <c r="C141" s="17" t="s">
        <v>11</v>
      </c>
      <c r="D141" s="18">
        <v>6</v>
      </c>
      <c r="E141" s="7"/>
      <c r="F141" s="19">
        <f>SUM(D141*E141)</f>
        <v>0</v>
      </c>
      <c r="H141"/>
      <c r="I141"/>
    </row>
    <row r="142" spans="1:9" x14ac:dyDescent="0.2">
      <c r="A142" s="6"/>
      <c r="B142" s="17"/>
      <c r="C142" s="17"/>
      <c r="D142" s="18"/>
      <c r="E142" s="7"/>
      <c r="F142" s="7"/>
      <c r="H142"/>
      <c r="I142"/>
    </row>
    <row r="143" spans="1:9" x14ac:dyDescent="0.2">
      <c r="A143" s="6"/>
      <c r="B143" s="17" t="s">
        <v>135</v>
      </c>
      <c r="C143" s="17"/>
      <c r="D143" s="18"/>
      <c r="E143" s="7"/>
      <c r="F143" s="7"/>
      <c r="H143"/>
      <c r="I143"/>
    </row>
    <row r="144" spans="1:9" ht="25.5" x14ac:dyDescent="0.2">
      <c r="A144" s="6"/>
      <c r="B144" s="16" t="s">
        <v>136</v>
      </c>
      <c r="C144" s="16"/>
      <c r="D144" s="18"/>
      <c r="E144" s="7"/>
      <c r="F144" s="7"/>
      <c r="H144"/>
      <c r="I144"/>
    </row>
    <row r="145" spans="1:9" x14ac:dyDescent="0.2">
      <c r="A145" s="6"/>
      <c r="B145" s="17" t="s">
        <v>137</v>
      </c>
      <c r="C145" s="17"/>
      <c r="D145" s="18"/>
      <c r="E145" s="7"/>
      <c r="F145" s="7"/>
      <c r="H145"/>
      <c r="I145"/>
    </row>
    <row r="146" spans="1:9" x14ac:dyDescent="0.2">
      <c r="A146" s="6"/>
      <c r="B146" s="17"/>
      <c r="C146" s="17"/>
      <c r="D146" s="18"/>
      <c r="E146" s="7"/>
      <c r="F146" s="7"/>
      <c r="H146"/>
      <c r="I146"/>
    </row>
    <row r="147" spans="1:9" ht="12.75" customHeight="1" x14ac:dyDescent="0.2">
      <c r="A147" s="6"/>
      <c r="B147" s="43" t="s">
        <v>80</v>
      </c>
      <c r="C147" s="43"/>
      <c r="D147" s="18"/>
      <c r="E147" s="7"/>
      <c r="F147" s="7"/>
      <c r="H147"/>
      <c r="I147"/>
    </row>
    <row r="148" spans="1:9" x14ac:dyDescent="0.2">
      <c r="A148" s="6"/>
      <c r="B148" s="20"/>
      <c r="C148" s="20"/>
      <c r="D148" s="18"/>
      <c r="E148" s="7"/>
      <c r="F148" s="7"/>
      <c r="H148"/>
      <c r="I148"/>
    </row>
    <row r="149" spans="1:9" ht="25.5" x14ac:dyDescent="0.2">
      <c r="A149" s="6"/>
      <c r="B149" s="21" t="s">
        <v>81</v>
      </c>
      <c r="C149" s="21"/>
      <c r="D149" s="18"/>
      <c r="E149" s="7"/>
      <c r="F149" s="7"/>
      <c r="H149"/>
      <c r="I149"/>
    </row>
    <row r="150" spans="1:9" ht="57.75" customHeight="1" x14ac:dyDescent="0.2">
      <c r="A150" s="6"/>
      <c r="B150" s="22" t="s">
        <v>82</v>
      </c>
      <c r="C150" s="22"/>
      <c r="D150" s="18"/>
      <c r="E150" s="7"/>
      <c r="F150" s="7"/>
      <c r="H150"/>
      <c r="I150"/>
    </row>
    <row r="151" spans="1:9" ht="51" x14ac:dyDescent="0.2">
      <c r="A151" s="6"/>
      <c r="B151" s="22" t="s">
        <v>83</v>
      </c>
      <c r="C151" s="22"/>
      <c r="D151" s="18"/>
      <c r="E151" s="7"/>
      <c r="F151" s="7"/>
      <c r="H151"/>
      <c r="I151"/>
    </row>
    <row r="152" spans="1:9" ht="38.25" x14ac:dyDescent="0.2">
      <c r="A152" s="6"/>
      <c r="B152" s="22" t="s">
        <v>84</v>
      </c>
      <c r="C152" s="22"/>
      <c r="D152" s="18"/>
      <c r="E152" s="7"/>
      <c r="F152" s="7"/>
      <c r="H152"/>
      <c r="I152"/>
    </row>
    <row r="153" spans="1:9" x14ac:dyDescent="0.2">
      <c r="A153" s="6"/>
      <c r="B153" s="22" t="s">
        <v>85</v>
      </c>
      <c r="C153" s="22"/>
      <c r="D153" s="18"/>
      <c r="E153" s="7"/>
      <c r="F153" s="7"/>
      <c r="H153"/>
      <c r="I153"/>
    </row>
    <row r="154" spans="1:9" ht="38.25" x14ac:dyDescent="0.2">
      <c r="A154" s="6"/>
      <c r="B154" s="22" t="s">
        <v>86</v>
      </c>
      <c r="C154" s="22"/>
      <c r="D154" s="18"/>
      <c r="E154" s="7"/>
      <c r="F154" s="7"/>
      <c r="H154"/>
      <c r="I154"/>
    </row>
    <row r="155" spans="1:9" ht="71.25" customHeight="1" x14ac:dyDescent="0.2">
      <c r="A155" s="6"/>
      <c r="B155" s="22" t="s">
        <v>87</v>
      </c>
      <c r="C155" s="22"/>
      <c r="D155" s="18"/>
      <c r="E155" s="7"/>
      <c r="F155" s="7"/>
      <c r="H155"/>
      <c r="I155"/>
    </row>
    <row r="156" spans="1:9" ht="25.5" x14ac:dyDescent="0.2">
      <c r="A156" s="6"/>
      <c r="B156" s="22" t="s">
        <v>88</v>
      </c>
      <c r="C156" s="22"/>
      <c r="D156" s="18"/>
      <c r="E156" s="7"/>
      <c r="F156" s="7"/>
      <c r="H156"/>
      <c r="I156"/>
    </row>
    <row r="157" spans="1:9" x14ac:dyDescent="0.2">
      <c r="A157" s="6"/>
      <c r="B157" s="23"/>
      <c r="C157" s="23"/>
      <c r="D157" s="18"/>
      <c r="E157" s="7"/>
      <c r="F157" s="7"/>
      <c r="H157"/>
      <c r="I157"/>
    </row>
    <row r="158" spans="1:9" x14ac:dyDescent="0.2">
      <c r="A158" s="6"/>
      <c r="B158" s="24"/>
      <c r="C158" s="25"/>
      <c r="D158" s="18"/>
      <c r="E158" s="7"/>
      <c r="F158" s="7"/>
      <c r="H158"/>
      <c r="I158"/>
    </row>
    <row r="159" spans="1:9" ht="12.75" customHeight="1" x14ac:dyDescent="0.2">
      <c r="A159" s="6"/>
      <c r="B159" s="44" t="s">
        <v>89</v>
      </c>
      <c r="C159" s="44"/>
      <c r="D159" s="18"/>
      <c r="E159" s="7"/>
      <c r="F159" s="7"/>
      <c r="H159"/>
      <c r="I159"/>
    </row>
    <row r="160" spans="1:9" x14ac:dyDescent="0.2">
      <c r="A160" s="6"/>
      <c r="B160" s="22"/>
      <c r="C160" s="26"/>
      <c r="D160" s="18"/>
      <c r="E160" s="7"/>
      <c r="F160" s="7"/>
      <c r="H160"/>
      <c r="I160"/>
    </row>
    <row r="161" spans="1:9" ht="25.5" x14ac:dyDescent="0.2">
      <c r="A161" s="6"/>
      <c r="B161" s="22" t="s">
        <v>90</v>
      </c>
      <c r="C161" s="27" t="s">
        <v>18</v>
      </c>
      <c r="D161" s="18">
        <v>328</v>
      </c>
      <c r="E161" s="7"/>
      <c r="F161" s="19">
        <f>SUM(D161*E161)</f>
        <v>0</v>
      </c>
      <c r="H161" s="7"/>
      <c r="I161" s="28"/>
    </row>
    <row r="162" spans="1:9" x14ac:dyDescent="0.2">
      <c r="A162" s="6"/>
      <c r="B162" s="22"/>
      <c r="C162" s="26"/>
      <c r="D162" s="18"/>
      <c r="E162" s="7"/>
      <c r="F162" s="7"/>
      <c r="H162" s="7"/>
      <c r="I162" s="28"/>
    </row>
    <row r="163" spans="1:9" x14ac:dyDescent="0.2">
      <c r="A163" s="6"/>
      <c r="B163" s="17" t="s">
        <v>91</v>
      </c>
      <c r="C163" s="26"/>
      <c r="D163" s="18"/>
      <c r="E163" s="7"/>
      <c r="F163" s="7"/>
      <c r="H163" s="7"/>
      <c r="I163" s="28"/>
    </row>
    <row r="164" spans="1:9" ht="25.5" x14ac:dyDescent="0.2">
      <c r="A164" s="6"/>
      <c r="B164" s="22" t="s">
        <v>92</v>
      </c>
      <c r="C164" s="27" t="s">
        <v>18</v>
      </c>
      <c r="D164" s="18">
        <v>36.5</v>
      </c>
      <c r="E164" s="7"/>
      <c r="F164" s="19">
        <f>SUM(D164*E164)</f>
        <v>0</v>
      </c>
      <c r="H164" s="7"/>
      <c r="I164" s="28"/>
    </row>
    <row r="165" spans="1:9" ht="25.5" x14ac:dyDescent="0.2">
      <c r="A165" s="6"/>
      <c r="B165" s="29" t="s">
        <v>93</v>
      </c>
      <c r="C165" s="27" t="s">
        <v>18</v>
      </c>
      <c r="D165" s="18">
        <v>36.5</v>
      </c>
      <c r="E165" s="7"/>
      <c r="F165" s="19">
        <f>SUM(D165*E165)</f>
        <v>0</v>
      </c>
      <c r="H165" s="7"/>
      <c r="I165" s="28"/>
    </row>
    <row r="166" spans="1:9" x14ac:dyDescent="0.2">
      <c r="A166" s="6"/>
      <c r="B166" s="22"/>
      <c r="C166" s="27"/>
      <c r="D166" s="18"/>
      <c r="E166" s="7"/>
      <c r="F166" s="7"/>
      <c r="H166" s="7"/>
      <c r="I166" s="28"/>
    </row>
    <row r="167" spans="1:9" x14ac:dyDescent="0.2">
      <c r="A167" s="6"/>
      <c r="B167" s="30" t="s">
        <v>94</v>
      </c>
      <c r="C167" s="27"/>
      <c r="D167" s="18"/>
      <c r="E167" s="7"/>
      <c r="F167" s="7"/>
      <c r="H167" s="7"/>
      <c r="I167" s="28"/>
    </row>
    <row r="168" spans="1:9" ht="25.5" x14ac:dyDescent="0.2">
      <c r="A168" s="6"/>
      <c r="B168" s="22" t="s">
        <v>95</v>
      </c>
      <c r="C168" s="27" t="s">
        <v>96</v>
      </c>
      <c r="D168" s="18">
        <v>25</v>
      </c>
      <c r="E168" s="7"/>
      <c r="F168" s="19">
        <f>SUM(D168*E168)</f>
        <v>0</v>
      </c>
      <c r="H168" s="7"/>
      <c r="I168" s="28"/>
    </row>
    <row r="169" spans="1:9" ht="25.5" x14ac:dyDescent="0.2">
      <c r="A169" s="6"/>
      <c r="B169" s="22" t="s">
        <v>97</v>
      </c>
      <c r="C169" s="27" t="s">
        <v>96</v>
      </c>
      <c r="D169" s="18">
        <v>25</v>
      </c>
      <c r="E169" s="7"/>
      <c r="F169" s="19">
        <f>SUM(D169*E169)</f>
        <v>0</v>
      </c>
      <c r="H169" s="7"/>
      <c r="I169" s="28"/>
    </row>
    <row r="170" spans="1:9" x14ac:dyDescent="0.2">
      <c r="A170" s="6"/>
      <c r="B170" s="22"/>
      <c r="C170" s="27"/>
      <c r="D170" s="18"/>
      <c r="E170" s="7"/>
      <c r="F170" s="7"/>
      <c r="H170" s="7"/>
      <c r="I170" s="28"/>
    </row>
    <row r="171" spans="1:9" x14ac:dyDescent="0.2">
      <c r="A171" s="6"/>
      <c r="B171" s="30" t="s">
        <v>98</v>
      </c>
      <c r="C171" s="27"/>
      <c r="D171" s="18"/>
      <c r="E171" s="7"/>
      <c r="F171" s="7"/>
      <c r="H171" s="7"/>
      <c r="I171" s="28"/>
    </row>
    <row r="172" spans="1:9" ht="44.25" customHeight="1" x14ac:dyDescent="0.2">
      <c r="A172" s="6"/>
      <c r="B172" s="22" t="s">
        <v>99</v>
      </c>
      <c r="C172" s="27" t="s">
        <v>14</v>
      </c>
      <c r="D172" s="18">
        <v>30</v>
      </c>
      <c r="E172" s="7"/>
      <c r="F172" s="19">
        <f>SUM(D172*E172)</f>
        <v>0</v>
      </c>
      <c r="H172" s="7"/>
      <c r="I172" s="28"/>
    </row>
    <row r="173" spans="1:9" ht="51" customHeight="1" x14ac:dyDescent="0.2">
      <c r="A173" s="6"/>
      <c r="B173" s="22" t="s">
        <v>100</v>
      </c>
      <c r="C173" s="27" t="s">
        <v>14</v>
      </c>
      <c r="D173" s="18">
        <v>35</v>
      </c>
      <c r="E173" s="7"/>
      <c r="F173" s="19">
        <f>SUM(D173*E173)</f>
        <v>0</v>
      </c>
      <c r="H173" s="7"/>
      <c r="I173" s="28"/>
    </row>
    <row r="174" spans="1:9" ht="57.75" customHeight="1" x14ac:dyDescent="0.2">
      <c r="A174" s="6"/>
      <c r="B174" s="22" t="s">
        <v>101</v>
      </c>
      <c r="C174" s="27" t="s">
        <v>14</v>
      </c>
      <c r="D174" s="18">
        <v>35</v>
      </c>
      <c r="E174" s="7"/>
      <c r="F174" s="19">
        <f>SUM(D174*E174)</f>
        <v>0</v>
      </c>
      <c r="H174" s="7"/>
      <c r="I174" s="28"/>
    </row>
    <row r="175" spans="1:9" ht="25.5" x14ac:dyDescent="0.2">
      <c r="A175" s="6"/>
      <c r="B175" s="22" t="s">
        <v>102</v>
      </c>
      <c r="C175" s="27" t="s">
        <v>14</v>
      </c>
      <c r="D175" s="18">
        <v>35</v>
      </c>
      <c r="E175" s="7"/>
      <c r="F175" s="19">
        <f>SUM(D175*E175)</f>
        <v>0</v>
      </c>
      <c r="H175" s="7"/>
      <c r="I175" s="28"/>
    </row>
    <row r="176" spans="1:9" x14ac:dyDescent="0.2">
      <c r="A176" s="6"/>
      <c r="B176" s="22"/>
      <c r="C176" s="27"/>
      <c r="D176" s="18"/>
      <c r="E176" s="7"/>
      <c r="F176" s="7"/>
      <c r="H176" s="7"/>
      <c r="I176" s="28"/>
    </row>
    <row r="177" spans="1:9" ht="38.25" x14ac:dyDescent="0.2">
      <c r="A177" s="6"/>
      <c r="B177" s="22" t="s">
        <v>138</v>
      </c>
      <c r="C177" s="27" t="s">
        <v>14</v>
      </c>
      <c r="D177" s="18">
        <v>50</v>
      </c>
      <c r="E177" s="7"/>
      <c r="F177" s="19">
        <f>SUM(D177*E177)</f>
        <v>0</v>
      </c>
      <c r="H177" s="7"/>
      <c r="I177" s="28"/>
    </row>
    <row r="178" spans="1:9" x14ac:dyDescent="0.2">
      <c r="A178" s="6"/>
      <c r="B178" s="31"/>
      <c r="C178" s="27"/>
      <c r="D178" s="18"/>
      <c r="E178" s="7"/>
      <c r="F178" s="7"/>
      <c r="H178" s="7"/>
      <c r="I178" s="28"/>
    </row>
    <row r="179" spans="1:9" ht="89.25" x14ac:dyDescent="0.2">
      <c r="A179" s="6"/>
      <c r="B179" s="22" t="s">
        <v>103</v>
      </c>
      <c r="C179" s="32" t="s">
        <v>18</v>
      </c>
      <c r="D179" s="18">
        <v>360</v>
      </c>
      <c r="E179" s="7"/>
      <c r="F179" s="19">
        <f>SUM(D179*E179)</f>
        <v>0</v>
      </c>
      <c r="H179" s="7"/>
      <c r="I179" s="28"/>
    </row>
    <row r="180" spans="1:9" x14ac:dyDescent="0.2">
      <c r="A180" s="6"/>
      <c r="B180" s="22"/>
      <c r="C180" s="33"/>
      <c r="D180" s="18"/>
      <c r="E180" s="7"/>
      <c r="F180" s="7"/>
      <c r="H180" s="7"/>
      <c r="I180" s="28"/>
    </row>
    <row r="181" spans="1:9" x14ac:dyDescent="0.2">
      <c r="A181" s="6"/>
      <c r="B181" s="34" t="s">
        <v>104</v>
      </c>
      <c r="C181" s="33"/>
      <c r="D181" s="18"/>
      <c r="E181" s="7"/>
      <c r="F181" s="7"/>
      <c r="H181" s="7"/>
      <c r="I181" s="28"/>
    </row>
    <row r="182" spans="1:9" ht="25.5" x14ac:dyDescent="0.2">
      <c r="A182" s="6"/>
      <c r="B182" s="22" t="s">
        <v>105</v>
      </c>
      <c r="C182" s="27" t="s">
        <v>14</v>
      </c>
      <c r="D182" s="18">
        <v>79.2</v>
      </c>
      <c r="E182" s="7"/>
      <c r="F182" s="19">
        <f>SUM(D182*E182)</f>
        <v>0</v>
      </c>
      <c r="H182" s="7"/>
      <c r="I182" s="28"/>
    </row>
    <row r="183" spans="1:9" ht="25.5" x14ac:dyDescent="0.2">
      <c r="A183" s="6"/>
      <c r="B183" s="22" t="s">
        <v>106</v>
      </c>
      <c r="C183" s="32" t="s">
        <v>14</v>
      </c>
      <c r="D183" s="18">
        <v>79.2</v>
      </c>
      <c r="E183" s="7"/>
      <c r="F183" s="19">
        <f>SUM(D183*E183)</f>
        <v>0</v>
      </c>
      <c r="H183" s="7"/>
      <c r="I183" s="28"/>
    </row>
    <row r="184" spans="1:9" x14ac:dyDescent="0.2">
      <c r="A184" s="6"/>
      <c r="B184" s="22"/>
      <c r="C184" s="27"/>
      <c r="D184" s="18"/>
      <c r="E184" s="7"/>
      <c r="F184" s="7"/>
      <c r="H184" s="7"/>
      <c r="I184" s="28"/>
    </row>
    <row r="185" spans="1:9" ht="38.25" x14ac:dyDescent="0.2">
      <c r="A185" s="6"/>
      <c r="B185" s="22" t="s">
        <v>107</v>
      </c>
      <c r="C185" s="27"/>
      <c r="D185" s="18"/>
      <c r="E185" s="7"/>
      <c r="F185" s="35"/>
      <c r="H185" s="7"/>
      <c r="I185" s="28"/>
    </row>
    <row r="186" spans="1:9" x14ac:dyDescent="0.2">
      <c r="A186" s="6"/>
      <c r="B186" s="17"/>
      <c r="C186" s="36"/>
      <c r="D186" s="18"/>
      <c r="E186" s="7"/>
      <c r="F186" s="7"/>
      <c r="H186" s="7"/>
      <c r="I186" s="28"/>
    </row>
    <row r="187" spans="1:9" x14ac:dyDescent="0.2">
      <c r="A187" s="6"/>
      <c r="B187" s="17" t="s">
        <v>108</v>
      </c>
      <c r="C187" s="36"/>
      <c r="D187" s="18"/>
      <c r="E187" s="7"/>
      <c r="F187" s="7"/>
      <c r="H187" s="7"/>
      <c r="I187" s="28"/>
    </row>
    <row r="188" spans="1:9" x14ac:dyDescent="0.2">
      <c r="A188" s="6"/>
      <c r="B188" s="16" t="s">
        <v>109</v>
      </c>
      <c r="C188" s="37"/>
      <c r="D188" s="18">
        <v>100</v>
      </c>
      <c r="E188" s="7"/>
      <c r="F188" s="19">
        <f>SUM(D188*E188)</f>
        <v>0</v>
      </c>
      <c r="H188" s="7"/>
      <c r="I188" s="28"/>
    </row>
    <row r="189" spans="1:9" x14ac:dyDescent="0.2">
      <c r="A189" s="6"/>
      <c r="B189" s="17" t="s">
        <v>110</v>
      </c>
      <c r="C189" s="36"/>
      <c r="D189" s="18"/>
      <c r="E189" s="7"/>
      <c r="F189" s="7"/>
      <c r="H189" s="7"/>
      <c r="I189" s="28"/>
    </row>
    <row r="190" spans="1:9" x14ac:dyDescent="0.2">
      <c r="A190" s="6"/>
      <c r="B190" s="17"/>
      <c r="C190" s="36"/>
      <c r="D190" s="18"/>
      <c r="E190" s="7"/>
      <c r="F190" s="7"/>
      <c r="H190" s="7"/>
      <c r="I190" s="28"/>
    </row>
    <row r="191" spans="1:9" x14ac:dyDescent="0.2">
      <c r="A191" s="6"/>
      <c r="B191" s="17" t="s">
        <v>111</v>
      </c>
      <c r="C191" s="36"/>
      <c r="D191" s="18"/>
      <c r="E191" s="7"/>
      <c r="F191" s="7"/>
      <c r="H191" s="7"/>
      <c r="I191" s="28"/>
    </row>
    <row r="192" spans="1:9" x14ac:dyDescent="0.2">
      <c r="A192" s="6"/>
      <c r="B192" s="10" t="s">
        <v>112</v>
      </c>
      <c r="C192" s="38"/>
      <c r="D192" s="18">
        <v>1</v>
      </c>
      <c r="E192" s="7"/>
      <c r="F192" s="19">
        <f>SUM(D192*E192)</f>
        <v>0</v>
      </c>
      <c r="H192" s="7"/>
      <c r="I192" s="28"/>
    </row>
    <row r="193" spans="1:9" x14ac:dyDescent="0.2">
      <c r="A193" s="6"/>
      <c r="B193" s="17" t="s">
        <v>113</v>
      </c>
      <c r="C193" s="36"/>
      <c r="D193" s="18"/>
      <c r="E193" s="7"/>
      <c r="F193" s="7"/>
      <c r="H193" s="7"/>
      <c r="I193" s="28"/>
    </row>
    <row r="194" spans="1:9" x14ac:dyDescent="0.2">
      <c r="A194" s="6"/>
      <c r="B194" s="17"/>
      <c r="C194" s="36"/>
      <c r="D194" s="18"/>
      <c r="E194" s="7"/>
      <c r="F194" s="7"/>
      <c r="H194" s="7"/>
      <c r="I194" s="28"/>
    </row>
    <row r="195" spans="1:9" x14ac:dyDescent="0.2">
      <c r="A195" s="6"/>
      <c r="B195" s="17" t="s">
        <v>114</v>
      </c>
      <c r="C195" s="36"/>
      <c r="D195" s="18"/>
      <c r="E195" s="7"/>
      <c r="F195" s="7"/>
      <c r="H195" s="7"/>
      <c r="I195" s="28"/>
    </row>
    <row r="196" spans="1:9" x14ac:dyDescent="0.2">
      <c r="A196" s="6"/>
      <c r="B196" s="10" t="s">
        <v>115</v>
      </c>
      <c r="C196" s="38"/>
      <c r="D196" s="18">
        <v>60</v>
      </c>
      <c r="E196" s="7"/>
      <c r="F196" s="19">
        <f>SUM(D196*E196)</f>
        <v>0</v>
      </c>
      <c r="H196" s="7"/>
      <c r="I196" s="28"/>
    </row>
    <row r="197" spans="1:9" x14ac:dyDescent="0.2">
      <c r="A197" s="6"/>
      <c r="B197" s="17" t="s">
        <v>110</v>
      </c>
      <c r="C197" s="36"/>
      <c r="D197" s="18"/>
      <c r="E197" s="7"/>
      <c r="F197" s="7"/>
      <c r="H197" s="7"/>
      <c r="I197" s="28"/>
    </row>
    <row r="198" spans="1:9" x14ac:dyDescent="0.2">
      <c r="A198" s="6"/>
      <c r="B198" s="17"/>
      <c r="C198" s="36"/>
      <c r="D198" s="18"/>
      <c r="E198" s="7"/>
      <c r="F198" s="7"/>
      <c r="H198" s="7"/>
      <c r="I198" s="28"/>
    </row>
    <row r="199" spans="1:9" x14ac:dyDescent="0.2">
      <c r="A199" s="6"/>
      <c r="B199" s="17" t="s">
        <v>116</v>
      </c>
      <c r="C199" s="36"/>
      <c r="D199" s="18"/>
      <c r="E199" s="7"/>
      <c r="F199" s="7"/>
      <c r="H199" s="7"/>
      <c r="I199" s="28"/>
    </row>
    <row r="200" spans="1:9" ht="25.5" x14ac:dyDescent="0.2">
      <c r="A200" s="6"/>
      <c r="B200" s="16" t="s">
        <v>117</v>
      </c>
      <c r="C200" s="37"/>
      <c r="D200" s="18"/>
      <c r="E200" s="7"/>
      <c r="F200" s="7"/>
      <c r="H200" s="7"/>
      <c r="I200" s="28"/>
    </row>
    <row r="201" spans="1:9" x14ac:dyDescent="0.2">
      <c r="A201" s="6"/>
      <c r="B201" s="17"/>
      <c r="C201" s="36" t="s">
        <v>11</v>
      </c>
      <c r="D201" s="18">
        <v>1</v>
      </c>
      <c r="E201" s="7"/>
      <c r="F201" s="19">
        <f>SUM(D201*E201)</f>
        <v>0</v>
      </c>
      <c r="H201" s="7"/>
      <c r="I201" s="28"/>
    </row>
    <row r="202" spans="1:9" x14ac:dyDescent="0.2">
      <c r="A202" s="6"/>
      <c r="B202" s="17"/>
      <c r="C202" s="17"/>
      <c r="D202" s="18"/>
      <c r="E202" s="7"/>
      <c r="F202" s="7"/>
      <c r="H202" s="7"/>
      <c r="I202" s="28"/>
    </row>
    <row r="203" spans="1:9" x14ac:dyDescent="0.2">
      <c r="A203" s="6"/>
      <c r="B203" s="17"/>
      <c r="C203" s="17"/>
      <c r="D203" s="18"/>
      <c r="E203" s="7"/>
      <c r="F203" s="7"/>
      <c r="H203" s="7"/>
      <c r="I203" s="28"/>
    </row>
    <row r="204" spans="1:9" x14ac:dyDescent="0.2">
      <c r="A204" s="6"/>
      <c r="B204" s="39" t="s">
        <v>118</v>
      </c>
      <c r="C204" s="17"/>
      <c r="D204" s="18"/>
      <c r="E204" s="7"/>
      <c r="F204" s="7"/>
      <c r="H204" s="7"/>
      <c r="I204" s="28"/>
    </row>
    <row r="205" spans="1:9" ht="76.5" x14ac:dyDescent="0.2">
      <c r="A205" s="6"/>
      <c r="B205" s="15" t="s">
        <v>119</v>
      </c>
      <c r="C205" s="40" t="s">
        <v>120</v>
      </c>
      <c r="D205" s="18">
        <v>220</v>
      </c>
      <c r="E205" s="7"/>
      <c r="F205" s="19">
        <f>SUM(D205*E205)</f>
        <v>0</v>
      </c>
      <c r="H205" s="7"/>
      <c r="I205" s="28"/>
    </row>
    <row r="206" spans="1:9" x14ac:dyDescent="0.2">
      <c r="A206" s="6"/>
      <c r="B206" s="15"/>
      <c r="C206" s="40"/>
      <c r="D206" s="18"/>
      <c r="E206" s="7"/>
      <c r="F206" s="7"/>
      <c r="H206" s="7"/>
      <c r="I206" s="28"/>
    </row>
    <row r="207" spans="1:9" x14ac:dyDescent="0.2">
      <c r="A207" s="6"/>
      <c r="B207" s="15"/>
      <c r="C207" s="40"/>
      <c r="D207" s="18"/>
      <c r="E207" s="7"/>
      <c r="F207" s="7"/>
      <c r="H207" s="7"/>
      <c r="I207" s="28"/>
    </row>
    <row r="208" spans="1:9" x14ac:dyDescent="0.2">
      <c r="A208" s="6"/>
      <c r="B208" s="39" t="s">
        <v>121</v>
      </c>
      <c r="C208" s="40"/>
      <c r="D208" s="18"/>
      <c r="E208" s="7"/>
      <c r="F208" s="7"/>
      <c r="H208" s="7"/>
      <c r="I208" s="28"/>
    </row>
    <row r="209" spans="1:9" ht="63.75" x14ac:dyDescent="0.2">
      <c r="A209" s="6"/>
      <c r="B209" s="15" t="s">
        <v>122</v>
      </c>
      <c r="C209" s="40" t="s">
        <v>123</v>
      </c>
      <c r="D209" s="18">
        <v>36</v>
      </c>
      <c r="E209" s="7"/>
      <c r="F209" s="19">
        <f>SUM(D209*E209)</f>
        <v>0</v>
      </c>
      <c r="H209" s="7"/>
      <c r="I209" s="28"/>
    </row>
    <row r="210" spans="1:9" x14ac:dyDescent="0.2">
      <c r="A210" s="6"/>
      <c r="B210" s="15"/>
      <c r="C210" s="40"/>
      <c r="D210" s="6"/>
      <c r="E210" s="7"/>
      <c r="F210" s="7"/>
      <c r="H210" s="7"/>
    </row>
    <row r="211" spans="1:9" x14ac:dyDescent="0.2">
      <c r="A211" s="6"/>
      <c r="B211" s="15"/>
      <c r="C211" s="40"/>
      <c r="D211" s="6"/>
      <c r="E211" s="7"/>
      <c r="F211" s="7"/>
      <c r="H211" s="7"/>
    </row>
    <row r="212" spans="1:9" x14ac:dyDescent="0.2">
      <c r="A212" s="6"/>
      <c r="B212" s="15"/>
      <c r="C212" s="40"/>
      <c r="D212" s="6"/>
      <c r="E212" s="7"/>
      <c r="F212" s="7"/>
      <c r="H212" s="7"/>
    </row>
    <row r="213" spans="1:9" s="42" customFormat="1" x14ac:dyDescent="0.2">
      <c r="A213" s="4" t="s">
        <v>124</v>
      </c>
      <c r="B213" s="39"/>
      <c r="C213" s="39"/>
      <c r="D213" s="4"/>
      <c r="E213" s="41"/>
      <c r="F213" s="41">
        <f>SUM(F9:F209)</f>
        <v>0</v>
      </c>
    </row>
    <row r="214" spans="1:9" s="42" customFormat="1" x14ac:dyDescent="0.2">
      <c r="A214" s="4"/>
      <c r="B214" s="39"/>
      <c r="C214" s="39"/>
      <c r="D214" s="4"/>
      <c r="E214" s="41"/>
      <c r="F214" s="41"/>
    </row>
    <row r="215" spans="1:9" s="42" customFormat="1" x14ac:dyDescent="0.2">
      <c r="A215" s="4" t="s">
        <v>125</v>
      </c>
      <c r="B215" s="39"/>
      <c r="C215" s="39"/>
      <c r="D215" s="4"/>
      <c r="E215" s="41"/>
      <c r="F215" s="41">
        <f>SUM(F213*0.22)</f>
        <v>0</v>
      </c>
    </row>
    <row r="216" spans="1:9" s="42" customFormat="1" x14ac:dyDescent="0.2">
      <c r="A216" s="4"/>
      <c r="B216" s="39"/>
      <c r="C216" s="39"/>
      <c r="D216" s="4"/>
      <c r="E216" s="41"/>
      <c r="F216" s="41"/>
    </row>
    <row r="217" spans="1:9" s="42" customFormat="1" x14ac:dyDescent="0.2">
      <c r="A217" s="4" t="s">
        <v>126</v>
      </c>
      <c r="B217" s="39"/>
      <c r="C217" s="39"/>
      <c r="D217" s="4"/>
      <c r="E217" s="41"/>
      <c r="F217" s="41">
        <f>SUM(F213:F215)</f>
        <v>0</v>
      </c>
    </row>
    <row r="218" spans="1:9" x14ac:dyDescent="0.2">
      <c r="A218" s="6"/>
      <c r="B218" s="15"/>
      <c r="C218" s="40"/>
      <c r="D218" s="6"/>
      <c r="E218" s="7"/>
      <c r="F218" s="7"/>
      <c r="H218" s="7"/>
    </row>
    <row r="219" spans="1:9" x14ac:dyDescent="0.2">
      <c r="A219" s="6"/>
      <c r="B219" s="15"/>
      <c r="C219" s="40"/>
      <c r="D219" s="6"/>
      <c r="E219" s="7"/>
      <c r="F219" s="7"/>
      <c r="H219" s="7"/>
    </row>
    <row r="220" spans="1:9" x14ac:dyDescent="0.2">
      <c r="A220" s="6"/>
      <c r="B220" s="15"/>
      <c r="C220" s="40"/>
      <c r="D220" s="6"/>
      <c r="E220" s="7"/>
      <c r="F220" s="7"/>
      <c r="H220" s="7"/>
    </row>
    <row r="221" spans="1:9" x14ac:dyDescent="0.2">
      <c r="A221" s="6"/>
      <c r="B221" s="15"/>
      <c r="C221" s="40"/>
      <c r="D221" s="6"/>
      <c r="E221" s="7"/>
      <c r="F221" s="7"/>
      <c r="H221" s="7"/>
    </row>
  </sheetData>
  <mergeCells count="2">
    <mergeCell ref="B147:C147"/>
    <mergeCell ref="B159:C159"/>
  </mergeCells>
  <pageMargins left="0.78749999999999998" right="0.25" top="0.74027777777777803" bottom="0.67013888888888895" header="0.51180555555555496" footer="0.47986111111111102"/>
  <pageSetup paperSize="9" scale="84" fitToHeight="0" orientation="portrait" useFirstPageNumber="1" r:id="rId1"/>
  <headerFooter>
    <oddFooter>&amp;C&amp;"Times New Roman,Navadno"&amp;12Stran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95" zoomScaleNormal="100" zoomScalePageLayoutView="95" workbookViewId="0"/>
  </sheetViews>
  <sheetFormatPr defaultRowHeight="12.75" x14ac:dyDescent="0.2"/>
  <cols>
    <col min="1" max="1025" width="11.5703125"/>
  </cols>
  <sheetData/>
  <pageMargins left="0.78749999999999998" right="0.78749999999999998" top="1.05277777777778" bottom="1.05277777777778" header="0.78749999999999998" footer="0.78749999999999998"/>
  <pageSetup paperSize="9" firstPageNumber="0" orientation="portrait" r:id="rId1"/>
  <headerFooter>
    <oddHeader>&amp;C&amp;"Times New Roman,Navadno"&amp;12&amp;A</oddHeader>
    <oddFooter>&amp;C&amp;"Times New Roman,Navadno"&amp;12Stran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95" zoomScaleNormal="100" zoomScalePageLayoutView="95" workbookViewId="0"/>
  </sheetViews>
  <sheetFormatPr defaultRowHeight="12.75" x14ac:dyDescent="0.2"/>
  <cols>
    <col min="1" max="1025" width="11.5703125"/>
  </cols>
  <sheetData/>
  <pageMargins left="0.78749999999999998" right="0.78749999999999998" top="1.05277777777778" bottom="1.05277777777778" header="0.78749999999999998" footer="0.78749999999999998"/>
  <pageSetup paperSize="9" firstPageNumber="0" orientation="portrait" r:id="rId1"/>
  <headerFooter>
    <oddHeader>&amp;C&amp;"Times New Roman,Navadno"&amp;12&amp;A</oddHeader>
    <oddFooter>&amp;C&amp;"Times New Roman,Navadno"&amp;12Stran &amp;P</oddFooter>
  </headerFooter>
</worksheet>
</file>

<file path=docProps/app.xml><?xml version="1.0" encoding="utf-8"?>
<Properties xmlns="http://schemas.openxmlformats.org/officeDocument/2006/extended-properties" xmlns:vt="http://schemas.openxmlformats.org/officeDocument/2006/docPropsVTypes">
  <TotalTime>259</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brez cen</vt:lpstr>
      <vt:lpstr>Delovni list2</vt:lpstr>
      <vt:lpstr>Delovni list3</vt:lpstr>
      <vt:lpstr>'brez cen'!Print_Area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Drole</dc:creator>
  <cp:lastModifiedBy>MCM</cp:lastModifiedBy>
  <cp:revision>1</cp:revision>
  <cp:lastPrinted>2015-07-15T06:45:59Z</cp:lastPrinted>
  <dcterms:created xsi:type="dcterms:W3CDTF">2014-12-17T15:03:38Z</dcterms:created>
  <dcterms:modified xsi:type="dcterms:W3CDTF">2015-07-15T06:46:18Z</dcterms:modified>
  <dc:language>sl-SI</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