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" yWindow="-165" windowWidth="15465" windowHeight="12420" tabRatio="775"/>
  </bookViews>
  <sheets>
    <sheet name="MLEKO IN MLEČNI IZDELKI" sheetId="1" r:id="rId1"/>
    <sheet name="MESO IN MESNI IZDELKI" sheetId="2" r:id="rId2"/>
    <sheet name="RIBE" sheetId="3" r:id="rId3"/>
    <sheet name="KOKOŠJA JAJCA" sheetId="4" r:id="rId4"/>
    <sheet name="SVEŽA ZELENJAVA, SADJE, SUHO, ." sheetId="8" r:id="rId5"/>
    <sheet name="ZAM. IN KON. ZEL. IN SADJE" sheetId="16" r:id="rId6"/>
    <sheet name="SADNI SOKOVI IN SADNE PIJAČE" sheetId="7" r:id="rId7"/>
    <sheet name="ZAMRZNJENI IZDELKI IZ TESTA" sheetId="15" r:id="rId8"/>
    <sheet name="ŽITA, MLEVSKI IZDELKI,TESTENIN" sheetId="5" r:id="rId9"/>
    <sheet name="KRUH IN PEKOVSKO PECIVO ..." sheetId="14" r:id="rId10"/>
    <sheet name="SPLOŠNO PREHRAMBENO BLAGO" sheetId="10" r:id="rId11"/>
  </sheets>
  <calcPr calcId="145621"/>
</workbook>
</file>

<file path=xl/calcChain.xml><?xml version="1.0" encoding="utf-8"?>
<calcChain xmlns="http://schemas.openxmlformats.org/spreadsheetml/2006/main">
  <c r="J73" i="1" l="1"/>
  <c r="I73" i="1"/>
  <c r="H73" i="1"/>
  <c r="I72" i="1"/>
  <c r="I71" i="1"/>
  <c r="I70" i="1"/>
  <c r="I69" i="1"/>
  <c r="I68" i="1"/>
  <c r="I67" i="1"/>
  <c r="I66" i="1"/>
  <c r="I65" i="1"/>
  <c r="I64" i="1"/>
  <c r="I63" i="1"/>
  <c r="H72" i="1"/>
  <c r="H71" i="1"/>
  <c r="H70" i="1"/>
  <c r="H69" i="1"/>
  <c r="H68" i="1"/>
  <c r="H67" i="1"/>
  <c r="H66" i="1"/>
  <c r="H65" i="1"/>
  <c r="H64" i="1"/>
  <c r="H63" i="1"/>
  <c r="G72" i="1"/>
  <c r="G71" i="1"/>
  <c r="G70" i="1"/>
  <c r="G69" i="1"/>
  <c r="G68" i="1"/>
  <c r="G67" i="1"/>
  <c r="G66" i="1"/>
  <c r="G65" i="1"/>
  <c r="G64" i="1"/>
  <c r="G63" i="1"/>
  <c r="I62" i="1"/>
  <c r="K59" i="1"/>
  <c r="J59" i="1"/>
  <c r="I59" i="1"/>
  <c r="H59" i="1"/>
  <c r="I58" i="1"/>
  <c r="H58" i="1"/>
  <c r="G58" i="1"/>
  <c r="I57" i="1"/>
  <c r="K54" i="1"/>
  <c r="J54" i="1"/>
  <c r="I54" i="1"/>
  <c r="H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39" i="1"/>
  <c r="I38" i="1"/>
  <c r="I37" i="1"/>
  <c r="I36" i="1"/>
  <c r="I35" i="1"/>
  <c r="I34" i="1"/>
  <c r="I33" i="1"/>
  <c r="I31" i="1"/>
  <c r="I30" i="1"/>
  <c r="I29" i="1"/>
  <c r="I28" i="1"/>
  <c r="I27" i="1"/>
  <c r="I26" i="1"/>
  <c r="I25" i="1"/>
  <c r="I24" i="1"/>
  <c r="I23" i="1"/>
  <c r="I22" i="1"/>
  <c r="I21" i="1"/>
  <c r="I19" i="1"/>
  <c r="I18" i="1"/>
  <c r="I17" i="1"/>
  <c r="I16" i="1"/>
  <c r="I15" i="1"/>
  <c r="I14" i="1"/>
  <c r="I13" i="1"/>
  <c r="I12" i="1"/>
  <c r="I11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39" i="1"/>
  <c r="H38" i="1"/>
  <c r="H37" i="1"/>
  <c r="H36" i="1"/>
  <c r="H35" i="1"/>
  <c r="H34" i="1"/>
  <c r="H33" i="1"/>
  <c r="H31" i="1"/>
  <c r="H30" i="1"/>
  <c r="H29" i="1"/>
  <c r="H28" i="1"/>
  <c r="H27" i="1"/>
  <c r="H26" i="1"/>
  <c r="H25" i="1"/>
  <c r="H24" i="1"/>
  <c r="H23" i="1"/>
  <c r="H22" i="1"/>
  <c r="H21" i="1"/>
  <c r="H19" i="1"/>
  <c r="H18" i="1"/>
  <c r="H17" i="1"/>
  <c r="H16" i="1"/>
  <c r="H15" i="1"/>
  <c r="H14" i="1"/>
  <c r="H13" i="1"/>
  <c r="H12" i="1"/>
  <c r="H11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39" i="1"/>
  <c r="G38" i="1"/>
  <c r="G37" i="1"/>
  <c r="G36" i="1"/>
  <c r="G35" i="1"/>
  <c r="G34" i="1"/>
  <c r="G33" i="1"/>
  <c r="G31" i="1"/>
  <c r="G30" i="1"/>
  <c r="G29" i="1"/>
  <c r="G28" i="1"/>
  <c r="G27" i="1"/>
  <c r="G26" i="1"/>
  <c r="G25" i="1"/>
  <c r="G24" i="1"/>
  <c r="G23" i="1"/>
  <c r="G22" i="1"/>
  <c r="G21" i="1"/>
  <c r="G19" i="1"/>
  <c r="G18" i="1"/>
  <c r="G17" i="1"/>
  <c r="G16" i="1"/>
  <c r="G15" i="1"/>
  <c r="G14" i="1"/>
  <c r="G13" i="1"/>
  <c r="G12" i="1"/>
  <c r="G11" i="1"/>
  <c r="I10" i="1"/>
  <c r="J65" i="2"/>
  <c r="I65" i="2"/>
  <c r="H65" i="2"/>
  <c r="I64" i="2"/>
  <c r="I63" i="2"/>
  <c r="I62" i="2"/>
  <c r="I61" i="2"/>
  <c r="I60" i="2"/>
  <c r="H64" i="2"/>
  <c r="H63" i="2"/>
  <c r="H62" i="2"/>
  <c r="H61" i="2"/>
  <c r="H60" i="2"/>
  <c r="G64" i="2"/>
  <c r="G63" i="2"/>
  <c r="G62" i="2"/>
  <c r="G61" i="2"/>
  <c r="G60" i="2"/>
  <c r="K56" i="2"/>
  <c r="J56" i="2"/>
  <c r="I56" i="2"/>
  <c r="H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K38" i="2"/>
  <c r="J38" i="2"/>
  <c r="I38" i="2"/>
  <c r="H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K27" i="3"/>
  <c r="J27" i="3"/>
  <c r="I27" i="3"/>
  <c r="H27" i="3"/>
  <c r="I26" i="3"/>
  <c r="I25" i="3"/>
  <c r="I24" i="3"/>
  <c r="I23" i="3"/>
  <c r="H26" i="3"/>
  <c r="H25" i="3"/>
  <c r="H24" i="3"/>
  <c r="H23" i="3"/>
  <c r="G26" i="3"/>
  <c r="G25" i="3"/>
  <c r="G24" i="3"/>
  <c r="G23" i="3"/>
  <c r="K19" i="3"/>
  <c r="J19" i="3"/>
  <c r="I19" i="3"/>
  <c r="H19" i="3"/>
  <c r="K14" i="3"/>
  <c r="J14" i="3"/>
  <c r="I14" i="3"/>
  <c r="H14" i="3"/>
  <c r="I13" i="3"/>
  <c r="I12" i="3"/>
  <c r="I11" i="3"/>
  <c r="I10" i="3"/>
  <c r="H13" i="3"/>
  <c r="H12" i="3"/>
  <c r="H11" i="3"/>
  <c r="H10" i="3"/>
  <c r="G13" i="3"/>
  <c r="G12" i="3"/>
  <c r="G11" i="3"/>
  <c r="G10" i="3"/>
  <c r="K10" i="4"/>
  <c r="J10" i="4"/>
  <c r="I10" i="4"/>
  <c r="H10" i="4"/>
  <c r="G10" i="4"/>
  <c r="K136" i="8"/>
  <c r="J136" i="8"/>
  <c r="I136" i="8"/>
  <c r="H136" i="8"/>
  <c r="I135" i="8"/>
  <c r="I134" i="8"/>
  <c r="I133" i="8"/>
  <c r="I132" i="8"/>
  <c r="I131" i="8"/>
  <c r="I130" i="8"/>
  <c r="I129" i="8"/>
  <c r="I128" i="8"/>
  <c r="I127" i="8"/>
  <c r="I126" i="8"/>
  <c r="I125" i="8"/>
  <c r="I124" i="8"/>
  <c r="I123" i="8"/>
  <c r="I122" i="8"/>
  <c r="I121" i="8"/>
  <c r="I120" i="8"/>
  <c r="I119" i="8"/>
  <c r="I118" i="8"/>
  <c r="I117" i="8"/>
  <c r="I116" i="8"/>
  <c r="I115" i="8"/>
  <c r="I114" i="8"/>
  <c r="I113" i="8"/>
  <c r="H135" i="8"/>
  <c r="H134" i="8"/>
  <c r="H133" i="8"/>
  <c r="H132" i="8"/>
  <c r="H131" i="8"/>
  <c r="H130" i="8"/>
  <c r="H129" i="8"/>
  <c r="H128" i="8"/>
  <c r="H127" i="8"/>
  <c r="H126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K64" i="16"/>
  <c r="J64" i="16"/>
  <c r="I64" i="16"/>
  <c r="H64" i="16"/>
  <c r="K59" i="16"/>
  <c r="J59" i="16"/>
  <c r="I59" i="16"/>
  <c r="H59" i="16"/>
  <c r="I58" i="16"/>
  <c r="I57" i="16"/>
  <c r="I56" i="16"/>
  <c r="I55" i="16"/>
  <c r="I54" i="16"/>
  <c r="I53" i="16"/>
  <c r="I52" i="16"/>
  <c r="I51" i="16"/>
  <c r="I50" i="16"/>
  <c r="I49" i="16"/>
  <c r="I48" i="16"/>
  <c r="I47" i="16"/>
  <c r="I45" i="16"/>
  <c r="I44" i="16"/>
  <c r="I43" i="16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K24" i="16"/>
  <c r="J24" i="16"/>
  <c r="I24" i="16"/>
  <c r="H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K29" i="7"/>
  <c r="J29" i="7"/>
  <c r="I29" i="7"/>
  <c r="H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K32" i="15"/>
  <c r="J32" i="15"/>
  <c r="I32" i="15"/>
  <c r="H32" i="15"/>
  <c r="I31" i="15"/>
  <c r="I30" i="15"/>
  <c r="I29" i="15"/>
  <c r="I28" i="15"/>
  <c r="I27" i="15"/>
  <c r="H31" i="15"/>
  <c r="H30" i="15"/>
  <c r="H29" i="15"/>
  <c r="H28" i="15"/>
  <c r="H27" i="15"/>
  <c r="G31" i="15"/>
  <c r="G30" i="15"/>
  <c r="G29" i="15"/>
  <c r="G28" i="15"/>
  <c r="G27" i="15"/>
  <c r="K23" i="15"/>
  <c r="J23" i="15"/>
  <c r="I23" i="15"/>
  <c r="H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K79" i="5"/>
  <c r="J79" i="5"/>
  <c r="I79" i="5"/>
  <c r="H79" i="5"/>
  <c r="J75" i="5"/>
  <c r="I75" i="5"/>
  <c r="H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K56" i="5"/>
  <c r="J56" i="5"/>
  <c r="I56" i="5"/>
  <c r="H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K31" i="5"/>
  <c r="J31" i="5"/>
  <c r="I31" i="5"/>
  <c r="H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K119" i="14"/>
  <c r="J119" i="14"/>
  <c r="I119" i="14"/>
  <c r="H119" i="14"/>
  <c r="I118" i="14"/>
  <c r="I117" i="14"/>
  <c r="I116" i="14"/>
  <c r="I115" i="14"/>
  <c r="I114" i="14"/>
  <c r="I113" i="14"/>
  <c r="I112" i="14"/>
  <c r="I111" i="14"/>
  <c r="I110" i="14"/>
  <c r="I109" i="14"/>
  <c r="I108" i="14"/>
  <c r="I107" i="14"/>
  <c r="H118" i="14"/>
  <c r="H117" i="14"/>
  <c r="H116" i="14"/>
  <c r="H115" i="14"/>
  <c r="H114" i="14"/>
  <c r="H113" i="14"/>
  <c r="H112" i="14"/>
  <c r="H111" i="14"/>
  <c r="H110" i="14"/>
  <c r="H109" i="14"/>
  <c r="H108" i="14"/>
  <c r="H107" i="14"/>
  <c r="G118" i="14"/>
  <c r="G117" i="14"/>
  <c r="G116" i="14"/>
  <c r="G115" i="14"/>
  <c r="G114" i="14"/>
  <c r="G113" i="14"/>
  <c r="G112" i="14"/>
  <c r="G111" i="14"/>
  <c r="G110" i="14"/>
  <c r="G109" i="14"/>
  <c r="G108" i="14"/>
  <c r="G107" i="14"/>
  <c r="K103" i="14"/>
  <c r="J103" i="14"/>
  <c r="I103" i="14"/>
  <c r="H103" i="14"/>
  <c r="I102" i="14"/>
  <c r="I101" i="14"/>
  <c r="I100" i="14"/>
  <c r="I99" i="14"/>
  <c r="I98" i="14"/>
  <c r="I97" i="14"/>
  <c r="I96" i="14"/>
  <c r="I95" i="14"/>
  <c r="I94" i="14"/>
  <c r="I93" i="14"/>
  <c r="I92" i="14"/>
  <c r="I91" i="14"/>
  <c r="I90" i="14"/>
  <c r="I89" i="14"/>
  <c r="I88" i="14"/>
  <c r="I87" i="14"/>
  <c r="I86" i="14"/>
  <c r="I85" i="14"/>
  <c r="I84" i="14"/>
  <c r="I83" i="14"/>
  <c r="I82" i="14"/>
  <c r="I81" i="14"/>
  <c r="I80" i="14"/>
  <c r="H102" i="14"/>
  <c r="H101" i="14"/>
  <c r="H100" i="14"/>
  <c r="H99" i="14"/>
  <c r="H98" i="14"/>
  <c r="H97" i="14"/>
  <c r="H96" i="14"/>
  <c r="H95" i="14"/>
  <c r="H94" i="14"/>
  <c r="H93" i="14"/>
  <c r="H92" i="14"/>
  <c r="H91" i="14"/>
  <c r="H90" i="14"/>
  <c r="H89" i="14"/>
  <c r="H88" i="14"/>
  <c r="H87" i="14"/>
  <c r="H86" i="14"/>
  <c r="H85" i="14"/>
  <c r="H84" i="14"/>
  <c r="H83" i="14"/>
  <c r="H82" i="14"/>
  <c r="H81" i="14"/>
  <c r="H80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J76" i="14"/>
  <c r="I76" i="14"/>
  <c r="H76" i="14"/>
  <c r="I75" i="14"/>
  <c r="I74" i="14"/>
  <c r="I73" i="14"/>
  <c r="I72" i="14"/>
  <c r="I71" i="14"/>
  <c r="I70" i="14"/>
  <c r="I69" i="14"/>
  <c r="I68" i="14"/>
  <c r="I67" i="14"/>
  <c r="I66" i="14"/>
  <c r="I65" i="14"/>
  <c r="I64" i="14"/>
  <c r="I63" i="14"/>
  <c r="I62" i="14"/>
  <c r="I61" i="14"/>
  <c r="I60" i="14"/>
  <c r="I59" i="14"/>
  <c r="H75" i="14"/>
  <c r="H74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K55" i="14"/>
  <c r="J55" i="14"/>
  <c r="I54" i="14"/>
  <c r="I53" i="14"/>
  <c r="I52" i="14"/>
  <c r="I50" i="14"/>
  <c r="I49" i="14"/>
  <c r="I48" i="14"/>
  <c r="I47" i="14"/>
  <c r="I46" i="14"/>
  <c r="I45" i="14"/>
  <c r="I44" i="14"/>
  <c r="I43" i="14"/>
  <c r="I42" i="14"/>
  <c r="I41" i="14"/>
  <c r="I40" i="14"/>
  <c r="I39" i="14"/>
  <c r="I38" i="14"/>
  <c r="I37" i="14"/>
  <c r="I3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H54" i="14"/>
  <c r="H53" i="14"/>
  <c r="H52" i="14"/>
  <c r="H50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G54" i="14"/>
  <c r="G53" i="14"/>
  <c r="G52" i="14"/>
  <c r="G51" i="14"/>
  <c r="H51" i="14" s="1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K120" i="10"/>
  <c r="J120" i="10"/>
  <c r="I120" i="10"/>
  <c r="H120" i="10"/>
  <c r="I119" i="10"/>
  <c r="I118" i="10"/>
  <c r="I117" i="10"/>
  <c r="I116" i="10"/>
  <c r="I115" i="10"/>
  <c r="I114" i="10"/>
  <c r="I113" i="10"/>
  <c r="I112" i="10"/>
  <c r="I111" i="10"/>
  <c r="I110" i="10"/>
  <c r="I109" i="10"/>
  <c r="I108" i="10"/>
  <c r="I107" i="10"/>
  <c r="I106" i="10"/>
  <c r="I105" i="10"/>
  <c r="I104" i="10"/>
  <c r="I103" i="10"/>
  <c r="I102" i="10"/>
  <c r="I101" i="10"/>
  <c r="I100" i="10"/>
  <c r="I99" i="10"/>
  <c r="I97" i="10"/>
  <c r="I96" i="10"/>
  <c r="I95" i="10"/>
  <c r="I94" i="10"/>
  <c r="I93" i="10"/>
  <c r="I92" i="10"/>
  <c r="I91" i="10"/>
  <c r="I90" i="10"/>
  <c r="I89" i="10"/>
  <c r="I88" i="10"/>
  <c r="I87" i="10"/>
  <c r="I86" i="10"/>
  <c r="I85" i="10"/>
  <c r="I84" i="10"/>
  <c r="I83" i="10"/>
  <c r="I82" i="10"/>
  <c r="I81" i="10"/>
  <c r="I80" i="10"/>
  <c r="I79" i="10"/>
  <c r="I78" i="10"/>
  <c r="I76" i="10"/>
  <c r="I75" i="10"/>
  <c r="I74" i="10"/>
  <c r="I73" i="10"/>
  <c r="I72" i="10"/>
  <c r="I71" i="10"/>
  <c r="I70" i="10"/>
  <c r="I69" i="10"/>
  <c r="I68" i="10"/>
  <c r="I67" i="10"/>
  <c r="I66" i="10"/>
  <c r="I65" i="10"/>
  <c r="I63" i="10"/>
  <c r="I62" i="10"/>
  <c r="I61" i="10"/>
  <c r="I60" i="10"/>
  <c r="I59" i="10"/>
  <c r="I58" i="10"/>
  <c r="I57" i="10"/>
  <c r="I56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G119" i="10"/>
  <c r="G118" i="10"/>
  <c r="G117" i="10"/>
  <c r="G116" i="10"/>
  <c r="G115" i="10"/>
  <c r="G114" i="10"/>
  <c r="G113" i="10"/>
  <c r="G112" i="10"/>
  <c r="G111" i="10"/>
  <c r="G110" i="10"/>
  <c r="G109" i="10"/>
  <c r="G108" i="10"/>
  <c r="G107" i="10"/>
  <c r="G106" i="10"/>
  <c r="G105" i="10"/>
  <c r="G104" i="10"/>
  <c r="G103" i="10"/>
  <c r="G102" i="10"/>
  <c r="G101" i="10"/>
  <c r="G100" i="10"/>
  <c r="G99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6" i="10"/>
  <c r="G75" i="10"/>
  <c r="G74" i="10"/>
  <c r="G73" i="10"/>
  <c r="G72" i="10"/>
  <c r="G71" i="10"/>
  <c r="G70" i="10"/>
  <c r="G69" i="10"/>
  <c r="G68" i="10"/>
  <c r="G67" i="10"/>
  <c r="G66" i="10"/>
  <c r="G65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H55" i="14" l="1"/>
  <c r="I51" i="14"/>
  <c r="I55" i="14" s="1"/>
  <c r="G79" i="14"/>
  <c r="H79" i="14" s="1"/>
  <c r="I79" i="14" s="1"/>
  <c r="G26" i="15"/>
  <c r="G103" i="14" l="1"/>
  <c r="G10" i="10" l="1"/>
  <c r="G106" i="14"/>
  <c r="H10" i="10" l="1"/>
  <c r="I10" i="10" s="1"/>
  <c r="H27" i="10"/>
  <c r="G119" i="14"/>
  <c r="H106" i="14"/>
  <c r="I106" i="14" l="1"/>
  <c r="G78" i="5" l="1"/>
  <c r="G79" i="5" l="1"/>
  <c r="H78" i="5"/>
  <c r="I78" i="5" l="1"/>
  <c r="G63" i="16" l="1"/>
  <c r="H63" i="16" s="1"/>
  <c r="G62" i="16"/>
  <c r="H62" i="16" s="1"/>
  <c r="I62" i="16" l="1"/>
  <c r="I63" i="16"/>
  <c r="G64" i="16"/>
  <c r="G58" i="14" l="1"/>
  <c r="G9" i="14"/>
  <c r="G55" i="14" s="1"/>
  <c r="G59" i="5"/>
  <c r="H59" i="5" s="1"/>
  <c r="G34" i="5"/>
  <c r="H34" i="5" s="1"/>
  <c r="G9" i="5"/>
  <c r="G31" i="5" s="1"/>
  <c r="G32" i="15"/>
  <c r="G9" i="15"/>
  <c r="G9" i="7"/>
  <c r="G29" i="7" s="1"/>
  <c r="G28" i="16"/>
  <c r="G9" i="16"/>
  <c r="H9" i="16" s="1"/>
  <c r="G112" i="8"/>
  <c r="G9" i="4"/>
  <c r="H9" i="4" s="1"/>
  <c r="G22" i="3"/>
  <c r="H22" i="3" s="1"/>
  <c r="G18" i="3"/>
  <c r="H18" i="3" s="1"/>
  <c r="G17" i="3"/>
  <c r="H17" i="3" s="1"/>
  <c r="G9" i="3"/>
  <c r="H9" i="3" s="1"/>
  <c r="G59" i="2"/>
  <c r="G41" i="2"/>
  <c r="H41" i="2" s="1"/>
  <c r="G9" i="2"/>
  <c r="H9" i="2" s="1"/>
  <c r="G62" i="1"/>
  <c r="G57" i="1"/>
  <c r="H57" i="1" s="1"/>
  <c r="G10" i="1"/>
  <c r="H10" i="1" s="1"/>
  <c r="I18" i="3" l="1"/>
  <c r="H58" i="14"/>
  <c r="G76" i="14"/>
  <c r="H62" i="1"/>
  <c r="G73" i="1"/>
  <c r="G120" i="10"/>
  <c r="H9" i="15"/>
  <c r="G23" i="15"/>
  <c r="H26" i="15"/>
  <c r="G19" i="3"/>
  <c r="I17" i="3"/>
  <c r="I22" i="3"/>
  <c r="H59" i="2"/>
  <c r="G65" i="2"/>
  <c r="I41" i="2"/>
  <c r="G38" i="2"/>
  <c r="H112" i="8"/>
  <c r="G136" i="8"/>
  <c r="I34" i="5"/>
  <c r="I59" i="5"/>
  <c r="G56" i="5"/>
  <c r="G75" i="5"/>
  <c r="G59" i="1"/>
  <c r="H9" i="7"/>
  <c r="G54" i="1"/>
  <c r="G59" i="16"/>
  <c r="G14" i="3"/>
  <c r="G27" i="3"/>
  <c r="I9" i="3"/>
  <c r="G56" i="2"/>
  <c r="I9" i="2"/>
  <c r="H9" i="5"/>
  <c r="H28" i="16"/>
  <c r="I9" i="16"/>
  <c r="G24" i="16"/>
  <c r="I9" i="4"/>
  <c r="I58" i="14" l="1"/>
  <c r="I9" i="15"/>
  <c r="I59" i="2"/>
  <c r="I9" i="14"/>
  <c r="I26" i="15"/>
  <c r="I112" i="8"/>
  <c r="I9" i="5"/>
  <c r="I9" i="7"/>
  <c r="I28" i="16"/>
</calcChain>
</file>

<file path=xl/sharedStrings.xml><?xml version="1.0" encoding="utf-8"?>
<sst xmlns="http://schemas.openxmlformats.org/spreadsheetml/2006/main" count="2345" uniqueCount="719">
  <si>
    <t>Sterilizirano  mleko z okusom čokolade, 3,2 do 3,5 % m.m., 0,2 l, tetrabrik ali podobna embalaža, slamica</t>
  </si>
  <si>
    <t>Sterilizirano mleko, 3,2 do 3,5 % m.m., 0,2 l., tetrabrik ali podobna embalaž, slamica</t>
  </si>
  <si>
    <t>PONUDNIK: ____________________________________________</t>
  </si>
  <si>
    <r>
      <t xml:space="preserve">ENOTA </t>
    </r>
    <r>
      <rPr>
        <b/>
        <u/>
        <sz val="6"/>
        <rFont val="Arial Narrow"/>
        <family val="2"/>
        <charset val="238"/>
      </rPr>
      <t>MERE</t>
    </r>
  </si>
  <si>
    <t>Kokosova moka, neto količina 250 do 1000 g</t>
  </si>
  <si>
    <t>Pasterizirano mleko, 3,2 do 3,5 % m.m., neto količina 1l</t>
  </si>
  <si>
    <t>Tekoči sadni jogurt, različni okusi 1,3 do 3,2 % m.m., 500 do 1000g</t>
  </si>
  <si>
    <t>Tekoči naravni jogurt,  3,2 do 3,5 % m.m., 1000g</t>
  </si>
  <si>
    <t>Probiotični jogurt naravni , 1,3  do 1,5 m.m.,  lonček 150 do 180 g</t>
  </si>
  <si>
    <t>Kislo mleko,  3,2 m.m., 150 do 180 ml</t>
  </si>
  <si>
    <t>Kisla pasterizirana smetana, min. 18 % m.m., PS lonček 150 do 180 g</t>
  </si>
  <si>
    <t>Sladka smetana, 35 % m.m., 0,2 do 0,25 L</t>
  </si>
  <si>
    <t>Poltrdi  tričetrt  mastni sir z min 35 % m.m. v suhi snovi, vakum. pakiran, teža 2000 do 3000 g</t>
  </si>
  <si>
    <t xml:space="preserve">Poltrdi lahki sir s 25% m.m. v suhi snovi, vakumsko pakiran, teža 2000 do 3000g </t>
  </si>
  <si>
    <t>kg</t>
  </si>
  <si>
    <t>Skuta polmastna nepasirana z min 40% m.m., pakirana od 4 do 5 kg</t>
  </si>
  <si>
    <t>Skuta polmastna nepasirana z min 40% m.m, pakirana od 500 do 1000g</t>
  </si>
  <si>
    <t>Prekmastni topljeni sir za mazanje z min  55% m.m, 140 do 200 g (pakiranje v trikotnikih)</t>
  </si>
  <si>
    <t>Riban sir za pizzo, pakiran od 3 - 5kg</t>
  </si>
  <si>
    <t>Skuta  s podloženim sadjem, min 8 % m.m., lonček 110 do 140 g</t>
  </si>
  <si>
    <t>Sladoled kremni brez umetnih sladil z različnimi okusi, lonček od 100 do 120 ml, plastična žlička</t>
  </si>
  <si>
    <t xml:space="preserve">Probiotični tekoči jogurt naravni , 1,3  do 1,5 m.m., tetrapak ali plastenka  500g  </t>
  </si>
  <si>
    <t>Sir trdi drobno riban z mim 45% m.m., pakiran do 1kg</t>
  </si>
  <si>
    <t>BIO mleko, pasterizirano, s 3,5 m.m., s slamico, pakirano po 150 do 180 mL</t>
  </si>
  <si>
    <t xml:space="preserve"> PASTERIZIRANO IN STERILIZIRANO MLEKO</t>
  </si>
  <si>
    <t xml:space="preserve"> FERMENTIRANO MLEKO</t>
  </si>
  <si>
    <t xml:space="preserve"> SMETANA,  SUROVO MASLO IN MARGARINA ZA NAMZE</t>
  </si>
  <si>
    <t xml:space="preserve"> SIRI, SKUTA</t>
  </si>
  <si>
    <t>Sterilizirano mleko, 3,2 do 3,5 % m.m., 1 l, tetrabrik ali podobna embalaža</t>
  </si>
  <si>
    <t>Telečje pleče brez kosti, očiščeno, v kosu ali narezano na kocke</t>
  </si>
  <si>
    <t>Telečje meso, I. kategorije: stegno brez kosti, očiščeno, v kosu ali narezano ( kocke, zrezki 6 in 12 dag)</t>
  </si>
  <si>
    <t>Svinjsko meso, I. kategorije,  ribica - kare brez kosti, v kosu ali zrezki  6-12 dag</t>
  </si>
  <si>
    <t>Kuhan pršut brez kosti v kosu ali narezan na rezine</t>
  </si>
  <si>
    <t>Prekajena šunka v kosu</t>
  </si>
  <si>
    <t>Šunka v črevu, v kosu ali narezana na rezine</t>
  </si>
  <si>
    <t>Pariška posebna salama v kosu ali narezana na rezine</t>
  </si>
  <si>
    <t>Piščančje kračke 120g / kos, razred A</t>
  </si>
  <si>
    <t>Piščančja bedra 220 - 240 g / kos, razred A</t>
  </si>
  <si>
    <t>Piščančja stegna  brez kože in kosti, razred A</t>
  </si>
  <si>
    <t>Puranja stegna brez kosti in kože, razred A</t>
  </si>
  <si>
    <t>Posebna piščančja salama, najmanj 74 %  piščančjega mesa, narezana na rezine ali v kosu</t>
  </si>
  <si>
    <t>Piščančje hrenovke v naravnem ovoju, teža na kos 60g</t>
  </si>
  <si>
    <t>Piščančje prsi v ovoju, delež piščančjih prsi brez kosti je najmanj 80 %, narezana na rezine ali v kosu</t>
  </si>
  <si>
    <t>Puranja šunka v ovoju, najmanj 70 % puranjega mesa, narezana na rezine ali v kosu</t>
  </si>
  <si>
    <t>Prešana šunka, pusta,  brez konzervansov, I. kakovostni razred, narezana na rezine</t>
  </si>
  <si>
    <t>Pečen pršut brez kosti, v kosu ali narezan na rezine</t>
  </si>
  <si>
    <t>Eko goveje pleče brez kosti, očiščeno</t>
  </si>
  <si>
    <t>Eko goveje mleto meso</t>
  </si>
  <si>
    <t>BIO kefir, navaden, iz tradicionalnih kefirjevih zrn, pakiran po 150 do 180 g, s slamico</t>
  </si>
  <si>
    <t>Zlati prepečenec, neto količina 300 do 400 g</t>
  </si>
  <si>
    <t>Sojini kosmiči, neto količina do 500g</t>
  </si>
  <si>
    <t>Bio riževi vaflji sedem žit,  pakirano po 100 -150g</t>
  </si>
  <si>
    <t>Bio riževi vaflji brez soli,  pakirano po 100 -150g</t>
  </si>
  <si>
    <t>Koruzna moka, pakirana po 1 kg</t>
  </si>
  <si>
    <t>Pšenični beli kruh, rezan, pakirana štruca ali model po 750 do 1000 g</t>
  </si>
  <si>
    <t>Pšenični polbeli kruh, rezan, pakirana štruca ai model po 750 do 1000 g</t>
  </si>
  <si>
    <t>Jušna zakuha - ribana kaša, neto količina 0,5 do 3 kg</t>
  </si>
  <si>
    <t>Jušna zakuha - zvezdice, neto količina 250g do 1 kg</t>
  </si>
  <si>
    <t>Jušna zakuha - rižek, neto količina 250g do 1 kg</t>
  </si>
  <si>
    <t>Rženi mešani kruh, rezan, pakirana štruca ali model  po 750 do 1000 g</t>
  </si>
  <si>
    <t>Koruzni mešani kruh, rezan, pakirana štruca ali model po 750 do 1000 g</t>
  </si>
  <si>
    <t>Ovseni mešani kruh ali kruh z ovsenimi kosmiči, rezan, pakirana štruca ali model po 750 do 1000 g</t>
  </si>
  <si>
    <t>Ajdov mešan kruh, rezan, pakirana štruca ali model po 750 do 1000 g</t>
  </si>
  <si>
    <t>Pšenična moka črna,  tip 1100, pakirana po 1 kg</t>
  </si>
  <si>
    <t>Ješprenj, pakirano po 1 kg</t>
  </si>
  <si>
    <t>Kruh s 30 % manj soli in brez aditivov, rezan, pakirana štruca ali model po 750 do 1000 g</t>
  </si>
  <si>
    <t>Bio skuta pakirana po 1-3kg</t>
  </si>
  <si>
    <t>BIO kefir, sadni, iz tradicionalnih kefirjevih zrn, pakiran po 150 do 180 g, s slamico, različni okusi</t>
  </si>
  <si>
    <t>Pšenična moka bela, tip 500, mehka, pakirana do 5 kg</t>
  </si>
  <si>
    <t>Pšenična moka polbela, tip 850, pakirana do 5 kg</t>
  </si>
  <si>
    <t>Mlinci iz pšenične moke T500, neto količina od 0,5 kg do 5 kg</t>
  </si>
  <si>
    <t>Čajno pecivo, keksi, 1 do 2 kg</t>
  </si>
  <si>
    <t>Probiotični tekoči sadni jogurt , različni okusi, 1,2  do 1,5 m.m.,  tetrapak ali plastenka 500 g</t>
  </si>
  <si>
    <t>Probiotični sadni jogurt , različni okusi, 1,2  do 1,5 m.m., lonček 150 do 180 g</t>
  </si>
  <si>
    <t>Sardine v rastlinskem olju (konzerva), 700 do 1500 g</t>
  </si>
  <si>
    <t>Sardine v rastlinskem olju (konzerva), 80 do 150 g</t>
  </si>
  <si>
    <t>Sok iz breskev min. 50% sadnega deleža (min. 32% breskove kaše), 0,7 - 1l</t>
  </si>
  <si>
    <t>Sok iz črnega ribeza min. 25% sadnega deleža (sok črnega ribeza iz zg. soka), 0,7 - 1l</t>
  </si>
  <si>
    <t>Sok iz hrušk  min.50% sadnega deleža, 0,7 - 1l</t>
  </si>
  <si>
    <t>Zamrznjeno korenje baby 2-3 kg</t>
  </si>
  <si>
    <t>Zamrznjeno korenje kocke 10x10x10mm, 2-3 kg</t>
  </si>
  <si>
    <t>Zamrznjena špinača, pasirana (briketi) 2-3 kg</t>
  </si>
  <si>
    <t>Zamrznjena koruza v zrnu, mlečna 2-3 kg</t>
  </si>
  <si>
    <t>Zamrznjen stročji fižol, lomljen, rumen ali zelen, 2-3kg</t>
  </si>
  <si>
    <t>Zamrznjen grah , 8.5 - 9.5 mm, 2-3 kg</t>
  </si>
  <si>
    <t>Zamrznjena cvetača, I. kakovost,30-60 mm,  2-3 kg</t>
  </si>
  <si>
    <t>Zamrznjena mešana zelenjava (cvetača, brokoli, korenje…), 2-3 kg</t>
  </si>
  <si>
    <t>Zamrznjene jagode 1-2,5 kg</t>
  </si>
  <si>
    <t>Zamrznjene maline 1-2,5 kg</t>
  </si>
  <si>
    <t>Zamrznjene borovnice 1-2,5kg</t>
  </si>
  <si>
    <t>Zamrznjena zelenjavna mešanica za juho, 2-3 kg</t>
  </si>
  <si>
    <t>Paprika v kisu (konzerva 3 do 5 kg)</t>
  </si>
  <si>
    <t>Gorčica, kozarec 500 do 1000g</t>
  </si>
  <si>
    <t>Ajvar, nepekoč, kozarec 500 do 1000g</t>
  </si>
  <si>
    <t>Olive v slanici, kozarec 600 do 1000g</t>
  </si>
  <si>
    <t>Paprika, fileti v kisu, kozarec 600 do 1000 g</t>
  </si>
  <si>
    <t>Paradižnik pelati, konzerva, 2-3 kg</t>
  </si>
  <si>
    <t>Kompot - sadna solata, 2-3 kg</t>
  </si>
  <si>
    <t>Steriilzirani koščki tune v rastlinskme olju (večji koščki tune). Tuna minimalno 70 %. Teža 80 do 150 g</t>
  </si>
  <si>
    <t>Telečje hrenovke v naravnem ovoju iz telečjega mesa I. kvalitete, porcijske teže za par 120g - 140g</t>
  </si>
  <si>
    <t>Junečje hrenovke v naravnem ovoju iz mesa in slanine I. kvalitete, porcijske teže za par 120g-140g</t>
  </si>
  <si>
    <t>SKUPAJ sklop 1.1</t>
  </si>
  <si>
    <t>1.2  SLADOLEDI</t>
  </si>
  <si>
    <t>SKUPAJ sklop 1.2</t>
  </si>
  <si>
    <t>SKUPAJ sklop 1.3</t>
  </si>
  <si>
    <t>SKUPAJ sklop 2.1</t>
  </si>
  <si>
    <t>SKUPAJ sklop 2.2</t>
  </si>
  <si>
    <t>SKUPAJ sklop 2.3</t>
  </si>
  <si>
    <t>3.1 ZAMRZNJENE RIBE IN RIBJI IZDELKI</t>
  </si>
  <si>
    <t>SKUPAJ sklop 3.1</t>
  </si>
  <si>
    <t>3.2 SVEŽE RIBE</t>
  </si>
  <si>
    <t>SKUPAJ sklop 3.2</t>
  </si>
  <si>
    <t>3.3 KONZERVIRANE RIBE</t>
  </si>
  <si>
    <t>SKUPAJ sklop 3.3</t>
  </si>
  <si>
    <t>SKUPAJ sklop 5.1</t>
  </si>
  <si>
    <t>SKUPAJ sklop 5.2</t>
  </si>
  <si>
    <t>SKUPAJ sklop 5.3</t>
  </si>
  <si>
    <t>SKUPAJ sklop 5.4</t>
  </si>
  <si>
    <t>SKUPAJ sklop 6.1</t>
  </si>
  <si>
    <t>SKUPAJ sklop 6.2</t>
  </si>
  <si>
    <t>SKUPAJ sklop 6.3</t>
  </si>
  <si>
    <t>SKUPAJ sklop 7.1</t>
  </si>
  <si>
    <t>Solata, mehkolistna, pakirana v zabojčkih,razred I</t>
  </si>
  <si>
    <t>SKUPAJ sklop 9.1</t>
  </si>
  <si>
    <t>SKUPAJ sklop 9.2</t>
  </si>
  <si>
    <t>SKUPAJ sklop 10.2</t>
  </si>
  <si>
    <t>SKUPAJ sklop 10.3</t>
  </si>
  <si>
    <t>SKUPAJ sklop 11.1</t>
  </si>
  <si>
    <t>CENA ZA ENOTO MERE brez DDV (v EUR)</t>
  </si>
  <si>
    <t>7=3*6</t>
  </si>
  <si>
    <t>8=7*stopnja DDV (v EUR)</t>
  </si>
  <si>
    <t>9=7+8</t>
  </si>
  <si>
    <t>VREDNOST ZA OCENJENO KOLIČINO brez DDV</t>
  </si>
  <si>
    <t>ZNESEK DDV (v EUR)</t>
  </si>
  <si>
    <t>VREDNOST ZA OCENJENO KOLIČINO z DDV (v EUR)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</si>
  <si>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</si>
  <si>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</si>
  <si>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V stolpec 7 se vnese zmožek cene za enoto mere brez DDV (iz stolpca 6) in ocenjene količine (iz stoplca 3).</t>
  </si>
  <si>
    <t>V stolpec 8 se vnese zmožek vrednosti za ocenjeno količino brez DDV (iz stoplca 7) in stopnje DDV.</t>
  </si>
  <si>
    <t>V stoplec 9 se vnese vsota vrednosti za ocenjeno vrednost brez DDV (iz stolpca 7) in zneska DDV za ocenjeno količino (iz stoplca 8).</t>
  </si>
  <si>
    <t xml:space="preserve">Datum: </t>
  </si>
  <si>
    <t>Pšenična moka bela, tip 400, ostra, pakirano po 1 kg</t>
  </si>
  <si>
    <t>Grenivke, razred I</t>
  </si>
  <si>
    <t>Češnje hrustavke, ekstra kvaliteta</t>
  </si>
  <si>
    <t>Jagode, ekstra kvaliteta</t>
  </si>
  <si>
    <t xml:space="preserve">Eko jabolka ustrezne teže do 120g/kos </t>
  </si>
  <si>
    <t>Blitva, pakirana v lesene ali kartonske zabojčke, mlada</t>
  </si>
  <si>
    <t>Čebula, rjava, razred I</t>
  </si>
  <si>
    <t>Čebula, rdeča, razred I</t>
  </si>
  <si>
    <t>Korenje, brez listja,mlado, razred I</t>
  </si>
  <si>
    <t>Zelje, kitajsko,  razred I</t>
  </si>
  <si>
    <t>Melancani, razred I</t>
  </si>
  <si>
    <t>Motovilec, razred I</t>
  </si>
  <si>
    <t>Ohrovt, mladi, glavnati, razred I</t>
  </si>
  <si>
    <t>Ohrovt, brstični, razred I</t>
  </si>
  <si>
    <t>Paprika, rumena, babura, razred I</t>
  </si>
  <si>
    <t>Redkvica, rdeča, razred I</t>
  </si>
  <si>
    <t>Zelena, stebelna, razred I</t>
  </si>
  <si>
    <t>Granatna jabolka, razred I</t>
  </si>
  <si>
    <t>Eko korenje razred I</t>
  </si>
  <si>
    <t>Eko paradižnik razred I</t>
  </si>
  <si>
    <t>Eko kumare razred I</t>
  </si>
  <si>
    <t>Eko bučke razred I</t>
  </si>
  <si>
    <t>Banane, razred I, teža do 150g</t>
  </si>
  <si>
    <t>Breskve, razred I, teža od 100 - 120g</t>
  </si>
  <si>
    <t>Kaki, vanilija, razred I, teža od 100-150g</t>
  </si>
  <si>
    <t>Nashi, razred I, teža 100-120g</t>
  </si>
  <si>
    <t>Nektarine, razred I, teža od 100-120g</t>
  </si>
  <si>
    <t>Pomaranče, razred I, teža od 100-120g</t>
  </si>
  <si>
    <t>Medenjaki, pakirano 1 - 2kg</t>
  </si>
  <si>
    <t>Sadni čaj z okusom divje češnje (veriga filter vrečk, gastro program) 1 do 1,5 kg</t>
  </si>
  <si>
    <t>Planinski čaj, sestava čaja: plodovi šipka, robida, cvetovi lipe, listi mete, cvetovi ranjaka ali podobno (veriga filter vrečk, gastro program) 1 do 1,5 kg</t>
  </si>
  <si>
    <t>Čaj gozdni sadeži (veriga filter vrečk, gastro program) 1 do 1,5 kg</t>
  </si>
  <si>
    <t>Metin čaj (veriga filter vrečk, gastro program) 1 do 1,5 kg</t>
  </si>
  <si>
    <t>Lipov čaj (veriga filter vrečk, gastro program) 1 do 1,5 kg</t>
  </si>
  <si>
    <t>Čaj malina (veriga filter vrečk, gastro program) 1 do 1,5 kg</t>
  </si>
  <si>
    <t>Otroški čaj (veriga filter vrečk, gastro program) 1 do 1,5 kg</t>
  </si>
  <si>
    <t>Čaj bezgov (veriga filter vrečk, gastro program) 1 do 1,5 kg</t>
  </si>
  <si>
    <t>kos</t>
  </si>
  <si>
    <t>Čaj breskev (veriga filter vrečk, gastro program) 1 do 1,5 kg</t>
  </si>
  <si>
    <t>Šipkov čaj (veriga filter vrečk, gastro program) 1 do 1,5 kg</t>
  </si>
  <si>
    <t>Zeliščni čaj (veriga filter vrečk, gastro program) 1 do 1,5 kg</t>
  </si>
  <si>
    <t>Sladkor, mleti, neto količina 0,5 do 1 kg</t>
  </si>
  <si>
    <t>Pecilni prašek, neto količina 1 kg</t>
  </si>
  <si>
    <t>Kakav instant granule, neto količina 1 do 2,5 kg</t>
  </si>
  <si>
    <t>Kakav v prahu, neto količina 200 do 1000 g</t>
  </si>
  <si>
    <t>Dvojni paradižnikov koncentrat, konzerva  0,3 do 1 kg</t>
  </si>
  <si>
    <t>Dvojni paradižnikov koncentrat, konzerva  3 do 5 kg</t>
  </si>
  <si>
    <t>Piškoti abeceda, pakirano  do 1 kg</t>
  </si>
  <si>
    <t>Pšenični kosmiči s čokolado (kvalitete Čokolino ali podobno), neto količina 1 - 2 kg</t>
  </si>
  <si>
    <t>Žitna rezina s sadjem ali čokolado, 20 - 30g</t>
  </si>
  <si>
    <t>Čokolada v prahu, neto količina 1 do 5 kg</t>
  </si>
  <si>
    <t>Čokoladno lešnikov namaz, kvaliteta Nutella ali podobno, neto količina 400 - 800 g</t>
  </si>
  <si>
    <t>Ananas, ekstra kvaliteta</t>
  </si>
  <si>
    <t>Špinača, razred I</t>
  </si>
  <si>
    <t>Rastlinska margarina, najmanj 80 % maščobe, neto teža 250 do 500 g</t>
  </si>
  <si>
    <t>Črni kruh, rezan, pakirana štruca ali model po 750 do 1000 g</t>
  </si>
  <si>
    <t>Pisan kruh (mešan pšenična, ajdova moka), rezan, pakirana štruca ali model po 750 do 1000 g</t>
  </si>
  <si>
    <t>Pirin kruh, pakiran štruca ali model, 0,75 - 1 kg</t>
  </si>
  <si>
    <t>Kom</t>
  </si>
  <si>
    <t>Sladka smetana: 35 % m.m., 1 L</t>
  </si>
  <si>
    <t xml:space="preserve">Surovo maslo I. vrste, neto količina 250 g </t>
  </si>
  <si>
    <t>Kg</t>
  </si>
  <si>
    <t>Pšenična moka bela, tip 500, mehka, pakirana po 1 kg</t>
  </si>
  <si>
    <t>Pšenična polnozrnata moka, pakirano po 1 kg</t>
  </si>
  <si>
    <t>Pirina polnozrnata moka, pakirano po 1 kg</t>
  </si>
  <si>
    <t>Pšenični zdrob, tip 400, pakirano po 1 kg</t>
  </si>
  <si>
    <t>Koruzni zdrob, pakirano po 1 kg</t>
  </si>
  <si>
    <t>Brokoli, razred I</t>
  </si>
  <si>
    <t>Cvetača, s porezanimi listi, pakirana v kartonske ali lesene zabojčke, razred I</t>
  </si>
  <si>
    <t>Česen, z odrezanimi lažnimi stebelci, razred I</t>
  </si>
  <si>
    <t>Koleraba, rumena, razred I</t>
  </si>
  <si>
    <t>Kumare, razred I</t>
  </si>
  <si>
    <t>Paprika, zelena, razred I</t>
  </si>
  <si>
    <t>Paprika, rdeča, razred I</t>
  </si>
  <si>
    <t>Paradižnik, razred I</t>
  </si>
  <si>
    <t>Por, cel, razred I</t>
  </si>
  <si>
    <t>Zelena, list in gomolj, razred I</t>
  </si>
  <si>
    <t>Beluši, razred I</t>
  </si>
  <si>
    <t>Maline</t>
  </si>
  <si>
    <t>Kivi, razred I</t>
  </si>
  <si>
    <t>Lubenice, razred I</t>
  </si>
  <si>
    <t>Marelice, razred I</t>
  </si>
  <si>
    <t>Melone, razred I</t>
  </si>
  <si>
    <t>Ringlo, razred I</t>
  </si>
  <si>
    <t>Limone, razred I</t>
  </si>
  <si>
    <t>Mandarine, razred I</t>
  </si>
  <si>
    <t>Mineole, razred I</t>
  </si>
  <si>
    <t>Klemenvile, razred I</t>
  </si>
  <si>
    <t>L</t>
  </si>
  <si>
    <t>Jabočlni kis, 5 % kislost, pakirano po 1 L</t>
  </si>
  <si>
    <t>Vinski kis, razredčen, 4 % kislost, pakirano po 1 L</t>
  </si>
  <si>
    <t>Sladkor beli kristal, neto količina 1 kg</t>
  </si>
  <si>
    <t>Morska sol, jodirana, fino mleta, brez kemikalij proti strjevanju, neto količina 1 kg</t>
  </si>
  <si>
    <t>Prašek za puding, čokolada, neto količina 1 kg</t>
  </si>
  <si>
    <t>Prašek za puding, vanilija, neto količina 1 kg</t>
  </si>
  <si>
    <t>BIO jogurt, navaden, s 35 % m.m., pakirano po 150 do 180 g</t>
  </si>
  <si>
    <t xml:space="preserve">ZAP. ŠT. </t>
  </si>
  <si>
    <t xml:space="preserve">VRSTA BLAGA                                             </t>
  </si>
  <si>
    <t>OCENJENA KOLIČINA</t>
  </si>
  <si>
    <t>BLAGOVNA ZNAMKA</t>
  </si>
  <si>
    <t>Kisla pasterizirana smetana čvrsta, min. 18 % m.m., PS lonček 400 do 500 g</t>
  </si>
  <si>
    <t>/</t>
  </si>
  <si>
    <t xml:space="preserve">Žig: </t>
  </si>
  <si>
    <t>Podpis:</t>
  </si>
  <si>
    <t>Pasterizirano nehomogenizirano mleko, 3,5 mm, neto količina 1l</t>
  </si>
  <si>
    <t>Puding mlečni z okusom čokolada, vanilija, lešnik, lonček 125 - 150g</t>
  </si>
  <si>
    <t>Skuta, manj mastna, do 10% m.m. v suhi snovi, pakirana od 500 do 1000g</t>
  </si>
  <si>
    <t>Sirni namaz-smetanov, najmanj 70 % m.m., PS lonček 50 do 200 g</t>
  </si>
  <si>
    <t>Sirni namaz-smetanov z zelišči , PS lonček 50 do 200 g</t>
  </si>
  <si>
    <t>Bio mleko, pasterizirano, s 3,5 m.m., pakirano po 5 do 10 l</t>
  </si>
  <si>
    <t>Bio mleko, pasterizirano, s 3,5 m.m., pakirano po 750 do 3 l</t>
  </si>
  <si>
    <t>Bio maslo pakirano po 200 do 250 g</t>
  </si>
  <si>
    <t>Bio jogurt, navaden,  3,5% m.m., pakiran od 1 do 3 l</t>
  </si>
  <si>
    <t>BIO jogurt, sadni, različni okusi,  od 1,5 - 35 % m.m., pakirano po 150 do 180 g</t>
  </si>
  <si>
    <t>Meso mladega goveda, rebra , prsa</t>
  </si>
  <si>
    <t xml:space="preserve">Ocvirki </t>
  </si>
  <si>
    <t>Eko goveje kocke, podplečje vrat</t>
  </si>
  <si>
    <t>Eko goveje stegno brez kosti, očiščeno v kosu ali narezano na zrezke</t>
  </si>
  <si>
    <t xml:space="preserve">Eko goveja hrenovka-pastrizirana barjena klobasa iz ekološkega govejega mesa, brez umetnih konzervansov in ojačevalcev okusa  </t>
  </si>
  <si>
    <t>Margarina za namaze, delno hidrogenirano rastlinsko olje, količina 500g</t>
  </si>
  <si>
    <t xml:space="preserve"> </t>
  </si>
  <si>
    <t>Čebula, bela, srebrnjak, razred I</t>
  </si>
  <si>
    <t>Eko čebula razred I</t>
  </si>
  <si>
    <t>Eko česen razred I</t>
  </si>
  <si>
    <t>Eko paprika, zelena, rdeča, rumena razred I</t>
  </si>
  <si>
    <t>Grah sveži oluščeni</t>
  </si>
  <si>
    <t>Koromač</t>
  </si>
  <si>
    <t>Zamrznjen brstični ohrovt 2-3 kg</t>
  </si>
  <si>
    <t>Eko zelje razred I</t>
  </si>
  <si>
    <t>Borovnice, ameriške</t>
  </si>
  <si>
    <t>Eko klementine</t>
  </si>
  <si>
    <t>Rdeča pesa brez dodanih umetnih sladil, mehka, tanko narezana, konzerva 4 do 5kg</t>
  </si>
  <si>
    <t xml:space="preserve">Rdeča pesa brez dodanih umetnih sladil, mehka, tanko narezana, kozarec 800 do 1000 g </t>
  </si>
  <si>
    <t>Fižol rdeči steriliziran, konzerva 1 do 3 kg</t>
  </si>
  <si>
    <t>Drobnjak - sveži listi</t>
  </si>
  <si>
    <t>6.1 ZAMRZNJENA  ZELENJAVA IN SADJE</t>
  </si>
  <si>
    <t>Zamrznjen brokoli, I. kakovost, 40-60 mm, 2-3 kg</t>
  </si>
  <si>
    <t>Žitna - vlakninska ploščica oblita z jogurtovim prelivom 20-30g</t>
  </si>
  <si>
    <t>Namenska moka za vlečeno testo, pecivo, kvašeno testo, pakirano po 1 kg</t>
  </si>
  <si>
    <t>Crispy nežni kruhki koruzni, pakirano od 150 -200g</t>
  </si>
  <si>
    <t>Sušene testenine durum brez jajc, v obliki polžkov št. 26, 28, neto količina 0,5 do 8 kg</t>
  </si>
  <si>
    <t>Rum z najmanj 35% alkohola, 1 L</t>
  </si>
  <si>
    <t>Sadni čaji z okusi jagode, gozdne jagode, borovnice, maline (veriga filter vrečk, gastro program) 1 do 1,5 kg</t>
  </si>
  <si>
    <t>Bazilika v PET embalaži 800 - 1200 ml z dvojnim dozatorjem na pokrovu</t>
  </si>
  <si>
    <t>Cimet mleti, kozarček 100-200ml</t>
  </si>
  <si>
    <t>Curry, mleti,  kozarček 100-200ml</t>
  </si>
  <si>
    <t>Žafranika, mleta,  kozarček 100-200ml</t>
  </si>
  <si>
    <t xml:space="preserve">Jušna zelenjava, v PET embalaži 800 - 1200 ml </t>
  </si>
  <si>
    <t xml:space="preserve">Kumina, mleta, v PET embalaži 800 - 1200 ml </t>
  </si>
  <si>
    <t>Koper list, v stekleni ali PET embalaži 100-400ml</t>
  </si>
  <si>
    <t>Lovor, celi lovorjevi listi, PET embalaži 800 - 1200 ml z dvojnim dozatorjem na pokrovu</t>
  </si>
  <si>
    <t>Paprika, mleta, sladka, v PET embalaži 800 - 1200 ml z dvojnim dozatorjem na pokrovu</t>
  </si>
  <si>
    <t xml:space="preserve">Majaron zdrobljeni,  v PET embalaži 800 - 1200 ml </t>
  </si>
  <si>
    <t>Muškatni orešček, mleti, v PET embalaži 400 - 800ml</t>
  </si>
  <si>
    <t>Origano, zdrobljeni, v PET embalaži 800 - 1200 ml z dvojnim dozatorjem na pokrovu</t>
  </si>
  <si>
    <t>Poper, črni mleti,  v PET embalaži 800 - 1200 ml z dvojnim dozatorjem na pokrovu</t>
  </si>
  <si>
    <t xml:space="preserve">Poper, črni v zrnu, v PET embalaži 800 - 1200 ml </t>
  </si>
  <si>
    <t xml:space="preserve">Petršilj listi suhi, v PET embalaži 800 - 1200 ml </t>
  </si>
  <si>
    <t>Rožmarin, zdrobljeni, v PET embalaži 800 - 1200 ml</t>
  </si>
  <si>
    <t>Tekoča margarina za brizganje, PVC ročka, 0,5-2L</t>
  </si>
  <si>
    <t>Majoneza delikatesna, sestavine: sončnično olje, rumenjaki, kis, gorčica, jedilna sol, začimbe; brez konzervansov, neto količina 500 do 1000 g</t>
  </si>
  <si>
    <t>Šetraj, v PET embalaži 800 - 1200 ml</t>
  </si>
  <si>
    <t>Timijan, zdrobljeni,  v PET embalaži 800 - 1200 ml</t>
  </si>
  <si>
    <t>Začimbna mešanica za pečenega piščanca, v PET embalaži 800 - 1200 ml</t>
  </si>
  <si>
    <t>ŠT. ŽIVIL PO MERILU "EMBALAŽA"</t>
  </si>
  <si>
    <t>ŠT. ŽIVIL PO MERILU "VEČ EKOLOŠKIH ŽIVIL"</t>
  </si>
  <si>
    <t xml:space="preserve">2.2 PERUTNINSKO MESO IN IZDELKI IZ PERUTNINE </t>
  </si>
  <si>
    <t xml:space="preserve">1.1 MLEKO IN MLEČNI IZDELKI </t>
  </si>
  <si>
    <t>Pasterizirano pol posneto mleko, 1,5 do 1,6 % mm, neto količina 1l</t>
  </si>
  <si>
    <t>Naravni jogurt, 3,2 do 3,5 m.m., lonček 150 do 180g</t>
  </si>
  <si>
    <t>Sadni jogurt , različni okusi, 2,5 do 3,5 m.m., lonček 150 do 180 g</t>
  </si>
  <si>
    <t>predračunskega obrazca.</t>
  </si>
  <si>
    <t xml:space="preserve">Zahteve naročnika in morebitne storitve v zvezi s posamezno vrsto prehrambenega blaga so navedene v splošnih in posebnih pogojih razpisne dokumentacije in v opisu artikla tega </t>
  </si>
  <si>
    <t xml:space="preserve">V stolpec 5 se obvezno navede blagovna ali trgovinska znamka ali vsaj proizvajalec ponujenih živil. </t>
  </si>
  <si>
    <t>V stolpec 6 se vpiše cena v EUR za ponujeno blago, izračunana na zahtevano enoto mere, ki je navedena v stolpcu 4.</t>
  </si>
  <si>
    <t>V stolpec 5 se obvezno navede blagovna ali trgovinska znamka ali vsaj proizvajalec ponujenih živil. Podatka ni potrebno vpisovati za sveže ribe (3.2 sklop).</t>
  </si>
  <si>
    <t>V stolpec 5 se obvezno navede blagovna ali trgovinska znamka ali vsaj proizvajalec ponujenih živil. Podatka ni potrebno vpisovati za sveže sadje in zelenjavo.</t>
  </si>
  <si>
    <t>Ajdova kaša, pakirana po 1-2 kg</t>
  </si>
  <si>
    <t>Prosena kaša, pakirana do 1 kg</t>
  </si>
  <si>
    <t>Bio pirin mešan kruh, rezan pakiran 750-1000g</t>
  </si>
  <si>
    <r>
      <t xml:space="preserve">Sveži mehki sir v slanici Mozzarela  z najmanj </t>
    </r>
    <r>
      <rPr>
        <sz val="10"/>
        <rFont val="Arial Narrow"/>
        <family val="2"/>
        <charset val="238"/>
      </rPr>
      <t xml:space="preserve">40 % m.m, vakumsko pakiranje kroglice 250g </t>
    </r>
  </si>
  <si>
    <t xml:space="preserve">Hamburška prekajena slanina, max 2,5% Nacl </t>
  </si>
  <si>
    <t>Piščančje nabodalo z zelenjavo, meso stegna ali prsi, razred A, vsaj 75 % mesa, teža enega nabodala 6- 8 dag</t>
  </si>
  <si>
    <t xml:space="preserve">Piščančji file, razred A, v kosu ali narezano na zrezke 60 ali 120g
</t>
  </si>
  <si>
    <t xml:space="preserve">Puranji file, razred A, v kosu ali narezano na zrezke 60 ali 120g
</t>
  </si>
  <si>
    <t>5.1 SVEŽE SADJE in SVEŽA ZELENJAVA</t>
  </si>
  <si>
    <t>Grozdje, namizno (belo, črno, roze), ekstra kvaliteta</t>
  </si>
  <si>
    <t>Peteršilj, korena, razred I</t>
  </si>
  <si>
    <t>Peteršilj, list, razred I</t>
  </si>
  <si>
    <t>Koleraba, zelena nadzemna, razred I</t>
  </si>
  <si>
    <t>Rukola</t>
  </si>
  <si>
    <t xml:space="preserve"> 4.1 KOKOŠJA JAJCA</t>
  </si>
  <si>
    <t>SKUPAJ sklop 4.1</t>
  </si>
  <si>
    <t>SVEŽE SADJE</t>
  </si>
  <si>
    <t>SVEŽA ZELENJAVA</t>
  </si>
  <si>
    <t>MARMELADE, DŽEMI IN KOMPOTI</t>
  </si>
  <si>
    <t>KONZERVIRANA ZELENJAVA</t>
  </si>
  <si>
    <t>Kumarice v kisu brez umetnih sladil in konzervansov (konzerva 3 do 5 kg)</t>
  </si>
  <si>
    <t>Kumarice v kisu brez umetnih sladil in konzervansov, kozarec 600 do 1000 g</t>
  </si>
  <si>
    <t>Džem, gozdni sadeži, brez konzervansov, z manj sladkorja, brez umetnih sladil, arom, min. 45% sadja, do 1 kg</t>
  </si>
  <si>
    <t>Džem, marelični, brez konzervansov, z manj sladkorja, brez umetnih sladil, arom, min. 45% sadja, do 1 kg</t>
  </si>
  <si>
    <t>Jabolčni sok, 100% sadni delež brez dodanega sladkorja, umetnih sladil 0,75l - 1,5l</t>
  </si>
  <si>
    <t>Ananasov sok, 100% sadni delež brez dodanega sladkorja, umetnih sladil 0,75l - 1l</t>
  </si>
  <si>
    <t>Pomarančni sok, 100% sadni delež brez dodanega sladkorja, umetnih sladil 0,75l - 1,5l</t>
  </si>
  <si>
    <t>Sok iz malin in drugega sadja, 100% sadni delež brez dodanega sladkorja, umetnih sladil 0,5-1L</t>
  </si>
  <si>
    <t>Sok iz korenčka, jabolk in pomaranč, 100% sadni delež brez dodanega sladkorja, umetnih sladil  0,5l - 1l</t>
  </si>
  <si>
    <t>Sok iz borovnic in aronije, min.35% sad.deleža(min.24% borovničev sok,11%aronijin sok, 0,7 - 1l</t>
  </si>
  <si>
    <t>9.1 MOKA IN MLEVSKI IZDELKI, OLUŠČENA ŽITA, KUS KUS</t>
  </si>
  <si>
    <t>Bučno olje, 100%, pakirano do 1 L</t>
  </si>
  <si>
    <t>Keksi masleni, brez dodanih hidrogeniranih maščob, pakirano 300 - 1000g</t>
  </si>
  <si>
    <t>Sojino mleko 1L</t>
  </si>
  <si>
    <t>Riževo mleko 1L</t>
  </si>
  <si>
    <t>Ovseni napitek, 1L</t>
  </si>
  <si>
    <t>Sojin napitek – vanilijev do 0,25L</t>
  </si>
  <si>
    <r>
      <t xml:space="preserve">Sojin jogurt navaden,  </t>
    </r>
    <r>
      <rPr>
        <sz val="10"/>
        <rFont val="Arial Narrow"/>
        <family val="2"/>
        <charset val="238"/>
      </rPr>
      <t>125-160g</t>
    </r>
  </si>
  <si>
    <r>
      <t xml:space="preserve">Sojin jogurt sadni, </t>
    </r>
    <r>
      <rPr>
        <sz val="10"/>
        <rFont val="Arial Narrow"/>
        <family val="2"/>
        <charset val="238"/>
      </rPr>
      <t xml:space="preserve"> 125-160g</t>
    </r>
  </si>
  <si>
    <t>Tunin namaz brez jajc, mleka, ml. sestavin in konzervansov do 100g</t>
  </si>
  <si>
    <t>Čokoladni namaz brez mleka, jajc od 200-500g</t>
  </si>
  <si>
    <t>1. SKUPINA: MLEKO IN MLEČNI IZDELKI  KONVENCIONALNE IN EKOLOŠKE PRIDELAVE</t>
  </si>
  <si>
    <t xml:space="preserve">2. SKUPINA: MESO IN MESNI IZDELKI KONVENCIONALNE IN EKOLOŠKE PRIDELAVE </t>
  </si>
  <si>
    <t>6. SKUPINA:  KONZERVIRANA IN ZAMRZNJENA ZELENJAVA IN SADJE KONVENCIONALNE IN EKOLOŠKE PRIDELAVE</t>
  </si>
  <si>
    <t>9. SKUPINA: ŽITA, MLEVSKI IZDELKI IN TESTENINE KONVENCIONALNE IN EKOLOŠKE PRIDELAVE</t>
  </si>
  <si>
    <t>11. SKUPINA: SPLOŠNO PREHRAMBENO BLAGO KONVENCIONALNE IN EKOLOŠKE PRIDELAVE</t>
  </si>
  <si>
    <t>6.2 KONZERVIRANA ZELENJAVA IN SADJE</t>
  </si>
  <si>
    <t>Eko krompir srednje debel (bel, rdeč, rumen; srednje debel) razred I</t>
  </si>
  <si>
    <t>Začimbna mešanica s sušeno zelenjavo,VEGETA NATUR ali podobno, brez dodanih umetnih ojačevalcev okusa in umetnih barvil 1-3 kg</t>
  </si>
  <si>
    <t>Fižol rjavi, pisan, steriliziran, konserva 1do 3 kg</t>
  </si>
  <si>
    <t>3. SKUPINA: RIBE (zamrznjene, sveže, konzervirane)</t>
  </si>
  <si>
    <t>5. SKUPINA: SVEŽA  ZELENJAVA IN SADJE, SUHO SADJE, OREŠČKI IN SUHE STROČNICE KONVENCIONALNE IN EKOLOŠKE PRIDELAVE</t>
  </si>
  <si>
    <t>Pašteta, piščančja, brez aditivov in ojačevalcev okusa, konzerva 80-150 g</t>
  </si>
  <si>
    <t>Pašteta, tunina, brez aditivov in ojačevalcev okusa, konzerva 80-150 g</t>
  </si>
  <si>
    <t>Ocvirkova mast</t>
  </si>
  <si>
    <t>Panirani piščančji zrezki, zamrznjeni, pakirani do 1kg</t>
  </si>
  <si>
    <t>Panirane piščančje krače, zamrznjene, pakirane do 2 kg</t>
  </si>
  <si>
    <t>Pastinak</t>
  </si>
  <si>
    <t>Sadni jogurt, različni okusi,  2,6 do 3,5 % m.m., brez dodatnih umetnih barvil,  lonček 125 - 180g</t>
  </si>
  <si>
    <t>Bio kisla smetana pakirana po 180 - 200g</t>
  </si>
  <si>
    <t>Idrijski žlikrofi, pakiranje 5-10kg</t>
  </si>
  <si>
    <t>Borovnice, gozdne</t>
  </si>
  <si>
    <t>Bio ajdov mešan kruh, 750-1000g</t>
  </si>
  <si>
    <t>Bio polnozrnat kruh, 750-1000g</t>
  </si>
  <si>
    <t>Bio kruh z ovsenimi kosmiči, rezan pakiran 750 - 1000g</t>
  </si>
  <si>
    <t>10.1 KRUH IN PEKOVSKO PECIVO</t>
  </si>
  <si>
    <t>Bio pirino mešano pekovsko pecivo, 40 g</t>
  </si>
  <si>
    <t>Bio ajdovo mešano pecivo, 40g</t>
  </si>
  <si>
    <t>Bio koruzno mešano pecivo, 40g</t>
  </si>
  <si>
    <t>Bio ovseno mešano pekovsko pecivo, 40g</t>
  </si>
  <si>
    <t>Bio polnozrnato mešano pecivo, 40g</t>
  </si>
  <si>
    <t>Bio rženo mešano pecivo, 40g</t>
  </si>
  <si>
    <t>Bio pecivo z makom, 40g</t>
  </si>
  <si>
    <t>Bio pecivo s sirom, 40g</t>
  </si>
  <si>
    <t>Bio pirino pecivo s suhim sadjem (npr. rozine, suhe slive,…), 40g</t>
  </si>
  <si>
    <t>Bio keksi z medom, 1-2 kg</t>
  </si>
  <si>
    <t>Bio keksi z ovsenimi kosmiči, 1-2 kg</t>
  </si>
  <si>
    <t>Bio keksi brez sladkorja, 1-2 kg</t>
  </si>
  <si>
    <t>Bio kamutovi keksi, 1-2 kg</t>
  </si>
  <si>
    <t>Bio keksi z marmelado, 1-2 kg</t>
  </si>
  <si>
    <t>Graham kruh, rezan, pakirana štruca ali model po 750 do 1000 g</t>
  </si>
  <si>
    <t>Kruh s celimi semeni, rezan, pakirana štruca ali model po 500 do 1000 g</t>
  </si>
  <si>
    <t>Sojin mešan kruh, rezan, pakiran, štruca ali model 0,75-1kg</t>
  </si>
  <si>
    <t>Ajdov kruh z orehi 400-750g</t>
  </si>
  <si>
    <t>Temni kruh brez konzervansov, rezan pakiran, štruca ali model 0,75 - 1kg</t>
  </si>
  <si>
    <t>Beli kruh brez konzervansov, rezan pakiran, štruca ali model 0,75 - 1kg</t>
  </si>
  <si>
    <t>Krompir integriran (bel, rdeč, rumen; srednje debel) razred I</t>
  </si>
  <si>
    <t>Solata zelena listnata, endivija, pakirana v zabojčkih, razred I</t>
  </si>
  <si>
    <t>Solata zelena listnata, gentile, pakirana v zabojčkih, razred I</t>
  </si>
  <si>
    <t>Krompir - zgodnji - integriran (april - avgust),  razred I</t>
  </si>
  <si>
    <t>Čičerika, razred I, predpakirana 1 kg</t>
  </si>
  <si>
    <t>Suhe slive brez koščic in konzervansov, razred I, predpakirane do 3kg</t>
  </si>
  <si>
    <t>Suhe fige brez konzervansov, razred I, predpakirane do 3 kg</t>
  </si>
  <si>
    <t>Suhe marelice razred I, nežveplane, brez konzervansov, predpakirane do 3 kg</t>
  </si>
  <si>
    <t>Rozine razred I, nežveplane, brez konzervansov, predpakirane do 3 kg</t>
  </si>
  <si>
    <t>Orehova jedrca extra, polovičke, predpakirani do 3 kg</t>
  </si>
  <si>
    <t>Suhi jabolčni krhlji olupljeni,brez konzervansov,  razred I, predpakirani do 3 kg</t>
  </si>
  <si>
    <t>Suhi hruškovi krhlji, brez konzervansov, razred I, predpakirani do 3 kg</t>
  </si>
  <si>
    <t>Dateljni brez koščic, predpakirani do 3 kg</t>
  </si>
  <si>
    <t>Suhi ananas kocke, predpakiran do 1kg</t>
  </si>
  <si>
    <t>Suha banana, čips, predpakiran do 1 kg</t>
  </si>
  <si>
    <t>Suhe brusnice, predpakirane, do 3 kg</t>
  </si>
  <si>
    <t>Pistacije pražene, predpakirane do 500g</t>
  </si>
  <si>
    <t>Orehi mleti, predpakiranii do 500g</t>
  </si>
  <si>
    <t>Lešniki mleti, predpakirani do 500g</t>
  </si>
  <si>
    <t>5.3 EKO SADJE IN EKO ZELENJAVA</t>
  </si>
  <si>
    <t>Jabolka (ajdared, jonatan, gloster, elstar, zlati delišes), 1.razred, teža 100-120g</t>
  </si>
  <si>
    <t>5.4 SUHO SADJE, OREŠČKI, SEMENA IN SUHE STROČNICE</t>
  </si>
  <si>
    <t>Sezamova semena oluščena, predpakirana, 100 -300g</t>
  </si>
  <si>
    <t xml:space="preserve">5.2 KROMPIR  - INTEGRIRANA PRIDELAVA </t>
  </si>
  <si>
    <t>Lešniki luščeni, predpakirani do 3 kg</t>
  </si>
  <si>
    <t>Leča suha, zelena,rjava, rdeča, razred I, predpakirana1 kg</t>
  </si>
  <si>
    <t>Hruške viljamovke, conferance, drugo, razred I, teža od 100 - 120g</t>
  </si>
  <si>
    <t>Bučke, temno in svetlo zelene sorte, razred I</t>
  </si>
  <si>
    <t>Krompir zgodnji ;april - avgust (rdeče, bele, rumene sorte),razred I, srednje debel</t>
  </si>
  <si>
    <t>Slive, ekstra kvalitete</t>
  </si>
  <si>
    <t>Radič, Castelfranco razred I</t>
  </si>
  <si>
    <t>Radič v glavah, Otello, Pompeo, , razred I</t>
  </si>
  <si>
    <t>Rdeča pesa - gomolj, razred I</t>
  </si>
  <si>
    <t>Fige sveže, razred I</t>
  </si>
  <si>
    <t>Avokado, razred I</t>
  </si>
  <si>
    <t>Paradižnik, češnjev, razred I</t>
  </si>
  <si>
    <t>Eko zelena solata, krstalka, ledenka, gentila, razred I</t>
  </si>
  <si>
    <t>Stročji fižol ploščat, maslenec, razred ekstra</t>
  </si>
  <si>
    <t>Klementine, brez pešk, razred I</t>
  </si>
  <si>
    <t>Buče muškatne in hokaido, razred I</t>
  </si>
  <si>
    <t>Zelje, zgodnje - mlado, razred I</t>
  </si>
  <si>
    <t>Zelje rdeče, razredI</t>
  </si>
  <si>
    <t>Bučna semena, pražena, oluščena, predpakirana do 500g</t>
  </si>
  <si>
    <t>Sončnična semena, predpakirano do 500g</t>
  </si>
  <si>
    <t>Testenine iz več vrst moke, npr. tri žita, količina 0,5 - 3 kg</t>
  </si>
  <si>
    <t>Jušna zakuha - rezanci valjani, jajčni, neto količina 0,5 do 1 kg</t>
  </si>
  <si>
    <t xml:space="preserve">9.3 EKO ŽITA IN ŽITNI IZDELKI </t>
  </si>
  <si>
    <t>Instant KUS KUS, pakirano po 1 - 2 kg</t>
  </si>
  <si>
    <t>Pirina moka, pakirano po 1 kg</t>
  </si>
  <si>
    <t>Pečenica iz svinjskega mesa v naravnem ovoju, porcijske velikosti 140 g za par (70 g na kos), manj slane</t>
  </si>
  <si>
    <t>Suhi pršut - naravno sušena mesnina, narezan na rezine ali v kosu</t>
  </si>
  <si>
    <t>Žrebičje meso, I. kategorije, stegno brez kosti, očiščeno, v kosu ali narezano na zrezke 6 in 12 dag ali kocke 2x2cm</t>
  </si>
  <si>
    <t>Eko goveje kosti - rahle</t>
  </si>
  <si>
    <t>2.3 EKOLOŠKO GOVEJE MESO TER IZDELKI</t>
  </si>
  <si>
    <t>Žrebičje meso, I. kategorije, meso plečeta, brez podlakta, brez kosti, narezano na kocke 2x2 cm</t>
  </si>
  <si>
    <t xml:space="preserve">Goveje rahle kosti za juho, nažagane </t>
  </si>
  <si>
    <t>Pečenica - klobasa za žar iz perutninskega mesa, teža na kos 60 - 120g</t>
  </si>
  <si>
    <t>Čista svinjska mast</t>
  </si>
  <si>
    <t>File soma - sveža riba, brez kosti</t>
  </si>
  <si>
    <t>Postrv file, sveži,  brez kosti</t>
  </si>
  <si>
    <t>Morski list - rumenoplavuta limanda file brez kože, zamrznjen, pakiran do 5 kg</t>
  </si>
  <si>
    <t>Keta losos file - s kožo, posamično pakiran, I. kvaliteta, skupno pakiranje do 10 kg</t>
  </si>
  <si>
    <t>Škarpena file, posamično zamrznjen, brez kosti, I. kvalitete, pakiran do 10 kg</t>
  </si>
  <si>
    <t>Argentinski oslič, medaljoni, zamrznjeni, pakirani do 6 kg</t>
  </si>
  <si>
    <t xml:space="preserve">Steriilzirani koščki tune v rastlinskme olju (večji kosi tune). Tuna minimalno 70 %. Teža 1000 do 2000 g </t>
  </si>
  <si>
    <t>Argentinski oslič file, zamrznjen,1kg, skupno v kartonu do 8 kg</t>
  </si>
  <si>
    <t xml:space="preserve">4. SKUPINA: KOKOŠJA JAJCA </t>
  </si>
  <si>
    <t>Kokošja jajca konzumna - talna - hlevska reja; velikost L 63-73g</t>
  </si>
  <si>
    <t>Zamrznjen stročji fižol, ploščati, maslen, 2-3kg</t>
  </si>
  <si>
    <t>Sladka koruza v zrnju, brez dodanih konzervansov, teža 500 do 800 g</t>
  </si>
  <si>
    <t>8.1 ZAMRZNJENI IZDELKI IZ TESTA IN POLNJENE TESTENINE</t>
  </si>
  <si>
    <t>8.2 ZAMRZNJENI PREDPRIPRAVLJENI BREZMESNI IZDELKI</t>
  </si>
  <si>
    <t>SKUPAJ sklop 8.2</t>
  </si>
  <si>
    <t xml:space="preserve">8. SKUPINA: ZAMRZNJENI IZDELKI IZ TESTA </t>
  </si>
  <si>
    <t>SKUPAJ sklop 8.1</t>
  </si>
  <si>
    <t>Polnozrnat KUS  KUS, pakiran 250g do 1 kg</t>
  </si>
  <si>
    <t>Mozaik, pisane testenine, 1-3 kg</t>
  </si>
  <si>
    <t>Testenine metuljčki durum, večji, 400g do 1kg</t>
  </si>
  <si>
    <t>Testenine metuljčki mali jajčni, 400g do 2kg</t>
  </si>
  <si>
    <t>Sušene testenine durum brez jajc v obliki špagetov št. 5, neto količina 0,4 do 9 kg</t>
  </si>
  <si>
    <t>Kroglice zlate, 0,5,1kg</t>
  </si>
  <si>
    <t>Fritati domači, 0,5 -1kg</t>
  </si>
  <si>
    <t>Jušne zakuhe testeninske - razl. oblik brez jajc, neto količina 0,25 do 2,5 kg</t>
  </si>
  <si>
    <t>Sušene testenine v obliki peresnikov, neto količina 0,5 do 8 kg</t>
  </si>
  <si>
    <t>Jušna zakuha - rezanci pirini , polnozrnati, neto količina 250g do 1 kg</t>
  </si>
  <si>
    <t>Sušene testenine - široki rezanci valjani, neto količina 0,5 do 1 kg</t>
  </si>
  <si>
    <t>9.2 TESTENINE IN JUŠNE ZAKUHE</t>
  </si>
  <si>
    <t>Sušene testenine durum brez jajc v obliki svedrov,vreten, kitk, neto količina 0,5 do 5 kg</t>
  </si>
  <si>
    <t>10. SKUPINA: KRUH, PEKOVSKO PECIVO, TRAJNI PEKOVSKI IN SLAŠČIČARSKI IZDELKI KONVENCIONALNE IN EKOLOŠKE PRIDELAVE</t>
  </si>
  <si>
    <t>Koruzno mešano pecivo 30-40g</t>
  </si>
  <si>
    <t>Ajdovo mešano pecivo 30-40g</t>
  </si>
  <si>
    <t>Rženo mešano pecivo 30-40g</t>
  </si>
  <si>
    <t>Mlečna štručka, mlečno pecivo 30-40 g</t>
  </si>
  <si>
    <t>Makova štručka bela, 30-40g</t>
  </si>
  <si>
    <t>Sirova štručka, bela,  30-40 g</t>
  </si>
  <si>
    <t>Rogljič bel, 30-40g</t>
  </si>
  <si>
    <t>Žemlja bela 30-40g</t>
  </si>
  <si>
    <t>Skutina mini žemlja 30-40g</t>
  </si>
  <si>
    <t>Žemlja, črna 50-60g</t>
  </si>
  <si>
    <t>Žemlja, koruzna 50-60g</t>
  </si>
  <si>
    <t>Žemlja, bela 50-60g</t>
  </si>
  <si>
    <t>Kajzarica, bela  50-60 g</t>
  </si>
  <si>
    <t>Žemlja ajdova, 50-60g</t>
  </si>
  <si>
    <t>Sirova štručka, bela, 50-60 g</t>
  </si>
  <si>
    <t>Makova štručka, bela, 50-60 g</t>
  </si>
  <si>
    <t>Bombeta bela 50-60 g</t>
  </si>
  <si>
    <t>Bombeta črna 50-60 g</t>
  </si>
  <si>
    <t>Bombeta s sezamom 70-80g</t>
  </si>
  <si>
    <t>Pletena štručka brez posipa 70-80g</t>
  </si>
  <si>
    <t>Pletena štručka s posipom, mak, sezam 70-80g</t>
  </si>
  <si>
    <t>Sirova štručka, bela, 70-80 g</t>
  </si>
  <si>
    <t>makova štručka, bela, 70-80g</t>
  </si>
  <si>
    <t>Pekovsko pecivo brez konservansov iz temne - črne moke</t>
  </si>
  <si>
    <t>Pekovsko pecivo brez konzervansov iz bele ali druge vrste moke</t>
  </si>
  <si>
    <t>10.2 BIO KRUH, BIO PEKOVSKO PECIVO, BIO KEKSI</t>
  </si>
  <si>
    <t>Buhtelj z marmelado 50 do  60 g</t>
  </si>
  <si>
    <t>Ježek čokoladni, 60 -80 g</t>
  </si>
  <si>
    <t>Navihančki s sadnim nadevom, marelični, gozdni sadeži, 70-80g</t>
  </si>
  <si>
    <t xml:space="preserve">10.3  SVEŽE PECIVO Z NADEVOM, SVEŽI SLAŠČIČARSKI IZDELKI IN KEKSI </t>
  </si>
  <si>
    <t>Ovseni keksi s sadjem, 1 -2 kg</t>
  </si>
  <si>
    <t>Kakavovi ali čokoladni keksi, 1 -  2kg</t>
  </si>
  <si>
    <t>Kokosovi keksi, 1- 2 kg</t>
  </si>
  <si>
    <t>Masleni keksi z medom, 1-2kg</t>
  </si>
  <si>
    <t>Keksi v obliki različnih živali, 1-2 kg</t>
  </si>
  <si>
    <t>Pirini keksi, 1-2 kg</t>
  </si>
  <si>
    <t>Francoski rogljič brez mleka in jajc z diabetično marmelado, 60-70g</t>
  </si>
  <si>
    <t>Francoski rogljič, prezen, brez mleka in jajc, 50-60g</t>
  </si>
  <si>
    <t>Francoski rogljič, polnjen z marmelado, 60 do 70g</t>
  </si>
  <si>
    <t>Francoski rogljič, polnjen z čokoladno kremo, 60 do 70g</t>
  </si>
  <si>
    <t>Francoski rogljič, temni z mareličnim nadevom, 70 do 90g</t>
  </si>
  <si>
    <t>Francoski rogljič, temni, 60 do 70g</t>
  </si>
  <si>
    <t>Sadni kruh v kosu, 0,5 -1 kg</t>
  </si>
  <si>
    <t>Osje gnezdo ali podobno, 100-120 g</t>
  </si>
  <si>
    <t>Špirala čokoldana ali podobno, 60 - 80 g</t>
  </si>
  <si>
    <t>Jabolčni zavitek iz vlečenega testa, 70 do 80g</t>
  </si>
  <si>
    <t>Skutin / sirov zavitek izvlečenega testa, 70-80g</t>
  </si>
  <si>
    <t>Bige 40-70g</t>
  </si>
  <si>
    <t>Žemlja graham 50-60g</t>
  </si>
  <si>
    <t>SKUPAJ sklop 10.1</t>
  </si>
  <si>
    <t>Gibanica, 8-10 dag</t>
  </si>
  <si>
    <t>Sušene testenine durum - kodrasti rezanci, valoviti rezanci, neto količina 0,5 do 8 kg</t>
  </si>
  <si>
    <t>Sušene testenine v obliki krpic, bleki, jajčni, neto količina 0,4 do 5kg</t>
  </si>
  <si>
    <t>Bio pšenica 0,5-1kg</t>
  </si>
  <si>
    <t>Bio ajdova kaša, 1kg</t>
  </si>
  <si>
    <t>Bio ješprenj, 1kg</t>
  </si>
  <si>
    <t>Bio ovseni kosmiči, 0,5-1kg</t>
  </si>
  <si>
    <t>Bio pirini kosmiči, 0,5-1kg</t>
  </si>
  <si>
    <t>Bio prosena kaša, 0,5 -1kg</t>
  </si>
  <si>
    <t>Bio riž beli,  0,5 - 1kg</t>
  </si>
  <si>
    <t>Bio riž rjavi, 0,5 - 1 kg</t>
  </si>
  <si>
    <t>Bio pirin zdrob, 250g -1 kg</t>
  </si>
  <si>
    <t>Bio polenta 250g -1 kg</t>
  </si>
  <si>
    <t>Bio kamut 0,5-1kg</t>
  </si>
  <si>
    <t>Bio kvinoja 250g -1kg</t>
  </si>
  <si>
    <t>SKUPAJ sklop 9.3</t>
  </si>
  <si>
    <t>Polnozrnat zlati prepečnec, neto količina 300- 400g</t>
  </si>
  <si>
    <t>Palčke s sezamovim posipom, pakirane 100-120g</t>
  </si>
  <si>
    <t>Crispy nežni kruhki rženi, pakirano od 150 -200g</t>
  </si>
  <si>
    <t>Crispy nežni kruhki polnozrnati, pakirano od 150 -200g</t>
  </si>
  <si>
    <t>Krušne drobtine, bele, polbele, pakirane do 1 kg</t>
  </si>
  <si>
    <t>Krušne kocke, pakirane po 1kg</t>
  </si>
  <si>
    <t>Ajdova moka, pakirano po 1 - 2 kg</t>
  </si>
  <si>
    <t>Bio kosmiči mešanica (ječmenovi, ovseni, pirini), do 500g</t>
  </si>
  <si>
    <t>Crispy corn flakes, pakirano 0,5 - 3kg</t>
  </si>
  <si>
    <t>Crispy s pšenično klico, 0,2-0,5 kg</t>
  </si>
  <si>
    <t>Sport musli, mešanica kosmičev in suhega sadja, brez dodanega sladkorja, 0,5-1kg</t>
  </si>
  <si>
    <t>Ovseni kosmiči, neto količina do 500 g</t>
  </si>
  <si>
    <t>Bio pšenična črna moka, 800g -1 kg</t>
  </si>
  <si>
    <t>Bio pirina polnozrnata moka 0,5-1kg</t>
  </si>
  <si>
    <t>Bio pira 0,5-1kg</t>
  </si>
  <si>
    <t>Kvas sveži, neto količina 40 do 50 g</t>
  </si>
  <si>
    <t>ČAJI</t>
  </si>
  <si>
    <t xml:space="preserve"> ZAČIMBE</t>
  </si>
  <si>
    <t>Rjavi polnozrnat riž, neto količina, 250-1000g</t>
  </si>
  <si>
    <t>Riž okroglozrnati, brušen, beli riž, za pripravo mlečnega riža I. vrsta kakovostnega razreda ,  neto količina do 1kg</t>
  </si>
  <si>
    <t>Riž okroglozrnati, brušen, beli riž, za pripravo mlečnega riža I. vrsta kakovostnega razreda ,  neto količina 5-10 kg</t>
  </si>
  <si>
    <t>Riž dolgozrnati, parboiled, I. kvaliteta, neto količina 1 kg</t>
  </si>
  <si>
    <t>Riž dolgozrnati, parboiled, I. kvaliteta, neto količina 4-5 kg</t>
  </si>
  <si>
    <t>Oljčno olje, 100%, pakirano po 1 L</t>
  </si>
  <si>
    <t>sladkor, vanilijev, neto količina 1 kg</t>
  </si>
  <si>
    <t>Kvas, suhi, pakirano v vrečke 7-10g</t>
  </si>
  <si>
    <t>11.1 SPLOŠNO PREHRAMBENO BLAGO KONVENCIONALNE IN EKOLOŠKE PRIDELAVE</t>
  </si>
  <si>
    <t xml:space="preserve">Eko jabolčni sok, 100%, 1-1,5l </t>
  </si>
  <si>
    <t>Olje, jedilno rafinirano 100% sončnično, pakirano po 1 L</t>
  </si>
  <si>
    <t>Olje, jedilno rafinirano 100% sončnično, pakirano po 3 -10L</t>
  </si>
  <si>
    <t>Trajno mleko brez laktoze, z 1,5 ali 3,5 m.m., 1l tetrabick ali podobna embalaža</t>
  </si>
  <si>
    <t>Koruzni kosmiči (corn flakes), brez konzervansov, brez dodanih sladkorjev, umetnih sladil in aditivov, neto količina 250 do 500 g</t>
  </si>
  <si>
    <t>Riž mešanica treh žit, delno obdelano s paro, enoten čas kuhanja, pakirano po 1 kg</t>
  </si>
  <si>
    <t>Repično olje, 100%, pakirano od 0,5 - 1l</t>
  </si>
  <si>
    <t>Sojin desert, vanilija, 115-160g</t>
  </si>
  <si>
    <t>Sojin desert, čokolada 115-160g</t>
  </si>
  <si>
    <t xml:space="preserve">Rižev desert, vanilija, 100-160g </t>
  </si>
  <si>
    <t xml:space="preserve">Rižev desert, čokolada 100-160g </t>
  </si>
  <si>
    <r>
      <t xml:space="preserve">Riževa krema - smetana za kuhanje in stepanje,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250ml</t>
    </r>
  </si>
  <si>
    <t>Piškoti brez jajc, mleka, ml. sestavin, pšenice, oreščkov, do 1kg (vanilijevi in čokoladni)</t>
  </si>
  <si>
    <t>Testenine koruzne, brezglutenske, brez mleka in jajc, različne oblike do 500g</t>
  </si>
  <si>
    <t>Testenine brez glutena, brez mleka in jajc, različne oblike, do 500g</t>
  </si>
  <si>
    <t>Med točeni gozdni, do 1kg</t>
  </si>
  <si>
    <t>Med točeni lipov, do 1kg</t>
  </si>
  <si>
    <t>Med točeni akacijev, do 1 kg</t>
  </si>
  <si>
    <t>Cmoki z borovničevim ali  jagodnim nadevom, 1-3 kg</t>
  </si>
  <si>
    <t>Cmoki z mareličnim nadevom, 1-3kg</t>
  </si>
  <si>
    <t>Njoki  /svaljki z dodatkom ržene, koruzne, polnozrnate ali druge moke,1-3kg</t>
  </si>
  <si>
    <t>Skutini štruklji, 0,4-3kg, zamrznjeni</t>
  </si>
  <si>
    <t>Korenčkovi štruklji, pakiranje do 6 kg</t>
  </si>
  <si>
    <t>Zamrznjeni sirovi tortelini, ravioli, 1-3kg</t>
  </si>
  <si>
    <t>Zamrznjeni zdrobovi ocvrtki, pakirani,1 - 3 kg</t>
  </si>
  <si>
    <t>Zamrznjeni skutin burek, 100-200 g</t>
  </si>
  <si>
    <t>Zamrznjeni skutin burek, 200-300 g</t>
  </si>
  <si>
    <t>Zamrznjeni mesni burek, 100-250 g</t>
  </si>
  <si>
    <t>Zamrznjene palačinke navadne - prazne,  pakirane 0,5-2 kg</t>
  </si>
  <si>
    <t>Zamrznjene ajdove palačinke - prazne, pakirane 0,5 -2 kg</t>
  </si>
  <si>
    <t>Zamrznjene skutine palačinke, 10 dag, pakiranje do 6 kg</t>
  </si>
  <si>
    <t>Zamrznjeno listnato testo - razvaljano, 0,5-1 kg</t>
  </si>
  <si>
    <t>Kaneloni polnjeni s sirom, 130-140g, pakiranje 3 - 5 kg</t>
  </si>
  <si>
    <t>Paniran cvetačni polpet s sirom, 120-150g, pakiranje 3 -5 kg</t>
  </si>
  <si>
    <t>Paniran zelenjavni polpet, 100-150g, pakiranje 3- 5 kg</t>
  </si>
  <si>
    <t>Krompirjevi svaljki navadni, brez skute, pakiranje do 10 kg</t>
  </si>
  <si>
    <t>Riževe testenine (špageti, svedri, peresniki,..), do 500g</t>
  </si>
  <si>
    <r>
      <t xml:space="preserve">Zelenjavna pašteta, brez jajc, mleka, ml. sestavin  (Tarterks </t>
    </r>
    <r>
      <rPr>
        <sz val="10"/>
        <rFont val="Arial Narrow"/>
        <family val="2"/>
        <charset val="238"/>
      </rPr>
      <t>5x25g ali enakovredno)</t>
    </r>
  </si>
  <si>
    <t>Čokoladni obliv oziroma jedilna čokolada z najmanj 45% kakavovih deležev, neto količina do 0,5 kg</t>
  </si>
  <si>
    <t xml:space="preserve">Vodni vlivanci kot priloga,  1-3 kg </t>
  </si>
  <si>
    <t>Dimljen piščančji file / prsi, narezan na rezina ali v kosu</t>
  </si>
  <si>
    <t>Kranjska klobasa, par teža do 300g</t>
  </si>
  <si>
    <t>Svinjski vrat - zrezki za žar, nemastni</t>
  </si>
  <si>
    <t>RIŽ, OLJE, KIS IN OSTALO BLAGO</t>
  </si>
  <si>
    <t>7. SKUPINA: SADNI IN ZELENJAVNI SOKOVI, NEKTARJI ter 100% zgoščeni sokovi za redčenje</t>
  </si>
  <si>
    <t>7.1 SOKOVI IN ZGOŠČENI SOKOVI ZA REDČENJE</t>
  </si>
  <si>
    <t>Mešanica kavnih nadomestkov, glavne sestavine: ječmen, korenina cikorije, pšenica; vsebuje vsaj 40 % ekstrata, neto količina 1000 g</t>
  </si>
  <si>
    <t>Polnozrnati keksi s koščki sadja, žiti ; pakirano od 150 - 300 g</t>
  </si>
  <si>
    <t>Suhi mleti mak, predpakiran 200-400g</t>
  </si>
  <si>
    <t>Fižol češnjevec, pisan,  razred I, predpakiran od 1 kg - 5 kg</t>
  </si>
  <si>
    <t>Fižol beli tetovec razred I, predpakiran od 1 kg - 5 kg</t>
  </si>
  <si>
    <t>Soja, razred I, predpakirana 0,5 -1 kg</t>
  </si>
  <si>
    <t>Grah, steriliziran, konzerva 2,4 do 4kg</t>
  </si>
  <si>
    <t>Breskov kompot, manj sladek, 1-4,2 kg</t>
  </si>
  <si>
    <t>Ananasov kompot koščki, manj sladek, 1-3,2 kg</t>
  </si>
  <si>
    <t>Višnjev kompot brez koščic, 0,7-3 kg</t>
  </si>
  <si>
    <t>Marelični kompot, manj sladek, 800g -3 kg</t>
  </si>
  <si>
    <t>Jagodov kompot, manj sladek, 800g -3 kg</t>
  </si>
  <si>
    <t>Marmelada, mešana minimalno 45% sadne kaše brez sladil in konzervansov 0,8-1 kg</t>
  </si>
  <si>
    <t>Marmelada, slivova, minimalno 40% sadne kaše brez sladil in konzervansov 0,8-1 kg</t>
  </si>
  <si>
    <t xml:space="preserve">Marmelada, jagodna, minimalno 40% sadne kaše brez sladil in konzervansov 0,8-1 kg </t>
  </si>
  <si>
    <t>Marmelada, marelična, minimalno 40% sadne kaše brez sladil in konzervansov 0,8-1 kg</t>
  </si>
  <si>
    <t>Sok iz marelic in jabolk,min. 40% sad. deleža,(min.20% marelične kaše), 0,7 - 1l</t>
  </si>
  <si>
    <t>Sok iz jagod min. 40% sadnega deleža (min.20% jagodne kaše) , 0,7 - 1l</t>
  </si>
  <si>
    <t>100 % zgoščeni sok za redčenje brez konzervansov in ostalih dodatkov (Biotop, Nektar ali enakovredno), več okusov (jabolko ali limona), pakirano po 1 do 6L</t>
  </si>
  <si>
    <t>100 % zgoščeni sok za redčenje brez konzervansov in ostalih dodatkov (Biotop, Nektar ali enakovredno), več okusov ( jadoda, gozdni sadeži, malina, borovnica), pakirano po 1 do 6L</t>
  </si>
  <si>
    <t>Sladkor rjavi kristal, neto količina 0,5 - 1 kg</t>
  </si>
  <si>
    <t>Čokoladno lešnikov namaz, dvobarvni, kvaliteta Viki krema ali podobno, neto količina 2,5 - 5 kg</t>
  </si>
  <si>
    <r>
      <t xml:space="preserve">Margarina min 40% maščobe, brez mleka in ml. sestavin 200 do 250g </t>
    </r>
    <r>
      <rPr>
        <sz val="10"/>
        <rFont val="Arial Narrow"/>
        <family val="2"/>
        <charset val="238"/>
      </rPr>
      <t>(Vitaquell extra vital in enakovredno)</t>
    </r>
  </si>
  <si>
    <t>Eko solata endivija, razred I</t>
  </si>
  <si>
    <t>Riž rjavi, parboiled, neto količina 500-1000g</t>
  </si>
  <si>
    <t xml:space="preserve">Meso mladega goveda, I. kategorije: stegno brez kosti, očiščeno, v kosu, mleto ali narezano na zrezke 6 in 12 dag ali kocke </t>
  </si>
  <si>
    <t>Svinjsko meso, I. kategorije:stegno, brez kosti, očiščeno, v kosu, mleto ali narezano na zrezke 6-12 dag ali kocke</t>
  </si>
  <si>
    <t>Meso mladega goveda, I. kategorije: meso plečeta, brez kosti, očiščeno, v kosu ali narezano na kocke ali mleto</t>
  </si>
  <si>
    <t>Mleto meso, I. kategorije (mešano: 50 % meso mladih govedi pleče, 50 % svinjsko meso stegno), očiščeno maščobe</t>
  </si>
  <si>
    <t>Eko krompir - mladi, zgodnji (april - avgust) razred I</t>
  </si>
  <si>
    <t>V stolpec 6 se vpiše cena v EUR za zahtevano vrsto prehrambenega blaga izračunana na zahtevano enoto mere, ki je navedena v stolpcu 4.</t>
  </si>
  <si>
    <t>V stoplec 11 ponudnik v posamezno celico vnese vrednost "1" za živila, ki jih ponuja v ekološki kvaliteti. Vsoto stolpca ponudnik prepiše v ponudben obrazec v polje za merilo "več ekoloških živil". Podatka ne vpisuje ponudnik za sklop 1.3.</t>
  </si>
  <si>
    <t>V stoplec 11 ponudnik v posamezno celico vnese vrednost "1" za živila, ki jih ponuja v ekološki kvaliteti. Vsoto stolpca ponudnik prepiše v ponudben obrazec v polje za merilo "več ekoloških živil". Podatka ne vpisuje ponudnik za sklop 2.3.</t>
  </si>
  <si>
    <t>V stolpec 10 ponudnik v posamezno celico vnese vrednost "1" za živila, katerih embalaža ustreza zahtevam po Uredbi o zelenem javnem naročanju. Vsoto stolpca ponudnik prepiše v ponudben obrazec v polje za merilo "embalaža".</t>
  </si>
  <si>
    <t>V stolpec 5 se obvezno navede blagovna ali trgovinska znamka ali vsaj proizvajalec ponujenih živil. Za sveže meso navedba blagovne znamke, trgovinske znamke ali proizvajalca ni potrebna.</t>
  </si>
  <si>
    <t>V stolpec 6 se vpiše cena v EUR za zahtevano vrsto prehrambenega blaga, izračunana na zahtevano enoto mere, ki je navedena v stolpcu 4.</t>
  </si>
  <si>
    <t>V stolpec 10 ponudnik v posamezno celico vnese vrednost "1" za živila, katerih embalaža ustreza zahtevam po Uredbi o zelenem javnem naročanju.</t>
  </si>
  <si>
    <t xml:space="preserve">V stoplec 11 ponudnik v posamezno celico vnese vrednost "1" za živila, ki jih ponuja v ekološki kvaliteti. Vsoto stolpca ponudnik prepiše v ponudben obrazec v polje za merilo "več ekoloških živil". </t>
  </si>
  <si>
    <t>V stoplec 11 ponudnik v posamezno celico vnese vrednost "1" za živila, ki jih ponuja v ekološki kvaliteti. Vsoto stolpca ponudnik prepiše v ponudben obrazec v polje za merilo "več ekoloških živil".</t>
  </si>
  <si>
    <t>V stoplec 11 ponudnik v posamezno celico vnese vrednost "1" za živila, ki jih ponuja v ekološki kvaliteti. Vsoto stolpca ponudnik prepiše v ponudben obrazec v polje za merilo "več ekoloških živil". Podatkov ne vpisuje ponudnik na sklop 6.3 .</t>
  </si>
  <si>
    <t>V stoplec 11 ponudnik v posamezno celico vnese vrednost "1" za živila, ki jih ponuja v ekološki kvaliteti. Vsoto stolpca ponudnik prepiše v ponudben obrazec v polje za merilo "več ekoloških živil". Podatka ne izpolnjuje ponudnik na sklop 10.2 .</t>
  </si>
  <si>
    <t>Smetana za kuhanje, 0,5 - 1 l</t>
  </si>
  <si>
    <t>Sladoled kremni mlečni jagoda, vanilja, čokolada, banjica 1000 ml</t>
  </si>
  <si>
    <t>Mleko z okusom vanilije, 0,5 mm,  tetra brik ali podobna emmbalaža, slamica</t>
  </si>
  <si>
    <t>Pasterizirano mleko, 3,2 do 3,5 % m.m., neto količina 5 do 10 l</t>
  </si>
  <si>
    <t>Mleko z okusom vanilije, 0,5 mm,  tetra brik ali podobna emmbalaža, 1 l</t>
  </si>
  <si>
    <t>Kuhana rdeča pesa, v solati, marinirana, sveže pripravljena, brez umetnih konzervansov, v vedru, od 5 do 10 kg</t>
  </si>
  <si>
    <t>Kislo zelje narezano, brez konzervansov, pakirano do 10kg v PE vedru</t>
  </si>
  <si>
    <t>Kisla repa narezana, brez konzervansov,  pakirano do 10kg v PE vedru</t>
  </si>
  <si>
    <t xml:space="preserve">6.3 KISLO ZELJE IN KISLA REPA </t>
  </si>
  <si>
    <t>ŽIVILA ZA POSEBNE SKUPINE</t>
  </si>
  <si>
    <t>Naročnik: Vrtec: Dr. France Prešeren</t>
  </si>
  <si>
    <t>Čevapčiči, pleskavice ali masa za čevapčiče, I. kvaliteta</t>
  </si>
  <si>
    <t>Ribja pašteta brez konzervansov, pločevinka 60 - 150 g (minimalni delež ribe je 35 %)</t>
  </si>
  <si>
    <t xml:space="preserve"> 2.1 GOVEJE, TELEČJE, SVINJSKO, ŽREBIČJE MESO IN IZDELKI </t>
  </si>
  <si>
    <t>Šampinjoni konzervirani v slanici, rezani, konzerva do 1kg</t>
  </si>
  <si>
    <t>Jabolčni sok, 200ml, 100% sadni delež brez dodanega sladkorja, umetnih sladil / priložena slamica</t>
  </si>
  <si>
    <t>Pomarančni sok, 200ml, 100% sadni delež brez dodanega sladkorja, umetnih sladil / priložena slamica</t>
  </si>
  <si>
    <t>Ananasov sok, 200ml, 100% sadni delež brez dodanega sladkorja, umetnih sladil / priložena slamica</t>
  </si>
  <si>
    <t>Sok iz borovnic, aronije, min.35%sad. deleža(min.24% borovničev sok,11%aronijin sok, 200ml/ slamica</t>
  </si>
  <si>
    <t>Sok iz breskev min. 50% sadnega deleža (min. 32% breskove kaše), 200ml/slamica</t>
  </si>
  <si>
    <t>Sok iz jagod min. 45% sadnega deleža (min.25% jagodne kaše), 200ml/slamica</t>
  </si>
  <si>
    <t>Sok iz marelic in jabolk,min. 40% sad. deleža,(min.30% marelične kaše), 200ml/slamica</t>
  </si>
  <si>
    <t>Sojini polpeti, do 50 g, pakiranje 3 - 5 kg</t>
  </si>
  <si>
    <t>Testenine za lazanjo durum, sušene, neto količina do 5 kg</t>
  </si>
  <si>
    <t>Biskvitni keksi, 1-2 kg</t>
  </si>
  <si>
    <t>Polnozrnati grisini (pečene hrustljave palčke iz kvašenega testa),porcijski 25 - 30 g</t>
  </si>
  <si>
    <t>Grisini klasični (pečene hrustljave palčke iz kvašenega testa), porcijski 20 - 30 g</t>
  </si>
  <si>
    <t>Slano pecivo 40g</t>
  </si>
  <si>
    <t>Parkelj iz sladkega kvašenega testa, pakiran 60-70 g</t>
  </si>
  <si>
    <t>Krof z marelično marmelado, z manj maščobe in sladkorja, 60-70 g</t>
  </si>
  <si>
    <t>Pirin krof, 60-70g</t>
  </si>
  <si>
    <t xml:space="preserve">10.4 TRAJNI PEKOVSKI IZDELKI, DROBTINE IN PREDELANI KOSMIČI </t>
  </si>
  <si>
    <t>Pašteta, piščančja, brez aditivov in ojačevalcev okusa,porcijska do 30g</t>
  </si>
  <si>
    <t>Sojino mleko do 0,25L/ slamica</t>
  </si>
  <si>
    <t>Riževo mleko, napitek, do 0,25L/ slamica</t>
  </si>
  <si>
    <t>Amarant zrnje, 0,25 - 1 kg</t>
  </si>
  <si>
    <t>Olivno olje, hladno stiskano, 1l</t>
  </si>
  <si>
    <t>Polnjene testenine s sirom, do 5 kg</t>
  </si>
  <si>
    <t>9.4 SVEŽE POLNJENE TESTENINE</t>
  </si>
  <si>
    <r>
      <t>Mesni sir iz žrebičjega mesa v kosu, brez ojačevalcev okusa</t>
    </r>
    <r>
      <rPr>
        <b/>
        <sz val="10"/>
        <rFont val="Arial Narrow"/>
        <family val="2"/>
        <charset val="238"/>
      </rPr>
      <t xml:space="preserve">, </t>
    </r>
    <r>
      <rPr>
        <sz val="10"/>
        <rFont val="Arial Narrow"/>
        <family val="2"/>
        <charset val="238"/>
      </rPr>
      <t>pečen zjutraj na dan dobave</t>
    </r>
  </si>
  <si>
    <t>1.3 MLEKO IN MLEČNI IZDELKI EKOLOŠKE PRIDELAVE</t>
  </si>
  <si>
    <r>
      <t xml:space="preserve">Sveži mehki sir Mozzarela z najmanj </t>
    </r>
    <r>
      <rPr>
        <sz val="10"/>
        <rFont val="Arial Narrow"/>
        <family val="2"/>
        <charset val="238"/>
      </rPr>
      <t>40 % m.m, vakumsko pakiranje do 1 kg (bella pizza in enakovredno)</t>
    </r>
  </si>
  <si>
    <t>SKUPAJ sklop 9.4</t>
  </si>
  <si>
    <t>V stoplec 11 ponudnik v posamezno celico vnese vrednost "1" za živila, ki jih ponuja v ekološki kvaliteti. Vsoto stolpca ponudnik prepiše v ponudben obrazec v polje za merilo "več ekoloških živil". Podatka ne izpolnjuje ponudnik na sklopa 9.3.</t>
  </si>
  <si>
    <t>SKUPAJ sklop 10.4</t>
  </si>
  <si>
    <t>Francoski beli kruh - buggeta 400 - 600g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</si>
</sst>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6"/>
      <name val="Arial Narrow"/>
      <family val="2"/>
      <charset val="238"/>
    </font>
    <font>
      <b/>
      <u/>
      <sz val="6"/>
      <name val="Arial Narrow"/>
      <family val="2"/>
      <charset val="238"/>
    </font>
    <font>
      <b/>
      <u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color indexed="8"/>
      <name val="Arial Narrow"/>
      <family val="2"/>
      <charset val="238"/>
    </font>
    <font>
      <sz val="6"/>
      <color indexed="8"/>
      <name val="Arial Narrow"/>
      <family val="2"/>
      <charset val="238"/>
    </font>
    <font>
      <b/>
      <sz val="6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b/>
      <sz val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2"/>
      <color indexed="8"/>
      <name val="Arial Narrow"/>
      <family val="2"/>
    </font>
    <font>
      <b/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indexed="8"/>
      <name val="Arial Narrow"/>
      <family val="2"/>
    </font>
    <font>
      <b/>
      <sz val="14"/>
      <color indexed="8"/>
      <name val="Arial Narrow"/>
      <family val="2"/>
      <charset val="238"/>
    </font>
    <font>
      <sz val="10"/>
      <color indexed="8"/>
      <name val="Times New Roman"/>
      <family val="1"/>
      <charset val="238"/>
    </font>
    <font>
      <sz val="14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</font>
    <font>
      <sz val="10"/>
      <color rgb="FFC00000"/>
      <name val="Arial Narrow"/>
      <family val="2"/>
      <charset val="238"/>
    </font>
    <font>
      <sz val="10"/>
      <color indexed="8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  <charset val="238"/>
    </font>
    <font>
      <sz val="12"/>
      <color indexed="8"/>
      <name val="Calibri"/>
      <family val="2"/>
      <charset val="238"/>
    </font>
    <font>
      <b/>
      <sz val="10"/>
      <color theme="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3" fillId="0" borderId="0"/>
  </cellStyleXfs>
  <cellXfs count="425">
    <xf numFmtId="0" fontId="0" fillId="0" borderId="0" xfId="0"/>
    <xf numFmtId="0" fontId="13" fillId="0" borderId="0" xfId="0" applyFont="1" applyBorder="1" applyProtection="1"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3" fillId="0" borderId="0" xfId="0" applyFont="1" applyFill="1" applyProtection="1">
      <protection locked="0"/>
    </xf>
    <xf numFmtId="4" fontId="13" fillId="0" borderId="5" xfId="0" applyNumberFormat="1" applyFont="1" applyFill="1" applyBorder="1" applyAlignment="1" applyProtection="1">
      <alignment horizontal="right"/>
      <protection locked="0"/>
    </xf>
    <xf numFmtId="0" fontId="13" fillId="0" borderId="5" xfId="0" applyFont="1" applyBorder="1" applyProtection="1">
      <protection locked="0"/>
    </xf>
    <xf numFmtId="4" fontId="13" fillId="0" borderId="1" xfId="0" applyNumberFormat="1" applyFont="1" applyFill="1" applyBorder="1" applyAlignment="1" applyProtection="1">
      <alignment horizontal="right"/>
      <protection locked="0"/>
    </xf>
    <xf numFmtId="0" fontId="13" fillId="0" borderId="1" xfId="0" applyFont="1" applyBorder="1" applyProtection="1">
      <protection locked="0"/>
    </xf>
    <xf numFmtId="4" fontId="13" fillId="0" borderId="1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4" fontId="6" fillId="0" borderId="1" xfId="0" applyNumberFormat="1" applyFont="1" applyFill="1" applyBorder="1" applyAlignment="1" applyProtection="1">
      <alignment horizontal="right"/>
      <protection locked="0"/>
    </xf>
    <xf numFmtId="0" fontId="14" fillId="0" borderId="1" xfId="0" applyFont="1" applyBorder="1" applyProtection="1">
      <protection locked="0"/>
    </xf>
    <xf numFmtId="0" fontId="14" fillId="0" borderId="0" xfId="0" applyFont="1" applyProtection="1">
      <protection locked="0"/>
    </xf>
    <xf numFmtId="0" fontId="30" fillId="0" borderId="1" xfId="0" applyFont="1" applyBorder="1" applyProtection="1">
      <protection locked="0"/>
    </xf>
    <xf numFmtId="0" fontId="30" fillId="0" borderId="0" xfId="0" applyFont="1" applyProtection="1">
      <protection locked="0"/>
    </xf>
    <xf numFmtId="4" fontId="6" fillId="0" borderId="5" xfId="0" applyNumberFormat="1" applyFont="1" applyFill="1" applyBorder="1" applyAlignment="1" applyProtection="1">
      <alignment horizontal="right"/>
      <protection locked="0"/>
    </xf>
    <xf numFmtId="0" fontId="14" fillId="0" borderId="5" xfId="0" applyFont="1" applyBorder="1" applyProtection="1">
      <protection locked="0"/>
    </xf>
    <xf numFmtId="0" fontId="14" fillId="0" borderId="1" xfId="0" applyFont="1" applyFill="1" applyBorder="1" applyProtection="1">
      <protection locked="0"/>
    </xf>
    <xf numFmtId="0" fontId="14" fillId="0" borderId="0" xfId="0" applyFont="1" applyFill="1" applyBorder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2" fontId="28" fillId="0" borderId="0" xfId="0" applyNumberFormat="1" applyFont="1" applyFill="1" applyBorder="1" applyProtection="1">
      <protection locked="0"/>
    </xf>
    <xf numFmtId="1" fontId="28" fillId="0" borderId="0" xfId="0" applyNumberFormat="1" applyFont="1" applyFill="1" applyBorder="1" applyProtection="1"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40" fillId="0" borderId="0" xfId="0" applyFont="1" applyBorder="1" applyAlignment="1" applyProtection="1">
      <alignment vertical="center" wrapText="1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4" fontId="13" fillId="0" borderId="0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Protection="1">
      <protection locked="0"/>
    </xf>
    <xf numFmtId="4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17" fillId="0" borderId="0" xfId="0" applyFont="1" applyAlignment="1" applyProtection="1">
      <protection locked="0"/>
    </xf>
    <xf numFmtId="0" fontId="17" fillId="0" borderId="0" xfId="0" applyFont="1" applyAlignment="1" applyProtection="1">
      <alignment wrapText="1"/>
      <protection locked="0"/>
    </xf>
    <xf numFmtId="4" fontId="25" fillId="0" borderId="0" xfId="0" applyNumberFormat="1" applyFont="1" applyAlignment="1" applyProtection="1">
      <protection locked="0"/>
    </xf>
    <xf numFmtId="0" fontId="11" fillId="0" borderId="0" xfId="0" applyFont="1" applyProtection="1">
      <protection locked="0"/>
    </xf>
    <xf numFmtId="0" fontId="29" fillId="5" borderId="2" xfId="0" applyFont="1" applyFill="1" applyBorder="1" applyAlignment="1" applyProtection="1">
      <alignment horizontal="center"/>
    </xf>
    <xf numFmtId="0" fontId="29" fillId="5" borderId="7" xfId="0" applyFont="1" applyFill="1" applyBorder="1" applyAlignment="1" applyProtection="1">
      <alignment horizontal="center"/>
    </xf>
    <xf numFmtId="0" fontId="0" fillId="0" borderId="7" xfId="0" applyBorder="1" applyAlignment="1" applyProtection="1"/>
    <xf numFmtId="0" fontId="0" fillId="0" borderId="3" xfId="0" applyBorder="1" applyAlignment="1" applyProtection="1"/>
    <xf numFmtId="0" fontId="13" fillId="0" borderId="0" xfId="0" applyFont="1" applyBorder="1" applyProtection="1"/>
    <xf numFmtId="0" fontId="1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wrapText="1"/>
    </xf>
    <xf numFmtId="0" fontId="13" fillId="0" borderId="0" xfId="0" applyFont="1" applyFill="1" applyBorder="1" applyAlignment="1" applyProtection="1">
      <alignment horizontal="left"/>
    </xf>
    <xf numFmtId="0" fontId="18" fillId="0" borderId="0" xfId="0" applyFont="1" applyProtection="1"/>
    <xf numFmtId="0" fontId="18" fillId="0" borderId="0" xfId="0" applyFont="1" applyAlignment="1" applyProtection="1">
      <alignment wrapText="1"/>
    </xf>
    <xf numFmtId="0" fontId="10" fillId="0" borderId="0" xfId="0" applyFont="1" applyProtection="1"/>
    <xf numFmtId="0" fontId="21" fillId="0" borderId="0" xfId="0" applyFont="1" applyProtection="1"/>
    <xf numFmtId="0" fontId="2" fillId="2" borderId="1" xfId="0" applyFont="1" applyFill="1" applyBorder="1" applyAlignment="1" applyProtection="1">
      <alignment horizontal="center" vertical="center" wrapText="1"/>
    </xf>
    <xf numFmtId="4" fontId="2" fillId="6" borderId="2" xfId="1" applyNumberFormat="1" applyFont="1" applyFill="1" applyBorder="1" applyAlignment="1" applyProtection="1">
      <alignment horizontal="center" vertical="top" wrapText="1"/>
    </xf>
    <xf numFmtId="4" fontId="2" fillId="6" borderId="1" xfId="1" applyNumberFormat="1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 applyProtection="1">
      <alignment horizontal="center" vertical="center" wrapText="1"/>
    </xf>
    <xf numFmtId="3" fontId="2" fillId="6" borderId="8" xfId="1" applyNumberFormat="1" applyFont="1" applyFill="1" applyBorder="1" applyAlignment="1" applyProtection="1">
      <alignment horizontal="center" vertical="top" wrapText="1"/>
    </xf>
    <xf numFmtId="3" fontId="2" fillId="6" borderId="4" xfId="1" applyNumberFormat="1" applyFont="1" applyFill="1" applyBorder="1" applyAlignment="1" applyProtection="1">
      <alignment horizontal="center" vertical="top" wrapText="1"/>
    </xf>
    <xf numFmtId="0" fontId="15" fillId="7" borderId="2" xfId="0" applyFont="1" applyFill="1" applyBorder="1" applyAlignment="1" applyProtection="1">
      <alignment horizontal="center"/>
    </xf>
    <xf numFmtId="0" fontId="15" fillId="7" borderId="7" xfId="0" applyFont="1" applyFill="1" applyBorder="1" applyAlignment="1" applyProtection="1">
      <alignment horizontal="center"/>
    </xf>
    <xf numFmtId="0" fontId="13" fillId="7" borderId="7" xfId="0" applyFont="1" applyFill="1" applyBorder="1" applyProtection="1"/>
    <xf numFmtId="0" fontId="13" fillId="7" borderId="3" xfId="0" applyFont="1" applyFill="1" applyBorder="1" applyProtection="1"/>
    <xf numFmtId="0" fontId="28" fillId="9" borderId="12" xfId="0" applyFont="1" applyFill="1" applyBorder="1" applyAlignment="1" applyProtection="1">
      <alignment horizontal="center"/>
    </xf>
    <xf numFmtId="0" fontId="15" fillId="9" borderId="9" xfId="0" applyFont="1" applyFill="1" applyBorder="1" applyAlignment="1" applyProtection="1">
      <alignment horizontal="center"/>
    </xf>
    <xf numFmtId="0" fontId="13" fillId="9" borderId="7" xfId="0" applyFont="1" applyFill="1" applyBorder="1" applyAlignment="1" applyProtection="1">
      <alignment horizontal="left"/>
    </xf>
    <xf numFmtId="0" fontId="13" fillId="9" borderId="9" xfId="0" applyFont="1" applyFill="1" applyBorder="1" applyProtection="1"/>
    <xf numFmtId="0" fontId="13" fillId="9" borderId="10" xfId="0" applyFont="1" applyFill="1" applyBorder="1" applyProtection="1"/>
    <xf numFmtId="0" fontId="13" fillId="0" borderId="0" xfId="0" applyFont="1" applyFill="1" applyProtection="1"/>
    <xf numFmtId="0" fontId="28" fillId="6" borderId="12" xfId="0" applyFont="1" applyFill="1" applyBorder="1" applyAlignment="1" applyProtection="1">
      <alignment horizontal="center"/>
    </xf>
    <xf numFmtId="0" fontId="15" fillId="6" borderId="9" xfId="0" applyFont="1" applyFill="1" applyBorder="1" applyAlignment="1" applyProtection="1">
      <alignment horizontal="left"/>
    </xf>
    <xf numFmtId="0" fontId="15" fillId="6" borderId="9" xfId="0" applyFont="1" applyFill="1" applyBorder="1" applyAlignment="1" applyProtection="1">
      <alignment horizontal="center"/>
    </xf>
    <xf numFmtId="0" fontId="13" fillId="6" borderId="7" xfId="0" applyFont="1" applyFill="1" applyBorder="1" applyAlignment="1" applyProtection="1">
      <alignment horizontal="left"/>
    </xf>
    <xf numFmtId="0" fontId="13" fillId="6" borderId="9" xfId="0" applyFont="1" applyFill="1" applyBorder="1" applyProtection="1"/>
    <xf numFmtId="0" fontId="13" fillId="6" borderId="10" xfId="0" applyFont="1" applyFill="1" applyBorder="1" applyProtection="1"/>
    <xf numFmtId="0" fontId="13" fillId="0" borderId="5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wrapText="1"/>
    </xf>
    <xf numFmtId="0" fontId="13" fillId="0" borderId="5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center"/>
    </xf>
    <xf numFmtId="0" fontId="13" fillId="0" borderId="1" xfId="0" applyFont="1" applyBorder="1" applyAlignment="1" applyProtection="1">
      <alignment horizontal="left"/>
    </xf>
    <xf numFmtId="0" fontId="13" fillId="0" borderId="1" xfId="0" applyFont="1" applyBorder="1" applyAlignment="1" applyProtection="1">
      <alignment horizontal="left" wrapText="1"/>
    </xf>
    <xf numFmtId="0" fontId="13" fillId="0" borderId="5" xfId="0" applyFont="1" applyBorder="1" applyAlignment="1" applyProtection="1">
      <alignment horizontal="left" wrapText="1"/>
    </xf>
    <xf numFmtId="0" fontId="13" fillId="0" borderId="5" xfId="0" applyFont="1" applyBorder="1" applyAlignment="1" applyProtection="1">
      <alignment vertical="center" wrapText="1"/>
    </xf>
    <xf numFmtId="0" fontId="38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left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vertical="top" wrapText="1"/>
    </xf>
    <xf numFmtId="0" fontId="6" fillId="0" borderId="10" xfId="0" applyFont="1" applyBorder="1" applyAlignment="1" applyProtection="1">
      <alignment horizontal="center" vertical="top" wrapText="1"/>
    </xf>
    <xf numFmtId="0" fontId="6" fillId="0" borderId="5" xfId="0" applyFont="1" applyBorder="1" applyAlignment="1" applyProtection="1">
      <alignment horizontal="center" vertical="top" wrapText="1"/>
    </xf>
    <xf numFmtId="0" fontId="15" fillId="6" borderId="2" xfId="0" applyFont="1" applyFill="1" applyBorder="1" applyAlignment="1" applyProtection="1"/>
    <xf numFmtId="0" fontId="15" fillId="6" borderId="7" xfId="0" applyFont="1" applyFill="1" applyBorder="1" applyAlignment="1" applyProtection="1"/>
    <xf numFmtId="0" fontId="13" fillId="6" borderId="7" xfId="0" applyFont="1" applyFill="1" applyBorder="1" applyProtection="1"/>
    <xf numFmtId="0" fontId="13" fillId="6" borderId="3" xfId="0" applyFont="1" applyFill="1" applyBorder="1" applyProtection="1"/>
    <xf numFmtId="0" fontId="6" fillId="0" borderId="5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vertical="top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top" wrapText="1"/>
    </xf>
    <xf numFmtId="0" fontId="15" fillId="6" borderId="2" xfId="0" applyFont="1" applyFill="1" applyBorder="1" applyAlignment="1" applyProtection="1">
      <alignment horizontal="left"/>
    </xf>
    <xf numFmtId="0" fontId="15" fillId="6" borderId="7" xfId="0" applyFont="1" applyFill="1" applyBorder="1" applyAlignment="1" applyProtection="1">
      <alignment horizontal="left"/>
    </xf>
    <xf numFmtId="0" fontId="13" fillId="0" borderId="5" xfId="0" applyFont="1" applyBorder="1" applyAlignment="1" applyProtection="1">
      <alignment horizontal="left"/>
    </xf>
    <xf numFmtId="0" fontId="13" fillId="0" borderId="5" xfId="0" applyFont="1" applyBorder="1" applyAlignment="1" applyProtection="1">
      <alignment wrapText="1"/>
    </xf>
    <xf numFmtId="0" fontId="13" fillId="0" borderId="5" xfId="0" applyFont="1" applyFill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wrapText="1"/>
    </xf>
    <xf numFmtId="0" fontId="6" fillId="0" borderId="1" xfId="0" applyFont="1" applyBorder="1" applyAlignment="1" applyProtection="1">
      <alignment wrapTex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/>
    </xf>
    <xf numFmtId="0" fontId="7" fillId="6" borderId="2" xfId="0" applyFont="1" applyFill="1" applyBorder="1" applyAlignment="1" applyProtection="1">
      <alignment horizontal="left"/>
    </xf>
    <xf numFmtId="0" fontId="7" fillId="6" borderId="7" xfId="0" applyFont="1" applyFill="1" applyBorder="1" applyAlignment="1" applyProtection="1">
      <alignment horizontal="left"/>
    </xf>
    <xf numFmtId="0" fontId="14" fillId="6" borderId="7" xfId="0" applyFont="1" applyFill="1" applyBorder="1" applyProtection="1"/>
    <xf numFmtId="0" fontId="14" fillId="6" borderId="3" xfId="0" applyFont="1" applyFill="1" applyBorder="1" applyProtection="1"/>
    <xf numFmtId="0" fontId="14" fillId="0" borderId="0" xfId="0" applyFont="1" applyProtection="1"/>
    <xf numFmtId="0" fontId="38" fillId="0" borderId="1" xfId="0" applyFont="1" applyBorder="1" applyAlignment="1" applyProtection="1">
      <alignment horizontal="justify" vertical="center" wrapText="1"/>
    </xf>
    <xf numFmtId="0" fontId="13" fillId="0" borderId="3" xfId="0" applyFont="1" applyBorder="1" applyAlignment="1" applyProtection="1">
      <alignment horizontal="center" vertical="center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7" fillId="0" borderId="0" xfId="0" applyFont="1" applyProtection="1"/>
    <xf numFmtId="0" fontId="7" fillId="0" borderId="0" xfId="0" applyFont="1" applyAlignment="1" applyProtection="1">
      <alignment wrapText="1"/>
    </xf>
    <xf numFmtId="3" fontId="6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4" fontId="6" fillId="0" borderId="0" xfId="0" applyNumberFormat="1" applyFont="1" applyProtection="1"/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 applyProtection="1"/>
    <xf numFmtId="0" fontId="17" fillId="0" borderId="0" xfId="0" applyFont="1" applyAlignment="1" applyProtection="1">
      <alignment wrapText="1"/>
    </xf>
    <xf numFmtId="0" fontId="26" fillId="0" borderId="0" xfId="0" applyFont="1" applyAlignment="1" applyProtection="1"/>
    <xf numFmtId="4" fontId="25" fillId="0" borderId="0" xfId="0" applyNumberFormat="1" applyFont="1" applyAlignment="1" applyProtection="1"/>
    <xf numFmtId="0" fontId="11" fillId="0" borderId="0" xfId="0" applyFont="1" applyProtection="1"/>
    <xf numFmtId="4" fontId="26" fillId="0" borderId="0" xfId="0" applyNumberFormat="1" applyFont="1" applyAlignment="1" applyProtection="1"/>
    <xf numFmtId="0" fontId="13" fillId="0" borderId="1" xfId="0" applyFont="1" applyFill="1" applyBorder="1" applyAlignment="1" applyProtection="1">
      <alignment horizontal="center"/>
    </xf>
    <xf numFmtId="4" fontId="13" fillId="0" borderId="5" xfId="0" applyNumberFormat="1" applyFont="1" applyFill="1" applyBorder="1" applyAlignment="1" applyProtection="1">
      <alignment horizontal="right"/>
    </xf>
    <xf numFmtId="2" fontId="28" fillId="0" borderId="1" xfId="0" applyNumberFormat="1" applyFont="1" applyFill="1" applyBorder="1" applyProtection="1"/>
    <xf numFmtId="0" fontId="13" fillId="0" borderId="5" xfId="0" applyFont="1" applyBorder="1" applyAlignment="1" applyProtection="1">
      <alignment horizontal="center"/>
    </xf>
    <xf numFmtId="0" fontId="14" fillId="0" borderId="1" xfId="0" applyFont="1" applyBorder="1" applyAlignment="1" applyProtection="1">
      <alignment horizontal="center"/>
    </xf>
    <xf numFmtId="4" fontId="6" fillId="0" borderId="1" xfId="0" applyNumberFormat="1" applyFont="1" applyFill="1" applyBorder="1" applyAlignment="1" applyProtection="1">
      <alignment horizontal="right"/>
    </xf>
    <xf numFmtId="0" fontId="11" fillId="0" borderId="0" xfId="0" applyFont="1" applyAlignment="1" applyProtection="1">
      <alignment wrapText="1"/>
      <protection locked="0"/>
    </xf>
    <xf numFmtId="4" fontId="13" fillId="0" borderId="4" xfId="0" applyNumberFormat="1" applyFont="1" applyFill="1" applyBorder="1" applyAlignment="1" applyProtection="1">
      <alignment horizontal="right"/>
      <protection locked="0"/>
    </xf>
    <xf numFmtId="0" fontId="14" fillId="0" borderId="4" xfId="0" applyFont="1" applyBorder="1" applyProtection="1">
      <protection locked="0"/>
    </xf>
    <xf numFmtId="0" fontId="22" fillId="0" borderId="5" xfId="0" applyFont="1" applyBorder="1" applyAlignment="1" applyProtection="1">
      <protection locked="0"/>
    </xf>
    <xf numFmtId="0" fontId="22" fillId="0" borderId="0" xfId="0" applyFont="1" applyAlignment="1" applyProtection="1">
      <protection locked="0"/>
    </xf>
    <xf numFmtId="0" fontId="22" fillId="0" borderId="0" xfId="0" applyFont="1" applyProtection="1">
      <protection locked="0"/>
    </xf>
    <xf numFmtId="0" fontId="22" fillId="0" borderId="1" xfId="0" applyFont="1" applyBorder="1" applyAlignment="1" applyProtection="1">
      <protection locked="0"/>
    </xf>
    <xf numFmtId="0" fontId="22" fillId="0" borderId="4" xfId="0" applyFont="1" applyBorder="1" applyAlignment="1" applyProtection="1">
      <protection locked="0"/>
    </xf>
    <xf numFmtId="0" fontId="12" fillId="0" borderId="0" xfId="0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4" fontId="12" fillId="0" borderId="0" xfId="0" applyNumberFormat="1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4" fontId="6" fillId="0" borderId="0" xfId="0" applyNumberFormat="1" applyFont="1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9" fillId="5" borderId="2" xfId="0" applyFont="1" applyFill="1" applyBorder="1" applyAlignment="1" applyProtection="1">
      <alignment horizontal="center" vertical="justify"/>
    </xf>
    <xf numFmtId="0" fontId="31" fillId="0" borderId="7" xfId="0" applyFont="1" applyBorder="1" applyAlignment="1" applyProtection="1">
      <alignment horizontal="center" vertical="justify"/>
    </xf>
    <xf numFmtId="0" fontId="0" fillId="0" borderId="7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14" fillId="0" borderId="0" xfId="0" applyFont="1" applyBorder="1" applyProtection="1"/>
    <xf numFmtId="0" fontId="11" fillId="0" borderId="0" xfId="0" applyFont="1" applyAlignment="1" applyProtection="1">
      <alignment horizontal="left"/>
    </xf>
    <xf numFmtId="0" fontId="11" fillId="0" borderId="0" xfId="0" applyFont="1" applyAlignment="1" applyProtection="1">
      <alignment wrapText="1"/>
    </xf>
    <xf numFmtId="0" fontId="18" fillId="0" borderId="0" xfId="0" applyFont="1" applyAlignment="1" applyProtection="1">
      <alignment horizontal="left"/>
    </xf>
    <xf numFmtId="0" fontId="10" fillId="0" borderId="0" xfId="0" applyFont="1" applyAlignment="1" applyProtection="1">
      <alignment wrapText="1"/>
    </xf>
    <xf numFmtId="0" fontId="14" fillId="7" borderId="7" xfId="0" applyFont="1" applyFill="1" applyBorder="1" applyAlignment="1" applyProtection="1">
      <alignment horizontal="center"/>
    </xf>
    <xf numFmtId="0" fontId="14" fillId="7" borderId="7" xfId="0" applyFont="1" applyFill="1" applyBorder="1" applyProtection="1"/>
    <xf numFmtId="0" fontId="14" fillId="7" borderId="3" xfId="0" applyFont="1" applyFill="1" applyBorder="1" applyProtection="1"/>
    <xf numFmtId="0" fontId="13" fillId="0" borderId="2" xfId="0" applyFont="1" applyBorder="1" applyAlignment="1" applyProtection="1">
      <alignment horizontal="left"/>
    </xf>
    <xf numFmtId="0" fontId="13" fillId="0" borderId="7" xfId="0" applyFont="1" applyBorder="1" applyAlignment="1" applyProtection="1">
      <alignment horizontal="center" vertical="center"/>
    </xf>
    <xf numFmtId="0" fontId="6" fillId="3" borderId="5" xfId="0" applyFont="1" applyFill="1" applyBorder="1" applyProtection="1"/>
    <xf numFmtId="0" fontId="6" fillId="0" borderId="10" xfId="0" applyFont="1" applyBorder="1" applyAlignment="1" applyProtection="1">
      <alignment horizontal="center"/>
    </xf>
    <xf numFmtId="0" fontId="6" fillId="3" borderId="1" xfId="0" applyFont="1" applyFill="1" applyBorder="1" applyProtection="1"/>
    <xf numFmtId="0" fontId="6" fillId="0" borderId="3" xfId="0" applyFont="1" applyBorder="1" applyAlignment="1" applyProtection="1">
      <alignment horizontal="center"/>
    </xf>
    <xf numFmtId="0" fontId="6" fillId="0" borderId="1" xfId="0" applyFont="1" applyBorder="1" applyProtection="1"/>
    <xf numFmtId="0" fontId="6" fillId="0" borderId="3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/>
    </xf>
    <xf numFmtId="0" fontId="15" fillId="0" borderId="8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center"/>
    </xf>
    <xf numFmtId="4" fontId="15" fillId="0" borderId="4" xfId="0" applyNumberFormat="1" applyFont="1" applyFill="1" applyBorder="1" applyProtection="1"/>
    <xf numFmtId="0" fontId="6" fillId="0" borderId="1" xfId="0" applyFont="1" applyBorder="1" applyAlignment="1" applyProtection="1">
      <alignment horizontal="left" wrapText="1"/>
    </xf>
    <xf numFmtId="0" fontId="14" fillId="0" borderId="4" xfId="0" applyFont="1" applyBorder="1" applyAlignment="1" applyProtection="1">
      <alignment horizontal="center"/>
    </xf>
    <xf numFmtId="0" fontId="40" fillId="7" borderId="2" xfId="0" applyFont="1" applyFill="1" applyBorder="1" applyAlignment="1" applyProtection="1">
      <alignment horizontal="center"/>
    </xf>
    <xf numFmtId="0" fontId="6" fillId="0" borderId="5" xfId="0" applyFont="1" applyBorder="1" applyProtection="1"/>
    <xf numFmtId="0" fontId="38" fillId="0" borderId="1" xfId="0" applyFont="1" applyBorder="1" applyProtection="1"/>
    <xf numFmtId="0" fontId="38" fillId="0" borderId="5" xfId="0" applyFont="1" applyBorder="1" applyProtection="1"/>
    <xf numFmtId="0" fontId="13" fillId="0" borderId="6" xfId="0" applyFont="1" applyBorder="1" applyAlignment="1" applyProtection="1">
      <alignment horizontal="left" wrapText="1"/>
    </xf>
    <xf numFmtId="0" fontId="15" fillId="0" borderId="1" xfId="0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Protection="1"/>
    <xf numFmtId="0" fontId="0" fillId="0" borderId="0" xfId="0" applyAlignment="1" applyProtection="1"/>
    <xf numFmtId="0" fontId="11" fillId="0" borderId="0" xfId="0" applyFont="1" applyAlignment="1" applyProtection="1"/>
    <xf numFmtId="4" fontId="13" fillId="0" borderId="1" xfId="0" applyNumberFormat="1" applyFont="1" applyFill="1" applyBorder="1" applyAlignment="1" applyProtection="1">
      <alignment horizontal="right"/>
    </xf>
    <xf numFmtId="0" fontId="32" fillId="0" borderId="1" xfId="0" applyFont="1" applyBorder="1" applyProtection="1">
      <protection locked="0"/>
    </xf>
    <xf numFmtId="0" fontId="32" fillId="0" borderId="0" xfId="0" applyFont="1" applyProtection="1">
      <protection locked="0"/>
    </xf>
    <xf numFmtId="0" fontId="14" fillId="0" borderId="5" xfId="0" applyFont="1" applyBorder="1" applyAlignment="1" applyProtection="1">
      <alignment horizontal="center"/>
      <protection locked="0"/>
    </xf>
    <xf numFmtId="4" fontId="15" fillId="0" borderId="0" xfId="0" applyNumberFormat="1" applyFont="1" applyFill="1" applyBorder="1" applyProtection="1">
      <protection locked="0"/>
    </xf>
    <xf numFmtId="3" fontId="15" fillId="0" borderId="0" xfId="0" applyNumberFormat="1" applyFont="1" applyFill="1" applyBorder="1" applyProtection="1"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31" fillId="0" borderId="7" xfId="0" applyFont="1" applyBorder="1" applyAlignment="1" applyProtection="1">
      <alignment horizontal="center"/>
    </xf>
    <xf numFmtId="0" fontId="18" fillId="0" borderId="0" xfId="0" applyFont="1" applyAlignment="1" applyProtection="1"/>
    <xf numFmtId="0" fontId="14" fillId="4" borderId="7" xfId="0" applyFont="1" applyFill="1" applyBorder="1" applyAlignment="1" applyProtection="1">
      <alignment horizontal="center"/>
    </xf>
    <xf numFmtId="0" fontId="6" fillId="9" borderId="7" xfId="0" applyFont="1" applyFill="1" applyBorder="1" applyAlignment="1" applyProtection="1">
      <alignment horizontal="left"/>
    </xf>
    <xf numFmtId="0" fontId="15" fillId="0" borderId="13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wrapText="1"/>
    </xf>
    <xf numFmtId="0" fontId="15" fillId="4" borderId="7" xfId="0" applyFont="1" applyFill="1" applyBorder="1" applyAlignment="1" applyProtection="1">
      <alignment horizontal="center"/>
    </xf>
    <xf numFmtId="0" fontId="6" fillId="0" borderId="5" xfId="0" applyFont="1" applyBorder="1" applyAlignment="1" applyProtection="1">
      <alignment vertical="top"/>
    </xf>
    <xf numFmtId="0" fontId="6" fillId="0" borderId="1" xfId="0" applyFont="1" applyBorder="1" applyAlignment="1" applyProtection="1">
      <alignment vertical="top"/>
    </xf>
    <xf numFmtId="0" fontId="0" fillId="7" borderId="7" xfId="0" applyFill="1" applyBorder="1" applyProtection="1"/>
    <xf numFmtId="0" fontId="0" fillId="7" borderId="3" xfId="0" applyFill="1" applyBorder="1" applyProtection="1"/>
    <xf numFmtId="0" fontId="5" fillId="0" borderId="0" xfId="0" applyFont="1" applyAlignment="1" applyProtection="1"/>
    <xf numFmtId="0" fontId="22" fillId="0" borderId="0" xfId="0" applyFont="1" applyAlignment="1" applyProtection="1"/>
    <xf numFmtId="0" fontId="14" fillId="0" borderId="5" xfId="0" applyFont="1" applyBorder="1" applyAlignment="1" applyProtection="1">
      <alignment horizontal="center"/>
    </xf>
    <xf numFmtId="0" fontId="19" fillId="0" borderId="0" xfId="0" applyFont="1" applyProtection="1">
      <protection locked="0"/>
    </xf>
    <xf numFmtId="0" fontId="12" fillId="0" borderId="0" xfId="0" applyFont="1" applyFill="1" applyBorder="1" applyAlignment="1" applyProtection="1">
      <alignment horizontal="left" wrapText="1"/>
      <protection locked="0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4" fontId="12" fillId="0" borderId="0" xfId="0" applyNumberFormat="1" applyFont="1" applyFill="1" applyBorder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4" fontId="7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protection locked="0"/>
    </xf>
    <xf numFmtId="0" fontId="22" fillId="0" borderId="0" xfId="0" applyFont="1" applyAlignment="1" applyProtection="1">
      <protection locked="0"/>
    </xf>
    <xf numFmtId="0" fontId="17" fillId="0" borderId="0" xfId="0" applyFont="1" applyAlignment="1" applyProtection="1">
      <alignment horizontal="left" wrapText="1"/>
      <protection locked="0"/>
    </xf>
    <xf numFmtId="0" fontId="19" fillId="0" borderId="0" xfId="0" applyFont="1" applyProtection="1"/>
    <xf numFmtId="0" fontId="6" fillId="0" borderId="10" xfId="0" applyFont="1" applyBorder="1" applyAlignment="1" applyProtection="1">
      <alignment horizontal="center" vertical="top"/>
    </xf>
    <xf numFmtId="0" fontId="6" fillId="0" borderId="3" xfId="0" applyFont="1" applyBorder="1" applyAlignment="1" applyProtection="1">
      <alignment horizontal="center" vertical="top"/>
    </xf>
    <xf numFmtId="0" fontId="38" fillId="0" borderId="5" xfId="0" applyFont="1" applyBorder="1" applyAlignment="1" applyProtection="1">
      <alignment vertical="top" wrapText="1"/>
    </xf>
    <xf numFmtId="0" fontId="6" fillId="0" borderId="1" xfId="0" applyFont="1" applyBorder="1" applyAlignment="1" applyProtection="1">
      <alignment horizontal="center" vertical="top"/>
    </xf>
    <xf numFmtId="0" fontId="40" fillId="7" borderId="7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left" wrapText="1"/>
      <protection locked="0"/>
    </xf>
    <xf numFmtId="0" fontId="20" fillId="0" borderId="0" xfId="0" applyFont="1" applyProtection="1"/>
    <xf numFmtId="1" fontId="6" fillId="0" borderId="10" xfId="0" applyNumberFormat="1" applyFont="1" applyBorder="1" applyAlignment="1" applyProtection="1">
      <alignment horizontal="center" vertical="top" wrapText="1"/>
    </xf>
    <xf numFmtId="1" fontId="6" fillId="0" borderId="3" xfId="0" applyNumberFormat="1" applyFont="1" applyBorder="1" applyAlignment="1" applyProtection="1">
      <alignment horizontal="center" vertical="top" wrapText="1"/>
    </xf>
    <xf numFmtId="0" fontId="6" fillId="0" borderId="5" xfId="0" applyFont="1" applyBorder="1" applyAlignment="1" applyProtection="1">
      <alignment horizontal="left" vertical="center"/>
    </xf>
    <xf numFmtId="0" fontId="6" fillId="0" borderId="5" xfId="0" applyFont="1" applyFill="1" applyBorder="1" applyAlignment="1" applyProtection="1">
      <alignment vertical="center" wrapText="1"/>
    </xf>
    <xf numFmtId="0" fontId="7" fillId="0" borderId="2" xfId="0" applyFont="1" applyFill="1" applyBorder="1" applyAlignment="1" applyProtection="1">
      <alignment horizontal="left" vertical="center" wrapText="1"/>
    </xf>
    <xf numFmtId="0" fontId="7" fillId="0" borderId="7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center"/>
    </xf>
    <xf numFmtId="4" fontId="7" fillId="0" borderId="1" xfId="0" applyNumberFormat="1" applyFont="1" applyFill="1" applyBorder="1" applyProtection="1"/>
    <xf numFmtId="4" fontId="6" fillId="0" borderId="5" xfId="0" applyNumberFormat="1" applyFont="1" applyFill="1" applyBorder="1" applyAlignment="1" applyProtection="1">
      <alignment horizontal="right"/>
    </xf>
    <xf numFmtId="0" fontId="13" fillId="0" borderId="5" xfId="0" applyFont="1" applyFill="1" applyBorder="1" applyProtection="1">
      <protection locked="0"/>
    </xf>
    <xf numFmtId="0" fontId="13" fillId="0" borderId="1" xfId="0" applyFont="1" applyFill="1" applyBorder="1" applyProtection="1">
      <protection locked="0"/>
    </xf>
    <xf numFmtId="0" fontId="28" fillId="0" borderId="1" xfId="0" applyFont="1" applyBorder="1" applyAlignment="1" applyProtection="1">
      <alignment horizontal="center"/>
      <protection locked="0"/>
    </xf>
    <xf numFmtId="1" fontId="6" fillId="0" borderId="5" xfId="0" applyNumberFormat="1" applyFont="1" applyBorder="1" applyAlignment="1" applyProtection="1">
      <alignment horizontal="left" wrapText="1"/>
    </xf>
    <xf numFmtId="2" fontId="6" fillId="0" borderId="5" xfId="0" applyNumberFormat="1" applyFont="1" applyBorder="1" applyAlignment="1" applyProtection="1">
      <alignment vertical="top" wrapText="1"/>
    </xf>
    <xf numFmtId="3" fontId="6" fillId="0" borderId="10" xfId="0" applyNumberFormat="1" applyFont="1" applyBorder="1" applyAlignment="1" applyProtection="1">
      <alignment horizontal="center" vertical="top" wrapText="1"/>
    </xf>
    <xf numFmtId="2" fontId="6" fillId="0" borderId="5" xfId="0" applyNumberFormat="1" applyFont="1" applyBorder="1" applyAlignment="1" applyProtection="1">
      <alignment horizontal="center" vertical="top" wrapText="1"/>
    </xf>
    <xf numFmtId="1" fontId="6" fillId="0" borderId="1" xfId="0" applyNumberFormat="1" applyFont="1" applyBorder="1" applyAlignment="1" applyProtection="1">
      <alignment horizontal="left" wrapText="1"/>
    </xf>
    <xf numFmtId="2" fontId="6" fillId="0" borderId="1" xfId="0" applyNumberFormat="1" applyFont="1" applyBorder="1" applyAlignment="1" applyProtection="1">
      <alignment vertical="top" wrapText="1"/>
    </xf>
    <xf numFmtId="3" fontId="6" fillId="0" borderId="3" xfId="0" applyNumberFormat="1" applyFont="1" applyBorder="1" applyAlignment="1" applyProtection="1">
      <alignment horizontal="center" vertical="top" wrapText="1"/>
    </xf>
    <xf numFmtId="2" fontId="6" fillId="0" borderId="1" xfId="0" applyNumberFormat="1" applyFont="1" applyBorder="1" applyAlignment="1" applyProtection="1">
      <alignment horizontal="center" vertical="top" wrapText="1"/>
    </xf>
    <xf numFmtId="4" fontId="28" fillId="0" borderId="4" xfId="0" applyNumberFormat="1" applyFont="1" applyFill="1" applyBorder="1" applyProtection="1"/>
    <xf numFmtId="1" fontId="6" fillId="0" borderId="1" xfId="0" applyNumberFormat="1" applyFont="1" applyBorder="1" applyAlignment="1" applyProtection="1">
      <alignment horizontal="center" vertical="top" wrapText="1"/>
    </xf>
    <xf numFmtId="2" fontId="6" fillId="0" borderId="11" xfId="0" applyNumberFormat="1" applyFont="1" applyBorder="1" applyAlignment="1" applyProtection="1">
      <alignment horizontal="center" vertical="top" wrapText="1"/>
    </xf>
    <xf numFmtId="0" fontId="7" fillId="9" borderId="9" xfId="0" applyFont="1" applyFill="1" applyBorder="1" applyAlignment="1" applyProtection="1">
      <alignment horizontal="center"/>
    </xf>
    <xf numFmtId="4" fontId="28" fillId="0" borderId="1" xfId="0" applyNumberFormat="1" applyFont="1" applyFill="1" applyBorder="1" applyProtection="1"/>
    <xf numFmtId="0" fontId="14" fillId="0" borderId="0" xfId="0" applyFont="1" applyAlignment="1" applyProtection="1">
      <alignment wrapText="1"/>
      <protection locked="0"/>
    </xf>
    <xf numFmtId="0" fontId="27" fillId="0" borderId="0" xfId="0" applyFont="1" applyProtection="1">
      <protection locked="0"/>
    </xf>
    <xf numFmtId="0" fontId="13" fillId="0" borderId="4" xfId="0" applyFont="1" applyBorder="1" applyProtection="1">
      <protection locked="0"/>
    </xf>
    <xf numFmtId="0" fontId="34" fillId="0" borderId="0" xfId="0" applyFont="1" applyProtection="1">
      <protection locked="0"/>
    </xf>
    <xf numFmtId="0" fontId="13" fillId="0" borderId="0" xfId="0" applyFont="1" applyAlignment="1" applyProtection="1">
      <alignment wrapText="1"/>
      <protection locked="0"/>
    </xf>
    <xf numFmtId="0" fontId="18" fillId="5" borderId="2" xfId="0" applyFont="1" applyFill="1" applyBorder="1" applyAlignment="1" applyProtection="1">
      <alignment horizontal="center"/>
    </xf>
    <xf numFmtId="0" fontId="39" fillId="0" borderId="7" xfId="0" applyFont="1" applyBorder="1" applyAlignment="1" applyProtection="1">
      <alignment horizontal="center"/>
    </xf>
    <xf numFmtId="0" fontId="39" fillId="0" borderId="3" xfId="0" applyFont="1" applyBorder="1" applyAlignment="1" applyProtection="1">
      <alignment horizontal="center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wrapText="1"/>
    </xf>
    <xf numFmtId="0" fontId="27" fillId="0" borderId="0" xfId="0" applyFont="1" applyProtection="1"/>
    <xf numFmtId="3" fontId="2" fillId="6" borderId="1" xfId="1" applyNumberFormat="1" applyFont="1" applyFill="1" applyBorder="1" applyAlignment="1" applyProtection="1">
      <alignment horizontal="center" vertical="top" wrapText="1"/>
    </xf>
    <xf numFmtId="0" fontId="15" fillId="4" borderId="1" xfId="0" applyFont="1" applyFill="1" applyBorder="1" applyAlignment="1" applyProtection="1">
      <alignment horizontal="center"/>
    </xf>
    <xf numFmtId="0" fontId="15" fillId="4" borderId="2" xfId="0" applyFont="1" applyFill="1" applyBorder="1" applyAlignment="1" applyProtection="1">
      <alignment horizontal="center"/>
    </xf>
    <xf numFmtId="0" fontId="15" fillId="6" borderId="2" xfId="0" applyFont="1" applyFill="1" applyBorder="1" applyAlignment="1" applyProtection="1">
      <alignment horizontal="left"/>
    </xf>
    <xf numFmtId="0" fontId="15" fillId="6" borderId="7" xfId="0" applyFont="1" applyFill="1" applyBorder="1" applyAlignment="1" applyProtection="1">
      <alignment horizontal="center"/>
    </xf>
    <xf numFmtId="0" fontId="36" fillId="0" borderId="5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/>
    </xf>
    <xf numFmtId="0" fontId="36" fillId="0" borderId="1" xfId="0" applyFont="1" applyBorder="1" applyAlignment="1" applyProtection="1">
      <alignment horizontal="center" vertical="center"/>
    </xf>
    <xf numFmtId="0" fontId="13" fillId="0" borderId="1" xfId="0" applyFont="1" applyBorder="1" applyProtection="1"/>
    <xf numFmtId="0" fontId="13" fillId="0" borderId="4" xfId="0" applyFont="1" applyBorder="1" applyProtection="1"/>
    <xf numFmtId="0" fontId="36" fillId="0" borderId="1" xfId="0" applyFont="1" applyFill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left"/>
    </xf>
    <xf numFmtId="0" fontId="36" fillId="6" borderId="7" xfId="0" applyFont="1" applyFill="1" applyBorder="1" applyAlignment="1" applyProtection="1">
      <alignment horizontal="center"/>
    </xf>
    <xf numFmtId="0" fontId="13" fillId="0" borderId="12" xfId="0" applyFont="1" applyBorder="1" applyAlignment="1" applyProtection="1">
      <alignment horizontal="left"/>
    </xf>
    <xf numFmtId="0" fontId="13" fillId="0" borderId="5" xfId="0" applyFont="1" applyFill="1" applyBorder="1" applyAlignment="1" applyProtection="1">
      <alignment wrapText="1"/>
    </xf>
    <xf numFmtId="0" fontId="13" fillId="0" borderId="1" xfId="0" applyFont="1" applyFill="1" applyBorder="1" applyAlignment="1" applyProtection="1">
      <alignment wrapText="1"/>
    </xf>
    <xf numFmtId="16" fontId="15" fillId="4" borderId="2" xfId="0" applyNumberFormat="1" applyFont="1" applyFill="1" applyBorder="1" applyAlignment="1" applyProtection="1">
      <alignment horizontal="center"/>
    </xf>
    <xf numFmtId="16" fontId="15" fillId="4" borderId="7" xfId="0" applyNumberFormat="1" applyFont="1" applyFill="1" applyBorder="1" applyAlignment="1" applyProtection="1">
      <alignment horizontal="center"/>
    </xf>
    <xf numFmtId="0" fontId="6" fillId="0" borderId="1" xfId="1" applyFont="1" applyBorder="1" applyAlignment="1" applyProtection="1">
      <alignment horizontal="left" vertical="top" wrapText="1"/>
    </xf>
    <xf numFmtId="0" fontId="37" fillId="0" borderId="5" xfId="0" applyFont="1" applyBorder="1" applyAlignment="1" applyProtection="1">
      <alignment horizontal="center" vertical="top" wrapText="1"/>
    </xf>
    <xf numFmtId="0" fontId="37" fillId="0" borderId="1" xfId="0" applyFont="1" applyBorder="1" applyAlignment="1" applyProtection="1">
      <alignment horizontal="center" vertical="top" wrapText="1"/>
    </xf>
    <xf numFmtId="3" fontId="37" fillId="0" borderId="1" xfId="1" applyNumberFormat="1" applyFont="1" applyBorder="1" applyAlignment="1" applyProtection="1">
      <alignment horizontal="center" vertical="top"/>
    </xf>
    <xf numFmtId="0" fontId="6" fillId="0" borderId="1" xfId="1" applyFont="1" applyBorder="1" applyAlignment="1" applyProtection="1">
      <alignment horizontal="center" vertical="top"/>
    </xf>
    <xf numFmtId="0" fontId="6" fillId="0" borderId="7" xfId="1" applyFont="1" applyBorder="1" applyAlignment="1" applyProtection="1">
      <alignment horizontal="center" vertical="top"/>
    </xf>
    <xf numFmtId="0" fontId="6" fillId="0" borderId="1" xfId="1" applyFont="1" applyBorder="1" applyAlignment="1" applyProtection="1">
      <alignment wrapText="1"/>
    </xf>
    <xf numFmtId="3" fontId="37" fillId="0" borderId="1" xfId="1" applyNumberFormat="1" applyFont="1" applyBorder="1" applyAlignment="1" applyProtection="1">
      <alignment horizontal="center"/>
    </xf>
    <xf numFmtId="0" fontId="6" fillId="0" borderId="1" xfId="1" applyFont="1" applyBorder="1" applyAlignment="1" applyProtection="1">
      <alignment horizontal="center"/>
    </xf>
    <xf numFmtId="3" fontId="37" fillId="0" borderId="7" xfId="1" applyNumberFormat="1" applyFont="1" applyBorder="1" applyAlignment="1" applyProtection="1">
      <alignment horizontal="center"/>
    </xf>
    <xf numFmtId="0" fontId="13" fillId="0" borderId="1" xfId="0" quotePrefix="1" applyFont="1" applyBorder="1" applyAlignment="1" applyProtection="1">
      <alignment horizontal="center"/>
    </xf>
    <xf numFmtId="0" fontId="6" fillId="0" borderId="11" xfId="1" applyFont="1" applyBorder="1" applyAlignment="1" applyProtection="1">
      <alignment wrapText="1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3" fillId="0" borderId="7" xfId="0" applyFont="1" applyFill="1" applyBorder="1" applyAlignment="1" applyProtection="1">
      <alignment horizontal="center"/>
    </xf>
    <xf numFmtId="4" fontId="28" fillId="0" borderId="7" xfId="0" applyNumberFormat="1" applyFont="1" applyFill="1" applyBorder="1" applyProtection="1"/>
    <xf numFmtId="0" fontId="28" fillId="0" borderId="7" xfId="0" applyFont="1" applyBorder="1" applyProtection="1"/>
    <xf numFmtId="0" fontId="28" fillId="0" borderId="3" xfId="0" applyFont="1" applyBorder="1" applyProtection="1"/>
    <xf numFmtId="0" fontId="7" fillId="0" borderId="0" xfId="0" applyFont="1" applyAlignment="1" applyProtection="1">
      <alignment wrapText="1"/>
    </xf>
    <xf numFmtId="4" fontId="7" fillId="0" borderId="0" xfId="0" applyNumberFormat="1" applyFont="1" applyProtection="1"/>
    <xf numFmtId="0" fontId="34" fillId="0" borderId="0" xfId="0" applyFont="1" applyProtection="1"/>
    <xf numFmtId="0" fontId="7" fillId="0" borderId="0" xfId="0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0" fontId="0" fillId="0" borderId="0" xfId="0" applyFill="1" applyAlignment="1" applyProtection="1">
      <alignment wrapText="1"/>
      <protection locked="0"/>
    </xf>
    <xf numFmtId="0" fontId="9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2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13" fillId="0" borderId="0" xfId="0" applyFont="1" applyFill="1" applyAlignment="1" applyProtection="1">
      <alignment horizontal="left"/>
    </xf>
    <xf numFmtId="3" fontId="2" fillId="6" borderId="2" xfId="1" applyNumberFormat="1" applyFont="1" applyFill="1" applyBorder="1" applyAlignment="1" applyProtection="1">
      <alignment horizontal="center" vertical="top" wrapText="1"/>
    </xf>
    <xf numFmtId="0" fontId="15" fillId="0" borderId="0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horizontal="center"/>
    </xf>
    <xf numFmtId="4" fontId="15" fillId="0" borderId="0" xfId="0" applyNumberFormat="1" applyFont="1" applyFill="1" applyBorder="1" applyProtection="1"/>
    <xf numFmtId="0" fontId="27" fillId="0" borderId="0" xfId="0" applyFont="1" applyBorder="1" applyProtection="1"/>
    <xf numFmtId="0" fontId="11" fillId="0" borderId="0" xfId="0" applyFont="1" applyFill="1" applyProtection="1">
      <protection locked="0"/>
    </xf>
    <xf numFmtId="4" fontId="13" fillId="0" borderId="1" xfId="0" applyNumberFormat="1" applyFont="1" applyFill="1" applyBorder="1" applyProtection="1">
      <protection locked="0"/>
    </xf>
    <xf numFmtId="4" fontId="13" fillId="0" borderId="5" xfId="0" applyNumberFormat="1" applyFont="1" applyFill="1" applyBorder="1" applyProtection="1">
      <protection locked="0"/>
    </xf>
    <xf numFmtId="0" fontId="14" fillId="0" borderId="5" xfId="0" applyFont="1" applyFill="1" applyBorder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15" fillId="0" borderId="0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 wrapText="1"/>
    </xf>
    <xf numFmtId="0" fontId="13" fillId="0" borderId="1" xfId="0" applyFont="1" applyFill="1" applyBorder="1" applyAlignment="1" applyProtection="1">
      <alignment horizontal="left"/>
    </xf>
    <xf numFmtId="0" fontId="14" fillId="0" borderId="0" xfId="0" applyFont="1" applyFill="1" applyProtection="1"/>
    <xf numFmtId="0" fontId="13" fillId="0" borderId="5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13" fillId="0" borderId="2" xfId="0" applyFont="1" applyFill="1" applyBorder="1" applyAlignment="1" applyProtection="1">
      <alignment horizontal="left"/>
    </xf>
    <xf numFmtId="0" fontId="13" fillId="0" borderId="3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vertical="top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center"/>
    </xf>
    <xf numFmtId="4" fontId="12" fillId="0" borderId="0" xfId="0" applyNumberFormat="1" applyFont="1" applyFill="1" applyBorder="1" applyProtection="1"/>
    <xf numFmtId="0" fontId="35" fillId="0" borderId="0" xfId="0" applyFont="1" applyAlignment="1" applyProtection="1">
      <alignment horizontal="left" wrapText="1"/>
    </xf>
    <xf numFmtId="4" fontId="13" fillId="0" borderId="5" xfId="0" applyNumberFormat="1" applyFont="1" applyFill="1" applyBorder="1" applyProtection="1"/>
    <xf numFmtId="4" fontId="13" fillId="0" borderId="1" xfId="0" applyNumberFormat="1" applyFont="1" applyFill="1" applyBorder="1" applyProtection="1"/>
    <xf numFmtId="0" fontId="9" fillId="0" borderId="0" xfId="0" applyFont="1" applyFill="1" applyAlignment="1" applyProtection="1">
      <alignment horizontal="left"/>
      <protection locked="0"/>
    </xf>
    <xf numFmtId="0" fontId="14" fillId="0" borderId="1" xfId="0" applyFont="1" applyBorder="1" applyAlignment="1" applyProtection="1">
      <alignment horizontal="justify"/>
      <protection locked="0"/>
    </xf>
    <xf numFmtId="0" fontId="14" fillId="0" borderId="0" xfId="0" applyFont="1" applyAlignment="1" applyProtection="1">
      <alignment horizontal="justify"/>
      <protection locked="0"/>
    </xf>
    <xf numFmtId="0" fontId="13" fillId="0" borderId="1" xfId="0" applyFont="1" applyBorder="1" applyAlignment="1" applyProtection="1">
      <protection locked="0"/>
    </xf>
    <xf numFmtId="0" fontId="13" fillId="0" borderId="0" xfId="0" applyFont="1" applyAlignment="1" applyProtection="1">
      <protection locked="0"/>
    </xf>
    <xf numFmtId="4" fontId="11" fillId="0" borderId="0" xfId="0" applyNumberFormat="1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right"/>
    </xf>
    <xf numFmtId="0" fontId="7" fillId="7" borderId="2" xfId="0" applyFont="1" applyFill="1" applyBorder="1" applyAlignment="1" applyProtection="1">
      <alignment horizontal="center"/>
    </xf>
    <xf numFmtId="0" fontId="7" fillId="7" borderId="7" xfId="0" applyFont="1" applyFill="1" applyBorder="1" applyAlignment="1" applyProtection="1">
      <alignment horizontal="center"/>
    </xf>
    <xf numFmtId="0" fontId="15" fillId="9" borderId="12" xfId="0" applyFont="1" applyFill="1" applyBorder="1" applyAlignment="1" applyProtection="1">
      <alignment horizontal="center"/>
    </xf>
    <xf numFmtId="0" fontId="14" fillId="9" borderId="9" xfId="0" applyFont="1" applyFill="1" applyBorder="1" applyProtection="1"/>
    <xf numFmtId="0" fontId="14" fillId="9" borderId="10" xfId="0" applyFont="1" applyFill="1" applyBorder="1" applyProtection="1"/>
    <xf numFmtId="0" fontId="6" fillId="0" borderId="5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15" fillId="7" borderId="12" xfId="0" applyFont="1" applyFill="1" applyBorder="1" applyAlignment="1" applyProtection="1">
      <alignment horizontal="center"/>
    </xf>
    <xf numFmtId="0" fontId="14" fillId="9" borderId="7" xfId="0" applyFont="1" applyFill="1" applyBorder="1" applyProtection="1"/>
    <xf numFmtId="0" fontId="14" fillId="9" borderId="3" xfId="0" applyFont="1" applyFill="1" applyBorder="1" applyProtection="1"/>
    <xf numFmtId="0" fontId="13" fillId="0" borderId="5" xfId="0" applyFont="1" applyBorder="1" applyAlignment="1" applyProtection="1">
      <alignment horizontal="justify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vertical="justify" wrapText="1"/>
    </xf>
    <xf numFmtId="0" fontId="13" fillId="0" borderId="1" xfId="0" applyFont="1" applyBorder="1" applyAlignment="1" applyProtection="1">
      <alignment horizontal="justify"/>
    </xf>
    <xf numFmtId="0" fontId="13" fillId="0" borderId="1" xfId="0" applyFont="1" applyFill="1" applyBorder="1" applyAlignment="1" applyProtection="1">
      <alignment vertical="center"/>
    </xf>
    <xf numFmtId="0" fontId="28" fillId="4" borderId="2" xfId="0" applyFont="1" applyFill="1" applyBorder="1" applyAlignment="1" applyProtection="1">
      <alignment horizontal="center"/>
    </xf>
    <xf numFmtId="0" fontId="15" fillId="0" borderId="1" xfId="0" applyFont="1" applyBorder="1" applyAlignment="1" applyProtection="1">
      <alignment horizontal="center"/>
    </xf>
    <xf numFmtId="4" fontId="11" fillId="0" borderId="0" xfId="0" applyNumberFormat="1" applyFont="1" applyFill="1" applyBorder="1" applyProtection="1"/>
    <xf numFmtId="0" fontId="4" fillId="0" borderId="0" xfId="0" applyFont="1" applyAlignment="1" applyProtection="1">
      <alignment horizontal="left" wrapText="1"/>
    </xf>
    <xf numFmtId="0" fontId="6" fillId="0" borderId="0" xfId="0" applyFont="1" applyAlignment="1" applyProtection="1"/>
    <xf numFmtId="0" fontId="25" fillId="0" borderId="0" xfId="0" applyFont="1" applyAlignment="1" applyProtection="1"/>
    <xf numFmtId="0" fontId="6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22" fillId="0" borderId="0" xfId="0" applyFont="1" applyAlignment="1" applyProtection="1"/>
    <xf numFmtId="0" fontId="11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8" borderId="0" xfId="0" applyFill="1" applyAlignment="1" applyProtection="1">
      <alignment horizontal="center"/>
      <protection locked="0"/>
    </xf>
    <xf numFmtId="4" fontId="13" fillId="0" borderId="4" xfId="0" applyNumberFormat="1" applyFont="1" applyFill="1" applyBorder="1" applyProtection="1">
      <protection locked="0"/>
    </xf>
    <xf numFmtId="0" fontId="15" fillId="0" borderId="0" xfId="0" applyFont="1" applyFill="1" applyAlignment="1" applyProtection="1">
      <alignment horizontal="center"/>
    </xf>
    <xf numFmtId="4" fontId="10" fillId="0" borderId="0" xfId="0" applyNumberFormat="1" applyFont="1" applyProtection="1"/>
    <xf numFmtId="0" fontId="15" fillId="7" borderId="8" xfId="0" applyFont="1" applyFill="1" applyBorder="1" applyAlignment="1" applyProtection="1">
      <alignment horizontal="center"/>
    </xf>
    <xf numFmtId="0" fontId="15" fillId="7" borderId="11" xfId="0" applyFont="1" applyFill="1" applyBorder="1" applyAlignment="1" applyProtection="1">
      <alignment horizontal="center"/>
    </xf>
    <xf numFmtId="0" fontId="0" fillId="7" borderId="11" xfId="0" applyFill="1" applyBorder="1" applyAlignment="1" applyProtection="1">
      <alignment horizontal="center"/>
    </xf>
    <xf numFmtId="0" fontId="0" fillId="7" borderId="13" xfId="0" applyFill="1" applyBorder="1" applyAlignment="1" applyProtection="1">
      <alignment horizontal="center"/>
    </xf>
    <xf numFmtId="0" fontId="15" fillId="9" borderId="2" xfId="0" applyFont="1" applyFill="1" applyBorder="1" applyAlignment="1" applyProtection="1">
      <alignment horizontal="center"/>
    </xf>
    <xf numFmtId="0" fontId="15" fillId="9" borderId="7" xfId="0" applyFont="1" applyFill="1" applyBorder="1" applyAlignment="1" applyProtection="1">
      <alignment horizontal="center"/>
    </xf>
    <xf numFmtId="0" fontId="0" fillId="9" borderId="7" xfId="0" applyFill="1" applyBorder="1" applyAlignment="1" applyProtection="1">
      <alignment horizontal="center"/>
    </xf>
    <xf numFmtId="0" fontId="0" fillId="9" borderId="3" xfId="0" applyFill="1" applyBorder="1" applyAlignment="1" applyProtection="1">
      <alignment horizontal="center"/>
    </xf>
    <xf numFmtId="0" fontId="15" fillId="2" borderId="12" xfId="0" applyFont="1" applyFill="1" applyBorder="1" applyAlignment="1" applyProtection="1">
      <alignment horizontal="left"/>
    </xf>
    <xf numFmtId="0" fontId="15" fillId="2" borderId="9" xfId="0" applyFont="1" applyFill="1" applyBorder="1" applyAlignment="1" applyProtection="1">
      <alignment horizontal="left"/>
    </xf>
    <xf numFmtId="3" fontId="13" fillId="0" borderId="5" xfId="0" applyNumberFormat="1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left"/>
    </xf>
    <xf numFmtId="0" fontId="6" fillId="0" borderId="4" xfId="0" applyFont="1" applyBorder="1" applyAlignment="1" applyProtection="1">
      <alignment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wrapText="1"/>
    </xf>
    <xf numFmtId="0" fontId="15" fillId="2" borderId="2" xfId="0" applyFont="1" applyFill="1" applyBorder="1" applyAlignment="1" applyProtection="1">
      <alignment horizontal="left"/>
    </xf>
    <xf numFmtId="0" fontId="15" fillId="2" borderId="7" xfId="0" applyFont="1" applyFill="1" applyBorder="1" applyAlignment="1" applyProtection="1">
      <alignment horizontal="left"/>
    </xf>
    <xf numFmtId="3" fontId="13" fillId="0" borderId="1" xfId="0" applyNumberFormat="1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wrapText="1"/>
    </xf>
    <xf numFmtId="3" fontId="13" fillId="0" borderId="4" xfId="0" applyNumberFormat="1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/>
    </xf>
    <xf numFmtId="0" fontId="13" fillId="8" borderId="0" xfId="0" applyFont="1" applyFill="1" applyProtection="1"/>
    <xf numFmtId="3" fontId="13" fillId="0" borderId="1" xfId="0" applyNumberFormat="1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vertical="center" wrapText="1"/>
    </xf>
    <xf numFmtId="3" fontId="13" fillId="0" borderId="4" xfId="0" applyNumberFormat="1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5" fillId="0" borderId="9" xfId="0" applyFont="1" applyFill="1" applyBorder="1" applyAlignment="1" applyProtection="1">
      <alignment horizontal="left" vertical="center" wrapText="1"/>
    </xf>
    <xf numFmtId="0" fontId="23" fillId="0" borderId="0" xfId="0" applyFont="1" applyAlignment="1" applyProtection="1"/>
    <xf numFmtId="0" fontId="24" fillId="0" borderId="0" xfId="0" applyFont="1" applyAlignment="1" applyProtection="1"/>
  </cellXfs>
  <cellStyles count="3">
    <cellStyle name="Navadno" xfId="0" builtinId="0"/>
    <cellStyle name="Navadno 2" xfId="1"/>
    <cellStyle name="Navadno 3" xfId="2"/>
  </cellStyles>
  <dxfs count="0"/>
  <tableStyles count="0" defaultTableStyle="TableStyleMedium9" defaultPivotStyle="PivotStyleLight16"/>
  <colors>
    <mruColors>
      <color rgb="FFFFFF99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tabSelected="1" zoomScale="120" zoomScaleNormal="120" workbookViewId="0">
      <pane ySplit="6" topLeftCell="A7" activePane="bottomLeft" state="frozen"/>
      <selection pane="bottomLeft" activeCell="E10" sqref="E10"/>
    </sheetView>
  </sheetViews>
  <sheetFormatPr defaultRowHeight="12" x14ac:dyDescent="0.3"/>
  <cols>
    <col min="1" max="1" width="2.7109375" style="40" customWidth="1"/>
    <col min="2" max="2" width="66.5703125" style="145" customWidth="1"/>
    <col min="3" max="3" width="6.85546875" style="40" customWidth="1"/>
    <col min="4" max="4" width="4.85546875" style="40" customWidth="1"/>
    <col min="5" max="5" width="11.42578125" style="40" customWidth="1"/>
    <col min="6" max="6" width="8.140625" style="40" customWidth="1"/>
    <col min="7" max="7" width="9.28515625" style="40" customWidth="1"/>
    <col min="8" max="8" width="8.5703125" style="40" customWidth="1"/>
    <col min="9" max="9" width="9.140625" style="40" customWidth="1"/>
    <col min="10" max="10" width="7.28515625" style="40" customWidth="1"/>
    <col min="11" max="11" width="8.42578125" style="40" customWidth="1"/>
    <col min="12" max="16384" width="9.140625" style="40"/>
  </cols>
  <sheetData>
    <row r="1" spans="1:11" ht="18.75" x14ac:dyDescent="0.3">
      <c r="A1" s="41" t="s">
        <v>359</v>
      </c>
      <c r="B1" s="42"/>
      <c r="C1" s="42"/>
      <c r="D1" s="42"/>
      <c r="E1" s="42"/>
      <c r="F1" s="42"/>
      <c r="G1" s="42"/>
      <c r="H1" s="42"/>
      <c r="I1" s="42"/>
      <c r="J1" s="43"/>
      <c r="K1" s="44"/>
    </row>
    <row r="2" spans="1:11" ht="16.5" customHeight="1" x14ac:dyDescent="0.3">
      <c r="A2" s="394"/>
      <c r="B2" s="394"/>
      <c r="C2" s="394"/>
      <c r="D2" s="394"/>
      <c r="E2" s="327"/>
      <c r="F2" s="394"/>
      <c r="G2" s="394"/>
      <c r="H2" s="394"/>
      <c r="I2" s="394"/>
      <c r="J2" s="137"/>
      <c r="K2" s="137"/>
    </row>
    <row r="3" spans="1:11" ht="16.5" x14ac:dyDescent="0.3">
      <c r="A3" s="50" t="s">
        <v>2</v>
      </c>
      <c r="B3" s="171"/>
      <c r="C3" s="52"/>
      <c r="D3" s="52"/>
      <c r="E3" s="52" t="s">
        <v>683</v>
      </c>
      <c r="F3" s="137"/>
      <c r="G3" s="137"/>
      <c r="H3" s="52"/>
      <c r="I3" s="395"/>
      <c r="J3" s="137"/>
      <c r="K3" s="137"/>
    </row>
    <row r="4" spans="1:11" ht="12.6" customHeight="1" x14ac:dyDescent="0.3">
      <c r="A4" s="50"/>
      <c r="B4" s="171"/>
      <c r="C4" s="52"/>
      <c r="D4" s="52"/>
      <c r="E4" s="52"/>
      <c r="F4" s="52"/>
      <c r="G4" s="52"/>
      <c r="H4" s="52"/>
      <c r="I4" s="52"/>
      <c r="J4" s="137"/>
      <c r="K4" s="137"/>
    </row>
    <row r="5" spans="1:11" s="390" customFormat="1" ht="48" x14ac:dyDescent="0.25">
      <c r="A5" s="54" t="s">
        <v>237</v>
      </c>
      <c r="B5" s="54" t="s">
        <v>238</v>
      </c>
      <c r="C5" s="54" t="s">
        <v>239</v>
      </c>
      <c r="D5" s="54" t="s">
        <v>3</v>
      </c>
      <c r="E5" s="54" t="s">
        <v>240</v>
      </c>
      <c r="F5" s="54" t="s">
        <v>128</v>
      </c>
      <c r="G5" s="54" t="s">
        <v>132</v>
      </c>
      <c r="H5" s="54" t="s">
        <v>133</v>
      </c>
      <c r="I5" s="54" t="s">
        <v>134</v>
      </c>
      <c r="J5" s="55" t="s">
        <v>305</v>
      </c>
      <c r="K5" s="56" t="s">
        <v>306</v>
      </c>
    </row>
    <row r="6" spans="1:11" s="333" customFormat="1" ht="24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 t="s">
        <v>129</v>
      </c>
      <c r="H6" s="57" t="s">
        <v>130</v>
      </c>
      <c r="I6" s="57" t="s">
        <v>131</v>
      </c>
      <c r="J6" s="58">
        <v>10</v>
      </c>
      <c r="K6" s="59">
        <v>11</v>
      </c>
    </row>
    <row r="7" spans="1:11" s="391" customFormat="1" ht="14.25" customHeight="1" x14ac:dyDescent="0.25">
      <c r="A7" s="396" t="s">
        <v>308</v>
      </c>
      <c r="B7" s="397"/>
      <c r="C7" s="397"/>
      <c r="D7" s="397"/>
      <c r="E7" s="397"/>
      <c r="F7" s="397"/>
      <c r="G7" s="397"/>
      <c r="H7" s="397"/>
      <c r="I7" s="397"/>
      <c r="J7" s="398"/>
      <c r="K7" s="399"/>
    </row>
    <row r="8" spans="1:11" s="392" customFormat="1" ht="14.25" customHeight="1" x14ac:dyDescent="0.25">
      <c r="A8" s="400"/>
      <c r="B8" s="401"/>
      <c r="C8" s="401"/>
      <c r="D8" s="401"/>
      <c r="E8" s="401"/>
      <c r="F8" s="66"/>
      <c r="G8" s="66"/>
      <c r="H8" s="401"/>
      <c r="I8" s="401"/>
      <c r="J8" s="402"/>
      <c r="K8" s="403"/>
    </row>
    <row r="9" spans="1:11" s="2" customFormat="1" ht="15" customHeight="1" x14ac:dyDescent="0.2">
      <c r="A9" s="404" t="s">
        <v>24</v>
      </c>
      <c r="B9" s="405"/>
      <c r="C9" s="405"/>
      <c r="D9" s="405"/>
      <c r="E9" s="405"/>
      <c r="F9" s="405"/>
      <c r="G9" s="405"/>
      <c r="H9" s="405"/>
      <c r="I9" s="405"/>
      <c r="J9" s="74"/>
      <c r="K9" s="75"/>
    </row>
    <row r="10" spans="1:11" s="2" customFormat="1" ht="15" customHeight="1" x14ac:dyDescent="0.2">
      <c r="A10" s="106">
        <v>1</v>
      </c>
      <c r="B10" s="84" t="s">
        <v>676</v>
      </c>
      <c r="C10" s="406">
        <v>5000</v>
      </c>
      <c r="D10" s="376" t="s">
        <v>229</v>
      </c>
      <c r="E10" s="335"/>
      <c r="F10" s="335"/>
      <c r="G10" s="355">
        <f t="shared" ref="G10:G53" si="0">C10*F10</f>
        <v>0</v>
      </c>
      <c r="H10" s="355">
        <f>G10*0.095</f>
        <v>0</v>
      </c>
      <c r="I10" s="355">
        <f>G10+H10</f>
        <v>0</v>
      </c>
      <c r="J10" s="7"/>
      <c r="K10" s="7"/>
    </row>
    <row r="11" spans="1:11" s="2" customFormat="1" ht="15" customHeight="1" x14ac:dyDescent="0.2">
      <c r="A11" s="81">
        <v>2</v>
      </c>
      <c r="B11" s="112" t="s">
        <v>5</v>
      </c>
      <c r="C11" s="377">
        <v>150</v>
      </c>
      <c r="D11" s="377" t="s">
        <v>229</v>
      </c>
      <c r="E11" s="335"/>
      <c r="F11" s="335"/>
      <c r="G11" s="355">
        <f t="shared" si="0"/>
        <v>0</v>
      </c>
      <c r="H11" s="355">
        <f t="shared" ref="H11:H19" si="1">G11*0.095</f>
        <v>0</v>
      </c>
      <c r="I11" s="355">
        <f t="shared" ref="I11:I19" si="2">G11+H11</f>
        <v>0</v>
      </c>
      <c r="J11" s="9"/>
      <c r="K11" s="9"/>
    </row>
    <row r="12" spans="1:11" s="2" customFormat="1" ht="15" customHeight="1" x14ac:dyDescent="0.2">
      <c r="A12" s="81">
        <v>3</v>
      </c>
      <c r="B12" s="112" t="s">
        <v>677</v>
      </c>
      <c r="C12" s="377">
        <v>250</v>
      </c>
      <c r="D12" s="377" t="s">
        <v>229</v>
      </c>
      <c r="E12" s="335"/>
      <c r="F12" s="335"/>
      <c r="G12" s="355">
        <f t="shared" si="0"/>
        <v>0</v>
      </c>
      <c r="H12" s="355">
        <f t="shared" si="1"/>
        <v>0</v>
      </c>
      <c r="I12" s="355">
        <f t="shared" si="2"/>
        <v>0</v>
      </c>
      <c r="J12" s="9"/>
      <c r="K12" s="9"/>
    </row>
    <row r="13" spans="1:11" s="2" customFormat="1" ht="15" customHeight="1" x14ac:dyDescent="0.2">
      <c r="A13" s="81">
        <v>4</v>
      </c>
      <c r="B13" s="112" t="s">
        <v>309</v>
      </c>
      <c r="C13" s="377">
        <v>50</v>
      </c>
      <c r="D13" s="377" t="s">
        <v>229</v>
      </c>
      <c r="E13" s="335"/>
      <c r="F13" s="335"/>
      <c r="G13" s="355">
        <f t="shared" si="0"/>
        <v>0</v>
      </c>
      <c r="H13" s="355">
        <f t="shared" si="1"/>
        <v>0</v>
      </c>
      <c r="I13" s="355">
        <f t="shared" si="2"/>
        <v>0</v>
      </c>
      <c r="J13" s="9"/>
      <c r="K13" s="9"/>
    </row>
    <row r="14" spans="1:11" s="2" customFormat="1" ht="15" customHeight="1" x14ac:dyDescent="0.2">
      <c r="A14" s="81">
        <v>5</v>
      </c>
      <c r="B14" s="112" t="s">
        <v>245</v>
      </c>
      <c r="C14" s="377">
        <v>320</v>
      </c>
      <c r="D14" s="377" t="s">
        <v>229</v>
      </c>
      <c r="E14" s="335"/>
      <c r="F14" s="335"/>
      <c r="G14" s="355">
        <f t="shared" si="0"/>
        <v>0</v>
      </c>
      <c r="H14" s="355">
        <f t="shared" si="1"/>
        <v>0</v>
      </c>
      <c r="I14" s="355">
        <f t="shared" si="2"/>
        <v>0</v>
      </c>
      <c r="J14" s="9"/>
      <c r="K14" s="9"/>
    </row>
    <row r="15" spans="1:11" s="2" customFormat="1" ht="15" customHeight="1" x14ac:dyDescent="0.2">
      <c r="A15" s="81">
        <v>5</v>
      </c>
      <c r="B15" s="112" t="s">
        <v>28</v>
      </c>
      <c r="C15" s="377">
        <v>200</v>
      </c>
      <c r="D15" s="377" t="s">
        <v>229</v>
      </c>
      <c r="E15" s="335"/>
      <c r="F15" s="335"/>
      <c r="G15" s="355">
        <f t="shared" si="0"/>
        <v>0</v>
      </c>
      <c r="H15" s="355">
        <f t="shared" si="1"/>
        <v>0</v>
      </c>
      <c r="I15" s="355">
        <f t="shared" si="2"/>
        <v>0</v>
      </c>
      <c r="J15" s="9"/>
      <c r="K15" s="9"/>
    </row>
    <row r="16" spans="1:11" s="2" customFormat="1" ht="15" customHeight="1" x14ac:dyDescent="0.2">
      <c r="A16" s="81">
        <v>6</v>
      </c>
      <c r="B16" s="112" t="s">
        <v>1</v>
      </c>
      <c r="C16" s="377">
        <v>550</v>
      </c>
      <c r="D16" s="377" t="s">
        <v>178</v>
      </c>
      <c r="E16" s="335"/>
      <c r="F16" s="335"/>
      <c r="G16" s="355">
        <f t="shared" si="0"/>
        <v>0</v>
      </c>
      <c r="H16" s="355">
        <f t="shared" si="1"/>
        <v>0</v>
      </c>
      <c r="I16" s="355">
        <f t="shared" si="2"/>
        <v>0</v>
      </c>
      <c r="J16" s="9"/>
      <c r="K16" s="9"/>
    </row>
    <row r="17" spans="1:11" s="2" customFormat="1" ht="15" customHeight="1" x14ac:dyDescent="0.2">
      <c r="A17" s="407">
        <v>7</v>
      </c>
      <c r="B17" s="408" t="s">
        <v>675</v>
      </c>
      <c r="C17" s="409">
        <v>300</v>
      </c>
      <c r="D17" s="409" t="s">
        <v>178</v>
      </c>
      <c r="E17" s="335"/>
      <c r="F17" s="335"/>
      <c r="G17" s="355">
        <f t="shared" si="0"/>
        <v>0</v>
      </c>
      <c r="H17" s="355">
        <f t="shared" si="1"/>
        <v>0</v>
      </c>
      <c r="I17" s="355">
        <f t="shared" si="2"/>
        <v>0</v>
      </c>
      <c r="J17" s="9"/>
      <c r="K17" s="9"/>
    </row>
    <row r="18" spans="1:11" s="2" customFormat="1" ht="24.75" customHeight="1" x14ac:dyDescent="0.2">
      <c r="A18" s="407">
        <v>8</v>
      </c>
      <c r="B18" s="410" t="s">
        <v>0</v>
      </c>
      <c r="C18" s="409">
        <v>500</v>
      </c>
      <c r="D18" s="409" t="s">
        <v>178</v>
      </c>
      <c r="E18" s="334"/>
      <c r="F18" s="334"/>
      <c r="G18" s="355">
        <f t="shared" si="0"/>
        <v>0</v>
      </c>
      <c r="H18" s="355">
        <f t="shared" si="1"/>
        <v>0</v>
      </c>
      <c r="I18" s="355">
        <f t="shared" si="2"/>
        <v>0</v>
      </c>
      <c r="J18" s="9"/>
      <c r="K18" s="9"/>
    </row>
    <row r="19" spans="1:11" s="2" customFormat="1" ht="15" customHeight="1" x14ac:dyDescent="0.2">
      <c r="A19" s="81">
        <v>9</v>
      </c>
      <c r="B19" s="110" t="s">
        <v>589</v>
      </c>
      <c r="C19" s="377">
        <v>100</v>
      </c>
      <c r="D19" s="377" t="s">
        <v>229</v>
      </c>
      <c r="E19" s="334"/>
      <c r="F19" s="334"/>
      <c r="G19" s="355">
        <f t="shared" si="0"/>
        <v>0</v>
      </c>
      <c r="H19" s="355">
        <f t="shared" si="1"/>
        <v>0</v>
      </c>
      <c r="I19" s="355">
        <f t="shared" si="2"/>
        <v>0</v>
      </c>
      <c r="J19" s="9"/>
      <c r="K19" s="9"/>
    </row>
    <row r="20" spans="1:11" s="46" customFormat="1" ht="15" customHeight="1" x14ac:dyDescent="0.2">
      <c r="A20" s="411" t="s">
        <v>25</v>
      </c>
      <c r="B20" s="412"/>
      <c r="C20" s="412"/>
      <c r="D20" s="412"/>
      <c r="E20" s="412"/>
      <c r="F20" s="412"/>
      <c r="G20" s="412"/>
      <c r="H20" s="412"/>
      <c r="I20" s="412"/>
      <c r="J20" s="97"/>
      <c r="K20" s="98"/>
    </row>
    <row r="21" spans="1:11" s="2" customFormat="1" ht="15" customHeight="1" x14ac:dyDescent="0.2">
      <c r="A21" s="81">
        <v>10</v>
      </c>
      <c r="B21" s="84" t="s">
        <v>6</v>
      </c>
      <c r="C21" s="376">
        <v>1000</v>
      </c>
      <c r="D21" s="376" t="s">
        <v>14</v>
      </c>
      <c r="E21" s="335"/>
      <c r="F21" s="335"/>
      <c r="G21" s="355">
        <f t="shared" si="0"/>
        <v>0</v>
      </c>
      <c r="H21" s="355">
        <f t="shared" ref="H21:H31" si="3">G21*0.095</f>
        <v>0</v>
      </c>
      <c r="I21" s="355">
        <f t="shared" ref="I21:I31" si="4">G21+H21</f>
        <v>0</v>
      </c>
      <c r="J21" s="9"/>
      <c r="K21" s="9"/>
    </row>
    <row r="22" spans="1:11" s="2" customFormat="1" ht="15" customHeight="1" x14ac:dyDescent="0.2">
      <c r="A22" s="81">
        <v>11</v>
      </c>
      <c r="B22" s="86" t="s">
        <v>7</v>
      </c>
      <c r="C22" s="377">
        <v>1000</v>
      </c>
      <c r="D22" s="377" t="s">
        <v>14</v>
      </c>
      <c r="E22" s="334"/>
      <c r="F22" s="334"/>
      <c r="G22" s="355">
        <f t="shared" si="0"/>
        <v>0</v>
      </c>
      <c r="H22" s="355">
        <f t="shared" si="3"/>
        <v>0</v>
      </c>
      <c r="I22" s="355">
        <f t="shared" si="4"/>
        <v>0</v>
      </c>
      <c r="J22" s="9"/>
      <c r="K22" s="9"/>
    </row>
    <row r="23" spans="1:11" s="2" customFormat="1" ht="25.5" customHeight="1" x14ac:dyDescent="0.2">
      <c r="A23" s="81">
        <v>12</v>
      </c>
      <c r="B23" s="86" t="s">
        <v>376</v>
      </c>
      <c r="C23" s="413">
        <v>400</v>
      </c>
      <c r="D23" s="377" t="s">
        <v>14</v>
      </c>
      <c r="E23" s="334"/>
      <c r="F23" s="334"/>
      <c r="G23" s="355">
        <f t="shared" si="0"/>
        <v>0</v>
      </c>
      <c r="H23" s="355">
        <f t="shared" si="3"/>
        <v>0</v>
      </c>
      <c r="I23" s="355">
        <f t="shared" si="4"/>
        <v>0</v>
      </c>
      <c r="J23" s="9"/>
      <c r="K23" s="9"/>
    </row>
    <row r="24" spans="1:11" s="2" customFormat="1" ht="15" customHeight="1" x14ac:dyDescent="0.2">
      <c r="A24" s="81">
        <v>13</v>
      </c>
      <c r="B24" s="86" t="s">
        <v>310</v>
      </c>
      <c r="C24" s="413">
        <v>450</v>
      </c>
      <c r="D24" s="377" t="s">
        <v>14</v>
      </c>
      <c r="E24" s="334"/>
      <c r="F24" s="334"/>
      <c r="G24" s="355">
        <f t="shared" si="0"/>
        <v>0</v>
      </c>
      <c r="H24" s="355">
        <f t="shared" si="3"/>
        <v>0</v>
      </c>
      <c r="I24" s="355">
        <f t="shared" si="4"/>
        <v>0</v>
      </c>
      <c r="J24" s="9"/>
      <c r="K24" s="9"/>
    </row>
    <row r="25" spans="1:11" s="2" customFormat="1" ht="15" customHeight="1" x14ac:dyDescent="0.2">
      <c r="A25" s="81">
        <v>14</v>
      </c>
      <c r="B25" s="112" t="s">
        <v>311</v>
      </c>
      <c r="C25" s="91">
        <v>150</v>
      </c>
      <c r="D25" s="377" t="s">
        <v>14</v>
      </c>
      <c r="E25" s="334"/>
      <c r="F25" s="334"/>
      <c r="G25" s="355">
        <f t="shared" si="0"/>
        <v>0</v>
      </c>
      <c r="H25" s="355">
        <f t="shared" si="3"/>
        <v>0</v>
      </c>
      <c r="I25" s="355">
        <f t="shared" si="4"/>
        <v>0</v>
      </c>
      <c r="J25" s="9"/>
      <c r="K25" s="9"/>
    </row>
    <row r="26" spans="1:11" s="2" customFormat="1" ht="15" customHeight="1" x14ac:dyDescent="0.2">
      <c r="A26" s="81">
        <v>15</v>
      </c>
      <c r="B26" s="112" t="s">
        <v>21</v>
      </c>
      <c r="C26" s="91">
        <v>200</v>
      </c>
      <c r="D26" s="377" t="s">
        <v>14</v>
      </c>
      <c r="E26" s="334"/>
      <c r="F26" s="334"/>
      <c r="G26" s="355">
        <f t="shared" si="0"/>
        <v>0</v>
      </c>
      <c r="H26" s="355">
        <f t="shared" si="3"/>
        <v>0</v>
      </c>
      <c r="I26" s="355">
        <f t="shared" si="4"/>
        <v>0</v>
      </c>
      <c r="J26" s="9"/>
      <c r="K26" s="9"/>
    </row>
    <row r="27" spans="1:11" s="2" customFormat="1" ht="15" customHeight="1" x14ac:dyDescent="0.2">
      <c r="A27" s="81">
        <v>16</v>
      </c>
      <c r="B27" s="112" t="s">
        <v>8</v>
      </c>
      <c r="C27" s="91">
        <v>200</v>
      </c>
      <c r="D27" s="377" t="s">
        <v>14</v>
      </c>
      <c r="E27" s="334"/>
      <c r="F27" s="334"/>
      <c r="G27" s="355">
        <f t="shared" si="0"/>
        <v>0</v>
      </c>
      <c r="H27" s="355">
        <f t="shared" si="3"/>
        <v>0</v>
      </c>
      <c r="I27" s="355">
        <f t="shared" si="4"/>
        <v>0</v>
      </c>
      <c r="J27" s="9"/>
      <c r="K27" s="9"/>
    </row>
    <row r="28" spans="1:11" s="2" customFormat="1" ht="15" customHeight="1" x14ac:dyDescent="0.2">
      <c r="A28" s="81">
        <v>17</v>
      </c>
      <c r="B28" s="112" t="s">
        <v>72</v>
      </c>
      <c r="C28" s="91">
        <v>200</v>
      </c>
      <c r="D28" s="377" t="s">
        <v>14</v>
      </c>
      <c r="E28" s="334"/>
      <c r="F28" s="334"/>
      <c r="G28" s="355">
        <f t="shared" si="0"/>
        <v>0</v>
      </c>
      <c r="H28" s="355">
        <f t="shared" si="3"/>
        <v>0</v>
      </c>
      <c r="I28" s="355">
        <f t="shared" si="4"/>
        <v>0</v>
      </c>
      <c r="J28" s="9"/>
      <c r="K28" s="9"/>
    </row>
    <row r="29" spans="1:11" s="2" customFormat="1" ht="15" customHeight="1" x14ac:dyDescent="0.2">
      <c r="A29" s="81">
        <v>18</v>
      </c>
      <c r="B29" s="112" t="s">
        <v>73</v>
      </c>
      <c r="C29" s="91">
        <v>200</v>
      </c>
      <c r="D29" s="377" t="s">
        <v>14</v>
      </c>
      <c r="E29" s="334"/>
      <c r="F29" s="334"/>
      <c r="G29" s="355">
        <f t="shared" si="0"/>
        <v>0</v>
      </c>
      <c r="H29" s="355">
        <f t="shared" si="3"/>
        <v>0</v>
      </c>
      <c r="I29" s="355">
        <f t="shared" si="4"/>
        <v>0</v>
      </c>
      <c r="J29" s="9"/>
      <c r="K29" s="9"/>
    </row>
    <row r="30" spans="1:11" s="2" customFormat="1" ht="15" customHeight="1" x14ac:dyDescent="0.2">
      <c r="A30" s="81">
        <v>19</v>
      </c>
      <c r="B30" s="112" t="s">
        <v>246</v>
      </c>
      <c r="C30" s="91">
        <v>200</v>
      </c>
      <c r="D30" s="377" t="s">
        <v>14</v>
      </c>
      <c r="E30" s="334"/>
      <c r="F30" s="334"/>
      <c r="G30" s="355">
        <f t="shared" si="0"/>
        <v>0</v>
      </c>
      <c r="H30" s="355">
        <f t="shared" si="3"/>
        <v>0</v>
      </c>
      <c r="I30" s="355">
        <f t="shared" si="4"/>
        <v>0</v>
      </c>
      <c r="J30" s="9"/>
      <c r="K30" s="9"/>
    </row>
    <row r="31" spans="1:11" s="2" customFormat="1" ht="15" customHeight="1" x14ac:dyDescent="0.2">
      <c r="A31" s="81">
        <v>20</v>
      </c>
      <c r="B31" s="86" t="s">
        <v>9</v>
      </c>
      <c r="C31" s="413">
        <v>90</v>
      </c>
      <c r="D31" s="377" t="s">
        <v>229</v>
      </c>
      <c r="E31" s="334"/>
      <c r="F31" s="334"/>
      <c r="G31" s="355">
        <f t="shared" si="0"/>
        <v>0</v>
      </c>
      <c r="H31" s="355">
        <f t="shared" si="3"/>
        <v>0</v>
      </c>
      <c r="I31" s="355">
        <f t="shared" si="4"/>
        <v>0</v>
      </c>
      <c r="J31" s="9"/>
      <c r="K31" s="9"/>
    </row>
    <row r="32" spans="1:11" s="46" customFormat="1" ht="15" customHeight="1" x14ac:dyDescent="0.2">
      <c r="A32" s="411" t="s">
        <v>26</v>
      </c>
      <c r="B32" s="412"/>
      <c r="C32" s="412"/>
      <c r="D32" s="412"/>
      <c r="E32" s="412"/>
      <c r="F32" s="412"/>
      <c r="G32" s="412"/>
      <c r="H32" s="412"/>
      <c r="I32" s="412"/>
      <c r="J32" s="97"/>
      <c r="K32" s="98"/>
    </row>
    <row r="33" spans="1:11" s="2" customFormat="1" ht="15" customHeight="1" x14ac:dyDescent="0.2">
      <c r="A33" s="81">
        <v>21</v>
      </c>
      <c r="B33" s="86" t="s">
        <v>200</v>
      </c>
      <c r="C33" s="377">
        <v>100</v>
      </c>
      <c r="D33" s="79" t="s">
        <v>229</v>
      </c>
      <c r="E33" s="334"/>
      <c r="F33" s="334"/>
      <c r="G33" s="355">
        <f t="shared" si="0"/>
        <v>0</v>
      </c>
      <c r="H33" s="355">
        <f t="shared" ref="H33:H39" si="5">G33*0.095</f>
        <v>0</v>
      </c>
      <c r="I33" s="355">
        <f t="shared" ref="I33:I39" si="6">G33+H33</f>
        <v>0</v>
      </c>
      <c r="J33" s="9"/>
      <c r="K33" s="9"/>
    </row>
    <row r="34" spans="1:11" s="2" customFormat="1" ht="15" customHeight="1" x14ac:dyDescent="0.2">
      <c r="A34" s="81">
        <v>22</v>
      </c>
      <c r="B34" s="345" t="s">
        <v>11</v>
      </c>
      <c r="C34" s="377">
        <v>4</v>
      </c>
      <c r="D34" s="88" t="s">
        <v>229</v>
      </c>
      <c r="E34" s="334"/>
      <c r="F34" s="334"/>
      <c r="G34" s="355">
        <f t="shared" si="0"/>
        <v>0</v>
      </c>
      <c r="H34" s="355">
        <f t="shared" si="5"/>
        <v>0</v>
      </c>
      <c r="I34" s="355">
        <f t="shared" si="6"/>
        <v>0</v>
      </c>
      <c r="J34" s="9"/>
      <c r="K34" s="9"/>
    </row>
    <row r="35" spans="1:11" s="2" customFormat="1" ht="15" customHeight="1" x14ac:dyDescent="0.2">
      <c r="A35" s="81">
        <v>23</v>
      </c>
      <c r="B35" s="345" t="s">
        <v>673</v>
      </c>
      <c r="C35" s="377">
        <v>150</v>
      </c>
      <c r="D35" s="88" t="s">
        <v>229</v>
      </c>
      <c r="E35" s="334"/>
      <c r="F35" s="334"/>
      <c r="G35" s="355">
        <f t="shared" si="0"/>
        <v>0</v>
      </c>
      <c r="H35" s="355">
        <f t="shared" si="5"/>
        <v>0</v>
      </c>
      <c r="I35" s="355">
        <f t="shared" si="6"/>
        <v>0</v>
      </c>
      <c r="J35" s="9"/>
      <c r="K35" s="9"/>
    </row>
    <row r="36" spans="1:11" s="2" customFormat="1" ht="15" customHeight="1" x14ac:dyDescent="0.2">
      <c r="A36" s="81">
        <v>24</v>
      </c>
      <c r="B36" s="112" t="s">
        <v>10</v>
      </c>
      <c r="C36" s="413">
        <v>70</v>
      </c>
      <c r="D36" s="79" t="s">
        <v>14</v>
      </c>
      <c r="E36" s="334"/>
      <c r="F36" s="334"/>
      <c r="G36" s="355">
        <f t="shared" si="0"/>
        <v>0</v>
      </c>
      <c r="H36" s="355">
        <f t="shared" si="5"/>
        <v>0</v>
      </c>
      <c r="I36" s="355">
        <f t="shared" si="6"/>
        <v>0</v>
      </c>
      <c r="J36" s="9"/>
      <c r="K36" s="9"/>
    </row>
    <row r="37" spans="1:11" s="2" customFormat="1" ht="15" customHeight="1" x14ac:dyDescent="0.2">
      <c r="A37" s="81">
        <v>25</v>
      </c>
      <c r="B37" s="86" t="s">
        <v>241</v>
      </c>
      <c r="C37" s="91">
        <v>320</v>
      </c>
      <c r="D37" s="79" t="s">
        <v>14</v>
      </c>
      <c r="E37" s="334"/>
      <c r="F37" s="334"/>
      <c r="G37" s="355">
        <f t="shared" si="0"/>
        <v>0</v>
      </c>
      <c r="H37" s="355">
        <f t="shared" si="5"/>
        <v>0</v>
      </c>
      <c r="I37" s="355">
        <f t="shared" si="6"/>
        <v>0</v>
      </c>
      <c r="J37" s="9"/>
      <c r="K37" s="9"/>
    </row>
    <row r="38" spans="1:11" s="2" customFormat="1" ht="15" customHeight="1" x14ac:dyDescent="0.2">
      <c r="A38" s="290">
        <v>26</v>
      </c>
      <c r="B38" s="110" t="s">
        <v>201</v>
      </c>
      <c r="C38" s="413">
        <v>300</v>
      </c>
      <c r="D38" s="284" t="s">
        <v>14</v>
      </c>
      <c r="E38" s="334"/>
      <c r="F38" s="334"/>
      <c r="G38" s="355">
        <f t="shared" si="0"/>
        <v>0</v>
      </c>
      <c r="H38" s="355">
        <f t="shared" si="5"/>
        <v>0</v>
      </c>
      <c r="I38" s="355">
        <f t="shared" si="6"/>
        <v>0</v>
      </c>
      <c r="J38" s="9"/>
      <c r="K38" s="9"/>
    </row>
    <row r="39" spans="1:11" s="2" customFormat="1" ht="15" customHeight="1" x14ac:dyDescent="0.2">
      <c r="A39" s="290">
        <v>27</v>
      </c>
      <c r="B39" s="414" t="s">
        <v>260</v>
      </c>
      <c r="C39" s="415">
        <v>100</v>
      </c>
      <c r="D39" s="416" t="s">
        <v>14</v>
      </c>
      <c r="E39" s="393"/>
      <c r="F39" s="393"/>
      <c r="G39" s="355">
        <f t="shared" si="0"/>
        <v>0</v>
      </c>
      <c r="H39" s="355">
        <f t="shared" si="5"/>
        <v>0</v>
      </c>
      <c r="I39" s="355">
        <f t="shared" si="6"/>
        <v>0</v>
      </c>
      <c r="J39" s="268"/>
      <c r="K39" s="268"/>
    </row>
    <row r="40" spans="1:11" s="46" customFormat="1" ht="15" customHeight="1" x14ac:dyDescent="0.2">
      <c r="A40" s="411" t="s">
        <v>27</v>
      </c>
      <c r="B40" s="412"/>
      <c r="C40" s="412"/>
      <c r="D40" s="412"/>
      <c r="E40" s="412"/>
      <c r="F40" s="412"/>
      <c r="G40" s="412"/>
      <c r="H40" s="412"/>
      <c r="I40" s="412"/>
      <c r="J40" s="97"/>
      <c r="K40" s="98"/>
    </row>
    <row r="41" spans="1:11" s="2" customFormat="1" ht="15" customHeight="1" x14ac:dyDescent="0.2">
      <c r="A41" s="81">
        <v>28</v>
      </c>
      <c r="B41" s="84" t="s">
        <v>12</v>
      </c>
      <c r="C41" s="376">
        <v>300</v>
      </c>
      <c r="D41" s="78" t="s">
        <v>14</v>
      </c>
      <c r="E41" s="335"/>
      <c r="F41" s="335"/>
      <c r="G41" s="355">
        <f t="shared" si="0"/>
        <v>0</v>
      </c>
      <c r="H41" s="355">
        <f t="shared" ref="H41:H53" si="7">G41*0.095</f>
        <v>0</v>
      </c>
      <c r="I41" s="355">
        <f t="shared" ref="I41:I53" si="8">G41+H41</f>
        <v>0</v>
      </c>
      <c r="J41" s="7"/>
      <c r="K41" s="7"/>
    </row>
    <row r="42" spans="1:11" s="2" customFormat="1" ht="15" customHeight="1" x14ac:dyDescent="0.2">
      <c r="A42" s="81">
        <v>29</v>
      </c>
      <c r="B42" s="86" t="s">
        <v>13</v>
      </c>
      <c r="C42" s="377">
        <v>12</v>
      </c>
      <c r="D42" s="79" t="s">
        <v>14</v>
      </c>
      <c r="E42" s="334"/>
      <c r="F42" s="334"/>
      <c r="G42" s="355">
        <f t="shared" si="0"/>
        <v>0</v>
      </c>
      <c r="H42" s="355">
        <f t="shared" si="7"/>
        <v>0</v>
      </c>
      <c r="I42" s="355">
        <f t="shared" si="8"/>
        <v>0</v>
      </c>
      <c r="J42" s="9"/>
      <c r="K42" s="9"/>
    </row>
    <row r="43" spans="1:11" s="2" customFormat="1" ht="15" customHeight="1" x14ac:dyDescent="0.2">
      <c r="A43" s="81">
        <v>30</v>
      </c>
      <c r="B43" s="86" t="s">
        <v>16</v>
      </c>
      <c r="C43" s="377">
        <v>50</v>
      </c>
      <c r="D43" s="79" t="s">
        <v>14</v>
      </c>
      <c r="E43" s="334"/>
      <c r="F43" s="334"/>
      <c r="G43" s="355">
        <f t="shared" si="0"/>
        <v>0</v>
      </c>
      <c r="H43" s="355">
        <f t="shared" si="7"/>
        <v>0</v>
      </c>
      <c r="I43" s="355">
        <f t="shared" si="8"/>
        <v>0</v>
      </c>
      <c r="J43" s="9"/>
      <c r="K43" s="9"/>
    </row>
    <row r="44" spans="1:11" s="2" customFormat="1" ht="15" customHeight="1" x14ac:dyDescent="0.2">
      <c r="A44" s="81">
        <v>31</v>
      </c>
      <c r="B44" s="86" t="s">
        <v>15</v>
      </c>
      <c r="C44" s="377">
        <v>340</v>
      </c>
      <c r="D44" s="79" t="s">
        <v>14</v>
      </c>
      <c r="E44" s="334"/>
      <c r="F44" s="334"/>
      <c r="G44" s="355">
        <f t="shared" si="0"/>
        <v>0</v>
      </c>
      <c r="H44" s="355">
        <f t="shared" si="7"/>
        <v>0</v>
      </c>
      <c r="I44" s="355">
        <f t="shared" si="8"/>
        <v>0</v>
      </c>
      <c r="J44" s="9"/>
      <c r="K44" s="9"/>
    </row>
    <row r="45" spans="1:11" s="2" customFormat="1" ht="15" customHeight="1" x14ac:dyDescent="0.2">
      <c r="A45" s="81">
        <v>32</v>
      </c>
      <c r="B45" s="86" t="s">
        <v>247</v>
      </c>
      <c r="C45" s="377">
        <v>40</v>
      </c>
      <c r="D45" s="79" t="s">
        <v>14</v>
      </c>
      <c r="E45" s="334"/>
      <c r="F45" s="334"/>
      <c r="G45" s="355">
        <f t="shared" si="0"/>
        <v>0</v>
      </c>
      <c r="H45" s="355">
        <f t="shared" si="7"/>
        <v>0</v>
      </c>
      <c r="I45" s="355">
        <f t="shared" si="8"/>
        <v>0</v>
      </c>
      <c r="J45" s="9"/>
      <c r="K45" s="9"/>
    </row>
    <row r="46" spans="1:11" s="2" customFormat="1" ht="15" customHeight="1" x14ac:dyDescent="0.2">
      <c r="A46" s="81">
        <v>33</v>
      </c>
      <c r="B46" s="86" t="s">
        <v>18</v>
      </c>
      <c r="C46" s="91">
        <v>100</v>
      </c>
      <c r="D46" s="79" t="s">
        <v>14</v>
      </c>
      <c r="E46" s="334"/>
      <c r="F46" s="334"/>
      <c r="G46" s="355">
        <f t="shared" si="0"/>
        <v>0</v>
      </c>
      <c r="H46" s="355">
        <f t="shared" si="7"/>
        <v>0</v>
      </c>
      <c r="I46" s="355">
        <f t="shared" si="8"/>
        <v>0</v>
      </c>
      <c r="J46" s="9"/>
      <c r="K46" s="9"/>
    </row>
    <row r="47" spans="1:11" s="2" customFormat="1" ht="15" customHeight="1" x14ac:dyDescent="0.2">
      <c r="A47" s="81">
        <v>34</v>
      </c>
      <c r="B47" s="86" t="s">
        <v>22</v>
      </c>
      <c r="C47" s="91">
        <v>25</v>
      </c>
      <c r="D47" s="79" t="s">
        <v>14</v>
      </c>
      <c r="E47" s="334"/>
      <c r="F47" s="334"/>
      <c r="G47" s="355">
        <f t="shared" si="0"/>
        <v>0</v>
      </c>
      <c r="H47" s="355">
        <f t="shared" si="7"/>
        <v>0</v>
      </c>
      <c r="I47" s="355">
        <f t="shared" si="8"/>
        <v>0</v>
      </c>
      <c r="J47" s="9"/>
      <c r="K47" s="9"/>
    </row>
    <row r="48" spans="1:11" s="2" customFormat="1" ht="31.5" customHeight="1" x14ac:dyDescent="0.2">
      <c r="A48" s="81">
        <v>35</v>
      </c>
      <c r="B48" s="86" t="s">
        <v>714</v>
      </c>
      <c r="C48" s="91">
        <v>10</v>
      </c>
      <c r="D48" s="113" t="s">
        <v>202</v>
      </c>
      <c r="E48" s="334"/>
      <c r="F48" s="334"/>
      <c r="G48" s="355">
        <f t="shared" si="0"/>
        <v>0</v>
      </c>
      <c r="H48" s="355">
        <f t="shared" si="7"/>
        <v>0</v>
      </c>
      <c r="I48" s="355">
        <f t="shared" si="8"/>
        <v>0</v>
      </c>
      <c r="J48" s="9"/>
      <c r="K48" s="9"/>
    </row>
    <row r="49" spans="1:11" s="2" customFormat="1" ht="15" customHeight="1" x14ac:dyDescent="0.2">
      <c r="A49" s="81">
        <v>36</v>
      </c>
      <c r="B49" s="86" t="s">
        <v>321</v>
      </c>
      <c r="C49" s="91">
        <v>180</v>
      </c>
      <c r="D49" s="113" t="s">
        <v>14</v>
      </c>
      <c r="E49" s="334"/>
      <c r="F49" s="334"/>
      <c r="G49" s="355">
        <f t="shared" si="0"/>
        <v>0</v>
      </c>
      <c r="H49" s="355">
        <f t="shared" si="7"/>
        <v>0</v>
      </c>
      <c r="I49" s="355">
        <f t="shared" si="8"/>
        <v>0</v>
      </c>
      <c r="J49" s="9"/>
      <c r="K49" s="9"/>
    </row>
    <row r="50" spans="1:11" s="2" customFormat="1" ht="15" customHeight="1" x14ac:dyDescent="0.2">
      <c r="A50" s="80">
        <v>37</v>
      </c>
      <c r="B50" s="86" t="s">
        <v>19</v>
      </c>
      <c r="C50" s="413">
        <v>200</v>
      </c>
      <c r="D50" s="79" t="s">
        <v>14</v>
      </c>
      <c r="E50" s="334"/>
      <c r="F50" s="334"/>
      <c r="G50" s="355">
        <f t="shared" si="0"/>
        <v>0</v>
      </c>
      <c r="H50" s="355">
        <f t="shared" si="7"/>
        <v>0</v>
      </c>
      <c r="I50" s="355">
        <f t="shared" si="8"/>
        <v>0</v>
      </c>
      <c r="J50" s="9"/>
      <c r="K50" s="9"/>
    </row>
    <row r="51" spans="1:11" s="2" customFormat="1" ht="15" customHeight="1" x14ac:dyDescent="0.2">
      <c r="A51" s="80">
        <v>38</v>
      </c>
      <c r="B51" s="86" t="s">
        <v>248</v>
      </c>
      <c r="C51" s="413">
        <v>50</v>
      </c>
      <c r="D51" s="79" t="s">
        <v>14</v>
      </c>
      <c r="E51" s="334"/>
      <c r="F51" s="334"/>
      <c r="G51" s="355">
        <f t="shared" si="0"/>
        <v>0</v>
      </c>
      <c r="H51" s="355">
        <f t="shared" si="7"/>
        <v>0</v>
      </c>
      <c r="I51" s="355">
        <f t="shared" si="8"/>
        <v>0</v>
      </c>
      <c r="J51" s="9"/>
      <c r="K51" s="9"/>
    </row>
    <row r="52" spans="1:11" s="2" customFormat="1" ht="15" customHeight="1" x14ac:dyDescent="0.2">
      <c r="A52" s="80">
        <v>39</v>
      </c>
      <c r="B52" s="86" t="s">
        <v>249</v>
      </c>
      <c r="C52" s="413">
        <v>50</v>
      </c>
      <c r="D52" s="79" t="s">
        <v>14</v>
      </c>
      <c r="E52" s="334"/>
      <c r="F52" s="334"/>
      <c r="G52" s="355">
        <f t="shared" si="0"/>
        <v>0</v>
      </c>
      <c r="H52" s="355">
        <f t="shared" si="7"/>
        <v>0</v>
      </c>
      <c r="I52" s="355">
        <f t="shared" si="8"/>
        <v>0</v>
      </c>
      <c r="J52" s="9"/>
      <c r="K52" s="9"/>
    </row>
    <row r="53" spans="1:11" s="2" customFormat="1" ht="15" customHeight="1" x14ac:dyDescent="0.2">
      <c r="A53" s="80">
        <v>40</v>
      </c>
      <c r="B53" s="86" t="s">
        <v>17</v>
      </c>
      <c r="C53" s="91">
        <v>50</v>
      </c>
      <c r="D53" s="377" t="s">
        <v>14</v>
      </c>
      <c r="E53" s="334"/>
      <c r="F53" s="334"/>
      <c r="G53" s="355">
        <f t="shared" si="0"/>
        <v>0</v>
      </c>
      <c r="H53" s="355">
        <f t="shared" si="7"/>
        <v>0</v>
      </c>
      <c r="I53" s="355">
        <f t="shared" si="8"/>
        <v>0</v>
      </c>
      <c r="J53" s="9"/>
      <c r="K53" s="9"/>
    </row>
    <row r="54" spans="1:11" s="46" customFormat="1" ht="15" customHeight="1" x14ac:dyDescent="0.2">
      <c r="A54" s="185" t="s">
        <v>101</v>
      </c>
      <c r="B54" s="186"/>
      <c r="C54" s="186"/>
      <c r="D54" s="186"/>
      <c r="E54" s="187" t="s">
        <v>242</v>
      </c>
      <c r="F54" s="187" t="s">
        <v>242</v>
      </c>
      <c r="G54" s="188">
        <f>SUM(G10:G53)</f>
        <v>0</v>
      </c>
      <c r="H54" s="188">
        <f>SUM(H10:H53)</f>
        <v>0</v>
      </c>
      <c r="I54" s="188">
        <f>SUM(I10:I53)</f>
        <v>0</v>
      </c>
      <c r="J54" s="188">
        <f>SUM(J10:J53)</f>
        <v>0</v>
      </c>
      <c r="K54" s="188">
        <f>SUM(K10:K53)</f>
        <v>0</v>
      </c>
    </row>
    <row r="55" spans="1:11" s="46" customFormat="1" ht="15" customHeight="1" x14ac:dyDescent="0.2">
      <c r="A55" s="60" t="s">
        <v>102</v>
      </c>
      <c r="B55" s="61"/>
      <c r="C55" s="61"/>
      <c r="D55" s="61"/>
      <c r="E55" s="61"/>
      <c r="F55" s="61"/>
      <c r="G55" s="61"/>
      <c r="H55" s="61"/>
      <c r="I55" s="61"/>
      <c r="J55" s="63"/>
      <c r="K55" s="63"/>
    </row>
    <row r="56" spans="1:11" s="417" customFormat="1" ht="15" customHeight="1" x14ac:dyDescent="0.2">
      <c r="A56" s="366"/>
      <c r="B56" s="65"/>
      <c r="C56" s="65"/>
      <c r="D56" s="65"/>
      <c r="E56" s="65"/>
      <c r="F56" s="65"/>
      <c r="G56" s="66"/>
      <c r="H56" s="65"/>
      <c r="I56" s="65"/>
      <c r="J56" s="68"/>
      <c r="K56" s="68"/>
    </row>
    <row r="57" spans="1:11" s="2" customFormat="1" ht="25.5" customHeight="1" x14ac:dyDescent="0.2">
      <c r="A57" s="106">
        <v>1</v>
      </c>
      <c r="B57" s="84" t="s">
        <v>20</v>
      </c>
      <c r="C57" s="376">
        <v>450</v>
      </c>
      <c r="D57" s="108" t="s">
        <v>229</v>
      </c>
      <c r="E57" s="335"/>
      <c r="F57" s="335"/>
      <c r="G57" s="355">
        <f>C57*F57</f>
        <v>0</v>
      </c>
      <c r="H57" s="355">
        <f t="shared" ref="H57:H58" si="9">G57*0.095</f>
        <v>0</v>
      </c>
      <c r="I57" s="355">
        <f>G57+H57</f>
        <v>0</v>
      </c>
      <c r="J57" s="7"/>
      <c r="K57" s="7"/>
    </row>
    <row r="58" spans="1:11" s="2" customFormat="1" ht="15" customHeight="1" x14ac:dyDescent="0.2">
      <c r="A58" s="81">
        <v>2</v>
      </c>
      <c r="B58" s="86" t="s">
        <v>674</v>
      </c>
      <c r="C58" s="377">
        <v>100</v>
      </c>
      <c r="D58" s="88" t="s">
        <v>229</v>
      </c>
      <c r="E58" s="334"/>
      <c r="F58" s="334"/>
      <c r="G58" s="355">
        <f>C58*F58</f>
        <v>0</v>
      </c>
      <c r="H58" s="355">
        <f t="shared" si="9"/>
        <v>0</v>
      </c>
      <c r="I58" s="355">
        <f>G58+H58</f>
        <v>0</v>
      </c>
      <c r="J58" s="9"/>
      <c r="K58" s="9"/>
    </row>
    <row r="59" spans="1:11" s="46" customFormat="1" ht="15" customHeight="1" x14ac:dyDescent="0.2">
      <c r="A59" s="185" t="s">
        <v>103</v>
      </c>
      <c r="B59" s="186"/>
      <c r="C59" s="186"/>
      <c r="D59" s="186"/>
      <c r="E59" s="187" t="s">
        <v>242</v>
      </c>
      <c r="F59" s="187" t="s">
        <v>242</v>
      </c>
      <c r="G59" s="188">
        <f>SUM(G57:G58)</f>
        <v>0</v>
      </c>
      <c r="H59" s="188">
        <f>SUM(H57:H58)</f>
        <v>0</v>
      </c>
      <c r="I59" s="188">
        <f>SUM(I57:I58)</f>
        <v>0</v>
      </c>
      <c r="J59" s="188">
        <f>SUM(J57:J58)</f>
        <v>0</v>
      </c>
      <c r="K59" s="188">
        <f>SUM(K57:K58)</f>
        <v>0</v>
      </c>
    </row>
    <row r="60" spans="1:11" s="46" customFormat="1" ht="15" customHeight="1" x14ac:dyDescent="0.2">
      <c r="A60" s="60" t="s">
        <v>713</v>
      </c>
      <c r="B60" s="61"/>
      <c r="C60" s="61"/>
      <c r="D60" s="61"/>
      <c r="E60" s="61"/>
      <c r="F60" s="61"/>
      <c r="G60" s="61"/>
      <c r="H60" s="61"/>
      <c r="I60" s="61"/>
      <c r="J60" s="62"/>
      <c r="K60" s="63"/>
    </row>
    <row r="61" spans="1:11" s="417" customFormat="1" ht="15" customHeight="1" x14ac:dyDescent="0.2">
      <c r="A61" s="366"/>
      <c r="B61" s="65"/>
      <c r="C61" s="65"/>
      <c r="D61" s="65"/>
      <c r="E61" s="65"/>
      <c r="F61" s="65"/>
      <c r="G61" s="66"/>
      <c r="H61" s="65"/>
      <c r="I61" s="65"/>
      <c r="J61" s="67"/>
      <c r="K61" s="68"/>
    </row>
    <row r="62" spans="1:11" s="2" customFormat="1" ht="15" customHeight="1" x14ac:dyDescent="0.2">
      <c r="A62" s="106">
        <v>1</v>
      </c>
      <c r="B62" s="84" t="s">
        <v>23</v>
      </c>
      <c r="C62" s="78">
        <v>500</v>
      </c>
      <c r="D62" s="78" t="s">
        <v>229</v>
      </c>
      <c r="E62" s="335"/>
      <c r="F62" s="335"/>
      <c r="G62" s="355">
        <f t="shared" ref="G62:G72" si="10">C62*F62</f>
        <v>0</v>
      </c>
      <c r="H62" s="355">
        <f t="shared" ref="H62:H72" si="11">G62*0.095</f>
        <v>0</v>
      </c>
      <c r="I62" s="355">
        <f>G62+H62</f>
        <v>0</v>
      </c>
      <c r="J62" s="7"/>
      <c r="K62" s="142" t="s">
        <v>242</v>
      </c>
    </row>
    <row r="63" spans="1:11" s="2" customFormat="1" ht="15" customHeight="1" x14ac:dyDescent="0.2">
      <c r="A63" s="81">
        <v>2</v>
      </c>
      <c r="B63" s="86" t="s">
        <v>236</v>
      </c>
      <c r="C63" s="418">
        <v>250</v>
      </c>
      <c r="D63" s="79" t="s">
        <v>14</v>
      </c>
      <c r="E63" s="334"/>
      <c r="F63" s="334"/>
      <c r="G63" s="355">
        <f t="shared" si="10"/>
        <v>0</v>
      </c>
      <c r="H63" s="355">
        <f t="shared" si="11"/>
        <v>0</v>
      </c>
      <c r="I63" s="355">
        <f t="shared" ref="I63:I72" si="12">G63+H63</f>
        <v>0</v>
      </c>
      <c r="J63" s="9"/>
      <c r="K63" s="284" t="s">
        <v>242</v>
      </c>
    </row>
    <row r="64" spans="1:11" s="2" customFormat="1" ht="15" customHeight="1" x14ac:dyDescent="0.2">
      <c r="A64" s="81">
        <v>3</v>
      </c>
      <c r="B64" s="86" t="s">
        <v>254</v>
      </c>
      <c r="C64" s="418">
        <v>550</v>
      </c>
      <c r="D64" s="79" t="s">
        <v>14</v>
      </c>
      <c r="E64" s="334"/>
      <c r="F64" s="334"/>
      <c r="G64" s="355">
        <f t="shared" si="10"/>
        <v>0</v>
      </c>
      <c r="H64" s="355">
        <f t="shared" si="11"/>
        <v>0</v>
      </c>
      <c r="I64" s="355">
        <f t="shared" si="12"/>
        <v>0</v>
      </c>
      <c r="J64" s="9"/>
      <c r="K64" s="284" t="s">
        <v>242</v>
      </c>
    </row>
    <row r="65" spans="1:11" s="2" customFormat="1" ht="15" customHeight="1" x14ac:dyDescent="0.2">
      <c r="A65" s="81">
        <v>4</v>
      </c>
      <c r="B65" s="86" t="s">
        <v>48</v>
      </c>
      <c r="C65" s="418">
        <v>50</v>
      </c>
      <c r="D65" s="79" t="s">
        <v>14</v>
      </c>
      <c r="E65" s="334"/>
      <c r="F65" s="334"/>
      <c r="G65" s="355">
        <f t="shared" si="10"/>
        <v>0</v>
      </c>
      <c r="H65" s="355">
        <f t="shared" si="11"/>
        <v>0</v>
      </c>
      <c r="I65" s="355">
        <f t="shared" si="12"/>
        <v>0</v>
      </c>
      <c r="J65" s="9"/>
      <c r="K65" s="284" t="s">
        <v>242</v>
      </c>
    </row>
    <row r="66" spans="1:11" s="2" customFormat="1" ht="24.75" customHeight="1" x14ac:dyDescent="0.2">
      <c r="A66" s="81">
        <v>5</v>
      </c>
      <c r="B66" s="86" t="s">
        <v>67</v>
      </c>
      <c r="C66" s="418">
        <v>550</v>
      </c>
      <c r="D66" s="79" t="s">
        <v>14</v>
      </c>
      <c r="E66" s="334"/>
      <c r="F66" s="334"/>
      <c r="G66" s="355">
        <f t="shared" si="10"/>
        <v>0</v>
      </c>
      <c r="H66" s="355">
        <f t="shared" si="11"/>
        <v>0</v>
      </c>
      <c r="I66" s="355">
        <f t="shared" si="12"/>
        <v>0</v>
      </c>
      <c r="J66" s="9"/>
      <c r="K66" s="284" t="s">
        <v>242</v>
      </c>
    </row>
    <row r="67" spans="1:11" s="2" customFormat="1" ht="15" customHeight="1" x14ac:dyDescent="0.2">
      <c r="A67" s="81">
        <v>6</v>
      </c>
      <c r="B67" s="419" t="s">
        <v>253</v>
      </c>
      <c r="C67" s="418">
        <v>25</v>
      </c>
      <c r="D67" s="79" t="s">
        <v>229</v>
      </c>
      <c r="E67" s="334"/>
      <c r="F67" s="334"/>
      <c r="G67" s="355">
        <f t="shared" si="10"/>
        <v>0</v>
      </c>
      <c r="H67" s="355">
        <f t="shared" si="11"/>
        <v>0</v>
      </c>
      <c r="I67" s="355">
        <f t="shared" si="12"/>
        <v>0</v>
      </c>
      <c r="J67" s="9"/>
      <c r="K67" s="284" t="s">
        <v>242</v>
      </c>
    </row>
    <row r="68" spans="1:11" s="2" customFormat="1" ht="15" customHeight="1" x14ac:dyDescent="0.2">
      <c r="A68" s="290">
        <v>7</v>
      </c>
      <c r="B68" s="86" t="s">
        <v>250</v>
      </c>
      <c r="C68" s="418">
        <v>550</v>
      </c>
      <c r="D68" s="79" t="s">
        <v>229</v>
      </c>
      <c r="E68" s="334"/>
      <c r="F68" s="334"/>
      <c r="G68" s="355">
        <f t="shared" si="10"/>
        <v>0</v>
      </c>
      <c r="H68" s="355">
        <f t="shared" si="11"/>
        <v>0</v>
      </c>
      <c r="I68" s="355">
        <f t="shared" si="12"/>
        <v>0</v>
      </c>
      <c r="J68" s="9"/>
      <c r="K68" s="284" t="s">
        <v>242</v>
      </c>
    </row>
    <row r="69" spans="1:11" s="2" customFormat="1" ht="15" customHeight="1" x14ac:dyDescent="0.2">
      <c r="A69" s="81">
        <v>8</v>
      </c>
      <c r="B69" s="86" t="s">
        <v>251</v>
      </c>
      <c r="C69" s="418">
        <v>20</v>
      </c>
      <c r="D69" s="79" t="s">
        <v>229</v>
      </c>
      <c r="E69" s="334"/>
      <c r="F69" s="334"/>
      <c r="G69" s="355">
        <f t="shared" si="10"/>
        <v>0</v>
      </c>
      <c r="H69" s="355">
        <f t="shared" si="11"/>
        <v>0</v>
      </c>
      <c r="I69" s="355">
        <f t="shared" si="12"/>
        <v>0</v>
      </c>
      <c r="J69" s="9"/>
      <c r="K69" s="284" t="s">
        <v>242</v>
      </c>
    </row>
    <row r="70" spans="1:11" s="2" customFormat="1" ht="15" customHeight="1" x14ac:dyDescent="0.2">
      <c r="A70" s="81">
        <v>9</v>
      </c>
      <c r="B70" s="419" t="s">
        <v>252</v>
      </c>
      <c r="C70" s="420">
        <v>40</v>
      </c>
      <c r="D70" s="421" t="s">
        <v>14</v>
      </c>
      <c r="E70" s="334"/>
      <c r="F70" s="334"/>
      <c r="G70" s="355">
        <f t="shared" si="10"/>
        <v>0</v>
      </c>
      <c r="H70" s="355">
        <f t="shared" si="11"/>
        <v>0</v>
      </c>
      <c r="I70" s="355">
        <f t="shared" si="12"/>
        <v>0</v>
      </c>
      <c r="J70" s="9"/>
      <c r="K70" s="284" t="s">
        <v>242</v>
      </c>
    </row>
    <row r="71" spans="1:11" s="2" customFormat="1" ht="15" customHeight="1" x14ac:dyDescent="0.2">
      <c r="A71" s="175">
        <v>10</v>
      </c>
      <c r="B71" s="86" t="s">
        <v>66</v>
      </c>
      <c r="C71" s="418">
        <v>50</v>
      </c>
      <c r="D71" s="79" t="s">
        <v>202</v>
      </c>
      <c r="E71" s="334"/>
      <c r="F71" s="334"/>
      <c r="G71" s="355">
        <f t="shared" si="10"/>
        <v>0</v>
      </c>
      <c r="H71" s="355">
        <f t="shared" si="11"/>
        <v>0</v>
      </c>
      <c r="I71" s="355">
        <f t="shared" si="12"/>
        <v>0</v>
      </c>
      <c r="J71" s="9"/>
      <c r="K71" s="284" t="s">
        <v>242</v>
      </c>
    </row>
    <row r="72" spans="1:11" s="2" customFormat="1" ht="15" customHeight="1" x14ac:dyDescent="0.2">
      <c r="A72" s="175">
        <v>11</v>
      </c>
      <c r="B72" s="86" t="s">
        <v>377</v>
      </c>
      <c r="C72" s="418">
        <v>50</v>
      </c>
      <c r="D72" s="79" t="s">
        <v>202</v>
      </c>
      <c r="E72" s="334"/>
      <c r="F72" s="334"/>
      <c r="G72" s="355">
        <f t="shared" si="10"/>
        <v>0</v>
      </c>
      <c r="H72" s="355">
        <f t="shared" si="11"/>
        <v>0</v>
      </c>
      <c r="I72" s="355">
        <f t="shared" si="12"/>
        <v>0</v>
      </c>
      <c r="J72" s="9"/>
      <c r="K72" s="284" t="s">
        <v>242</v>
      </c>
    </row>
    <row r="73" spans="1:11" s="46" customFormat="1" ht="15" customHeight="1" x14ac:dyDescent="0.2">
      <c r="A73" s="121" t="s">
        <v>104</v>
      </c>
      <c r="B73" s="422"/>
      <c r="C73" s="422"/>
      <c r="D73" s="422"/>
      <c r="E73" s="139" t="s">
        <v>242</v>
      </c>
      <c r="F73" s="139" t="s">
        <v>242</v>
      </c>
      <c r="G73" s="197">
        <f>SUM(G62:G72)</f>
        <v>0</v>
      </c>
      <c r="H73" s="197">
        <f>SUM(H62:H72)</f>
        <v>0</v>
      </c>
      <c r="I73" s="197">
        <f>SUM(I62:I72)</f>
        <v>0</v>
      </c>
      <c r="J73" s="197">
        <f>SUM(J62:J72)</f>
        <v>0</v>
      </c>
      <c r="K73" s="284" t="s">
        <v>242</v>
      </c>
    </row>
    <row r="74" spans="1:11" ht="12" customHeight="1" x14ac:dyDescent="0.3">
      <c r="A74" s="223"/>
      <c r="B74" s="223"/>
      <c r="C74" s="223"/>
      <c r="D74" s="223"/>
      <c r="E74" s="155"/>
      <c r="F74" s="155"/>
      <c r="G74" s="362"/>
      <c r="H74" s="362"/>
      <c r="I74" s="362"/>
    </row>
    <row r="75" spans="1:11" s="3" customFormat="1" ht="12" customHeight="1" x14ac:dyDescent="0.25">
      <c r="A75" s="159"/>
      <c r="B75" s="159"/>
      <c r="C75" s="159"/>
      <c r="D75" s="159"/>
      <c r="E75" s="159"/>
      <c r="F75" s="159"/>
      <c r="G75" s="159"/>
      <c r="H75" s="159"/>
    </row>
    <row r="76" spans="1:11" s="47" customFormat="1" ht="14.25" customHeight="1" x14ac:dyDescent="0.25">
      <c r="A76" s="423" t="s">
        <v>135</v>
      </c>
      <c r="B76" s="424"/>
      <c r="C76" s="386"/>
      <c r="D76" s="136"/>
      <c r="E76" s="136"/>
      <c r="F76" s="136"/>
      <c r="G76" s="136"/>
      <c r="H76" s="136"/>
      <c r="I76" s="136"/>
    </row>
    <row r="77" spans="1:11" s="47" customFormat="1" ht="14.25" customHeight="1" x14ac:dyDescent="0.25">
      <c r="A77" s="385" t="s">
        <v>313</v>
      </c>
      <c r="B77" s="386"/>
      <c r="C77" s="386"/>
      <c r="D77" s="386"/>
      <c r="E77" s="386"/>
      <c r="F77" s="386"/>
      <c r="G77" s="386"/>
      <c r="H77" s="386"/>
      <c r="I77" s="386"/>
    </row>
    <row r="78" spans="1:11" s="47" customFormat="1" ht="14.25" customHeight="1" x14ac:dyDescent="0.25">
      <c r="A78" s="385" t="s">
        <v>312</v>
      </c>
      <c r="B78" s="386"/>
      <c r="C78" s="386"/>
      <c r="D78" s="386"/>
      <c r="E78" s="386"/>
      <c r="F78" s="386"/>
      <c r="G78" s="386"/>
      <c r="H78" s="386"/>
      <c r="I78" s="386"/>
    </row>
    <row r="79" spans="1:11" s="47" customFormat="1" ht="14.25" customHeight="1" x14ac:dyDescent="0.25">
      <c r="A79" s="385" t="s">
        <v>314</v>
      </c>
      <c r="B79" s="386"/>
      <c r="C79" s="386"/>
      <c r="D79" s="386"/>
      <c r="E79" s="386"/>
      <c r="F79" s="386"/>
      <c r="G79" s="386"/>
      <c r="H79" s="386"/>
      <c r="I79" s="386"/>
    </row>
    <row r="80" spans="1:11" s="47" customFormat="1" ht="14.25" customHeight="1" x14ac:dyDescent="0.25">
      <c r="A80" s="387" t="s">
        <v>662</v>
      </c>
      <c r="B80" s="386"/>
      <c r="C80" s="386"/>
      <c r="D80" s="386"/>
      <c r="E80" s="386"/>
      <c r="F80" s="386"/>
      <c r="G80" s="386"/>
      <c r="H80" s="386"/>
      <c r="I80" s="386"/>
    </row>
    <row r="81" spans="1:11" s="47" customFormat="1" ht="14.25" customHeight="1" x14ac:dyDescent="0.25">
      <c r="A81" s="385" t="s">
        <v>137</v>
      </c>
      <c r="B81" s="386"/>
      <c r="C81" s="386"/>
      <c r="D81" s="386"/>
      <c r="E81" s="386"/>
      <c r="F81" s="386"/>
      <c r="G81" s="386"/>
      <c r="H81" s="386"/>
      <c r="I81" s="386"/>
    </row>
    <row r="82" spans="1:11" s="47" customFormat="1" ht="14.25" customHeight="1" x14ac:dyDescent="0.25">
      <c r="A82" s="385" t="s">
        <v>138</v>
      </c>
      <c r="B82" s="386"/>
      <c r="C82" s="386"/>
      <c r="D82" s="386"/>
      <c r="E82" s="386"/>
      <c r="F82" s="386"/>
      <c r="G82" s="386"/>
      <c r="H82" s="386"/>
      <c r="I82" s="386"/>
    </row>
    <row r="83" spans="1:11" s="47" customFormat="1" ht="14.25" customHeight="1" x14ac:dyDescent="0.25">
      <c r="A83" s="385" t="s">
        <v>139</v>
      </c>
      <c r="B83" s="386"/>
      <c r="C83" s="386"/>
      <c r="D83" s="386"/>
      <c r="E83" s="386"/>
      <c r="F83" s="386"/>
      <c r="G83" s="386"/>
      <c r="H83" s="386"/>
      <c r="I83" s="386"/>
    </row>
    <row r="84" spans="1:11" s="317" customFormat="1" ht="27.75" customHeight="1" x14ac:dyDescent="0.25">
      <c r="A84" s="132" t="s">
        <v>665</v>
      </c>
      <c r="B84" s="132"/>
      <c r="C84" s="132"/>
      <c r="D84" s="132"/>
      <c r="E84" s="132"/>
      <c r="F84" s="132"/>
      <c r="G84" s="132"/>
      <c r="H84" s="132"/>
      <c r="I84" s="132"/>
      <c r="J84" s="132"/>
      <c r="K84" s="132"/>
    </row>
    <row r="85" spans="1:11" s="317" customFormat="1" ht="26.25" customHeight="1" x14ac:dyDescent="0.25">
      <c r="A85" s="132" t="s">
        <v>663</v>
      </c>
      <c r="B85" s="132"/>
      <c r="C85" s="132"/>
      <c r="D85" s="132"/>
      <c r="E85" s="132"/>
      <c r="F85" s="132"/>
      <c r="G85" s="132"/>
      <c r="H85" s="132"/>
      <c r="I85" s="132"/>
      <c r="J85" s="132"/>
      <c r="K85" s="132"/>
    </row>
    <row r="86" spans="1:11" s="317" customFormat="1" ht="28.5" customHeight="1" x14ac:dyDescent="0.25">
      <c r="A86" s="354"/>
      <c r="B86" s="354"/>
      <c r="C86" s="354"/>
      <c r="D86" s="354"/>
      <c r="E86" s="354"/>
      <c r="F86" s="354"/>
      <c r="G86" s="354"/>
      <c r="H86" s="354"/>
      <c r="I86" s="354"/>
      <c r="J86" s="354"/>
      <c r="K86" s="354"/>
    </row>
    <row r="87" spans="1:11" s="47" customFormat="1" ht="11.45" customHeight="1" x14ac:dyDescent="0.3">
      <c r="A87" s="137"/>
      <c r="B87" s="169"/>
      <c r="C87" s="137"/>
      <c r="D87" s="137"/>
      <c r="E87" s="137"/>
      <c r="F87" s="137"/>
      <c r="G87" s="137"/>
      <c r="H87" s="137"/>
      <c r="I87" s="137"/>
    </row>
    <row r="88" spans="1:11" s="137" customFormat="1" ht="16.5" x14ac:dyDescent="0.3">
      <c r="A88" s="135" t="s">
        <v>140</v>
      </c>
      <c r="B88" s="135"/>
      <c r="C88" s="135" t="s">
        <v>243</v>
      </c>
      <c r="D88" s="136"/>
      <c r="E88" s="136"/>
      <c r="G88" s="136"/>
      <c r="H88" s="138" t="s">
        <v>244</v>
      </c>
      <c r="I88" s="136"/>
    </row>
    <row r="89" spans="1:11" ht="14.25" x14ac:dyDescent="0.3">
      <c r="B89" s="270"/>
    </row>
  </sheetData>
  <sheetProtection password="CF11" sheet="1" objects="1" scenarios="1"/>
  <mergeCells count="13">
    <mergeCell ref="A7:I7"/>
    <mergeCell ref="A54:D54"/>
    <mergeCell ref="A9:I9"/>
    <mergeCell ref="A84:K84"/>
    <mergeCell ref="A1:K1"/>
    <mergeCell ref="A85:K85"/>
    <mergeCell ref="A60:I60"/>
    <mergeCell ref="A73:D73"/>
    <mergeCell ref="A59:D59"/>
    <mergeCell ref="A20:I20"/>
    <mergeCell ref="A32:I32"/>
    <mergeCell ref="A40:I40"/>
    <mergeCell ref="A55:I55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9"/>
  <sheetViews>
    <sheetView zoomScale="120" zoomScaleNormal="120" workbookViewId="0">
      <pane ySplit="6" topLeftCell="A7" activePane="bottomLeft" state="frozen"/>
      <selection activeCell="E4" sqref="E4"/>
      <selection pane="bottomLeft" activeCell="E9" sqref="E9"/>
    </sheetView>
  </sheetViews>
  <sheetFormatPr defaultRowHeight="15" x14ac:dyDescent="0.25"/>
  <cols>
    <col min="1" max="1" width="2.7109375" style="162" customWidth="1"/>
    <col min="2" max="2" width="50.42578125" style="4" customWidth="1"/>
    <col min="3" max="3" width="6.7109375" style="3" customWidth="1"/>
    <col min="4" max="4" width="5.28515625" style="3" customWidth="1"/>
    <col min="5" max="5" width="21.7109375" style="3" customWidth="1"/>
    <col min="6" max="6" width="9.42578125" style="3" customWidth="1"/>
    <col min="7" max="7" width="10" style="3" customWidth="1"/>
    <col min="8" max="8" width="8.140625" style="3" customWidth="1"/>
    <col min="9" max="9" width="10" style="3" customWidth="1"/>
    <col min="10" max="16384" width="9.140625" style="3"/>
  </cols>
  <sheetData>
    <row r="1" spans="1:13" s="15" customFormat="1" ht="18.600000000000001" customHeight="1" x14ac:dyDescent="0.25">
      <c r="A1" s="163" t="s">
        <v>492</v>
      </c>
      <c r="B1" s="164"/>
      <c r="C1" s="164"/>
      <c r="D1" s="164"/>
      <c r="E1" s="164"/>
      <c r="F1" s="164"/>
      <c r="G1" s="164"/>
      <c r="H1" s="164"/>
      <c r="I1" s="164"/>
      <c r="J1" s="165"/>
      <c r="K1" s="166"/>
      <c r="L1" s="167"/>
      <c r="M1" s="167"/>
    </row>
    <row r="2" spans="1:13" ht="16.5" customHeight="1" x14ac:dyDescent="0.3">
      <c r="A2" s="168"/>
      <c r="B2" s="169"/>
      <c r="C2" s="137"/>
      <c r="D2" s="137"/>
      <c r="E2" s="49"/>
      <c r="F2" s="49"/>
      <c r="G2" s="49"/>
      <c r="H2" s="49"/>
      <c r="I2" s="49"/>
      <c r="J2" s="49"/>
      <c r="K2" s="49"/>
      <c r="L2" s="49"/>
      <c r="M2" s="49"/>
    </row>
    <row r="3" spans="1:13" ht="16.5" customHeight="1" x14ac:dyDescent="0.25">
      <c r="A3" s="170" t="s">
        <v>2</v>
      </c>
      <c r="B3" s="171"/>
      <c r="C3" s="52"/>
      <c r="D3" s="52"/>
      <c r="E3" s="52" t="s">
        <v>683</v>
      </c>
      <c r="F3" s="52"/>
      <c r="G3" s="52"/>
      <c r="H3" s="52"/>
      <c r="I3" s="52"/>
      <c r="J3" s="47"/>
      <c r="K3" s="47"/>
      <c r="L3" s="47"/>
      <c r="M3" s="47"/>
    </row>
    <row r="4" spans="1:13" ht="12.6" customHeight="1" x14ac:dyDescent="0.25">
      <c r="A4" s="170"/>
      <c r="B4" s="171"/>
      <c r="C4" s="52"/>
      <c r="D4" s="52"/>
      <c r="E4" s="52"/>
      <c r="F4" s="52"/>
      <c r="G4" s="52"/>
      <c r="H4" s="52"/>
      <c r="I4" s="52"/>
      <c r="J4" s="47"/>
      <c r="K4" s="47"/>
      <c r="L4" s="47"/>
      <c r="M4" s="47"/>
    </row>
    <row r="5" spans="1:13" ht="60" customHeight="1" x14ac:dyDescent="0.25">
      <c r="A5" s="54" t="s">
        <v>237</v>
      </c>
      <c r="B5" s="54" t="s">
        <v>238</v>
      </c>
      <c r="C5" s="54" t="s">
        <v>239</v>
      </c>
      <c r="D5" s="54" t="s">
        <v>3</v>
      </c>
      <c r="E5" s="54" t="s">
        <v>240</v>
      </c>
      <c r="F5" s="54" t="s">
        <v>128</v>
      </c>
      <c r="G5" s="54" t="s">
        <v>132</v>
      </c>
      <c r="H5" s="54" t="s">
        <v>133</v>
      </c>
      <c r="I5" s="54" t="s">
        <v>134</v>
      </c>
      <c r="J5" s="55" t="s">
        <v>305</v>
      </c>
      <c r="K5" s="56" t="s">
        <v>306</v>
      </c>
      <c r="L5" s="47"/>
      <c r="M5" s="47"/>
    </row>
    <row r="6" spans="1:13" ht="24" customHeight="1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 t="s">
        <v>129</v>
      </c>
      <c r="H6" s="57" t="s">
        <v>130</v>
      </c>
      <c r="I6" s="57" t="s">
        <v>131</v>
      </c>
      <c r="J6" s="58">
        <v>10</v>
      </c>
      <c r="K6" s="59">
        <v>11</v>
      </c>
      <c r="L6" s="47"/>
      <c r="M6" s="47"/>
    </row>
    <row r="7" spans="1:13" s="15" customFormat="1" ht="15" customHeight="1" x14ac:dyDescent="0.2">
      <c r="A7" s="60" t="s">
        <v>383</v>
      </c>
      <c r="B7" s="172"/>
      <c r="C7" s="172"/>
      <c r="D7" s="172"/>
      <c r="E7" s="172"/>
      <c r="F7" s="172"/>
      <c r="G7" s="172"/>
      <c r="H7" s="172"/>
      <c r="I7" s="172"/>
      <c r="J7" s="173"/>
      <c r="K7" s="174"/>
      <c r="L7" s="118"/>
      <c r="M7" s="118"/>
    </row>
    <row r="8" spans="1:13" s="5" customFormat="1" ht="15" customHeight="1" x14ac:dyDescent="0.2">
      <c r="A8" s="64"/>
      <c r="B8" s="65"/>
      <c r="C8" s="65"/>
      <c r="D8" s="65"/>
      <c r="E8" s="65"/>
      <c r="F8" s="66"/>
      <c r="G8" s="65"/>
      <c r="H8" s="65"/>
      <c r="I8" s="65"/>
      <c r="J8" s="67"/>
      <c r="K8" s="68"/>
      <c r="L8" s="69"/>
      <c r="M8" s="69"/>
    </row>
    <row r="9" spans="1:13" s="15" customFormat="1" ht="15" customHeight="1" x14ac:dyDescent="0.2">
      <c r="A9" s="106">
        <v>1</v>
      </c>
      <c r="B9" s="83" t="s">
        <v>54</v>
      </c>
      <c r="C9" s="78">
        <v>400</v>
      </c>
      <c r="D9" s="78" t="s">
        <v>202</v>
      </c>
      <c r="E9" s="6"/>
      <c r="F9" s="6"/>
      <c r="G9" s="140">
        <f t="shared" ref="G9:G54" si="0">C9*F9</f>
        <v>0</v>
      </c>
      <c r="H9" s="140">
        <f>G9*0.095</f>
        <v>0</v>
      </c>
      <c r="I9" s="140">
        <f t="shared" ref="I9:I54" si="1">G9+H9</f>
        <v>0</v>
      </c>
      <c r="J9" s="19"/>
      <c r="K9" s="19"/>
    </row>
    <row r="10" spans="1:13" s="15" customFormat="1" ht="27.75" customHeight="1" x14ac:dyDescent="0.2">
      <c r="A10" s="81">
        <v>2</v>
      </c>
      <c r="B10" s="82" t="s">
        <v>55</v>
      </c>
      <c r="C10" s="79">
        <v>600</v>
      </c>
      <c r="D10" s="79" t="s">
        <v>202</v>
      </c>
      <c r="E10" s="8"/>
      <c r="F10" s="8"/>
      <c r="G10" s="140">
        <f t="shared" si="0"/>
        <v>0</v>
      </c>
      <c r="H10" s="140">
        <f t="shared" ref="H10:H54" si="2">G10*0.095</f>
        <v>0</v>
      </c>
      <c r="I10" s="140">
        <f t="shared" si="1"/>
        <v>0</v>
      </c>
      <c r="J10" s="14"/>
      <c r="K10" s="14"/>
    </row>
    <row r="11" spans="1:13" s="15" customFormat="1" ht="15" customHeight="1" x14ac:dyDescent="0.2">
      <c r="A11" s="81">
        <v>3</v>
      </c>
      <c r="B11" s="82" t="s">
        <v>196</v>
      </c>
      <c r="C11" s="79">
        <v>800</v>
      </c>
      <c r="D11" s="79" t="s">
        <v>202</v>
      </c>
      <c r="E11" s="8"/>
      <c r="F11" s="8"/>
      <c r="G11" s="140">
        <f t="shared" si="0"/>
        <v>0</v>
      </c>
      <c r="H11" s="140">
        <f t="shared" si="2"/>
        <v>0</v>
      </c>
      <c r="I11" s="140">
        <f t="shared" si="1"/>
        <v>0</v>
      </c>
      <c r="J11" s="14"/>
      <c r="K11" s="14"/>
    </row>
    <row r="12" spans="1:13" s="15" customFormat="1" ht="30.75" customHeight="1" x14ac:dyDescent="0.2">
      <c r="A12" s="81">
        <v>4</v>
      </c>
      <c r="B12" s="82" t="s">
        <v>60</v>
      </c>
      <c r="C12" s="79">
        <v>180</v>
      </c>
      <c r="D12" s="79" t="s">
        <v>202</v>
      </c>
      <c r="E12" s="8"/>
      <c r="F12" s="8"/>
      <c r="G12" s="140">
        <f t="shared" si="0"/>
        <v>0</v>
      </c>
      <c r="H12" s="140">
        <f t="shared" si="2"/>
        <v>0</v>
      </c>
      <c r="I12" s="140">
        <f t="shared" si="1"/>
        <v>0</v>
      </c>
      <c r="J12" s="14"/>
      <c r="K12" s="14"/>
    </row>
    <row r="13" spans="1:13" s="15" customFormat="1" ht="15.75" customHeight="1" x14ac:dyDescent="0.2">
      <c r="A13" s="81">
        <v>5</v>
      </c>
      <c r="B13" s="82" t="s">
        <v>398</v>
      </c>
      <c r="C13" s="79">
        <v>250</v>
      </c>
      <c r="D13" s="79" t="s">
        <v>202</v>
      </c>
      <c r="E13" s="8"/>
      <c r="F13" s="8"/>
      <c r="G13" s="140">
        <f t="shared" si="0"/>
        <v>0</v>
      </c>
      <c r="H13" s="140">
        <f t="shared" si="2"/>
        <v>0</v>
      </c>
      <c r="I13" s="140">
        <f t="shared" si="1"/>
        <v>0</v>
      </c>
      <c r="J13" s="14"/>
      <c r="K13" s="14"/>
    </row>
    <row r="14" spans="1:13" s="15" customFormat="1" ht="28.5" customHeight="1" x14ac:dyDescent="0.2">
      <c r="A14" s="81">
        <v>6</v>
      </c>
      <c r="B14" s="82" t="s">
        <v>59</v>
      </c>
      <c r="C14" s="79">
        <v>500</v>
      </c>
      <c r="D14" s="79" t="s">
        <v>202</v>
      </c>
      <c r="E14" s="8"/>
      <c r="F14" s="8"/>
      <c r="G14" s="140">
        <f t="shared" si="0"/>
        <v>0</v>
      </c>
      <c r="H14" s="140">
        <f t="shared" si="2"/>
        <v>0</v>
      </c>
      <c r="I14" s="140">
        <f t="shared" si="1"/>
        <v>0</v>
      </c>
      <c r="J14" s="14"/>
      <c r="K14" s="14"/>
    </row>
    <row r="15" spans="1:13" s="15" customFormat="1" ht="23.25" customHeight="1" x14ac:dyDescent="0.2">
      <c r="A15" s="81">
        <v>7</v>
      </c>
      <c r="B15" s="82" t="s">
        <v>61</v>
      </c>
      <c r="C15" s="79">
        <v>800</v>
      </c>
      <c r="D15" s="79" t="s">
        <v>202</v>
      </c>
      <c r="E15" s="8"/>
      <c r="F15" s="8"/>
      <c r="G15" s="140">
        <f t="shared" si="0"/>
        <v>0</v>
      </c>
      <c r="H15" s="140">
        <f t="shared" si="2"/>
        <v>0</v>
      </c>
      <c r="I15" s="140">
        <f t="shared" si="1"/>
        <v>0</v>
      </c>
      <c r="J15" s="14"/>
      <c r="K15" s="14"/>
    </row>
    <row r="16" spans="1:13" s="15" customFormat="1" ht="15" customHeight="1" x14ac:dyDescent="0.2">
      <c r="A16" s="81">
        <v>8</v>
      </c>
      <c r="B16" s="82" t="s">
        <v>62</v>
      </c>
      <c r="C16" s="79">
        <v>800</v>
      </c>
      <c r="D16" s="79" t="s">
        <v>202</v>
      </c>
      <c r="E16" s="8"/>
      <c r="F16" s="8"/>
      <c r="G16" s="140">
        <f t="shared" si="0"/>
        <v>0</v>
      </c>
      <c r="H16" s="140">
        <f t="shared" si="2"/>
        <v>0</v>
      </c>
      <c r="I16" s="140">
        <f t="shared" si="1"/>
        <v>0</v>
      </c>
      <c r="J16" s="14"/>
      <c r="K16" s="14"/>
    </row>
    <row r="17" spans="1:11" s="15" customFormat="1" ht="26.25" customHeight="1" x14ac:dyDescent="0.2">
      <c r="A17" s="81">
        <v>9</v>
      </c>
      <c r="B17" s="82" t="s">
        <v>399</v>
      </c>
      <c r="C17" s="79">
        <v>750</v>
      </c>
      <c r="D17" s="79" t="s">
        <v>202</v>
      </c>
      <c r="E17" s="8"/>
      <c r="F17" s="8"/>
      <c r="G17" s="140">
        <f t="shared" si="0"/>
        <v>0</v>
      </c>
      <c r="H17" s="140">
        <f t="shared" si="2"/>
        <v>0</v>
      </c>
      <c r="I17" s="140">
        <f t="shared" si="1"/>
        <v>0</v>
      </c>
      <c r="J17" s="14"/>
      <c r="K17" s="14"/>
    </row>
    <row r="18" spans="1:11" s="15" customFormat="1" ht="24" customHeight="1" x14ac:dyDescent="0.2">
      <c r="A18" s="81">
        <v>10</v>
      </c>
      <c r="B18" s="82" t="s">
        <v>197</v>
      </c>
      <c r="C18" s="79">
        <v>750</v>
      </c>
      <c r="D18" s="79" t="s">
        <v>202</v>
      </c>
      <c r="E18" s="8"/>
      <c r="F18" s="8"/>
      <c r="G18" s="140">
        <f t="shared" si="0"/>
        <v>0</v>
      </c>
      <c r="H18" s="140">
        <f t="shared" si="2"/>
        <v>0</v>
      </c>
      <c r="I18" s="140">
        <f t="shared" si="1"/>
        <v>0</v>
      </c>
      <c r="J18" s="14"/>
      <c r="K18" s="14"/>
    </row>
    <row r="19" spans="1:11" s="15" customFormat="1" ht="15" customHeight="1" x14ac:dyDescent="0.2">
      <c r="A19" s="81">
        <v>11</v>
      </c>
      <c r="B19" s="82" t="s">
        <v>400</v>
      </c>
      <c r="C19" s="79">
        <v>100</v>
      </c>
      <c r="D19" s="79" t="s">
        <v>202</v>
      </c>
      <c r="E19" s="8"/>
      <c r="F19" s="8"/>
      <c r="G19" s="140">
        <f t="shared" si="0"/>
        <v>0</v>
      </c>
      <c r="H19" s="140">
        <f t="shared" si="2"/>
        <v>0</v>
      </c>
      <c r="I19" s="140">
        <f t="shared" si="1"/>
        <v>0</v>
      </c>
      <c r="J19" s="14"/>
      <c r="K19" s="14"/>
    </row>
    <row r="20" spans="1:11" s="15" customFormat="1" ht="15" customHeight="1" x14ac:dyDescent="0.2">
      <c r="A20" s="81">
        <v>12</v>
      </c>
      <c r="B20" s="82" t="s">
        <v>198</v>
      </c>
      <c r="C20" s="79">
        <v>700</v>
      </c>
      <c r="D20" s="79" t="s">
        <v>202</v>
      </c>
      <c r="E20" s="8"/>
      <c r="F20" s="8"/>
      <c r="G20" s="140">
        <f t="shared" si="0"/>
        <v>0</v>
      </c>
      <c r="H20" s="140">
        <f t="shared" si="2"/>
        <v>0</v>
      </c>
      <c r="I20" s="140">
        <f t="shared" si="1"/>
        <v>0</v>
      </c>
      <c r="J20" s="14"/>
      <c r="K20" s="14"/>
    </row>
    <row r="21" spans="1:11" s="15" customFormat="1" ht="25.5" customHeight="1" x14ac:dyDescent="0.2">
      <c r="A21" s="81">
        <v>13</v>
      </c>
      <c r="B21" s="82" t="s">
        <v>402</v>
      </c>
      <c r="C21" s="79">
        <v>700</v>
      </c>
      <c r="D21" s="79" t="s">
        <v>202</v>
      </c>
      <c r="E21" s="8"/>
      <c r="F21" s="8"/>
      <c r="G21" s="140">
        <f t="shared" si="0"/>
        <v>0</v>
      </c>
      <c r="H21" s="140">
        <f t="shared" si="2"/>
        <v>0</v>
      </c>
      <c r="I21" s="140">
        <f t="shared" si="1"/>
        <v>0</v>
      </c>
      <c r="J21" s="14"/>
      <c r="K21" s="14"/>
    </row>
    <row r="22" spans="1:11" s="15" customFormat="1" ht="25.5" customHeight="1" x14ac:dyDescent="0.2">
      <c r="A22" s="81">
        <v>14</v>
      </c>
      <c r="B22" s="82" t="s">
        <v>403</v>
      </c>
      <c r="C22" s="79">
        <v>700</v>
      </c>
      <c r="D22" s="79" t="s">
        <v>202</v>
      </c>
      <c r="E22" s="8"/>
      <c r="F22" s="8"/>
      <c r="G22" s="140">
        <f t="shared" si="0"/>
        <v>0</v>
      </c>
      <c r="H22" s="140">
        <f t="shared" si="2"/>
        <v>0</v>
      </c>
      <c r="I22" s="140">
        <f t="shared" si="1"/>
        <v>0</v>
      </c>
      <c r="J22" s="14"/>
      <c r="K22" s="14"/>
    </row>
    <row r="23" spans="1:11" s="15" customFormat="1" ht="25.5" customHeight="1" x14ac:dyDescent="0.2">
      <c r="A23" s="81">
        <v>15</v>
      </c>
      <c r="B23" s="82" t="s">
        <v>65</v>
      </c>
      <c r="C23" s="79">
        <v>600</v>
      </c>
      <c r="D23" s="79" t="s">
        <v>202</v>
      </c>
      <c r="E23" s="8"/>
      <c r="F23" s="8"/>
      <c r="G23" s="140">
        <f t="shared" si="0"/>
        <v>0</v>
      </c>
      <c r="H23" s="140">
        <f t="shared" si="2"/>
        <v>0</v>
      </c>
      <c r="I23" s="140">
        <f t="shared" si="1"/>
        <v>0</v>
      </c>
      <c r="J23" s="14"/>
      <c r="K23" s="14"/>
    </row>
    <row r="24" spans="1:11" s="15" customFormat="1" ht="14.25" customHeight="1" x14ac:dyDescent="0.2">
      <c r="A24" s="175">
        <v>16</v>
      </c>
      <c r="B24" s="82" t="s">
        <v>718</v>
      </c>
      <c r="C24" s="79">
        <v>160</v>
      </c>
      <c r="D24" s="79" t="s">
        <v>202</v>
      </c>
      <c r="E24" s="8"/>
      <c r="F24" s="8"/>
      <c r="G24" s="140">
        <f t="shared" si="0"/>
        <v>0</v>
      </c>
      <c r="H24" s="140">
        <f t="shared" si="2"/>
        <v>0</v>
      </c>
      <c r="I24" s="140">
        <f t="shared" si="1"/>
        <v>0</v>
      </c>
      <c r="J24" s="14"/>
      <c r="K24" s="14"/>
    </row>
    <row r="25" spans="1:11" s="15" customFormat="1" ht="15" customHeight="1" x14ac:dyDescent="0.2">
      <c r="A25" s="81">
        <v>17</v>
      </c>
      <c r="B25" s="82" t="s">
        <v>401</v>
      </c>
      <c r="C25" s="79">
        <v>300</v>
      </c>
      <c r="D25" s="176" t="s">
        <v>14</v>
      </c>
      <c r="E25" s="8"/>
      <c r="F25" s="8"/>
      <c r="G25" s="140">
        <f t="shared" si="0"/>
        <v>0</v>
      </c>
      <c r="H25" s="140">
        <f t="shared" si="2"/>
        <v>0</v>
      </c>
      <c r="I25" s="140">
        <f t="shared" si="1"/>
        <v>0</v>
      </c>
      <c r="J25" s="14"/>
      <c r="K25" s="14"/>
    </row>
    <row r="26" spans="1:11" s="15" customFormat="1" ht="15" customHeight="1" x14ac:dyDescent="0.2">
      <c r="A26" s="81">
        <v>18</v>
      </c>
      <c r="B26" s="177" t="s">
        <v>493</v>
      </c>
      <c r="C26" s="178">
        <v>100</v>
      </c>
      <c r="D26" s="94" t="s">
        <v>14</v>
      </c>
      <c r="E26" s="6"/>
      <c r="F26" s="6"/>
      <c r="G26" s="140">
        <f t="shared" si="0"/>
        <v>0</v>
      </c>
      <c r="H26" s="140">
        <f t="shared" si="2"/>
        <v>0</v>
      </c>
      <c r="I26" s="140">
        <f t="shared" si="1"/>
        <v>0</v>
      </c>
      <c r="J26" s="19"/>
      <c r="K26" s="19"/>
    </row>
    <row r="27" spans="1:11" s="15" customFormat="1" ht="15" customHeight="1" x14ac:dyDescent="0.2">
      <c r="A27" s="175">
        <v>19</v>
      </c>
      <c r="B27" s="179" t="s">
        <v>494</v>
      </c>
      <c r="C27" s="180">
        <v>100</v>
      </c>
      <c r="D27" s="103" t="s">
        <v>14</v>
      </c>
      <c r="E27" s="8"/>
      <c r="F27" s="8"/>
      <c r="G27" s="140">
        <f t="shared" si="0"/>
        <v>0</v>
      </c>
      <c r="H27" s="140">
        <f t="shared" si="2"/>
        <v>0</v>
      </c>
      <c r="I27" s="140">
        <f t="shared" si="1"/>
        <v>0</v>
      </c>
      <c r="J27" s="14"/>
      <c r="K27" s="14"/>
    </row>
    <row r="28" spans="1:11" s="15" customFormat="1" ht="15" customHeight="1" x14ac:dyDescent="0.2">
      <c r="A28" s="81">
        <v>20</v>
      </c>
      <c r="B28" s="179" t="s">
        <v>495</v>
      </c>
      <c r="C28" s="180">
        <v>100</v>
      </c>
      <c r="D28" s="103" t="s">
        <v>14</v>
      </c>
      <c r="E28" s="8"/>
      <c r="F28" s="8"/>
      <c r="G28" s="140">
        <f t="shared" si="0"/>
        <v>0</v>
      </c>
      <c r="H28" s="140">
        <f t="shared" si="2"/>
        <v>0</v>
      </c>
      <c r="I28" s="140">
        <f t="shared" si="1"/>
        <v>0</v>
      </c>
      <c r="J28" s="14"/>
      <c r="K28" s="14"/>
    </row>
    <row r="29" spans="1:11" s="15" customFormat="1" ht="15" customHeight="1" x14ac:dyDescent="0.2">
      <c r="A29" s="81">
        <v>21</v>
      </c>
      <c r="B29" s="179" t="s">
        <v>496</v>
      </c>
      <c r="C29" s="180">
        <v>100</v>
      </c>
      <c r="D29" s="103" t="s">
        <v>14</v>
      </c>
      <c r="E29" s="8"/>
      <c r="F29" s="8"/>
      <c r="G29" s="140">
        <f t="shared" si="0"/>
        <v>0</v>
      </c>
      <c r="H29" s="140">
        <f t="shared" si="2"/>
        <v>0</v>
      </c>
      <c r="I29" s="140">
        <f t="shared" si="1"/>
        <v>0</v>
      </c>
      <c r="J29" s="14"/>
      <c r="K29" s="14"/>
    </row>
    <row r="30" spans="1:11" s="15" customFormat="1" ht="15" customHeight="1" x14ac:dyDescent="0.2">
      <c r="A30" s="175">
        <v>22</v>
      </c>
      <c r="B30" s="181" t="s">
        <v>497</v>
      </c>
      <c r="C30" s="180">
        <v>180</v>
      </c>
      <c r="D30" s="103" t="s">
        <v>14</v>
      </c>
      <c r="E30" s="8"/>
      <c r="F30" s="8"/>
      <c r="G30" s="140">
        <f t="shared" si="0"/>
        <v>0</v>
      </c>
      <c r="H30" s="140">
        <f t="shared" si="2"/>
        <v>0</v>
      </c>
      <c r="I30" s="140">
        <f t="shared" si="1"/>
        <v>0</v>
      </c>
      <c r="J30" s="14"/>
      <c r="K30" s="14"/>
    </row>
    <row r="31" spans="1:11" s="15" customFormat="1" ht="15" customHeight="1" x14ac:dyDescent="0.2">
      <c r="A31" s="81">
        <v>23</v>
      </c>
      <c r="B31" s="181" t="s">
        <v>498</v>
      </c>
      <c r="C31" s="180">
        <v>200</v>
      </c>
      <c r="D31" s="103" t="s">
        <v>14</v>
      </c>
      <c r="E31" s="8"/>
      <c r="F31" s="8"/>
      <c r="G31" s="140">
        <f t="shared" si="0"/>
        <v>0</v>
      </c>
      <c r="H31" s="140">
        <f t="shared" si="2"/>
        <v>0</v>
      </c>
      <c r="I31" s="140">
        <f t="shared" si="1"/>
        <v>0</v>
      </c>
      <c r="J31" s="14"/>
      <c r="K31" s="14"/>
    </row>
    <row r="32" spans="1:11" s="15" customFormat="1" ht="15" customHeight="1" x14ac:dyDescent="0.2">
      <c r="A32" s="81">
        <v>24</v>
      </c>
      <c r="B32" s="179" t="s">
        <v>499</v>
      </c>
      <c r="C32" s="180">
        <v>200</v>
      </c>
      <c r="D32" s="103" t="s">
        <v>14</v>
      </c>
      <c r="E32" s="8"/>
      <c r="F32" s="8"/>
      <c r="G32" s="140">
        <f t="shared" si="0"/>
        <v>0</v>
      </c>
      <c r="H32" s="140">
        <f t="shared" si="2"/>
        <v>0</v>
      </c>
      <c r="I32" s="140">
        <f t="shared" si="1"/>
        <v>0</v>
      </c>
      <c r="J32" s="14"/>
      <c r="K32" s="14"/>
    </row>
    <row r="33" spans="1:11" s="15" customFormat="1" ht="15" customHeight="1" x14ac:dyDescent="0.2">
      <c r="A33" s="175">
        <v>25</v>
      </c>
      <c r="B33" s="179" t="s">
        <v>500</v>
      </c>
      <c r="C33" s="180">
        <v>200</v>
      </c>
      <c r="D33" s="103" t="s">
        <v>14</v>
      </c>
      <c r="E33" s="8"/>
      <c r="F33" s="8"/>
      <c r="G33" s="140">
        <f t="shared" si="0"/>
        <v>0</v>
      </c>
      <c r="H33" s="140">
        <f t="shared" si="2"/>
        <v>0</v>
      </c>
      <c r="I33" s="140">
        <f t="shared" si="1"/>
        <v>0</v>
      </c>
      <c r="J33" s="14"/>
      <c r="K33" s="14"/>
    </row>
    <row r="34" spans="1:11" s="15" customFormat="1" ht="15" customHeight="1" x14ac:dyDescent="0.2">
      <c r="A34" s="81">
        <v>26</v>
      </c>
      <c r="B34" s="181" t="s">
        <v>501</v>
      </c>
      <c r="C34" s="180">
        <v>180</v>
      </c>
      <c r="D34" s="103" t="s">
        <v>14</v>
      </c>
      <c r="E34" s="8"/>
      <c r="F34" s="8"/>
      <c r="G34" s="140">
        <f t="shared" si="0"/>
        <v>0</v>
      </c>
      <c r="H34" s="140">
        <f t="shared" si="2"/>
        <v>0</v>
      </c>
      <c r="I34" s="140">
        <f t="shared" si="1"/>
        <v>0</v>
      </c>
      <c r="J34" s="14"/>
      <c r="K34" s="14"/>
    </row>
    <row r="35" spans="1:11" s="15" customFormat="1" ht="15" customHeight="1" x14ac:dyDescent="0.2">
      <c r="A35" s="81">
        <v>27</v>
      </c>
      <c r="B35" s="181" t="s">
        <v>541</v>
      </c>
      <c r="C35" s="180">
        <v>200</v>
      </c>
      <c r="D35" s="103" t="s">
        <v>14</v>
      </c>
      <c r="E35" s="8"/>
      <c r="F35" s="8"/>
      <c r="G35" s="140">
        <f t="shared" si="0"/>
        <v>0</v>
      </c>
      <c r="H35" s="140">
        <f t="shared" si="2"/>
        <v>0</v>
      </c>
      <c r="I35" s="140">
        <f t="shared" si="1"/>
        <v>0</v>
      </c>
      <c r="J35" s="14"/>
      <c r="K35" s="14"/>
    </row>
    <row r="36" spans="1:11" s="15" customFormat="1" ht="15" customHeight="1" x14ac:dyDescent="0.2">
      <c r="A36" s="175">
        <v>28</v>
      </c>
      <c r="B36" s="181" t="s">
        <v>506</v>
      </c>
      <c r="C36" s="180">
        <v>200</v>
      </c>
      <c r="D36" s="103" t="s">
        <v>14</v>
      </c>
      <c r="E36" s="8"/>
      <c r="F36" s="8"/>
      <c r="G36" s="140">
        <f t="shared" si="0"/>
        <v>0</v>
      </c>
      <c r="H36" s="140">
        <f t="shared" si="2"/>
        <v>0</v>
      </c>
      <c r="I36" s="140">
        <f t="shared" si="1"/>
        <v>0</v>
      </c>
      <c r="J36" s="14"/>
      <c r="K36" s="14"/>
    </row>
    <row r="37" spans="1:11" s="15" customFormat="1" ht="15" customHeight="1" x14ac:dyDescent="0.2">
      <c r="A37" s="81">
        <v>29</v>
      </c>
      <c r="B37" s="179" t="s">
        <v>502</v>
      </c>
      <c r="C37" s="180">
        <v>180</v>
      </c>
      <c r="D37" s="103" t="s">
        <v>14</v>
      </c>
      <c r="E37" s="8"/>
      <c r="F37" s="8"/>
      <c r="G37" s="140">
        <f t="shared" si="0"/>
        <v>0</v>
      </c>
      <c r="H37" s="140">
        <f t="shared" si="2"/>
        <v>0</v>
      </c>
      <c r="I37" s="140">
        <f t="shared" si="1"/>
        <v>0</v>
      </c>
      <c r="J37" s="14"/>
      <c r="K37" s="14"/>
    </row>
    <row r="38" spans="1:11" s="15" customFormat="1" ht="15" customHeight="1" x14ac:dyDescent="0.2">
      <c r="A38" s="81">
        <v>30</v>
      </c>
      <c r="B38" s="181" t="s">
        <v>503</v>
      </c>
      <c r="C38" s="180">
        <v>200</v>
      </c>
      <c r="D38" s="103" t="s">
        <v>14</v>
      </c>
      <c r="E38" s="8"/>
      <c r="F38" s="8"/>
      <c r="G38" s="140">
        <f t="shared" si="0"/>
        <v>0</v>
      </c>
      <c r="H38" s="140">
        <f t="shared" si="2"/>
        <v>0</v>
      </c>
      <c r="I38" s="140">
        <f t="shared" si="1"/>
        <v>0</v>
      </c>
      <c r="J38" s="14"/>
      <c r="K38" s="14"/>
    </row>
    <row r="39" spans="1:11" s="15" customFormat="1" ht="15" customHeight="1" x14ac:dyDescent="0.2">
      <c r="A39" s="175">
        <v>31</v>
      </c>
      <c r="B39" s="181" t="s">
        <v>504</v>
      </c>
      <c r="C39" s="180">
        <v>200</v>
      </c>
      <c r="D39" s="103" t="s">
        <v>14</v>
      </c>
      <c r="E39" s="8"/>
      <c r="F39" s="8"/>
      <c r="G39" s="140">
        <f t="shared" si="0"/>
        <v>0</v>
      </c>
      <c r="H39" s="140">
        <f t="shared" si="2"/>
        <v>0</v>
      </c>
      <c r="I39" s="140">
        <f t="shared" si="1"/>
        <v>0</v>
      </c>
      <c r="J39" s="14"/>
      <c r="K39" s="14"/>
    </row>
    <row r="40" spans="1:11" s="15" customFormat="1" ht="15" customHeight="1" x14ac:dyDescent="0.2">
      <c r="A40" s="81">
        <v>32</v>
      </c>
      <c r="B40" s="181" t="s">
        <v>505</v>
      </c>
      <c r="C40" s="180">
        <v>70</v>
      </c>
      <c r="D40" s="103" t="s">
        <v>14</v>
      </c>
      <c r="E40" s="8"/>
      <c r="F40" s="8"/>
      <c r="G40" s="140">
        <f t="shared" si="0"/>
        <v>0</v>
      </c>
      <c r="H40" s="140">
        <f t="shared" si="2"/>
        <v>0</v>
      </c>
      <c r="I40" s="140">
        <f t="shared" si="1"/>
        <v>0</v>
      </c>
      <c r="J40" s="14"/>
      <c r="K40" s="14"/>
    </row>
    <row r="41" spans="1:11" s="15" customFormat="1" ht="15" customHeight="1" x14ac:dyDescent="0.2">
      <c r="A41" s="81">
        <v>33</v>
      </c>
      <c r="B41" s="181" t="s">
        <v>508</v>
      </c>
      <c r="C41" s="180">
        <v>250</v>
      </c>
      <c r="D41" s="103" t="s">
        <v>14</v>
      </c>
      <c r="E41" s="8"/>
      <c r="F41" s="8"/>
      <c r="G41" s="140">
        <f t="shared" si="0"/>
        <v>0</v>
      </c>
      <c r="H41" s="140">
        <f t="shared" si="2"/>
        <v>0</v>
      </c>
      <c r="I41" s="140">
        <f t="shared" si="1"/>
        <v>0</v>
      </c>
      <c r="J41" s="14"/>
      <c r="K41" s="14"/>
    </row>
    <row r="42" spans="1:11" s="15" customFormat="1" ht="15" customHeight="1" x14ac:dyDescent="0.2">
      <c r="A42" s="175">
        <v>34</v>
      </c>
      <c r="B42" s="181" t="s">
        <v>507</v>
      </c>
      <c r="C42" s="180">
        <v>300</v>
      </c>
      <c r="D42" s="103" t="s">
        <v>14</v>
      </c>
      <c r="E42" s="8"/>
      <c r="F42" s="8"/>
      <c r="G42" s="140">
        <f t="shared" si="0"/>
        <v>0</v>
      </c>
      <c r="H42" s="140">
        <f t="shared" si="2"/>
        <v>0</v>
      </c>
      <c r="I42" s="140">
        <f t="shared" si="1"/>
        <v>0</v>
      </c>
      <c r="J42" s="14"/>
      <c r="K42" s="14"/>
    </row>
    <row r="43" spans="1:11" s="15" customFormat="1" ht="15" customHeight="1" x14ac:dyDescent="0.2">
      <c r="A43" s="81">
        <v>35</v>
      </c>
      <c r="B43" s="181" t="s">
        <v>509</v>
      </c>
      <c r="C43" s="180">
        <v>100</v>
      </c>
      <c r="D43" s="103" t="s">
        <v>14</v>
      </c>
      <c r="E43" s="8"/>
      <c r="F43" s="8"/>
      <c r="G43" s="140">
        <f t="shared" si="0"/>
        <v>0</v>
      </c>
      <c r="H43" s="140">
        <f t="shared" si="2"/>
        <v>0</v>
      </c>
      <c r="I43" s="140">
        <f t="shared" si="1"/>
        <v>0</v>
      </c>
      <c r="J43" s="14"/>
      <c r="K43" s="14"/>
    </row>
    <row r="44" spans="1:11" s="15" customFormat="1" ht="15" customHeight="1" x14ac:dyDescent="0.2">
      <c r="A44" s="81">
        <v>36</v>
      </c>
      <c r="B44" s="181" t="s">
        <v>510</v>
      </c>
      <c r="C44" s="180">
        <v>100</v>
      </c>
      <c r="D44" s="103" t="s">
        <v>14</v>
      </c>
      <c r="E44" s="8"/>
      <c r="F44" s="8"/>
      <c r="G44" s="140">
        <f t="shared" si="0"/>
        <v>0</v>
      </c>
      <c r="H44" s="140">
        <f t="shared" si="2"/>
        <v>0</v>
      </c>
      <c r="I44" s="140">
        <f t="shared" si="1"/>
        <v>0</v>
      </c>
      <c r="J44" s="14"/>
      <c r="K44" s="14"/>
    </row>
    <row r="45" spans="1:11" s="15" customFormat="1" ht="15" customHeight="1" x14ac:dyDescent="0.2">
      <c r="A45" s="175">
        <v>37</v>
      </c>
      <c r="B45" s="181" t="s">
        <v>540</v>
      </c>
      <c r="C45" s="180">
        <v>40</v>
      </c>
      <c r="D45" s="103" t="s">
        <v>14</v>
      </c>
      <c r="E45" s="8"/>
      <c r="F45" s="8"/>
      <c r="G45" s="140">
        <f t="shared" si="0"/>
        <v>0</v>
      </c>
      <c r="H45" s="140">
        <f t="shared" si="2"/>
        <v>0</v>
      </c>
      <c r="I45" s="140">
        <f t="shared" si="1"/>
        <v>0</v>
      </c>
      <c r="J45" s="14"/>
      <c r="K45" s="14"/>
    </row>
    <row r="46" spans="1:11" s="15" customFormat="1" ht="15" customHeight="1" x14ac:dyDescent="0.2">
      <c r="A46" s="81">
        <v>38</v>
      </c>
      <c r="B46" s="181" t="s">
        <v>511</v>
      </c>
      <c r="C46" s="180">
        <v>90</v>
      </c>
      <c r="D46" s="103" t="s">
        <v>14</v>
      </c>
      <c r="E46" s="8"/>
      <c r="F46" s="8"/>
      <c r="G46" s="140">
        <f t="shared" si="0"/>
        <v>0</v>
      </c>
      <c r="H46" s="140">
        <f t="shared" si="2"/>
        <v>0</v>
      </c>
      <c r="I46" s="140">
        <f t="shared" si="1"/>
        <v>0</v>
      </c>
      <c r="J46" s="14"/>
      <c r="K46" s="14"/>
    </row>
    <row r="47" spans="1:11" s="15" customFormat="1" ht="15" customHeight="1" x14ac:dyDescent="0.2">
      <c r="A47" s="81">
        <v>39</v>
      </c>
      <c r="B47" s="181" t="s">
        <v>512</v>
      </c>
      <c r="C47" s="180">
        <v>60</v>
      </c>
      <c r="D47" s="103" t="s">
        <v>14</v>
      </c>
      <c r="E47" s="8"/>
      <c r="F47" s="8"/>
      <c r="G47" s="140">
        <f t="shared" si="0"/>
        <v>0</v>
      </c>
      <c r="H47" s="140">
        <f t="shared" si="2"/>
        <v>0</v>
      </c>
      <c r="I47" s="140">
        <f t="shared" si="1"/>
        <v>0</v>
      </c>
      <c r="J47" s="14"/>
      <c r="K47" s="14"/>
    </row>
    <row r="48" spans="1:11" s="15" customFormat="1" ht="15" customHeight="1" x14ac:dyDescent="0.2">
      <c r="A48" s="175">
        <v>40</v>
      </c>
      <c r="B48" s="181" t="s">
        <v>513</v>
      </c>
      <c r="C48" s="180">
        <v>90</v>
      </c>
      <c r="D48" s="103" t="s">
        <v>14</v>
      </c>
      <c r="E48" s="8"/>
      <c r="F48" s="8"/>
      <c r="G48" s="140">
        <f t="shared" si="0"/>
        <v>0</v>
      </c>
      <c r="H48" s="140">
        <f t="shared" si="2"/>
        <v>0</v>
      </c>
      <c r="I48" s="140">
        <f t="shared" si="1"/>
        <v>0</v>
      </c>
      <c r="J48" s="14"/>
      <c r="K48" s="14"/>
    </row>
    <row r="49" spans="1:11" s="15" customFormat="1" ht="15" customHeight="1" x14ac:dyDescent="0.2">
      <c r="A49" s="81">
        <v>41</v>
      </c>
      <c r="B49" s="181" t="s">
        <v>514</v>
      </c>
      <c r="C49" s="180">
        <v>50</v>
      </c>
      <c r="D49" s="103" t="s">
        <v>14</v>
      </c>
      <c r="E49" s="8"/>
      <c r="F49" s="8"/>
      <c r="G49" s="140">
        <f t="shared" si="0"/>
        <v>0</v>
      </c>
      <c r="H49" s="140">
        <f t="shared" si="2"/>
        <v>0</v>
      </c>
      <c r="I49" s="140">
        <f t="shared" si="1"/>
        <v>0</v>
      </c>
      <c r="J49" s="14"/>
      <c r="K49" s="14"/>
    </row>
    <row r="50" spans="1:11" s="15" customFormat="1" ht="15" customHeight="1" x14ac:dyDescent="0.2">
      <c r="A50" s="81">
        <v>42</v>
      </c>
      <c r="B50" s="181" t="s">
        <v>515</v>
      </c>
      <c r="C50" s="180">
        <v>50</v>
      </c>
      <c r="D50" s="103" t="s">
        <v>14</v>
      </c>
      <c r="E50" s="8"/>
      <c r="F50" s="8"/>
      <c r="G50" s="140">
        <f t="shared" si="0"/>
        <v>0</v>
      </c>
      <c r="H50" s="140">
        <f t="shared" si="2"/>
        <v>0</v>
      </c>
      <c r="I50" s="140">
        <f t="shared" si="1"/>
        <v>0</v>
      </c>
      <c r="J50" s="14"/>
      <c r="K50" s="14"/>
    </row>
    <row r="51" spans="1:11" s="15" customFormat="1" ht="15" customHeight="1" x14ac:dyDescent="0.2">
      <c r="A51" s="81">
        <v>43</v>
      </c>
      <c r="B51" s="181" t="s">
        <v>701</v>
      </c>
      <c r="C51" s="182">
        <v>40</v>
      </c>
      <c r="D51" s="183" t="s">
        <v>14</v>
      </c>
      <c r="E51" s="146"/>
      <c r="F51" s="146"/>
      <c r="G51" s="140">
        <f t="shared" si="0"/>
        <v>0</v>
      </c>
      <c r="H51" s="140">
        <f t="shared" si="2"/>
        <v>0</v>
      </c>
      <c r="I51" s="140">
        <f t="shared" si="1"/>
        <v>0</v>
      </c>
      <c r="J51" s="147"/>
      <c r="K51" s="147"/>
    </row>
    <row r="52" spans="1:11" s="15" customFormat="1" ht="15" customHeight="1" x14ac:dyDescent="0.2">
      <c r="A52" s="81">
        <v>44</v>
      </c>
      <c r="B52" s="181" t="s">
        <v>700</v>
      </c>
      <c r="C52" s="180">
        <v>50</v>
      </c>
      <c r="D52" s="103" t="s">
        <v>14</v>
      </c>
      <c r="E52" s="146"/>
      <c r="F52" s="146"/>
      <c r="G52" s="140">
        <f t="shared" si="0"/>
        <v>0</v>
      </c>
      <c r="H52" s="140">
        <f t="shared" si="2"/>
        <v>0</v>
      </c>
      <c r="I52" s="140">
        <f t="shared" si="1"/>
        <v>0</v>
      </c>
      <c r="J52" s="147"/>
      <c r="K52" s="147"/>
    </row>
    <row r="53" spans="1:11" s="15" customFormat="1" ht="15" customHeight="1" x14ac:dyDescent="0.2">
      <c r="A53" s="175">
        <v>45</v>
      </c>
      <c r="B53" s="181" t="s">
        <v>516</v>
      </c>
      <c r="C53" s="184">
        <v>50</v>
      </c>
      <c r="D53" s="103" t="s">
        <v>14</v>
      </c>
      <c r="E53" s="146"/>
      <c r="F53" s="146"/>
      <c r="G53" s="140">
        <f t="shared" si="0"/>
        <v>0</v>
      </c>
      <c r="H53" s="140">
        <f t="shared" si="2"/>
        <v>0</v>
      </c>
      <c r="I53" s="140">
        <f t="shared" si="1"/>
        <v>0</v>
      </c>
      <c r="J53" s="147"/>
      <c r="K53" s="147"/>
    </row>
    <row r="54" spans="1:11" s="15" customFormat="1" ht="15" customHeight="1" x14ac:dyDescent="0.2">
      <c r="A54" s="175">
        <v>46</v>
      </c>
      <c r="B54" s="181" t="s">
        <v>517</v>
      </c>
      <c r="C54" s="184">
        <v>50</v>
      </c>
      <c r="D54" s="103" t="s">
        <v>14</v>
      </c>
      <c r="E54" s="146"/>
      <c r="F54" s="146"/>
      <c r="G54" s="140">
        <f t="shared" si="0"/>
        <v>0</v>
      </c>
      <c r="H54" s="140">
        <f t="shared" si="2"/>
        <v>0</v>
      </c>
      <c r="I54" s="140">
        <f t="shared" si="1"/>
        <v>0</v>
      </c>
      <c r="J54" s="147"/>
      <c r="K54" s="147"/>
    </row>
    <row r="55" spans="1:11" s="118" customFormat="1" ht="15" customHeight="1" x14ac:dyDescent="0.2">
      <c r="A55" s="185" t="s">
        <v>542</v>
      </c>
      <c r="B55" s="186"/>
      <c r="C55" s="186"/>
      <c r="D55" s="186"/>
      <c r="E55" s="187" t="s">
        <v>242</v>
      </c>
      <c r="F55" s="187" t="s">
        <v>242</v>
      </c>
      <c r="G55" s="188">
        <f>SUM(G9:G54)</f>
        <v>0</v>
      </c>
      <c r="H55" s="188">
        <f>SUM(H9:H54)</f>
        <v>0</v>
      </c>
      <c r="I55" s="188">
        <f>SUM(I9:I54)</f>
        <v>0</v>
      </c>
      <c r="J55" s="188">
        <f>SUM(J9:J54)</f>
        <v>0</v>
      </c>
      <c r="K55" s="188">
        <f>SUM(K9:K54)</f>
        <v>0</v>
      </c>
    </row>
    <row r="56" spans="1:11" s="118" customFormat="1" ht="15" customHeight="1" x14ac:dyDescent="0.2">
      <c r="A56" s="60" t="s">
        <v>518</v>
      </c>
      <c r="B56" s="172"/>
      <c r="C56" s="172"/>
      <c r="D56" s="172"/>
      <c r="E56" s="172"/>
      <c r="F56" s="172"/>
      <c r="G56" s="172"/>
      <c r="H56" s="172"/>
      <c r="I56" s="172"/>
      <c r="J56" s="173"/>
      <c r="K56" s="174"/>
    </row>
    <row r="57" spans="1:11" s="69" customFormat="1" ht="15" customHeight="1" x14ac:dyDescent="0.2">
      <c r="A57" s="64"/>
      <c r="B57" s="65"/>
      <c r="C57" s="65"/>
      <c r="D57" s="65"/>
      <c r="E57" s="65"/>
      <c r="F57" s="66"/>
      <c r="G57" s="65"/>
      <c r="H57" s="65"/>
      <c r="I57" s="65"/>
      <c r="J57" s="67"/>
      <c r="K57" s="68"/>
    </row>
    <row r="58" spans="1:11" s="15" customFormat="1" ht="15" customHeight="1" x14ac:dyDescent="0.2">
      <c r="A58" s="106">
        <v>1</v>
      </c>
      <c r="B58" s="83" t="s">
        <v>320</v>
      </c>
      <c r="C58" s="78">
        <v>40</v>
      </c>
      <c r="D58" s="78" t="s">
        <v>14</v>
      </c>
      <c r="E58" s="6"/>
      <c r="F58" s="6"/>
      <c r="G58" s="140">
        <f t="shared" ref="G58:G75" si="3">C58*F58</f>
        <v>0</v>
      </c>
      <c r="H58" s="140">
        <f t="shared" ref="H58:H75" si="4">G58*0.095</f>
        <v>0</v>
      </c>
      <c r="I58" s="140">
        <f t="shared" ref="I58:I75" si="5">G58+H58</f>
        <v>0</v>
      </c>
      <c r="J58" s="19"/>
      <c r="K58" s="190" t="s">
        <v>242</v>
      </c>
    </row>
    <row r="59" spans="1:11" s="15" customFormat="1" ht="15" customHeight="1" x14ac:dyDescent="0.2">
      <c r="A59" s="81">
        <v>2</v>
      </c>
      <c r="B59" s="82" t="s">
        <v>382</v>
      </c>
      <c r="C59" s="79">
        <v>40</v>
      </c>
      <c r="D59" s="79" t="s">
        <v>14</v>
      </c>
      <c r="E59" s="8"/>
      <c r="F59" s="8"/>
      <c r="G59" s="140">
        <f t="shared" si="3"/>
        <v>0</v>
      </c>
      <c r="H59" s="140">
        <f t="shared" si="4"/>
        <v>0</v>
      </c>
      <c r="I59" s="140">
        <f t="shared" si="5"/>
        <v>0</v>
      </c>
      <c r="J59" s="14"/>
      <c r="K59" s="190" t="s">
        <v>242</v>
      </c>
    </row>
    <row r="60" spans="1:11" s="15" customFormat="1" ht="15" customHeight="1" x14ac:dyDescent="0.2">
      <c r="A60" s="81">
        <v>3</v>
      </c>
      <c r="B60" s="82" t="s">
        <v>380</v>
      </c>
      <c r="C60" s="79">
        <v>40</v>
      </c>
      <c r="D60" s="79" t="s">
        <v>14</v>
      </c>
      <c r="E60" s="8"/>
      <c r="F60" s="8"/>
      <c r="G60" s="140">
        <f t="shared" si="3"/>
        <v>0</v>
      </c>
      <c r="H60" s="140">
        <f t="shared" si="4"/>
        <v>0</v>
      </c>
      <c r="I60" s="140">
        <f t="shared" si="5"/>
        <v>0</v>
      </c>
      <c r="J60" s="14"/>
      <c r="K60" s="190" t="s">
        <v>242</v>
      </c>
    </row>
    <row r="61" spans="1:11" s="15" customFormat="1" ht="15" customHeight="1" x14ac:dyDescent="0.2">
      <c r="A61" s="81">
        <v>4</v>
      </c>
      <c r="B61" s="82" t="s">
        <v>381</v>
      </c>
      <c r="C61" s="79">
        <v>40</v>
      </c>
      <c r="D61" s="79" t="s">
        <v>14</v>
      </c>
      <c r="E61" s="8"/>
      <c r="F61" s="8"/>
      <c r="G61" s="140">
        <f t="shared" si="3"/>
        <v>0</v>
      </c>
      <c r="H61" s="140">
        <f t="shared" si="4"/>
        <v>0</v>
      </c>
      <c r="I61" s="140">
        <f t="shared" si="5"/>
        <v>0</v>
      </c>
      <c r="J61" s="14"/>
      <c r="K61" s="190" t="s">
        <v>242</v>
      </c>
    </row>
    <row r="62" spans="1:11" s="15" customFormat="1" ht="15" customHeight="1" x14ac:dyDescent="0.2">
      <c r="A62" s="81">
        <v>5</v>
      </c>
      <c r="B62" s="82" t="s">
        <v>384</v>
      </c>
      <c r="C62" s="79">
        <v>60</v>
      </c>
      <c r="D62" s="79" t="s">
        <v>14</v>
      </c>
      <c r="E62" s="8"/>
      <c r="F62" s="8"/>
      <c r="G62" s="140">
        <f t="shared" si="3"/>
        <v>0</v>
      </c>
      <c r="H62" s="140">
        <f t="shared" si="4"/>
        <v>0</v>
      </c>
      <c r="I62" s="140">
        <f t="shared" si="5"/>
        <v>0</v>
      </c>
      <c r="J62" s="14"/>
      <c r="K62" s="190" t="s">
        <v>242</v>
      </c>
    </row>
    <row r="63" spans="1:11" s="15" customFormat="1" ht="15" customHeight="1" x14ac:dyDescent="0.2">
      <c r="A63" s="81">
        <v>6</v>
      </c>
      <c r="B63" s="82" t="s">
        <v>387</v>
      </c>
      <c r="C63" s="79">
        <v>60</v>
      </c>
      <c r="D63" s="79" t="s">
        <v>14</v>
      </c>
      <c r="E63" s="8"/>
      <c r="F63" s="8"/>
      <c r="G63" s="140">
        <f t="shared" si="3"/>
        <v>0</v>
      </c>
      <c r="H63" s="140">
        <f t="shared" si="4"/>
        <v>0</v>
      </c>
      <c r="I63" s="140">
        <f t="shared" si="5"/>
        <v>0</v>
      </c>
      <c r="J63" s="14"/>
      <c r="K63" s="190" t="s">
        <v>242</v>
      </c>
    </row>
    <row r="64" spans="1:11" s="15" customFormat="1" ht="15" customHeight="1" x14ac:dyDescent="0.2">
      <c r="A64" s="81">
        <v>7</v>
      </c>
      <c r="B64" s="82" t="s">
        <v>385</v>
      </c>
      <c r="C64" s="79">
        <v>60</v>
      </c>
      <c r="D64" s="79" t="s">
        <v>14</v>
      </c>
      <c r="E64" s="8"/>
      <c r="F64" s="8"/>
      <c r="G64" s="140">
        <f t="shared" si="3"/>
        <v>0</v>
      </c>
      <c r="H64" s="140">
        <f t="shared" si="4"/>
        <v>0</v>
      </c>
      <c r="I64" s="140">
        <f t="shared" si="5"/>
        <v>0</v>
      </c>
      <c r="J64" s="14"/>
      <c r="K64" s="190" t="s">
        <v>242</v>
      </c>
    </row>
    <row r="65" spans="1:11" s="15" customFormat="1" ht="15" customHeight="1" x14ac:dyDescent="0.2">
      <c r="A65" s="81">
        <v>8</v>
      </c>
      <c r="B65" s="82" t="s">
        <v>386</v>
      </c>
      <c r="C65" s="79">
        <v>60</v>
      </c>
      <c r="D65" s="79" t="s">
        <v>14</v>
      </c>
      <c r="E65" s="8"/>
      <c r="F65" s="8"/>
      <c r="G65" s="140">
        <f t="shared" si="3"/>
        <v>0</v>
      </c>
      <c r="H65" s="140">
        <f t="shared" si="4"/>
        <v>0</v>
      </c>
      <c r="I65" s="140">
        <f t="shared" si="5"/>
        <v>0</v>
      </c>
      <c r="J65" s="14"/>
      <c r="K65" s="190" t="s">
        <v>242</v>
      </c>
    </row>
    <row r="66" spans="1:11" s="15" customFormat="1" ht="15" customHeight="1" x14ac:dyDescent="0.2">
      <c r="A66" s="81">
        <v>9</v>
      </c>
      <c r="B66" s="82" t="s">
        <v>388</v>
      </c>
      <c r="C66" s="79">
        <v>20</v>
      </c>
      <c r="D66" s="79" t="s">
        <v>14</v>
      </c>
      <c r="E66" s="8"/>
      <c r="F66" s="8"/>
      <c r="G66" s="140">
        <f t="shared" si="3"/>
        <v>0</v>
      </c>
      <c r="H66" s="140">
        <f t="shared" si="4"/>
        <v>0</v>
      </c>
      <c r="I66" s="140">
        <f t="shared" si="5"/>
        <v>0</v>
      </c>
      <c r="J66" s="14"/>
      <c r="K66" s="190" t="s">
        <v>242</v>
      </c>
    </row>
    <row r="67" spans="1:11" s="15" customFormat="1" ht="15" customHeight="1" x14ac:dyDescent="0.2">
      <c r="A67" s="81">
        <v>10</v>
      </c>
      <c r="B67" s="82" t="s">
        <v>389</v>
      </c>
      <c r="C67" s="79">
        <v>100</v>
      </c>
      <c r="D67" s="79" t="s">
        <v>14</v>
      </c>
      <c r="E67" s="8"/>
      <c r="F67" s="8"/>
      <c r="G67" s="140">
        <f t="shared" si="3"/>
        <v>0</v>
      </c>
      <c r="H67" s="140">
        <f t="shared" si="4"/>
        <v>0</v>
      </c>
      <c r="I67" s="140">
        <f t="shared" si="5"/>
        <v>0</v>
      </c>
      <c r="J67" s="14"/>
      <c r="K67" s="190" t="s">
        <v>242</v>
      </c>
    </row>
    <row r="68" spans="1:11" s="15" customFormat="1" ht="15" customHeight="1" x14ac:dyDescent="0.2">
      <c r="A68" s="81">
        <v>11</v>
      </c>
      <c r="B68" s="82" t="s">
        <v>390</v>
      </c>
      <c r="C68" s="79">
        <v>60</v>
      </c>
      <c r="D68" s="79" t="s">
        <v>14</v>
      </c>
      <c r="E68" s="146"/>
      <c r="F68" s="146"/>
      <c r="G68" s="140">
        <f t="shared" si="3"/>
        <v>0</v>
      </c>
      <c r="H68" s="140">
        <f t="shared" si="4"/>
        <v>0</v>
      </c>
      <c r="I68" s="140">
        <f t="shared" si="5"/>
        <v>0</v>
      </c>
      <c r="J68" s="147"/>
      <c r="K68" s="190" t="s">
        <v>242</v>
      </c>
    </row>
    <row r="69" spans="1:11" s="15" customFormat="1" ht="15" customHeight="1" x14ac:dyDescent="0.2">
      <c r="A69" s="81">
        <v>12</v>
      </c>
      <c r="B69" s="82" t="s">
        <v>391</v>
      </c>
      <c r="C69" s="79">
        <v>20</v>
      </c>
      <c r="D69" s="79" t="s">
        <v>14</v>
      </c>
      <c r="E69" s="146"/>
      <c r="F69" s="146"/>
      <c r="G69" s="140">
        <f t="shared" si="3"/>
        <v>0</v>
      </c>
      <c r="H69" s="140">
        <f t="shared" si="4"/>
        <v>0</v>
      </c>
      <c r="I69" s="140">
        <f t="shared" si="5"/>
        <v>0</v>
      </c>
      <c r="J69" s="147"/>
      <c r="K69" s="190" t="s">
        <v>242</v>
      </c>
    </row>
    <row r="70" spans="1:11" s="15" customFormat="1" ht="15" customHeight="1" x14ac:dyDescent="0.2">
      <c r="A70" s="81">
        <v>13</v>
      </c>
      <c r="B70" s="82" t="s">
        <v>392</v>
      </c>
      <c r="C70" s="79">
        <v>40</v>
      </c>
      <c r="D70" s="79" t="s">
        <v>14</v>
      </c>
      <c r="E70" s="146"/>
      <c r="F70" s="146"/>
      <c r="G70" s="140">
        <f t="shared" si="3"/>
        <v>0</v>
      </c>
      <c r="H70" s="140">
        <f t="shared" si="4"/>
        <v>0</v>
      </c>
      <c r="I70" s="140">
        <f t="shared" si="5"/>
        <v>0</v>
      </c>
      <c r="J70" s="147"/>
      <c r="K70" s="190" t="s">
        <v>242</v>
      </c>
    </row>
    <row r="71" spans="1:11" s="15" customFormat="1" ht="15" customHeight="1" x14ac:dyDescent="0.2">
      <c r="A71" s="189">
        <v>14</v>
      </c>
      <c r="B71" s="181" t="s">
        <v>393</v>
      </c>
      <c r="C71" s="103">
        <v>20</v>
      </c>
      <c r="D71" s="103" t="s">
        <v>14</v>
      </c>
      <c r="E71" s="146"/>
      <c r="F71" s="146"/>
      <c r="G71" s="140">
        <f t="shared" si="3"/>
        <v>0</v>
      </c>
      <c r="H71" s="140">
        <f t="shared" si="4"/>
        <v>0</v>
      </c>
      <c r="I71" s="140">
        <f t="shared" si="5"/>
        <v>0</v>
      </c>
      <c r="J71" s="147"/>
      <c r="K71" s="190" t="s">
        <v>242</v>
      </c>
    </row>
    <row r="72" spans="1:11" s="15" customFormat="1" ht="15" customHeight="1" x14ac:dyDescent="0.2">
      <c r="A72" s="189">
        <v>15</v>
      </c>
      <c r="B72" s="181" t="s">
        <v>394</v>
      </c>
      <c r="C72" s="103">
        <v>20</v>
      </c>
      <c r="D72" s="103" t="s">
        <v>14</v>
      </c>
      <c r="E72" s="146"/>
      <c r="F72" s="146"/>
      <c r="G72" s="140">
        <f t="shared" si="3"/>
        <v>0</v>
      </c>
      <c r="H72" s="140">
        <f t="shared" si="4"/>
        <v>0</v>
      </c>
      <c r="I72" s="140">
        <f t="shared" si="5"/>
        <v>0</v>
      </c>
      <c r="J72" s="147"/>
      <c r="K72" s="190" t="s">
        <v>242</v>
      </c>
    </row>
    <row r="73" spans="1:11" s="15" customFormat="1" ht="15" customHeight="1" x14ac:dyDescent="0.2">
      <c r="A73" s="189">
        <v>16</v>
      </c>
      <c r="B73" s="181" t="s">
        <v>395</v>
      </c>
      <c r="C73" s="103">
        <v>20</v>
      </c>
      <c r="D73" s="103" t="s">
        <v>14</v>
      </c>
      <c r="E73" s="146"/>
      <c r="F73" s="146"/>
      <c r="G73" s="140">
        <f t="shared" si="3"/>
        <v>0</v>
      </c>
      <c r="H73" s="140">
        <f t="shared" si="4"/>
        <v>0</v>
      </c>
      <c r="I73" s="140">
        <f t="shared" si="5"/>
        <v>0</v>
      </c>
      <c r="J73" s="147"/>
      <c r="K73" s="190" t="s">
        <v>242</v>
      </c>
    </row>
    <row r="74" spans="1:11" s="15" customFormat="1" ht="15" customHeight="1" x14ac:dyDescent="0.2">
      <c r="A74" s="189">
        <v>17</v>
      </c>
      <c r="B74" s="181" t="s">
        <v>396</v>
      </c>
      <c r="C74" s="103">
        <v>20</v>
      </c>
      <c r="D74" s="103" t="s">
        <v>14</v>
      </c>
      <c r="E74" s="146"/>
      <c r="F74" s="146"/>
      <c r="G74" s="140">
        <f t="shared" si="3"/>
        <v>0</v>
      </c>
      <c r="H74" s="140">
        <f t="shared" si="4"/>
        <v>0</v>
      </c>
      <c r="I74" s="140">
        <f t="shared" si="5"/>
        <v>0</v>
      </c>
      <c r="J74" s="147"/>
      <c r="K74" s="190" t="s">
        <v>242</v>
      </c>
    </row>
    <row r="75" spans="1:11" s="15" customFormat="1" ht="15" customHeight="1" x14ac:dyDescent="0.2">
      <c r="A75" s="189">
        <v>18</v>
      </c>
      <c r="B75" s="181" t="s">
        <v>397</v>
      </c>
      <c r="C75" s="103">
        <v>20</v>
      </c>
      <c r="D75" s="103" t="s">
        <v>14</v>
      </c>
      <c r="E75" s="146"/>
      <c r="F75" s="146"/>
      <c r="G75" s="140">
        <f t="shared" si="3"/>
        <v>0</v>
      </c>
      <c r="H75" s="140">
        <f t="shared" si="4"/>
        <v>0</v>
      </c>
      <c r="I75" s="140">
        <f t="shared" si="5"/>
        <v>0</v>
      </c>
      <c r="J75" s="147"/>
      <c r="K75" s="190" t="s">
        <v>242</v>
      </c>
    </row>
    <row r="76" spans="1:11" s="118" customFormat="1" ht="15" customHeight="1" x14ac:dyDescent="0.2">
      <c r="A76" s="185" t="s">
        <v>125</v>
      </c>
      <c r="B76" s="186"/>
      <c r="C76" s="186"/>
      <c r="D76" s="186"/>
      <c r="E76" s="187" t="s">
        <v>242</v>
      </c>
      <c r="F76" s="187" t="s">
        <v>242</v>
      </c>
      <c r="G76" s="188">
        <f>SUM(G58:G75)</f>
        <v>0</v>
      </c>
      <c r="H76" s="188">
        <f>SUM(H58:H75)</f>
        <v>0</v>
      </c>
      <c r="I76" s="188">
        <f>SUM(I58:I75)</f>
        <v>0</v>
      </c>
      <c r="J76" s="188">
        <f>SUM(J58:J75)</f>
        <v>0</v>
      </c>
      <c r="K76" s="190" t="s">
        <v>242</v>
      </c>
    </row>
    <row r="77" spans="1:11" s="118" customFormat="1" ht="15" customHeight="1" x14ac:dyDescent="0.2">
      <c r="A77" s="191" t="s">
        <v>522</v>
      </c>
      <c r="B77" s="172"/>
      <c r="C77" s="172"/>
      <c r="D77" s="172"/>
      <c r="E77" s="172"/>
      <c r="F77" s="172"/>
      <c r="G77" s="172"/>
      <c r="H77" s="172"/>
      <c r="I77" s="172"/>
      <c r="J77" s="173"/>
      <c r="K77" s="174"/>
    </row>
    <row r="78" spans="1:11" s="69" customFormat="1" ht="15" customHeight="1" x14ac:dyDescent="0.2">
      <c r="A78" s="64"/>
      <c r="B78" s="65"/>
      <c r="C78" s="65"/>
      <c r="D78" s="65"/>
      <c r="E78" s="65"/>
      <c r="F78" s="66"/>
      <c r="G78" s="65"/>
      <c r="H78" s="65"/>
      <c r="I78" s="65"/>
      <c r="J78" s="67"/>
      <c r="K78" s="68"/>
    </row>
    <row r="79" spans="1:11" s="15" customFormat="1" ht="15" customHeight="1" x14ac:dyDescent="0.2">
      <c r="A79" s="77">
        <v>1</v>
      </c>
      <c r="B79" s="192" t="s">
        <v>543</v>
      </c>
      <c r="C79" s="93">
        <v>120</v>
      </c>
      <c r="D79" s="94" t="s">
        <v>14</v>
      </c>
      <c r="E79" s="6"/>
      <c r="F79" s="6"/>
      <c r="G79" s="200">
        <f t="shared" ref="G79:G102" si="6">C79*F79</f>
        <v>0</v>
      </c>
      <c r="H79" s="200">
        <f t="shared" ref="H79:H102" si="7">G79*0.095</f>
        <v>0</v>
      </c>
      <c r="I79" s="200">
        <f t="shared" ref="I79:I102" si="8">G79+H79</f>
        <v>0</v>
      </c>
      <c r="J79" s="19"/>
      <c r="K79" s="19"/>
    </row>
    <row r="80" spans="1:11" s="15" customFormat="1" ht="15" customHeight="1" x14ac:dyDescent="0.2">
      <c r="A80" s="189">
        <v>2</v>
      </c>
      <c r="B80" s="193" t="s">
        <v>538</v>
      </c>
      <c r="C80" s="102">
        <v>100</v>
      </c>
      <c r="D80" s="103" t="s">
        <v>14</v>
      </c>
      <c r="E80" s="8"/>
      <c r="F80" s="8"/>
      <c r="G80" s="200">
        <f t="shared" si="6"/>
        <v>0</v>
      </c>
      <c r="H80" s="200">
        <f t="shared" si="7"/>
        <v>0</v>
      </c>
      <c r="I80" s="200">
        <f t="shared" si="8"/>
        <v>0</v>
      </c>
      <c r="J80" s="14"/>
      <c r="K80" s="14"/>
    </row>
    <row r="81" spans="1:12" s="15" customFormat="1" ht="15" customHeight="1" x14ac:dyDescent="0.2">
      <c r="A81" s="189">
        <v>3</v>
      </c>
      <c r="B81" s="193" t="s">
        <v>539</v>
      </c>
      <c r="C81" s="102">
        <v>60</v>
      </c>
      <c r="D81" s="103" t="s">
        <v>202</v>
      </c>
      <c r="E81" s="8"/>
      <c r="F81" s="8"/>
      <c r="G81" s="200">
        <f t="shared" si="6"/>
        <v>0</v>
      </c>
      <c r="H81" s="200">
        <f t="shared" si="7"/>
        <v>0</v>
      </c>
      <c r="I81" s="200">
        <f t="shared" si="8"/>
        <v>0</v>
      </c>
      <c r="J81" s="14"/>
      <c r="K81" s="14"/>
    </row>
    <row r="82" spans="1:12" s="15" customFormat="1" ht="15" customHeight="1" x14ac:dyDescent="0.2">
      <c r="A82" s="189">
        <v>4</v>
      </c>
      <c r="B82" s="181" t="s">
        <v>536</v>
      </c>
      <c r="C82" s="102">
        <v>50</v>
      </c>
      <c r="D82" s="103" t="s">
        <v>14</v>
      </c>
      <c r="E82" s="8"/>
      <c r="F82" s="8"/>
      <c r="G82" s="200">
        <f t="shared" si="6"/>
        <v>0</v>
      </c>
      <c r="H82" s="200">
        <f t="shared" si="7"/>
        <v>0</v>
      </c>
      <c r="I82" s="200">
        <f t="shared" si="8"/>
        <v>0</v>
      </c>
      <c r="J82" s="14"/>
      <c r="K82" s="14"/>
    </row>
    <row r="83" spans="1:12" s="15" customFormat="1" ht="15" customHeight="1" x14ac:dyDescent="0.2">
      <c r="A83" s="77">
        <v>5</v>
      </c>
      <c r="B83" s="181" t="s">
        <v>520</v>
      </c>
      <c r="C83" s="102">
        <v>50</v>
      </c>
      <c r="D83" s="103" t="s">
        <v>14</v>
      </c>
      <c r="E83" s="8"/>
      <c r="F83" s="8"/>
      <c r="G83" s="200">
        <f t="shared" si="6"/>
        <v>0</v>
      </c>
      <c r="H83" s="200">
        <f t="shared" si="7"/>
        <v>0</v>
      </c>
      <c r="I83" s="200">
        <f t="shared" si="8"/>
        <v>0</v>
      </c>
      <c r="J83" s="14"/>
      <c r="K83" s="14"/>
    </row>
    <row r="84" spans="1:12" s="15" customFormat="1" ht="15" customHeight="1" x14ac:dyDescent="0.2">
      <c r="A84" s="189">
        <v>6</v>
      </c>
      <c r="B84" s="193" t="s">
        <v>537</v>
      </c>
      <c r="C84" s="102">
        <v>50</v>
      </c>
      <c r="D84" s="103" t="s">
        <v>14</v>
      </c>
      <c r="E84" s="8"/>
      <c r="F84" s="8"/>
      <c r="G84" s="200">
        <f t="shared" si="6"/>
        <v>0</v>
      </c>
      <c r="H84" s="200">
        <f t="shared" si="7"/>
        <v>0</v>
      </c>
      <c r="I84" s="200">
        <f t="shared" si="8"/>
        <v>0</v>
      </c>
      <c r="J84" s="14"/>
      <c r="K84" s="14"/>
    </row>
    <row r="85" spans="1:12" s="15" customFormat="1" ht="15" customHeight="1" x14ac:dyDescent="0.2">
      <c r="A85" s="189">
        <v>7</v>
      </c>
      <c r="B85" s="193" t="s">
        <v>703</v>
      </c>
      <c r="C85" s="102">
        <v>50</v>
      </c>
      <c r="D85" s="103" t="s">
        <v>14</v>
      </c>
      <c r="E85" s="8"/>
      <c r="F85" s="8"/>
      <c r="G85" s="200">
        <f t="shared" si="6"/>
        <v>0</v>
      </c>
      <c r="H85" s="200">
        <f t="shared" si="7"/>
        <v>0</v>
      </c>
      <c r="I85" s="200">
        <f t="shared" si="8"/>
        <v>0</v>
      </c>
      <c r="J85" s="14"/>
      <c r="K85" s="14"/>
    </row>
    <row r="86" spans="1:12" s="15" customFormat="1" ht="15" customHeight="1" x14ac:dyDescent="0.2">
      <c r="A86" s="189">
        <v>8</v>
      </c>
      <c r="B86" s="193" t="s">
        <v>702</v>
      </c>
      <c r="C86" s="102">
        <v>60</v>
      </c>
      <c r="D86" s="103" t="s">
        <v>14</v>
      </c>
      <c r="E86" s="8"/>
      <c r="F86" s="8"/>
      <c r="G86" s="200">
        <f t="shared" si="6"/>
        <v>0</v>
      </c>
      <c r="H86" s="200">
        <f t="shared" si="7"/>
        <v>0</v>
      </c>
      <c r="I86" s="200">
        <f t="shared" si="8"/>
        <v>0</v>
      </c>
      <c r="J86" s="14"/>
      <c r="K86" s="14"/>
    </row>
    <row r="87" spans="1:12" s="15" customFormat="1" ht="15" customHeight="1" x14ac:dyDescent="0.2">
      <c r="A87" s="189">
        <v>9</v>
      </c>
      <c r="B87" s="181" t="s">
        <v>519</v>
      </c>
      <c r="C87" s="102">
        <v>120</v>
      </c>
      <c r="D87" s="103" t="s">
        <v>14</v>
      </c>
      <c r="E87" s="8"/>
      <c r="F87" s="8"/>
      <c r="G87" s="200">
        <f t="shared" si="6"/>
        <v>0</v>
      </c>
      <c r="H87" s="200">
        <f t="shared" si="7"/>
        <v>0</v>
      </c>
      <c r="I87" s="200">
        <f t="shared" si="8"/>
        <v>0</v>
      </c>
      <c r="J87" s="14"/>
      <c r="K87" s="14"/>
    </row>
    <row r="88" spans="1:12" s="15" customFormat="1" ht="15" customHeight="1" x14ac:dyDescent="0.2">
      <c r="A88" s="189">
        <v>10</v>
      </c>
      <c r="B88" s="181" t="s">
        <v>521</v>
      </c>
      <c r="C88" s="102">
        <v>100</v>
      </c>
      <c r="D88" s="103" t="s">
        <v>14</v>
      </c>
      <c r="E88" s="8"/>
      <c r="F88" s="8"/>
      <c r="G88" s="200">
        <f t="shared" si="6"/>
        <v>0</v>
      </c>
      <c r="H88" s="200">
        <f t="shared" si="7"/>
        <v>0</v>
      </c>
      <c r="I88" s="200">
        <f t="shared" si="8"/>
        <v>0</v>
      </c>
      <c r="J88" s="14"/>
      <c r="K88" s="14"/>
    </row>
    <row r="89" spans="1:12" s="15" customFormat="1" ht="15" customHeight="1" x14ac:dyDescent="0.2">
      <c r="A89" s="77">
        <v>11</v>
      </c>
      <c r="B89" s="181" t="s">
        <v>531</v>
      </c>
      <c r="C89" s="102">
        <v>400</v>
      </c>
      <c r="D89" s="103" t="s">
        <v>14</v>
      </c>
      <c r="E89" s="8"/>
      <c r="F89" s="8"/>
      <c r="G89" s="200">
        <f t="shared" si="6"/>
        <v>0</v>
      </c>
      <c r="H89" s="200">
        <f t="shared" si="7"/>
        <v>0</v>
      </c>
      <c r="I89" s="200">
        <f t="shared" si="8"/>
        <v>0</v>
      </c>
      <c r="J89" s="14"/>
      <c r="K89" s="14"/>
    </row>
    <row r="90" spans="1:12" s="15" customFormat="1" ht="15" customHeight="1" x14ac:dyDescent="0.2">
      <c r="A90" s="189">
        <v>12</v>
      </c>
      <c r="B90" s="181" t="s">
        <v>532</v>
      </c>
      <c r="C90" s="102">
        <v>50</v>
      </c>
      <c r="D90" s="103" t="s">
        <v>14</v>
      </c>
      <c r="E90" s="8"/>
      <c r="F90" s="8"/>
      <c r="G90" s="200">
        <f t="shared" si="6"/>
        <v>0</v>
      </c>
      <c r="H90" s="200">
        <f t="shared" si="7"/>
        <v>0</v>
      </c>
      <c r="I90" s="200">
        <f t="shared" si="8"/>
        <v>0</v>
      </c>
      <c r="J90" s="14"/>
      <c r="K90" s="14"/>
    </row>
    <row r="91" spans="1:12" s="15" customFormat="1" ht="15" customHeight="1" x14ac:dyDescent="0.2">
      <c r="A91" s="189">
        <v>13</v>
      </c>
      <c r="B91" s="181" t="s">
        <v>533</v>
      </c>
      <c r="C91" s="102">
        <v>120</v>
      </c>
      <c r="D91" s="103" t="s">
        <v>14</v>
      </c>
      <c r="E91" s="8"/>
      <c r="F91" s="8"/>
      <c r="G91" s="200">
        <f t="shared" si="6"/>
        <v>0</v>
      </c>
      <c r="H91" s="200">
        <f t="shared" si="7"/>
        <v>0</v>
      </c>
      <c r="I91" s="200">
        <f t="shared" si="8"/>
        <v>0</v>
      </c>
      <c r="J91" s="14"/>
      <c r="K91" s="14"/>
    </row>
    <row r="92" spans="1:12" s="15" customFormat="1" ht="15" customHeight="1" x14ac:dyDescent="0.2">
      <c r="A92" s="189">
        <v>14</v>
      </c>
      <c r="B92" s="193" t="s">
        <v>534</v>
      </c>
      <c r="C92" s="102">
        <v>120</v>
      </c>
      <c r="D92" s="103" t="s">
        <v>14</v>
      </c>
      <c r="E92" s="8"/>
      <c r="F92" s="8"/>
      <c r="G92" s="200">
        <f t="shared" si="6"/>
        <v>0</v>
      </c>
      <c r="H92" s="200">
        <f t="shared" si="7"/>
        <v>0</v>
      </c>
      <c r="I92" s="200">
        <f t="shared" si="8"/>
        <v>0</v>
      </c>
      <c r="J92" s="14"/>
      <c r="K92" s="14"/>
    </row>
    <row r="93" spans="1:12" s="15" customFormat="1" ht="15" customHeight="1" x14ac:dyDescent="0.2">
      <c r="A93" s="77">
        <v>15</v>
      </c>
      <c r="B93" s="194" t="s">
        <v>529</v>
      </c>
      <c r="C93" s="93">
        <v>20</v>
      </c>
      <c r="D93" s="94" t="s">
        <v>14</v>
      </c>
      <c r="E93" s="6"/>
      <c r="F93" s="6"/>
      <c r="G93" s="200">
        <f t="shared" si="6"/>
        <v>0</v>
      </c>
      <c r="H93" s="200">
        <f t="shared" si="7"/>
        <v>0</v>
      </c>
      <c r="I93" s="200">
        <f t="shared" si="8"/>
        <v>0</v>
      </c>
      <c r="J93" s="19"/>
      <c r="K93" s="19"/>
    </row>
    <row r="94" spans="1:12" s="15" customFormat="1" ht="15" customHeight="1" x14ac:dyDescent="0.2">
      <c r="A94" s="189">
        <v>16</v>
      </c>
      <c r="B94" s="194" t="s">
        <v>530</v>
      </c>
      <c r="C94" s="93">
        <v>20</v>
      </c>
      <c r="D94" s="94" t="s">
        <v>14</v>
      </c>
      <c r="E94" s="6"/>
      <c r="F94" s="6"/>
      <c r="G94" s="200">
        <f t="shared" si="6"/>
        <v>0</v>
      </c>
      <c r="H94" s="200">
        <f t="shared" si="7"/>
        <v>0</v>
      </c>
      <c r="I94" s="200">
        <f t="shared" si="8"/>
        <v>0</v>
      </c>
      <c r="J94" s="19"/>
      <c r="K94" s="19"/>
    </row>
    <row r="95" spans="1:12" s="15" customFormat="1" ht="15" customHeight="1" x14ac:dyDescent="0.2">
      <c r="A95" s="77">
        <v>17</v>
      </c>
      <c r="B95" s="193" t="s">
        <v>535</v>
      </c>
      <c r="C95" s="103">
        <v>50</v>
      </c>
      <c r="D95" s="103" t="s">
        <v>14</v>
      </c>
      <c r="E95" s="8"/>
      <c r="F95" s="8"/>
      <c r="G95" s="200">
        <f t="shared" si="6"/>
        <v>0</v>
      </c>
      <c r="H95" s="200">
        <f t="shared" si="7"/>
        <v>0</v>
      </c>
      <c r="I95" s="200">
        <f t="shared" si="8"/>
        <v>0</v>
      </c>
      <c r="J95" s="14"/>
      <c r="K95" s="14"/>
    </row>
    <row r="96" spans="1:12" s="150" customFormat="1" ht="15" customHeight="1" x14ac:dyDescent="0.2">
      <c r="A96" s="189">
        <v>18</v>
      </c>
      <c r="B96" s="192" t="s">
        <v>523</v>
      </c>
      <c r="C96" s="93">
        <v>60</v>
      </c>
      <c r="D96" s="94" t="s">
        <v>14</v>
      </c>
      <c r="E96" s="6"/>
      <c r="F96" s="6"/>
      <c r="G96" s="200">
        <f t="shared" si="6"/>
        <v>0</v>
      </c>
      <c r="H96" s="200">
        <f t="shared" si="7"/>
        <v>0</v>
      </c>
      <c r="I96" s="200">
        <f t="shared" si="8"/>
        <v>0</v>
      </c>
      <c r="J96" s="148"/>
      <c r="K96" s="148"/>
      <c r="L96" s="149"/>
    </row>
    <row r="97" spans="1:12" s="150" customFormat="1" ht="15" customHeight="1" x14ac:dyDescent="0.2">
      <c r="A97" s="189">
        <v>19</v>
      </c>
      <c r="B97" s="181" t="s">
        <v>524</v>
      </c>
      <c r="C97" s="102">
        <v>30</v>
      </c>
      <c r="D97" s="103" t="s">
        <v>14</v>
      </c>
      <c r="E97" s="8"/>
      <c r="F97" s="8"/>
      <c r="G97" s="200">
        <f t="shared" si="6"/>
        <v>0</v>
      </c>
      <c r="H97" s="200">
        <f t="shared" si="7"/>
        <v>0</v>
      </c>
      <c r="I97" s="200">
        <f t="shared" si="8"/>
        <v>0</v>
      </c>
      <c r="J97" s="151"/>
      <c r="K97" s="151"/>
      <c r="L97" s="149"/>
    </row>
    <row r="98" spans="1:12" s="150" customFormat="1" ht="15" customHeight="1" x14ac:dyDescent="0.2">
      <c r="A98" s="189">
        <v>20</v>
      </c>
      <c r="B98" s="181" t="s">
        <v>525</v>
      </c>
      <c r="C98" s="102">
        <v>30</v>
      </c>
      <c r="D98" s="103" t="s">
        <v>14</v>
      </c>
      <c r="E98" s="8"/>
      <c r="F98" s="8"/>
      <c r="G98" s="200">
        <f t="shared" si="6"/>
        <v>0</v>
      </c>
      <c r="H98" s="200">
        <f t="shared" si="7"/>
        <v>0</v>
      </c>
      <c r="I98" s="200">
        <f t="shared" si="8"/>
        <v>0</v>
      </c>
      <c r="J98" s="151"/>
      <c r="K98" s="151"/>
      <c r="L98" s="149"/>
    </row>
    <row r="99" spans="1:12" s="150" customFormat="1" ht="15" customHeight="1" x14ac:dyDescent="0.2">
      <c r="A99" s="77">
        <v>21</v>
      </c>
      <c r="B99" s="181" t="s">
        <v>526</v>
      </c>
      <c r="C99" s="102">
        <v>30</v>
      </c>
      <c r="D99" s="103" t="s">
        <v>14</v>
      </c>
      <c r="E99" s="8"/>
      <c r="F99" s="8"/>
      <c r="G99" s="200">
        <f t="shared" si="6"/>
        <v>0</v>
      </c>
      <c r="H99" s="200">
        <f t="shared" si="7"/>
        <v>0</v>
      </c>
      <c r="I99" s="200">
        <f t="shared" si="8"/>
        <v>0</v>
      </c>
      <c r="J99" s="151"/>
      <c r="K99" s="151"/>
      <c r="L99" s="149"/>
    </row>
    <row r="100" spans="1:12" s="150" customFormat="1" ht="15" customHeight="1" x14ac:dyDescent="0.2">
      <c r="A100" s="189">
        <v>22</v>
      </c>
      <c r="B100" s="181" t="s">
        <v>527</v>
      </c>
      <c r="C100" s="102">
        <v>80</v>
      </c>
      <c r="D100" s="103" t="s">
        <v>14</v>
      </c>
      <c r="E100" s="8"/>
      <c r="F100" s="8"/>
      <c r="G100" s="200">
        <f t="shared" si="6"/>
        <v>0</v>
      </c>
      <c r="H100" s="200">
        <f t="shared" si="7"/>
        <v>0</v>
      </c>
      <c r="I100" s="200">
        <f t="shared" si="8"/>
        <v>0</v>
      </c>
      <c r="J100" s="151"/>
      <c r="K100" s="151"/>
      <c r="L100" s="149"/>
    </row>
    <row r="101" spans="1:12" s="150" customFormat="1" ht="15" customHeight="1" x14ac:dyDescent="0.2">
      <c r="A101" s="189">
        <v>23</v>
      </c>
      <c r="B101" s="181" t="s">
        <v>697</v>
      </c>
      <c r="C101" s="102">
        <v>50</v>
      </c>
      <c r="D101" s="103" t="s">
        <v>14</v>
      </c>
      <c r="E101" s="146"/>
      <c r="F101" s="146"/>
      <c r="G101" s="200">
        <f t="shared" si="6"/>
        <v>0</v>
      </c>
      <c r="H101" s="200">
        <f t="shared" si="7"/>
        <v>0</v>
      </c>
      <c r="I101" s="200">
        <f t="shared" si="8"/>
        <v>0</v>
      </c>
      <c r="J101" s="152"/>
      <c r="K101" s="152"/>
      <c r="L101" s="149"/>
    </row>
    <row r="102" spans="1:12" s="150" customFormat="1" ht="15" customHeight="1" x14ac:dyDescent="0.2">
      <c r="A102" s="189">
        <v>24</v>
      </c>
      <c r="B102" s="181" t="s">
        <v>528</v>
      </c>
      <c r="C102" s="103">
        <v>80</v>
      </c>
      <c r="D102" s="103" t="s">
        <v>14</v>
      </c>
      <c r="E102" s="146"/>
      <c r="F102" s="146"/>
      <c r="G102" s="200">
        <f t="shared" si="6"/>
        <v>0</v>
      </c>
      <c r="H102" s="200">
        <f t="shared" si="7"/>
        <v>0</v>
      </c>
      <c r="I102" s="200">
        <f t="shared" si="8"/>
        <v>0</v>
      </c>
      <c r="J102" s="152"/>
      <c r="K102" s="152"/>
      <c r="L102" s="149"/>
    </row>
    <row r="103" spans="1:12" s="118" customFormat="1" ht="14.25" customHeight="1" x14ac:dyDescent="0.2">
      <c r="A103" s="185" t="s">
        <v>126</v>
      </c>
      <c r="B103" s="186"/>
      <c r="C103" s="186"/>
      <c r="D103" s="186"/>
      <c r="E103" s="187" t="s">
        <v>242</v>
      </c>
      <c r="F103" s="187" t="s">
        <v>242</v>
      </c>
      <c r="G103" s="188">
        <f>SUM(G79:G102)</f>
        <v>0</v>
      </c>
      <c r="H103" s="188">
        <f>SUM(H79:H102)</f>
        <v>0</v>
      </c>
      <c r="I103" s="188">
        <f>SUM(I79:I102)</f>
        <v>0</v>
      </c>
      <c r="J103" s="188">
        <f>SUM(J79:J102)</f>
        <v>0</v>
      </c>
      <c r="K103" s="188">
        <f>SUM(K79:K102)</f>
        <v>0</v>
      </c>
    </row>
    <row r="104" spans="1:12" s="118" customFormat="1" ht="15" customHeight="1" x14ac:dyDescent="0.2">
      <c r="A104" s="60" t="s">
        <v>704</v>
      </c>
      <c r="B104" s="61"/>
      <c r="C104" s="61"/>
      <c r="D104" s="61"/>
      <c r="E104" s="61"/>
      <c r="F104" s="61"/>
      <c r="G104" s="61"/>
      <c r="H104" s="61"/>
      <c r="I104" s="61"/>
      <c r="J104" s="173"/>
      <c r="K104" s="174"/>
    </row>
    <row r="105" spans="1:12" s="69" customFormat="1" ht="15" customHeight="1" x14ac:dyDescent="0.2">
      <c r="A105" s="64"/>
      <c r="B105" s="65"/>
      <c r="C105" s="65"/>
      <c r="D105" s="65"/>
      <c r="E105" s="65"/>
      <c r="F105" s="66"/>
      <c r="G105" s="65"/>
      <c r="H105" s="65"/>
      <c r="I105" s="65"/>
      <c r="J105" s="67"/>
      <c r="K105" s="68"/>
    </row>
    <row r="106" spans="1:12" s="15" customFormat="1" ht="15" customHeight="1" x14ac:dyDescent="0.2">
      <c r="A106" s="81">
        <v>1</v>
      </c>
      <c r="B106" s="82" t="s">
        <v>49</v>
      </c>
      <c r="C106" s="79">
        <v>120</v>
      </c>
      <c r="D106" s="79" t="s">
        <v>14</v>
      </c>
      <c r="E106" s="8"/>
      <c r="F106" s="8"/>
      <c r="G106" s="200">
        <f t="shared" ref="G106:G118" si="9">C106*F106</f>
        <v>0</v>
      </c>
      <c r="H106" s="200">
        <f t="shared" ref="H106:H118" si="10">G106*0.095</f>
        <v>0</v>
      </c>
      <c r="I106" s="200">
        <f t="shared" ref="I106:I118" si="11">G106+H106</f>
        <v>0</v>
      </c>
      <c r="J106" s="14"/>
      <c r="K106" s="14"/>
    </row>
    <row r="107" spans="1:12" s="17" customFormat="1" ht="15" customHeight="1" x14ac:dyDescent="0.2">
      <c r="A107" s="81">
        <v>2</v>
      </c>
      <c r="B107" s="89" t="s">
        <v>559</v>
      </c>
      <c r="C107" s="79">
        <v>40</v>
      </c>
      <c r="D107" s="79" t="s">
        <v>14</v>
      </c>
      <c r="E107" s="8"/>
      <c r="F107" s="8"/>
      <c r="G107" s="200">
        <f t="shared" si="9"/>
        <v>0</v>
      </c>
      <c r="H107" s="200">
        <f t="shared" si="10"/>
        <v>0</v>
      </c>
      <c r="I107" s="200">
        <f t="shared" si="11"/>
        <v>0</v>
      </c>
      <c r="J107" s="16"/>
      <c r="K107" s="16"/>
    </row>
    <row r="108" spans="1:12" s="15" customFormat="1" ht="25.5" customHeight="1" x14ac:dyDescent="0.2">
      <c r="A108" s="81">
        <v>3</v>
      </c>
      <c r="B108" s="82" t="s">
        <v>698</v>
      </c>
      <c r="C108" s="79">
        <v>40</v>
      </c>
      <c r="D108" s="79" t="s">
        <v>14</v>
      </c>
      <c r="E108" s="8"/>
      <c r="F108" s="8"/>
      <c r="G108" s="200">
        <f t="shared" si="9"/>
        <v>0</v>
      </c>
      <c r="H108" s="200">
        <f t="shared" si="10"/>
        <v>0</v>
      </c>
      <c r="I108" s="200">
        <f t="shared" si="11"/>
        <v>0</v>
      </c>
      <c r="J108" s="14"/>
      <c r="K108" s="14"/>
    </row>
    <row r="109" spans="1:12" s="15" customFormat="1" ht="24.75" customHeight="1" x14ac:dyDescent="0.2">
      <c r="A109" s="81">
        <v>4</v>
      </c>
      <c r="B109" s="82" t="s">
        <v>699</v>
      </c>
      <c r="C109" s="79">
        <v>200</v>
      </c>
      <c r="D109" s="79" t="s">
        <v>14</v>
      </c>
      <c r="E109" s="8"/>
      <c r="F109" s="8"/>
      <c r="G109" s="200">
        <f t="shared" si="9"/>
        <v>0</v>
      </c>
      <c r="H109" s="200">
        <f t="shared" si="10"/>
        <v>0</v>
      </c>
      <c r="I109" s="200">
        <f t="shared" si="11"/>
        <v>0</v>
      </c>
      <c r="J109" s="14"/>
      <c r="K109" s="14"/>
    </row>
    <row r="110" spans="1:12" s="15" customFormat="1" ht="15" customHeight="1" x14ac:dyDescent="0.2">
      <c r="A110" s="81">
        <v>5</v>
      </c>
      <c r="B110" s="195" t="s">
        <v>560</v>
      </c>
      <c r="C110" s="79">
        <v>60</v>
      </c>
      <c r="D110" s="79" t="s">
        <v>14</v>
      </c>
      <c r="E110" s="8"/>
      <c r="F110" s="8"/>
      <c r="G110" s="200">
        <f t="shared" si="9"/>
        <v>0</v>
      </c>
      <c r="H110" s="200">
        <f t="shared" si="10"/>
        <v>0</v>
      </c>
      <c r="I110" s="200">
        <f t="shared" si="11"/>
        <v>0</v>
      </c>
      <c r="J110" s="14"/>
      <c r="K110" s="14"/>
    </row>
    <row r="111" spans="1:12" s="15" customFormat="1" ht="13.5" customHeight="1" x14ac:dyDescent="0.2">
      <c r="A111" s="81">
        <v>6</v>
      </c>
      <c r="B111" s="89" t="s">
        <v>561</v>
      </c>
      <c r="C111" s="79">
        <v>80</v>
      </c>
      <c r="D111" s="79" t="s">
        <v>14</v>
      </c>
      <c r="E111" s="8"/>
      <c r="F111" s="8"/>
      <c r="G111" s="200">
        <f t="shared" si="9"/>
        <v>0</v>
      </c>
      <c r="H111" s="200">
        <f t="shared" si="10"/>
        <v>0</v>
      </c>
      <c r="I111" s="200">
        <f t="shared" si="11"/>
        <v>0</v>
      </c>
      <c r="J111" s="14"/>
      <c r="K111" s="14"/>
    </row>
    <row r="112" spans="1:12" s="15" customFormat="1" ht="12.75" customHeight="1" x14ac:dyDescent="0.2">
      <c r="A112" s="81">
        <v>7</v>
      </c>
      <c r="B112" s="89" t="s">
        <v>280</v>
      </c>
      <c r="C112" s="79">
        <v>80</v>
      </c>
      <c r="D112" s="79" t="s">
        <v>14</v>
      </c>
      <c r="E112" s="8"/>
      <c r="F112" s="8"/>
      <c r="G112" s="200">
        <f t="shared" si="9"/>
        <v>0</v>
      </c>
      <c r="H112" s="200">
        <f t="shared" si="10"/>
        <v>0</v>
      </c>
      <c r="I112" s="200">
        <f t="shared" si="11"/>
        <v>0</v>
      </c>
      <c r="J112" s="14"/>
      <c r="K112" s="14"/>
    </row>
    <row r="113" spans="1:12" s="15" customFormat="1" ht="12.75" customHeight="1" x14ac:dyDescent="0.2">
      <c r="A113" s="81">
        <v>8</v>
      </c>
      <c r="B113" s="89" t="s">
        <v>562</v>
      </c>
      <c r="C113" s="79">
        <v>80</v>
      </c>
      <c r="D113" s="79" t="s">
        <v>14</v>
      </c>
      <c r="E113" s="8"/>
      <c r="F113" s="8"/>
      <c r="G113" s="200">
        <f t="shared" si="9"/>
        <v>0</v>
      </c>
      <c r="H113" s="200">
        <f t="shared" si="10"/>
        <v>0</v>
      </c>
      <c r="I113" s="200">
        <f t="shared" si="11"/>
        <v>0</v>
      </c>
      <c r="J113" s="14"/>
      <c r="K113" s="14"/>
    </row>
    <row r="114" spans="1:12" s="15" customFormat="1" ht="15" customHeight="1" x14ac:dyDescent="0.2">
      <c r="A114" s="81">
        <v>9</v>
      </c>
      <c r="B114" s="89" t="s">
        <v>563</v>
      </c>
      <c r="C114" s="79">
        <v>180</v>
      </c>
      <c r="D114" s="79" t="s">
        <v>14</v>
      </c>
      <c r="E114" s="8"/>
      <c r="F114" s="8"/>
      <c r="G114" s="200">
        <f t="shared" si="9"/>
        <v>0</v>
      </c>
      <c r="H114" s="200">
        <f t="shared" si="10"/>
        <v>0</v>
      </c>
      <c r="I114" s="200">
        <f t="shared" si="11"/>
        <v>0</v>
      </c>
      <c r="J114" s="14"/>
      <c r="K114" s="14"/>
    </row>
    <row r="115" spans="1:12" s="15" customFormat="1" ht="15" customHeight="1" x14ac:dyDescent="0.2">
      <c r="A115" s="81">
        <v>10</v>
      </c>
      <c r="B115" s="89" t="s">
        <v>564</v>
      </c>
      <c r="C115" s="79">
        <v>10</v>
      </c>
      <c r="D115" s="79" t="s">
        <v>14</v>
      </c>
      <c r="E115" s="8"/>
      <c r="F115" s="8"/>
      <c r="G115" s="200">
        <f t="shared" si="9"/>
        <v>0</v>
      </c>
      <c r="H115" s="200">
        <f t="shared" si="10"/>
        <v>0</v>
      </c>
      <c r="I115" s="200">
        <f t="shared" si="11"/>
        <v>0</v>
      </c>
      <c r="J115" s="14"/>
      <c r="K115" s="14"/>
    </row>
    <row r="116" spans="1:12" s="17" customFormat="1" ht="15.75" customHeight="1" x14ac:dyDescent="0.2">
      <c r="A116" s="81">
        <v>11</v>
      </c>
      <c r="B116" s="82" t="s">
        <v>567</v>
      </c>
      <c r="C116" s="79">
        <v>200</v>
      </c>
      <c r="D116" s="79" t="s">
        <v>14</v>
      </c>
      <c r="E116" s="8"/>
      <c r="F116" s="8"/>
      <c r="G116" s="200">
        <f t="shared" si="9"/>
        <v>0</v>
      </c>
      <c r="H116" s="200">
        <f t="shared" si="10"/>
        <v>0</v>
      </c>
      <c r="I116" s="200">
        <f t="shared" si="11"/>
        <v>0</v>
      </c>
      <c r="J116" s="16"/>
      <c r="K116" s="16"/>
    </row>
    <row r="117" spans="1:12" s="15" customFormat="1" ht="15" customHeight="1" x14ac:dyDescent="0.2">
      <c r="A117" s="81">
        <v>12</v>
      </c>
      <c r="B117" s="89" t="s">
        <v>568</v>
      </c>
      <c r="C117" s="79">
        <v>20</v>
      </c>
      <c r="D117" s="79" t="s">
        <v>14</v>
      </c>
      <c r="E117" s="8"/>
      <c r="F117" s="8"/>
      <c r="G117" s="200">
        <f t="shared" si="9"/>
        <v>0</v>
      </c>
      <c r="H117" s="200">
        <f t="shared" si="10"/>
        <v>0</v>
      </c>
      <c r="I117" s="200">
        <f t="shared" si="11"/>
        <v>0</v>
      </c>
      <c r="J117" s="14"/>
      <c r="K117" s="14"/>
    </row>
    <row r="118" spans="1:12" s="15" customFormat="1" ht="25.5" customHeight="1" x14ac:dyDescent="0.2">
      <c r="A118" s="81">
        <v>13</v>
      </c>
      <c r="B118" s="89" t="s">
        <v>569</v>
      </c>
      <c r="C118" s="79">
        <v>10</v>
      </c>
      <c r="D118" s="79" t="s">
        <v>14</v>
      </c>
      <c r="E118" s="8"/>
      <c r="F118" s="8"/>
      <c r="G118" s="200">
        <f t="shared" si="9"/>
        <v>0</v>
      </c>
      <c r="H118" s="200">
        <f t="shared" si="10"/>
        <v>0</v>
      </c>
      <c r="I118" s="200">
        <f t="shared" si="11"/>
        <v>0</v>
      </c>
      <c r="J118" s="14"/>
      <c r="K118" s="14"/>
    </row>
    <row r="119" spans="1:12" s="118" customFormat="1" ht="15" customHeight="1" x14ac:dyDescent="0.2">
      <c r="A119" s="196" t="s">
        <v>717</v>
      </c>
      <c r="B119" s="196"/>
      <c r="C119" s="196"/>
      <c r="D119" s="196"/>
      <c r="E119" s="139" t="s">
        <v>242</v>
      </c>
      <c r="F119" s="139" t="s">
        <v>242</v>
      </c>
      <c r="G119" s="197">
        <f>SUM(G106:G118)</f>
        <v>0</v>
      </c>
      <c r="H119" s="197">
        <f>SUM(H106:H118)</f>
        <v>0</v>
      </c>
      <c r="I119" s="197">
        <f>SUM(I106:I118)</f>
        <v>0</v>
      </c>
      <c r="J119" s="197">
        <f>SUM(J106:J118)</f>
        <v>0</v>
      </c>
      <c r="K119" s="197">
        <f>SUM(K106:K118)</f>
        <v>0</v>
      </c>
    </row>
    <row r="120" spans="1:12" ht="12.6" customHeight="1" x14ac:dyDescent="0.3">
      <c r="A120" s="153"/>
      <c r="B120" s="154"/>
      <c r="C120" s="154"/>
      <c r="D120" s="154"/>
      <c r="E120" s="155"/>
      <c r="F120" s="155"/>
      <c r="G120" s="156"/>
      <c r="H120" s="156"/>
      <c r="I120" s="156"/>
      <c r="J120" s="157"/>
      <c r="K120" s="157"/>
      <c r="L120" s="157"/>
    </row>
    <row r="121" spans="1:12" ht="11.45" customHeight="1" x14ac:dyDescent="0.25">
      <c r="A121" s="158"/>
      <c r="B121" s="158"/>
      <c r="C121" s="158"/>
      <c r="D121" s="158"/>
      <c r="E121" s="158"/>
      <c r="F121" s="158"/>
      <c r="G121" s="158"/>
      <c r="H121" s="158"/>
      <c r="I121" s="158"/>
      <c r="J121" s="157"/>
      <c r="K121" s="157"/>
      <c r="L121" s="157"/>
    </row>
    <row r="122" spans="1:12" s="47" customFormat="1" ht="14.1" customHeight="1" x14ac:dyDescent="0.25">
      <c r="A122" s="123" t="s">
        <v>135</v>
      </c>
      <c r="B122" s="124"/>
      <c r="C122" s="125"/>
      <c r="D122" s="126"/>
      <c r="E122" s="127"/>
      <c r="F122" s="127"/>
      <c r="G122" s="127"/>
      <c r="H122" s="127"/>
      <c r="I122" s="127"/>
      <c r="J122" s="128"/>
      <c r="K122" s="128"/>
      <c r="L122" s="198"/>
    </row>
    <row r="123" spans="1:12" s="47" customFormat="1" ht="14.1" customHeight="1" x14ac:dyDescent="0.25">
      <c r="A123" s="129" t="s">
        <v>136</v>
      </c>
      <c r="B123" s="130"/>
      <c r="C123" s="130"/>
      <c r="D123" s="130"/>
      <c r="E123" s="130"/>
      <c r="F123" s="130"/>
      <c r="G123" s="130"/>
      <c r="H123" s="130"/>
      <c r="I123" s="130"/>
      <c r="J123" s="130"/>
      <c r="K123" s="130"/>
      <c r="L123" s="198"/>
    </row>
    <row r="124" spans="1:12" s="47" customFormat="1" ht="14.1" customHeight="1" x14ac:dyDescent="0.25">
      <c r="A124" s="129" t="s">
        <v>314</v>
      </c>
      <c r="B124" s="130"/>
      <c r="C124" s="130"/>
      <c r="D124" s="130"/>
      <c r="E124" s="130"/>
      <c r="F124" s="130"/>
      <c r="G124" s="130"/>
      <c r="H124" s="130"/>
      <c r="I124" s="130"/>
      <c r="J124" s="130"/>
      <c r="K124" s="130"/>
      <c r="L124" s="198"/>
    </row>
    <row r="125" spans="1:12" s="47" customFormat="1" ht="14.1" customHeight="1" x14ac:dyDescent="0.25">
      <c r="A125" s="128" t="s">
        <v>667</v>
      </c>
      <c r="B125" s="131"/>
      <c r="C125" s="125"/>
      <c r="D125" s="126"/>
      <c r="E125" s="127"/>
      <c r="F125" s="127"/>
      <c r="G125" s="127"/>
      <c r="H125" s="127"/>
      <c r="I125" s="127"/>
      <c r="J125" s="128"/>
      <c r="K125" s="128"/>
      <c r="L125" s="198"/>
    </row>
    <row r="126" spans="1:12" s="47" customFormat="1" ht="14.1" customHeight="1" x14ac:dyDescent="0.25">
      <c r="A126" s="128" t="s">
        <v>137</v>
      </c>
      <c r="B126" s="131"/>
      <c r="C126" s="125"/>
      <c r="D126" s="126"/>
      <c r="E126" s="127"/>
      <c r="F126" s="127"/>
      <c r="G126" s="127"/>
      <c r="H126" s="127"/>
      <c r="I126" s="127"/>
      <c r="J126" s="128"/>
      <c r="K126" s="128"/>
      <c r="L126" s="198"/>
    </row>
    <row r="127" spans="1:12" s="47" customFormat="1" ht="14.1" customHeight="1" x14ac:dyDescent="0.25">
      <c r="A127" s="128" t="s">
        <v>138</v>
      </c>
      <c r="B127" s="131"/>
      <c r="C127" s="125"/>
      <c r="D127" s="126"/>
      <c r="E127" s="127"/>
      <c r="F127" s="127"/>
      <c r="G127" s="127"/>
      <c r="H127" s="127"/>
      <c r="I127" s="127"/>
      <c r="J127" s="128"/>
      <c r="K127" s="128"/>
      <c r="L127" s="198"/>
    </row>
    <row r="128" spans="1:12" s="47" customFormat="1" ht="14.1" customHeight="1" x14ac:dyDescent="0.25">
      <c r="A128" s="128" t="s">
        <v>139</v>
      </c>
      <c r="B128" s="131"/>
      <c r="C128" s="125"/>
      <c r="D128" s="126"/>
      <c r="E128" s="127"/>
      <c r="F128" s="127"/>
      <c r="G128" s="127"/>
      <c r="H128" s="127"/>
      <c r="I128" s="127"/>
      <c r="J128" s="128"/>
      <c r="K128" s="128"/>
      <c r="L128" s="198"/>
    </row>
    <row r="129" spans="1:12" s="47" customFormat="1" ht="14.1" customHeight="1" x14ac:dyDescent="0.25">
      <c r="A129" s="132" t="s">
        <v>668</v>
      </c>
      <c r="B129" s="132"/>
      <c r="C129" s="132"/>
      <c r="D129" s="132"/>
      <c r="E129" s="132"/>
      <c r="F129" s="132"/>
      <c r="G129" s="132"/>
      <c r="H129" s="132"/>
      <c r="I129" s="132"/>
      <c r="J129" s="132"/>
      <c r="K129" s="132"/>
      <c r="L129" s="198"/>
    </row>
    <row r="130" spans="1:12" s="47" customFormat="1" ht="27" customHeight="1" x14ac:dyDescent="0.25">
      <c r="A130" s="132" t="s">
        <v>672</v>
      </c>
      <c r="B130" s="132"/>
      <c r="C130" s="132"/>
      <c r="D130" s="132"/>
      <c r="E130" s="132"/>
      <c r="F130" s="132"/>
      <c r="G130" s="132"/>
      <c r="H130" s="132"/>
      <c r="I130" s="132"/>
      <c r="J130" s="132"/>
      <c r="K130" s="132"/>
      <c r="L130" s="133"/>
    </row>
    <row r="131" spans="1:12" s="47" customFormat="1" ht="14.1" customHeight="1" x14ac:dyDescent="0.25">
      <c r="A131" s="133"/>
      <c r="B131" s="133"/>
      <c r="C131" s="133"/>
      <c r="D131" s="133"/>
      <c r="E131" s="133"/>
      <c r="F131" s="133"/>
      <c r="G131" s="133"/>
      <c r="H131" s="133"/>
      <c r="I131" s="198"/>
      <c r="J131" s="198"/>
      <c r="K131" s="198"/>
      <c r="L131" s="198"/>
    </row>
    <row r="132" spans="1:12" s="47" customFormat="1" ht="14.1" customHeight="1" x14ac:dyDescent="0.3">
      <c r="A132" s="199"/>
      <c r="B132" s="199"/>
      <c r="C132" s="199"/>
      <c r="D132" s="199"/>
      <c r="E132" s="199"/>
      <c r="F132" s="199"/>
      <c r="G132" s="199"/>
      <c r="H132" s="199"/>
      <c r="I132" s="199"/>
      <c r="J132" s="198"/>
      <c r="K132" s="198"/>
      <c r="L132" s="198"/>
    </row>
    <row r="133" spans="1:12" s="47" customFormat="1" ht="16.5" customHeight="1" x14ac:dyDescent="0.3">
      <c r="A133" s="135" t="s">
        <v>140</v>
      </c>
      <c r="B133" s="135"/>
      <c r="C133" s="135" t="s">
        <v>243</v>
      </c>
      <c r="D133" s="136"/>
      <c r="E133" s="136"/>
      <c r="F133" s="199"/>
      <c r="G133" s="136"/>
      <c r="H133" s="138" t="s">
        <v>244</v>
      </c>
      <c r="I133" s="136"/>
      <c r="J133" s="198"/>
      <c r="K133" s="198"/>
      <c r="L133" s="198"/>
    </row>
    <row r="134" spans="1:12" ht="14.25" customHeight="1" x14ac:dyDescent="0.25">
      <c r="A134" s="159"/>
      <c r="B134" s="159"/>
      <c r="C134" s="159"/>
      <c r="D134" s="159"/>
      <c r="E134" s="159"/>
      <c r="F134" s="159"/>
      <c r="G134" s="159"/>
      <c r="H134" s="159"/>
      <c r="I134" s="157"/>
      <c r="J134" s="157"/>
      <c r="K134" s="157"/>
      <c r="L134" s="157"/>
    </row>
    <row r="135" spans="1:12" ht="14.25" customHeight="1" x14ac:dyDescent="0.25">
      <c r="A135" s="159"/>
      <c r="B135" s="159"/>
      <c r="C135" s="159"/>
      <c r="D135" s="159"/>
      <c r="E135" s="159"/>
      <c r="F135" s="159"/>
      <c r="G135" s="159"/>
      <c r="H135" s="159"/>
      <c r="I135" s="157"/>
      <c r="J135" s="157"/>
      <c r="K135" s="157"/>
      <c r="L135" s="157"/>
    </row>
    <row r="136" spans="1:12" ht="14.25" customHeight="1" x14ac:dyDescent="0.25">
      <c r="A136" s="37"/>
      <c r="B136" s="37"/>
      <c r="C136" s="37"/>
      <c r="D136" s="37"/>
      <c r="E136" s="37"/>
      <c r="F136" s="37"/>
      <c r="G136" s="37"/>
      <c r="H136" s="37"/>
      <c r="I136" s="157"/>
      <c r="J136" s="157"/>
      <c r="K136" s="157"/>
      <c r="L136" s="157"/>
    </row>
    <row r="137" spans="1:12" ht="11.45" customHeight="1" x14ac:dyDescent="0.25">
      <c r="A137" s="37"/>
      <c r="B137" s="37"/>
      <c r="C137" s="37"/>
      <c r="D137" s="37"/>
      <c r="E137" s="37"/>
      <c r="F137" s="37"/>
      <c r="G137" s="37"/>
      <c r="H137" s="37"/>
      <c r="I137" s="157"/>
      <c r="J137" s="157"/>
      <c r="K137" s="157"/>
      <c r="L137" s="157"/>
    </row>
    <row r="138" spans="1:12" x14ac:dyDescent="0.25">
      <c r="A138" s="160"/>
      <c r="B138" s="160"/>
      <c r="C138" s="160"/>
      <c r="D138" s="161"/>
      <c r="E138" s="161"/>
      <c r="F138" s="161"/>
      <c r="G138" s="161"/>
      <c r="H138" s="161"/>
      <c r="I138" s="157"/>
      <c r="J138" s="157"/>
      <c r="K138" s="157"/>
      <c r="L138" s="157"/>
    </row>
    <row r="139" spans="1:12" x14ac:dyDescent="0.25">
      <c r="B139" s="157"/>
      <c r="C139" s="157"/>
      <c r="D139" s="157"/>
      <c r="E139" s="157"/>
      <c r="F139" s="157"/>
      <c r="G139" s="157"/>
      <c r="H139" s="157"/>
      <c r="I139" s="157"/>
      <c r="J139" s="157"/>
      <c r="K139" s="157"/>
      <c r="L139" s="157"/>
    </row>
  </sheetData>
  <sheetProtection password="CF11" sheet="1" objects="1" scenarios="1"/>
  <mergeCells count="14">
    <mergeCell ref="A123:K123"/>
    <mergeCell ref="A124:K124"/>
    <mergeCell ref="A129:K129"/>
    <mergeCell ref="A130:K130"/>
    <mergeCell ref="A1:K1"/>
    <mergeCell ref="A77:I77"/>
    <mergeCell ref="A104:I104"/>
    <mergeCell ref="A55:D55"/>
    <mergeCell ref="A76:D76"/>
    <mergeCell ref="A56:I56"/>
    <mergeCell ref="A7:I7"/>
    <mergeCell ref="A119:D119"/>
    <mergeCell ref="A103:D103"/>
    <mergeCell ref="E2:M2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zoomScale="120" zoomScaleNormal="120" workbookViewId="0">
      <selection activeCell="E10" sqref="E10"/>
    </sheetView>
  </sheetViews>
  <sheetFormatPr defaultRowHeight="15" x14ac:dyDescent="0.25"/>
  <cols>
    <col min="1" max="1" width="3.5703125" style="3" customWidth="1"/>
    <col min="2" max="2" width="63" style="4" customWidth="1"/>
    <col min="3" max="3" width="6.28515625" style="3" customWidth="1"/>
    <col min="4" max="4" width="4.7109375" style="3" customWidth="1"/>
    <col min="5" max="5" width="18.140625" style="3" customWidth="1"/>
    <col min="6" max="6" width="7.7109375" style="3" customWidth="1"/>
    <col min="7" max="7" width="8.42578125" style="3" customWidth="1"/>
    <col min="8" max="8" width="7.7109375" style="3" customWidth="1"/>
    <col min="9" max="9" width="9.140625" style="3" customWidth="1"/>
    <col min="10" max="10" width="7.5703125" style="3" customWidth="1"/>
    <col min="11" max="11" width="7.28515625" style="3" customWidth="1"/>
    <col min="12" max="16384" width="9.140625" style="3"/>
  </cols>
  <sheetData>
    <row r="1" spans="1:13" s="46" customFormat="1" ht="18" x14ac:dyDescent="0.25">
      <c r="A1" s="41" t="s">
        <v>363</v>
      </c>
      <c r="B1" s="42"/>
      <c r="C1" s="42"/>
      <c r="D1" s="42"/>
      <c r="E1" s="42"/>
      <c r="F1" s="42"/>
      <c r="G1" s="42"/>
      <c r="H1" s="42"/>
      <c r="I1" s="42"/>
      <c r="J1" s="43"/>
      <c r="K1" s="44"/>
      <c r="L1" s="45"/>
      <c r="M1" s="45"/>
    </row>
    <row r="2" spans="1:13" s="47" customFormat="1" ht="16.5" customHeight="1" x14ac:dyDescent="0.25">
      <c r="B2" s="48"/>
      <c r="E2" s="49"/>
      <c r="F2" s="49"/>
      <c r="G2" s="49"/>
      <c r="H2" s="49"/>
      <c r="I2" s="49"/>
      <c r="J2" s="49"/>
      <c r="K2" s="49"/>
      <c r="L2" s="49"/>
      <c r="M2" s="49"/>
    </row>
    <row r="3" spans="1:13" s="53" customFormat="1" ht="16.5" customHeight="1" x14ac:dyDescent="0.25">
      <c r="A3" s="50" t="s">
        <v>2</v>
      </c>
      <c r="B3" s="51"/>
      <c r="C3" s="50"/>
      <c r="D3" s="50"/>
      <c r="E3" s="52" t="s">
        <v>683</v>
      </c>
      <c r="F3" s="50"/>
      <c r="G3" s="50"/>
      <c r="H3" s="50"/>
      <c r="I3" s="50"/>
    </row>
    <row r="4" spans="1:13" s="47" customFormat="1" ht="12.6" customHeight="1" x14ac:dyDescent="0.25">
      <c r="B4" s="48"/>
    </row>
    <row r="5" spans="1:13" s="47" customFormat="1" ht="60" customHeight="1" x14ac:dyDescent="0.25">
      <c r="A5" s="54" t="s">
        <v>237</v>
      </c>
      <c r="B5" s="54" t="s">
        <v>238</v>
      </c>
      <c r="C5" s="54" t="s">
        <v>239</v>
      </c>
      <c r="D5" s="54" t="s">
        <v>3</v>
      </c>
      <c r="E5" s="54" t="s">
        <v>240</v>
      </c>
      <c r="F5" s="54" t="s">
        <v>128</v>
      </c>
      <c r="G5" s="54" t="s">
        <v>132</v>
      </c>
      <c r="H5" s="54" t="s">
        <v>133</v>
      </c>
      <c r="I5" s="54" t="s">
        <v>134</v>
      </c>
      <c r="J5" s="55" t="s">
        <v>305</v>
      </c>
      <c r="K5" s="56" t="s">
        <v>306</v>
      </c>
    </row>
    <row r="6" spans="1:13" s="47" customFormat="1" ht="24" customHeight="1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 t="s">
        <v>129</v>
      </c>
      <c r="H6" s="57" t="s">
        <v>130</v>
      </c>
      <c r="I6" s="57" t="s">
        <v>131</v>
      </c>
      <c r="J6" s="58">
        <v>10</v>
      </c>
      <c r="K6" s="59">
        <v>11</v>
      </c>
    </row>
    <row r="7" spans="1:13" s="46" customFormat="1" ht="15" customHeight="1" x14ac:dyDescent="0.2">
      <c r="A7" s="60" t="s">
        <v>585</v>
      </c>
      <c r="B7" s="61"/>
      <c r="C7" s="61"/>
      <c r="D7" s="61"/>
      <c r="E7" s="61"/>
      <c r="F7" s="61"/>
      <c r="G7" s="61"/>
      <c r="H7" s="61"/>
      <c r="I7" s="61"/>
      <c r="J7" s="62"/>
      <c r="K7" s="63"/>
    </row>
    <row r="8" spans="1:13" s="69" customFormat="1" ht="15" customHeight="1" x14ac:dyDescent="0.2">
      <c r="A8" s="64"/>
      <c r="B8" s="65"/>
      <c r="C8" s="65"/>
      <c r="D8" s="65"/>
      <c r="E8" s="65"/>
      <c r="F8" s="66"/>
      <c r="G8" s="65"/>
      <c r="H8" s="65"/>
      <c r="I8" s="65"/>
      <c r="J8" s="67"/>
      <c r="K8" s="68"/>
    </row>
    <row r="9" spans="1:13" s="69" customFormat="1" ht="15" customHeight="1" x14ac:dyDescent="0.2">
      <c r="A9" s="70"/>
      <c r="B9" s="71" t="s">
        <v>629</v>
      </c>
      <c r="C9" s="72"/>
      <c r="D9" s="72"/>
      <c r="E9" s="72"/>
      <c r="F9" s="73"/>
      <c r="G9" s="72"/>
      <c r="H9" s="72"/>
      <c r="I9" s="72"/>
      <c r="J9" s="74"/>
      <c r="K9" s="75"/>
    </row>
    <row r="10" spans="1:13" s="2" customFormat="1" ht="30" customHeight="1" x14ac:dyDescent="0.2">
      <c r="A10" s="76">
        <v>1</v>
      </c>
      <c r="B10" s="77" t="s">
        <v>578</v>
      </c>
      <c r="C10" s="78">
        <v>400</v>
      </c>
      <c r="D10" s="79" t="s">
        <v>14</v>
      </c>
      <c r="E10" s="6"/>
      <c r="F10" s="6"/>
      <c r="G10" s="140">
        <f t="shared" ref="G10:G73" si="0">C10*F10</f>
        <v>0</v>
      </c>
      <c r="H10" s="140">
        <f>G10*0.095</f>
        <v>0</v>
      </c>
      <c r="I10" s="140">
        <f t="shared" ref="I10:I73" si="1">G10+H10</f>
        <v>0</v>
      </c>
      <c r="J10" s="7"/>
      <c r="K10" s="7"/>
    </row>
    <row r="11" spans="1:13" s="2" customFormat="1" ht="30" customHeight="1" x14ac:dyDescent="0.2">
      <c r="A11" s="80">
        <v>2</v>
      </c>
      <c r="B11" s="77" t="s">
        <v>579</v>
      </c>
      <c r="C11" s="79">
        <v>60</v>
      </c>
      <c r="D11" s="79" t="s">
        <v>14</v>
      </c>
      <c r="E11" s="8"/>
      <c r="F11" s="8"/>
      <c r="G11" s="140">
        <f t="shared" si="0"/>
        <v>0</v>
      </c>
      <c r="H11" s="140">
        <f t="shared" ref="H11:H26" si="2">G11*0.095</f>
        <v>0</v>
      </c>
      <c r="I11" s="140">
        <f t="shared" si="1"/>
        <v>0</v>
      </c>
      <c r="J11" s="9"/>
      <c r="K11" s="9"/>
    </row>
    <row r="12" spans="1:13" s="2" customFormat="1" ht="15" customHeight="1" x14ac:dyDescent="0.2">
      <c r="A12" s="81">
        <v>3</v>
      </c>
      <c r="B12" s="82" t="s">
        <v>580</v>
      </c>
      <c r="C12" s="79">
        <v>400</v>
      </c>
      <c r="D12" s="79" t="s">
        <v>14</v>
      </c>
      <c r="E12" s="8"/>
      <c r="F12" s="8"/>
      <c r="G12" s="140">
        <f t="shared" si="0"/>
        <v>0</v>
      </c>
      <c r="H12" s="140">
        <f t="shared" si="2"/>
        <v>0</v>
      </c>
      <c r="I12" s="140">
        <f t="shared" si="1"/>
        <v>0</v>
      </c>
      <c r="J12" s="9"/>
      <c r="K12" s="9"/>
    </row>
    <row r="13" spans="1:13" s="2" customFormat="1" ht="15" customHeight="1" x14ac:dyDescent="0.2">
      <c r="A13" s="76">
        <v>4</v>
      </c>
      <c r="B13" s="82" t="s">
        <v>581</v>
      </c>
      <c r="C13" s="79">
        <v>200</v>
      </c>
      <c r="D13" s="79" t="s">
        <v>14</v>
      </c>
      <c r="E13" s="8"/>
      <c r="F13" s="8"/>
      <c r="G13" s="140">
        <f t="shared" si="0"/>
        <v>0</v>
      </c>
      <c r="H13" s="140">
        <f t="shared" si="2"/>
        <v>0</v>
      </c>
      <c r="I13" s="140">
        <f t="shared" si="1"/>
        <v>0</v>
      </c>
      <c r="J13" s="9"/>
      <c r="K13" s="9"/>
    </row>
    <row r="14" spans="1:13" s="2" customFormat="1" ht="15" customHeight="1" x14ac:dyDescent="0.2">
      <c r="A14" s="80">
        <v>5</v>
      </c>
      <c r="B14" s="82" t="s">
        <v>656</v>
      </c>
      <c r="C14" s="79">
        <v>100</v>
      </c>
      <c r="D14" s="79" t="s">
        <v>14</v>
      </c>
      <c r="E14" s="8"/>
      <c r="F14" s="8"/>
      <c r="G14" s="140">
        <f t="shared" si="0"/>
        <v>0</v>
      </c>
      <c r="H14" s="140">
        <f t="shared" si="2"/>
        <v>0</v>
      </c>
      <c r="I14" s="140">
        <f t="shared" si="1"/>
        <v>0</v>
      </c>
      <c r="J14" s="9"/>
      <c r="K14" s="9"/>
    </row>
    <row r="15" spans="1:13" s="2" customFormat="1" ht="15" customHeight="1" x14ac:dyDescent="0.2">
      <c r="A15" s="81">
        <v>6</v>
      </c>
      <c r="B15" s="83" t="s">
        <v>577</v>
      </c>
      <c r="C15" s="78">
        <v>50</v>
      </c>
      <c r="D15" s="78" t="s">
        <v>14</v>
      </c>
      <c r="E15" s="6"/>
      <c r="F15" s="6"/>
      <c r="G15" s="140">
        <f t="shared" si="0"/>
        <v>0</v>
      </c>
      <c r="H15" s="140">
        <f t="shared" si="2"/>
        <v>0</v>
      </c>
      <c r="I15" s="140">
        <f t="shared" si="1"/>
        <v>0</v>
      </c>
      <c r="J15" s="7"/>
      <c r="K15" s="7"/>
    </row>
    <row r="16" spans="1:13" s="2" customFormat="1" ht="15" customHeight="1" x14ac:dyDescent="0.2">
      <c r="A16" s="76">
        <v>7</v>
      </c>
      <c r="B16" s="84" t="s">
        <v>709</v>
      </c>
      <c r="C16" s="78">
        <v>60</v>
      </c>
      <c r="D16" s="85" t="s">
        <v>14</v>
      </c>
      <c r="E16" s="6"/>
      <c r="F16" s="6"/>
      <c r="G16" s="140">
        <f t="shared" si="0"/>
        <v>0</v>
      </c>
      <c r="H16" s="140">
        <f t="shared" si="2"/>
        <v>0</v>
      </c>
      <c r="I16" s="140">
        <f t="shared" si="1"/>
        <v>0</v>
      </c>
      <c r="J16" s="7"/>
      <c r="K16" s="7"/>
    </row>
    <row r="17" spans="1:11" s="2" customFormat="1" ht="15" customHeight="1" x14ac:dyDescent="0.2">
      <c r="A17" s="80">
        <v>8</v>
      </c>
      <c r="B17" s="84" t="s">
        <v>587</v>
      </c>
      <c r="C17" s="78">
        <v>200</v>
      </c>
      <c r="D17" s="78" t="s">
        <v>229</v>
      </c>
      <c r="E17" s="6"/>
      <c r="F17" s="6"/>
      <c r="G17" s="140">
        <f t="shared" si="0"/>
        <v>0</v>
      </c>
      <c r="H17" s="140">
        <f t="shared" si="2"/>
        <v>0</v>
      </c>
      <c r="I17" s="140">
        <f t="shared" si="1"/>
        <v>0</v>
      </c>
      <c r="J17" s="7"/>
      <c r="K17" s="7"/>
    </row>
    <row r="18" spans="1:11" s="2" customFormat="1" ht="15" customHeight="1" x14ac:dyDescent="0.2">
      <c r="A18" s="81">
        <v>9</v>
      </c>
      <c r="B18" s="86" t="s">
        <v>588</v>
      </c>
      <c r="C18" s="79">
        <v>450</v>
      </c>
      <c r="D18" s="79" t="s">
        <v>229</v>
      </c>
      <c r="E18" s="8"/>
      <c r="F18" s="8"/>
      <c r="G18" s="140">
        <f t="shared" si="0"/>
        <v>0</v>
      </c>
      <c r="H18" s="140">
        <f t="shared" si="2"/>
        <v>0</v>
      </c>
      <c r="I18" s="140">
        <f t="shared" si="1"/>
        <v>0</v>
      </c>
      <c r="J18" s="9"/>
      <c r="K18" s="9"/>
    </row>
    <row r="19" spans="1:11" s="2" customFormat="1" ht="15" customHeight="1" x14ac:dyDescent="0.2">
      <c r="A19" s="76">
        <v>10</v>
      </c>
      <c r="B19" s="86" t="s">
        <v>582</v>
      </c>
      <c r="C19" s="79">
        <v>100</v>
      </c>
      <c r="D19" s="79" t="s">
        <v>229</v>
      </c>
      <c r="E19" s="8"/>
      <c r="F19" s="8"/>
      <c r="G19" s="140">
        <f t="shared" si="0"/>
        <v>0</v>
      </c>
      <c r="H19" s="140">
        <f t="shared" si="2"/>
        <v>0</v>
      </c>
      <c r="I19" s="140">
        <f t="shared" si="1"/>
        <v>0</v>
      </c>
      <c r="J19" s="9"/>
      <c r="K19" s="9"/>
    </row>
    <row r="20" spans="1:11" s="2" customFormat="1" ht="15" customHeight="1" x14ac:dyDescent="0.2">
      <c r="A20" s="80">
        <v>11</v>
      </c>
      <c r="B20" s="86" t="s">
        <v>349</v>
      </c>
      <c r="C20" s="79">
        <v>20</v>
      </c>
      <c r="D20" s="79" t="s">
        <v>229</v>
      </c>
      <c r="E20" s="8"/>
      <c r="F20" s="8"/>
      <c r="G20" s="140">
        <f t="shared" si="0"/>
        <v>0</v>
      </c>
      <c r="H20" s="140">
        <f t="shared" si="2"/>
        <v>0</v>
      </c>
      <c r="I20" s="140">
        <f t="shared" si="1"/>
        <v>0</v>
      </c>
      <c r="J20" s="9"/>
      <c r="K20" s="9"/>
    </row>
    <row r="21" spans="1:11" s="2" customFormat="1" ht="15" customHeight="1" x14ac:dyDescent="0.2">
      <c r="A21" s="81">
        <v>12</v>
      </c>
      <c r="B21" s="86" t="s">
        <v>592</v>
      </c>
      <c r="C21" s="79">
        <v>100</v>
      </c>
      <c r="D21" s="79" t="s">
        <v>229</v>
      </c>
      <c r="E21" s="8"/>
      <c r="F21" s="8"/>
      <c r="G21" s="140">
        <f t="shared" si="0"/>
        <v>0</v>
      </c>
      <c r="H21" s="140">
        <f t="shared" si="2"/>
        <v>0</v>
      </c>
      <c r="I21" s="140">
        <f t="shared" si="1"/>
        <v>0</v>
      </c>
      <c r="J21" s="9"/>
      <c r="K21" s="9"/>
    </row>
    <row r="22" spans="1:11" s="2" customFormat="1" ht="15" customHeight="1" x14ac:dyDescent="0.2">
      <c r="A22" s="76">
        <v>13</v>
      </c>
      <c r="B22" s="86" t="s">
        <v>195</v>
      </c>
      <c r="C22" s="79">
        <v>100</v>
      </c>
      <c r="D22" s="79" t="s">
        <v>14</v>
      </c>
      <c r="E22" s="8"/>
      <c r="F22" s="8"/>
      <c r="G22" s="140">
        <f t="shared" si="0"/>
        <v>0</v>
      </c>
      <c r="H22" s="140">
        <f t="shared" si="2"/>
        <v>0</v>
      </c>
      <c r="I22" s="140">
        <f t="shared" si="1"/>
        <v>0</v>
      </c>
      <c r="J22" s="9"/>
      <c r="K22" s="9"/>
    </row>
    <row r="23" spans="1:11" s="2" customFormat="1" ht="15" customHeight="1" x14ac:dyDescent="0.2">
      <c r="A23" s="80">
        <v>14</v>
      </c>
      <c r="B23" s="87" t="s">
        <v>300</v>
      </c>
      <c r="C23" s="79">
        <v>100</v>
      </c>
      <c r="D23" s="79" t="s">
        <v>229</v>
      </c>
      <c r="E23" s="8"/>
      <c r="F23" s="8"/>
      <c r="G23" s="140">
        <f t="shared" si="0"/>
        <v>0</v>
      </c>
      <c r="H23" s="140">
        <f t="shared" si="2"/>
        <v>0</v>
      </c>
      <c r="I23" s="140">
        <f t="shared" si="1"/>
        <v>0</v>
      </c>
      <c r="J23" s="9"/>
      <c r="K23" s="9"/>
    </row>
    <row r="24" spans="1:11" s="12" customFormat="1" ht="30" customHeight="1" x14ac:dyDescent="0.2">
      <c r="A24" s="81">
        <v>15</v>
      </c>
      <c r="B24" s="86" t="s">
        <v>301</v>
      </c>
      <c r="C24" s="79">
        <v>20</v>
      </c>
      <c r="D24" s="79" t="s">
        <v>14</v>
      </c>
      <c r="E24" s="10"/>
      <c r="F24" s="10"/>
      <c r="G24" s="140">
        <f t="shared" si="0"/>
        <v>0</v>
      </c>
      <c r="H24" s="140">
        <f t="shared" si="2"/>
        <v>0</v>
      </c>
      <c r="I24" s="140">
        <f t="shared" si="1"/>
        <v>0</v>
      </c>
      <c r="J24" s="11"/>
      <c r="K24" s="11"/>
    </row>
    <row r="25" spans="1:11" s="2" customFormat="1" ht="15" customHeight="1" x14ac:dyDescent="0.2">
      <c r="A25" s="76">
        <v>16</v>
      </c>
      <c r="B25" s="86" t="s">
        <v>230</v>
      </c>
      <c r="C25" s="79">
        <v>200</v>
      </c>
      <c r="D25" s="79" t="s">
        <v>229</v>
      </c>
      <c r="E25" s="8"/>
      <c r="F25" s="8"/>
      <c r="G25" s="140">
        <f t="shared" si="0"/>
        <v>0</v>
      </c>
      <c r="H25" s="140">
        <f t="shared" si="2"/>
        <v>0</v>
      </c>
      <c r="I25" s="140">
        <f t="shared" si="1"/>
        <v>0</v>
      </c>
      <c r="J25" s="9"/>
      <c r="K25" s="9"/>
    </row>
    <row r="26" spans="1:11" s="2" customFormat="1" ht="15" customHeight="1" x14ac:dyDescent="0.2">
      <c r="A26" s="80">
        <v>17</v>
      </c>
      <c r="B26" s="86" t="s">
        <v>231</v>
      </c>
      <c r="C26" s="79">
        <v>50</v>
      </c>
      <c r="D26" s="79" t="s">
        <v>229</v>
      </c>
      <c r="E26" s="8"/>
      <c r="F26" s="8"/>
      <c r="G26" s="140">
        <f t="shared" si="0"/>
        <v>0</v>
      </c>
      <c r="H26" s="140">
        <f t="shared" si="2"/>
        <v>0</v>
      </c>
      <c r="I26" s="140">
        <f t="shared" si="1"/>
        <v>0</v>
      </c>
      <c r="J26" s="9"/>
      <c r="K26" s="9"/>
    </row>
    <row r="27" spans="1:11" s="2" customFormat="1" ht="15" customHeight="1" x14ac:dyDescent="0.2">
      <c r="A27" s="81">
        <v>18</v>
      </c>
      <c r="B27" s="87" t="s">
        <v>282</v>
      </c>
      <c r="C27" s="79">
        <v>16</v>
      </c>
      <c r="D27" s="79" t="s">
        <v>229</v>
      </c>
      <c r="E27" s="8"/>
      <c r="F27" s="8"/>
      <c r="G27" s="140">
        <f t="shared" si="0"/>
        <v>0</v>
      </c>
      <c r="H27" s="144">
        <f>G27*0.22</f>
        <v>0</v>
      </c>
      <c r="I27" s="140">
        <f t="shared" si="1"/>
        <v>0</v>
      </c>
      <c r="J27" s="9"/>
      <c r="K27" s="9"/>
    </row>
    <row r="28" spans="1:11" s="2" customFormat="1" ht="15" customHeight="1" x14ac:dyDescent="0.2">
      <c r="A28" s="76">
        <v>19</v>
      </c>
      <c r="B28" s="87" t="s">
        <v>574</v>
      </c>
      <c r="C28" s="79">
        <v>50</v>
      </c>
      <c r="D28" s="79" t="s">
        <v>14</v>
      </c>
      <c r="E28" s="8"/>
      <c r="F28" s="8"/>
      <c r="G28" s="140">
        <f t="shared" si="0"/>
        <v>0</v>
      </c>
      <c r="H28" s="140">
        <f t="shared" ref="H28:H63" si="3">G28*0.095</f>
        <v>0</v>
      </c>
      <c r="I28" s="140">
        <f t="shared" si="1"/>
        <v>0</v>
      </c>
      <c r="J28" s="9"/>
      <c r="K28" s="9"/>
    </row>
    <row r="29" spans="1:11" s="2" customFormat="1" ht="15" customHeight="1" x14ac:dyDescent="0.2">
      <c r="A29" s="80">
        <v>20</v>
      </c>
      <c r="B29" s="87" t="s">
        <v>584</v>
      </c>
      <c r="C29" s="79">
        <v>2</v>
      </c>
      <c r="D29" s="79" t="s">
        <v>14</v>
      </c>
      <c r="E29" s="8"/>
      <c r="F29" s="8"/>
      <c r="G29" s="140">
        <f t="shared" si="0"/>
        <v>0</v>
      </c>
      <c r="H29" s="140">
        <f t="shared" si="3"/>
        <v>0</v>
      </c>
      <c r="I29" s="140">
        <f t="shared" si="1"/>
        <v>0</v>
      </c>
      <c r="J29" s="9"/>
      <c r="K29" s="9"/>
    </row>
    <row r="30" spans="1:11" s="2" customFormat="1" ht="15" customHeight="1" x14ac:dyDescent="0.2">
      <c r="A30" s="81">
        <v>21</v>
      </c>
      <c r="B30" s="86" t="s">
        <v>601</v>
      </c>
      <c r="C30" s="79">
        <v>40</v>
      </c>
      <c r="D30" s="79" t="s">
        <v>14</v>
      </c>
      <c r="E30" s="8"/>
      <c r="F30" s="8"/>
      <c r="G30" s="140">
        <f t="shared" si="0"/>
        <v>0</v>
      </c>
      <c r="H30" s="140">
        <f t="shared" si="3"/>
        <v>0</v>
      </c>
      <c r="I30" s="140">
        <f t="shared" si="1"/>
        <v>0</v>
      </c>
      <c r="J30" s="9"/>
      <c r="K30" s="9"/>
    </row>
    <row r="31" spans="1:11" s="2" customFormat="1" ht="15" customHeight="1" x14ac:dyDescent="0.2">
      <c r="A31" s="76">
        <v>22</v>
      </c>
      <c r="B31" s="86" t="s">
        <v>602</v>
      </c>
      <c r="C31" s="79">
        <v>40</v>
      </c>
      <c r="D31" s="79" t="s">
        <v>14</v>
      </c>
      <c r="E31" s="8"/>
      <c r="F31" s="8"/>
      <c r="G31" s="140">
        <f t="shared" si="0"/>
        <v>0</v>
      </c>
      <c r="H31" s="140">
        <f t="shared" si="3"/>
        <v>0</v>
      </c>
      <c r="I31" s="140">
        <f t="shared" si="1"/>
        <v>0</v>
      </c>
      <c r="J31" s="9"/>
      <c r="K31" s="9"/>
    </row>
    <row r="32" spans="1:11" s="2" customFormat="1" ht="15" customHeight="1" x14ac:dyDescent="0.2">
      <c r="A32" s="80">
        <v>23</v>
      </c>
      <c r="B32" s="86" t="s">
        <v>603</v>
      </c>
      <c r="C32" s="79">
        <v>40</v>
      </c>
      <c r="D32" s="79" t="s">
        <v>14</v>
      </c>
      <c r="E32" s="8"/>
      <c r="F32" s="8"/>
      <c r="G32" s="140">
        <f t="shared" si="0"/>
        <v>0</v>
      </c>
      <c r="H32" s="140">
        <f t="shared" si="3"/>
        <v>0</v>
      </c>
      <c r="I32" s="140">
        <f t="shared" si="1"/>
        <v>0</v>
      </c>
      <c r="J32" s="9"/>
      <c r="K32" s="9"/>
    </row>
    <row r="33" spans="1:11" s="15" customFormat="1" ht="15" customHeight="1" x14ac:dyDescent="0.2">
      <c r="A33" s="81">
        <v>24</v>
      </c>
      <c r="B33" s="86" t="s">
        <v>232</v>
      </c>
      <c r="C33" s="79">
        <v>800</v>
      </c>
      <c r="D33" s="79" t="s">
        <v>14</v>
      </c>
      <c r="E33" s="8"/>
      <c r="F33" s="8"/>
      <c r="G33" s="140">
        <f t="shared" si="0"/>
        <v>0</v>
      </c>
      <c r="H33" s="140">
        <f t="shared" si="3"/>
        <v>0</v>
      </c>
      <c r="I33" s="140">
        <f t="shared" si="1"/>
        <v>0</v>
      </c>
      <c r="J33" s="14"/>
      <c r="K33" s="14"/>
    </row>
    <row r="34" spans="1:11" s="15" customFormat="1" ht="15" customHeight="1" x14ac:dyDescent="0.2">
      <c r="A34" s="76">
        <v>25</v>
      </c>
      <c r="B34" s="86" t="s">
        <v>652</v>
      </c>
      <c r="C34" s="79">
        <v>10</v>
      </c>
      <c r="D34" s="79" t="s">
        <v>14</v>
      </c>
      <c r="E34" s="8"/>
      <c r="F34" s="8"/>
      <c r="G34" s="140">
        <f t="shared" si="0"/>
        <v>0</v>
      </c>
      <c r="H34" s="140">
        <f t="shared" si="3"/>
        <v>0</v>
      </c>
      <c r="I34" s="140">
        <f t="shared" si="1"/>
        <v>0</v>
      </c>
      <c r="J34" s="14"/>
      <c r="K34" s="14"/>
    </row>
    <row r="35" spans="1:11" s="15" customFormat="1" ht="15" customHeight="1" x14ac:dyDescent="0.2">
      <c r="A35" s="80">
        <v>26</v>
      </c>
      <c r="B35" s="87" t="s">
        <v>182</v>
      </c>
      <c r="C35" s="79">
        <v>70</v>
      </c>
      <c r="D35" s="79" t="s">
        <v>14</v>
      </c>
      <c r="E35" s="8"/>
      <c r="F35" s="8"/>
      <c r="G35" s="140">
        <f t="shared" si="0"/>
        <v>0</v>
      </c>
      <c r="H35" s="140">
        <f t="shared" si="3"/>
        <v>0</v>
      </c>
      <c r="I35" s="140">
        <f t="shared" si="1"/>
        <v>0</v>
      </c>
      <c r="J35" s="14"/>
      <c r="K35" s="14"/>
    </row>
    <row r="36" spans="1:11" s="15" customFormat="1" ht="15" customHeight="1" x14ac:dyDescent="0.2">
      <c r="A36" s="81">
        <v>27</v>
      </c>
      <c r="B36" s="87" t="s">
        <v>583</v>
      </c>
      <c r="C36" s="79">
        <v>10</v>
      </c>
      <c r="D36" s="79" t="s">
        <v>14</v>
      </c>
      <c r="E36" s="8"/>
      <c r="F36" s="8"/>
      <c r="G36" s="140">
        <f t="shared" si="0"/>
        <v>0</v>
      </c>
      <c r="H36" s="140">
        <f t="shared" si="3"/>
        <v>0</v>
      </c>
      <c r="I36" s="140">
        <f t="shared" si="1"/>
        <v>0</v>
      </c>
      <c r="J36" s="14"/>
      <c r="K36" s="14"/>
    </row>
    <row r="37" spans="1:11" s="15" customFormat="1" ht="15" customHeight="1" x14ac:dyDescent="0.2">
      <c r="A37" s="76">
        <v>28</v>
      </c>
      <c r="B37" s="87" t="s">
        <v>183</v>
      </c>
      <c r="C37" s="88">
        <v>10</v>
      </c>
      <c r="D37" s="79" t="s">
        <v>14</v>
      </c>
      <c r="E37" s="8"/>
      <c r="F37" s="8"/>
      <c r="G37" s="140">
        <f t="shared" si="0"/>
        <v>0</v>
      </c>
      <c r="H37" s="140">
        <f t="shared" si="3"/>
        <v>0</v>
      </c>
      <c r="I37" s="140">
        <f t="shared" si="1"/>
        <v>0</v>
      </c>
      <c r="J37" s="14"/>
      <c r="K37" s="14"/>
    </row>
    <row r="38" spans="1:11" s="15" customFormat="1" ht="15" customHeight="1" x14ac:dyDescent="0.2">
      <c r="A38" s="80">
        <v>29</v>
      </c>
      <c r="B38" s="86" t="s">
        <v>233</v>
      </c>
      <c r="C38" s="79">
        <v>400</v>
      </c>
      <c r="D38" s="79" t="s">
        <v>14</v>
      </c>
      <c r="E38" s="8"/>
      <c r="F38" s="8"/>
      <c r="G38" s="140">
        <f t="shared" si="0"/>
        <v>0</v>
      </c>
      <c r="H38" s="140">
        <f t="shared" si="3"/>
        <v>0</v>
      </c>
      <c r="I38" s="140">
        <f t="shared" si="1"/>
        <v>0</v>
      </c>
      <c r="J38" s="14"/>
      <c r="K38" s="14"/>
    </row>
    <row r="39" spans="1:11" s="15" customFormat="1" ht="25.5" customHeight="1" x14ac:dyDescent="0.2">
      <c r="A39" s="81">
        <v>30</v>
      </c>
      <c r="B39" s="86" t="s">
        <v>632</v>
      </c>
      <c r="C39" s="79">
        <v>20</v>
      </c>
      <c r="D39" s="79" t="s">
        <v>14</v>
      </c>
      <c r="E39" s="8"/>
      <c r="F39" s="8"/>
      <c r="G39" s="140">
        <f t="shared" si="0"/>
        <v>0</v>
      </c>
      <c r="H39" s="140">
        <f t="shared" si="3"/>
        <v>0</v>
      </c>
      <c r="I39" s="140">
        <f t="shared" si="1"/>
        <v>0</v>
      </c>
      <c r="J39" s="14"/>
      <c r="K39" s="14"/>
    </row>
    <row r="40" spans="1:11" s="15" customFormat="1" ht="15" customHeight="1" x14ac:dyDescent="0.2">
      <c r="A40" s="76">
        <v>31</v>
      </c>
      <c r="B40" s="87" t="s">
        <v>191</v>
      </c>
      <c r="C40" s="79">
        <v>6</v>
      </c>
      <c r="D40" s="79" t="s">
        <v>14</v>
      </c>
      <c r="E40" s="8"/>
      <c r="F40" s="8"/>
      <c r="G40" s="140">
        <f t="shared" si="0"/>
        <v>0</v>
      </c>
      <c r="H40" s="140">
        <f t="shared" si="3"/>
        <v>0</v>
      </c>
      <c r="I40" s="140">
        <f t="shared" si="1"/>
        <v>0</v>
      </c>
      <c r="J40" s="14"/>
      <c r="K40" s="14"/>
    </row>
    <row r="41" spans="1:11" s="15" customFormat="1" ht="26.25" customHeight="1" x14ac:dyDescent="0.2">
      <c r="A41" s="80">
        <v>32</v>
      </c>
      <c r="B41" s="87" t="s">
        <v>624</v>
      </c>
      <c r="C41" s="79">
        <v>40</v>
      </c>
      <c r="D41" s="79" t="s">
        <v>14</v>
      </c>
      <c r="E41" s="8"/>
      <c r="F41" s="8"/>
      <c r="G41" s="140">
        <f t="shared" si="0"/>
        <v>0</v>
      </c>
      <c r="H41" s="140">
        <f t="shared" si="3"/>
        <v>0</v>
      </c>
      <c r="I41" s="140">
        <f t="shared" si="1"/>
        <v>0</v>
      </c>
      <c r="J41" s="14"/>
      <c r="K41" s="14"/>
    </row>
    <row r="42" spans="1:11" s="15" customFormat="1" ht="15" customHeight="1" x14ac:dyDescent="0.2">
      <c r="A42" s="81">
        <v>33</v>
      </c>
      <c r="B42" s="87" t="s">
        <v>184</v>
      </c>
      <c r="C42" s="79">
        <v>150</v>
      </c>
      <c r="D42" s="79" t="s">
        <v>14</v>
      </c>
      <c r="E42" s="8"/>
      <c r="F42" s="8"/>
      <c r="G42" s="140">
        <f t="shared" si="0"/>
        <v>0</v>
      </c>
      <c r="H42" s="140">
        <f t="shared" si="3"/>
        <v>0</v>
      </c>
      <c r="I42" s="140">
        <f t="shared" si="1"/>
        <v>0</v>
      </c>
      <c r="J42" s="14"/>
      <c r="K42" s="14"/>
    </row>
    <row r="43" spans="1:11" s="15" customFormat="1" ht="15" customHeight="1" x14ac:dyDescent="0.2">
      <c r="A43" s="76">
        <v>34</v>
      </c>
      <c r="B43" s="87" t="s">
        <v>185</v>
      </c>
      <c r="C43" s="79">
        <v>6</v>
      </c>
      <c r="D43" s="79" t="s">
        <v>14</v>
      </c>
      <c r="E43" s="8"/>
      <c r="F43" s="8"/>
      <c r="G43" s="140">
        <f t="shared" si="0"/>
        <v>0</v>
      </c>
      <c r="H43" s="140">
        <f t="shared" si="3"/>
        <v>0</v>
      </c>
      <c r="I43" s="140">
        <f t="shared" si="1"/>
        <v>0</v>
      </c>
      <c r="J43" s="14"/>
      <c r="K43" s="14"/>
    </row>
    <row r="44" spans="1:11" s="15" customFormat="1" ht="15" customHeight="1" x14ac:dyDescent="0.2">
      <c r="A44" s="80">
        <v>35</v>
      </c>
      <c r="B44" s="87" t="s">
        <v>4</v>
      </c>
      <c r="C44" s="88">
        <v>30</v>
      </c>
      <c r="D44" s="79" t="s">
        <v>14</v>
      </c>
      <c r="E44" s="8"/>
      <c r="F44" s="8"/>
      <c r="G44" s="140">
        <f t="shared" si="0"/>
        <v>0</v>
      </c>
      <c r="H44" s="140">
        <f t="shared" si="3"/>
        <v>0</v>
      </c>
      <c r="I44" s="140">
        <f t="shared" si="1"/>
        <v>0</v>
      </c>
      <c r="J44" s="14"/>
      <c r="K44" s="14"/>
    </row>
    <row r="45" spans="1:11" s="15" customFormat="1" ht="15" customHeight="1" x14ac:dyDescent="0.2">
      <c r="A45" s="81">
        <v>36</v>
      </c>
      <c r="B45" s="87" t="s">
        <v>234</v>
      </c>
      <c r="C45" s="79">
        <v>24</v>
      </c>
      <c r="D45" s="79" t="s">
        <v>14</v>
      </c>
      <c r="E45" s="8"/>
      <c r="F45" s="8"/>
      <c r="G45" s="140">
        <f t="shared" si="0"/>
        <v>0</v>
      </c>
      <c r="H45" s="140">
        <f t="shared" si="3"/>
        <v>0</v>
      </c>
      <c r="I45" s="140">
        <f t="shared" si="1"/>
        <v>0</v>
      </c>
      <c r="J45" s="14"/>
      <c r="K45" s="14"/>
    </row>
    <row r="46" spans="1:11" s="15" customFormat="1" ht="15" customHeight="1" x14ac:dyDescent="0.2">
      <c r="A46" s="76">
        <v>37</v>
      </c>
      <c r="B46" s="87" t="s">
        <v>235</v>
      </c>
      <c r="C46" s="79">
        <v>10</v>
      </c>
      <c r="D46" s="79" t="s">
        <v>14</v>
      </c>
      <c r="E46" s="8"/>
      <c r="F46" s="8"/>
      <c r="G46" s="140">
        <f t="shared" si="0"/>
        <v>0</v>
      </c>
      <c r="H46" s="140">
        <f t="shared" si="3"/>
        <v>0</v>
      </c>
      <c r="I46" s="140">
        <f t="shared" si="1"/>
        <v>0</v>
      </c>
      <c r="J46" s="14"/>
      <c r="K46" s="14"/>
    </row>
    <row r="47" spans="1:11" s="15" customFormat="1" ht="15" customHeight="1" x14ac:dyDescent="0.2">
      <c r="A47" s="80">
        <v>38</v>
      </c>
      <c r="B47" s="87" t="s">
        <v>189</v>
      </c>
      <c r="C47" s="79">
        <v>250</v>
      </c>
      <c r="D47" s="79" t="s">
        <v>14</v>
      </c>
      <c r="E47" s="8"/>
      <c r="F47" s="8"/>
      <c r="G47" s="140">
        <f t="shared" si="0"/>
        <v>0</v>
      </c>
      <c r="H47" s="140">
        <f t="shared" si="3"/>
        <v>0</v>
      </c>
      <c r="I47" s="140">
        <f t="shared" si="1"/>
        <v>0</v>
      </c>
      <c r="J47" s="14"/>
      <c r="K47" s="14"/>
    </row>
    <row r="48" spans="1:11" s="17" customFormat="1" ht="26.25" customHeight="1" x14ac:dyDescent="0.2">
      <c r="A48" s="81">
        <v>39</v>
      </c>
      <c r="B48" s="82" t="s">
        <v>590</v>
      </c>
      <c r="C48" s="79">
        <v>60</v>
      </c>
      <c r="D48" s="79" t="s">
        <v>14</v>
      </c>
      <c r="E48" s="8"/>
      <c r="F48" s="8"/>
      <c r="G48" s="140">
        <f t="shared" si="0"/>
        <v>0</v>
      </c>
      <c r="H48" s="140">
        <f t="shared" si="3"/>
        <v>0</v>
      </c>
      <c r="I48" s="140">
        <f t="shared" si="1"/>
        <v>0</v>
      </c>
      <c r="J48" s="16"/>
      <c r="K48" s="16"/>
    </row>
    <row r="49" spans="1:11" s="15" customFormat="1" ht="27" customHeight="1" x14ac:dyDescent="0.2">
      <c r="A49" s="76">
        <v>40</v>
      </c>
      <c r="B49" s="87" t="s">
        <v>653</v>
      </c>
      <c r="C49" s="79">
        <v>220</v>
      </c>
      <c r="D49" s="79" t="s">
        <v>14</v>
      </c>
      <c r="E49" s="8"/>
      <c r="F49" s="8"/>
      <c r="G49" s="140">
        <f t="shared" si="0"/>
        <v>0</v>
      </c>
      <c r="H49" s="140">
        <f t="shared" si="3"/>
        <v>0</v>
      </c>
      <c r="I49" s="140">
        <f t="shared" si="1"/>
        <v>0</v>
      </c>
      <c r="J49" s="14"/>
      <c r="K49" s="14"/>
    </row>
    <row r="50" spans="1:11" s="15" customFormat="1" ht="15" customHeight="1" x14ac:dyDescent="0.2">
      <c r="A50" s="80">
        <v>41</v>
      </c>
      <c r="B50" s="87" t="s">
        <v>192</v>
      </c>
      <c r="C50" s="79">
        <v>40</v>
      </c>
      <c r="D50" s="79" t="s">
        <v>14</v>
      </c>
      <c r="E50" s="8"/>
      <c r="F50" s="8"/>
      <c r="G50" s="140">
        <f t="shared" si="0"/>
        <v>0</v>
      </c>
      <c r="H50" s="140">
        <f t="shared" si="3"/>
        <v>0</v>
      </c>
      <c r="I50" s="140">
        <f t="shared" si="1"/>
        <v>0</v>
      </c>
      <c r="J50" s="14"/>
      <c r="K50" s="14"/>
    </row>
    <row r="51" spans="1:11" s="15" customFormat="1" ht="15" customHeight="1" x14ac:dyDescent="0.2">
      <c r="A51" s="81">
        <v>42</v>
      </c>
      <c r="B51" s="89" t="s">
        <v>350</v>
      </c>
      <c r="C51" s="79">
        <v>160</v>
      </c>
      <c r="D51" s="79" t="s">
        <v>14</v>
      </c>
      <c r="E51" s="8"/>
      <c r="F51" s="8"/>
      <c r="G51" s="140">
        <f t="shared" si="0"/>
        <v>0</v>
      </c>
      <c r="H51" s="140">
        <f t="shared" si="3"/>
        <v>0</v>
      </c>
      <c r="I51" s="140">
        <f t="shared" si="1"/>
        <v>0</v>
      </c>
      <c r="J51" s="14"/>
      <c r="K51" s="14"/>
    </row>
    <row r="52" spans="1:11" s="15" customFormat="1" ht="15" customHeight="1" x14ac:dyDescent="0.2">
      <c r="A52" s="81">
        <v>43</v>
      </c>
      <c r="B52" s="89" t="s">
        <v>633</v>
      </c>
      <c r="C52" s="79">
        <v>15</v>
      </c>
      <c r="D52" s="79" t="s">
        <v>14</v>
      </c>
      <c r="E52" s="8"/>
      <c r="F52" s="8"/>
      <c r="G52" s="140">
        <f t="shared" si="0"/>
        <v>0</v>
      </c>
      <c r="H52" s="140">
        <f t="shared" si="3"/>
        <v>0</v>
      </c>
      <c r="I52" s="140">
        <f t="shared" si="1"/>
        <v>0</v>
      </c>
      <c r="J52" s="14"/>
      <c r="K52" s="14"/>
    </row>
    <row r="53" spans="1:11" s="15" customFormat="1" ht="15" customHeight="1" x14ac:dyDescent="0.2">
      <c r="A53" s="76">
        <v>44</v>
      </c>
      <c r="B53" s="89" t="s">
        <v>188</v>
      </c>
      <c r="C53" s="79">
        <v>15</v>
      </c>
      <c r="D53" s="79" t="s">
        <v>14</v>
      </c>
      <c r="E53" s="8"/>
      <c r="F53" s="8"/>
      <c r="G53" s="140">
        <f t="shared" si="0"/>
        <v>0</v>
      </c>
      <c r="H53" s="140">
        <f t="shared" si="3"/>
        <v>0</v>
      </c>
      <c r="I53" s="140">
        <f t="shared" si="1"/>
        <v>0</v>
      </c>
      <c r="J53" s="14"/>
      <c r="K53" s="14"/>
    </row>
    <row r="54" spans="1:11" s="15" customFormat="1" ht="15" customHeight="1" x14ac:dyDescent="0.2">
      <c r="A54" s="80">
        <v>45</v>
      </c>
      <c r="B54" s="89" t="s">
        <v>169</v>
      </c>
      <c r="C54" s="79">
        <v>40</v>
      </c>
      <c r="D54" s="79" t="s">
        <v>14</v>
      </c>
      <c r="E54" s="8"/>
      <c r="F54" s="8"/>
      <c r="G54" s="140">
        <f t="shared" si="0"/>
        <v>0</v>
      </c>
      <c r="H54" s="140">
        <f t="shared" si="3"/>
        <v>0</v>
      </c>
      <c r="I54" s="140">
        <f t="shared" si="1"/>
        <v>0</v>
      </c>
      <c r="J54" s="14"/>
      <c r="K54" s="14"/>
    </row>
    <row r="55" spans="1:11" s="15" customFormat="1" ht="15" customHeight="1" x14ac:dyDescent="0.2">
      <c r="A55" s="81">
        <v>46</v>
      </c>
      <c r="B55" s="89" t="s">
        <v>51</v>
      </c>
      <c r="C55" s="79">
        <v>10</v>
      </c>
      <c r="D55" s="79" t="s">
        <v>14</v>
      </c>
      <c r="E55" s="8"/>
      <c r="F55" s="8"/>
      <c r="G55" s="140">
        <f t="shared" si="0"/>
        <v>0</v>
      </c>
      <c r="H55" s="140">
        <f t="shared" si="3"/>
        <v>0</v>
      </c>
      <c r="I55" s="140">
        <f t="shared" si="1"/>
        <v>0</v>
      </c>
      <c r="J55" s="14"/>
      <c r="K55" s="143" t="s">
        <v>242</v>
      </c>
    </row>
    <row r="56" spans="1:11" s="15" customFormat="1" ht="15" customHeight="1" x14ac:dyDescent="0.2">
      <c r="A56" s="76">
        <v>47</v>
      </c>
      <c r="B56" s="89" t="s">
        <v>52</v>
      </c>
      <c r="C56" s="79">
        <v>10</v>
      </c>
      <c r="D56" s="79" t="s">
        <v>14</v>
      </c>
      <c r="E56" s="8"/>
      <c r="F56" s="8"/>
      <c r="G56" s="140">
        <f t="shared" si="0"/>
        <v>0</v>
      </c>
      <c r="H56" s="140">
        <f t="shared" si="3"/>
        <v>0</v>
      </c>
      <c r="I56" s="140">
        <f t="shared" si="1"/>
        <v>0</v>
      </c>
      <c r="J56" s="14"/>
      <c r="K56" s="143" t="s">
        <v>242</v>
      </c>
    </row>
    <row r="57" spans="1:11" s="15" customFormat="1" ht="15" customHeight="1" x14ac:dyDescent="0.2">
      <c r="A57" s="80">
        <v>48</v>
      </c>
      <c r="B57" s="89" t="s">
        <v>71</v>
      </c>
      <c r="C57" s="79">
        <v>40</v>
      </c>
      <c r="D57" s="79" t="s">
        <v>14</v>
      </c>
      <c r="E57" s="8"/>
      <c r="F57" s="8"/>
      <c r="G57" s="140">
        <f t="shared" si="0"/>
        <v>0</v>
      </c>
      <c r="H57" s="140">
        <f t="shared" si="3"/>
        <v>0</v>
      </c>
      <c r="I57" s="140">
        <f t="shared" si="1"/>
        <v>0</v>
      </c>
      <c r="J57" s="14"/>
      <c r="K57" s="14"/>
    </row>
    <row r="58" spans="1:11" s="15" customFormat="1" ht="15" customHeight="1" x14ac:dyDescent="0.2">
      <c r="A58" s="81">
        <v>49</v>
      </c>
      <c r="B58" s="89" t="s">
        <v>278</v>
      </c>
      <c r="C58" s="79">
        <v>5</v>
      </c>
      <c r="D58" s="79" t="s">
        <v>14</v>
      </c>
      <c r="E58" s="8"/>
      <c r="F58" s="8"/>
      <c r="G58" s="140">
        <f t="shared" si="0"/>
        <v>0</v>
      </c>
      <c r="H58" s="140">
        <f t="shared" si="3"/>
        <v>0</v>
      </c>
      <c r="I58" s="140">
        <f t="shared" si="1"/>
        <v>0</v>
      </c>
      <c r="J58" s="14"/>
      <c r="K58" s="14"/>
    </row>
    <row r="59" spans="1:11" s="2" customFormat="1" ht="15" customHeight="1" x14ac:dyDescent="0.2">
      <c r="A59" s="76">
        <v>50</v>
      </c>
      <c r="B59" s="82" t="s">
        <v>190</v>
      </c>
      <c r="C59" s="79">
        <v>5</v>
      </c>
      <c r="D59" s="79" t="s">
        <v>14</v>
      </c>
      <c r="E59" s="8"/>
      <c r="F59" s="8"/>
      <c r="G59" s="140">
        <f t="shared" si="0"/>
        <v>0</v>
      </c>
      <c r="H59" s="140">
        <f t="shared" si="3"/>
        <v>0</v>
      </c>
      <c r="I59" s="140">
        <f t="shared" si="1"/>
        <v>0</v>
      </c>
      <c r="J59" s="9"/>
      <c r="K59" s="9"/>
    </row>
    <row r="60" spans="1:11" s="2" customFormat="1" ht="15" customHeight="1" x14ac:dyDescent="0.2">
      <c r="A60" s="76">
        <v>51</v>
      </c>
      <c r="B60" s="89" t="s">
        <v>705</v>
      </c>
      <c r="C60" s="79">
        <v>10</v>
      </c>
      <c r="D60" s="79" t="s">
        <v>14</v>
      </c>
      <c r="E60" s="8"/>
      <c r="F60" s="8"/>
      <c r="G60" s="140">
        <f t="shared" si="0"/>
        <v>0</v>
      </c>
      <c r="H60" s="140">
        <f t="shared" si="3"/>
        <v>0</v>
      </c>
      <c r="I60" s="140">
        <f t="shared" si="1"/>
        <v>0</v>
      </c>
      <c r="J60" s="9"/>
      <c r="K60" s="9"/>
    </row>
    <row r="61" spans="1:11" s="15" customFormat="1" ht="15" customHeight="1" x14ac:dyDescent="0.2">
      <c r="A61" s="80">
        <v>52</v>
      </c>
      <c r="B61" s="89" t="s">
        <v>370</v>
      </c>
      <c r="C61" s="79">
        <v>80</v>
      </c>
      <c r="D61" s="79" t="s">
        <v>14</v>
      </c>
      <c r="E61" s="8"/>
      <c r="F61" s="8"/>
      <c r="G61" s="140">
        <f t="shared" si="0"/>
        <v>0</v>
      </c>
      <c r="H61" s="140">
        <f t="shared" si="3"/>
        <v>0</v>
      </c>
      <c r="I61" s="140">
        <f t="shared" si="1"/>
        <v>0</v>
      </c>
      <c r="J61" s="14"/>
      <c r="K61" s="14"/>
    </row>
    <row r="62" spans="1:11" s="15" customFormat="1" ht="15" customHeight="1" x14ac:dyDescent="0.2">
      <c r="A62" s="81">
        <v>53</v>
      </c>
      <c r="B62" s="90" t="s">
        <v>371</v>
      </c>
      <c r="C62" s="91">
        <v>40</v>
      </c>
      <c r="D62" s="79" t="s">
        <v>14</v>
      </c>
      <c r="E62" s="8"/>
      <c r="F62" s="8"/>
      <c r="G62" s="140">
        <f t="shared" si="0"/>
        <v>0</v>
      </c>
      <c r="H62" s="140">
        <f t="shared" si="3"/>
        <v>0</v>
      </c>
      <c r="I62" s="140">
        <f t="shared" si="1"/>
        <v>0</v>
      </c>
      <c r="J62" s="14"/>
      <c r="K62" s="14"/>
    </row>
    <row r="63" spans="1:11" s="2" customFormat="1" ht="15" customHeight="1" x14ac:dyDescent="0.2">
      <c r="A63" s="76">
        <v>54</v>
      </c>
      <c r="B63" s="92" t="s">
        <v>586</v>
      </c>
      <c r="C63" s="93">
        <v>400</v>
      </c>
      <c r="D63" s="94" t="s">
        <v>229</v>
      </c>
      <c r="E63" s="18"/>
      <c r="F63" s="18"/>
      <c r="G63" s="140">
        <f t="shared" si="0"/>
        <v>0</v>
      </c>
      <c r="H63" s="140">
        <f t="shared" si="3"/>
        <v>0</v>
      </c>
      <c r="I63" s="140">
        <f t="shared" si="1"/>
        <v>0</v>
      </c>
      <c r="J63" s="7"/>
      <c r="K63" s="142" t="s">
        <v>242</v>
      </c>
    </row>
    <row r="64" spans="1:11" s="46" customFormat="1" ht="15" customHeight="1" x14ac:dyDescent="0.2">
      <c r="A64" s="95" t="s">
        <v>575</v>
      </c>
      <c r="B64" s="96"/>
      <c r="C64" s="96"/>
      <c r="D64" s="96"/>
      <c r="E64" s="96"/>
      <c r="F64" s="96"/>
      <c r="G64" s="96"/>
      <c r="H64" s="96"/>
      <c r="I64" s="96"/>
      <c r="J64" s="97"/>
      <c r="K64" s="98"/>
    </row>
    <row r="65" spans="1:11" s="15" customFormat="1" ht="15" customHeight="1" x14ac:dyDescent="0.2">
      <c r="A65" s="99">
        <v>55</v>
      </c>
      <c r="B65" s="92" t="s">
        <v>180</v>
      </c>
      <c r="C65" s="93">
        <v>20</v>
      </c>
      <c r="D65" s="94" t="s">
        <v>14</v>
      </c>
      <c r="E65" s="6"/>
      <c r="F65" s="6"/>
      <c r="G65" s="140">
        <f t="shared" si="0"/>
        <v>0</v>
      </c>
      <c r="H65" s="140">
        <f t="shared" ref="H65:H76" si="4">G65*0.095</f>
        <v>0</v>
      </c>
      <c r="I65" s="140">
        <f t="shared" si="1"/>
        <v>0</v>
      </c>
      <c r="J65" s="19"/>
      <c r="K65" s="19"/>
    </row>
    <row r="66" spans="1:11" s="15" customFormat="1" ht="15" customHeight="1" x14ac:dyDescent="0.2">
      <c r="A66" s="100">
        <v>56</v>
      </c>
      <c r="B66" s="101" t="s">
        <v>181</v>
      </c>
      <c r="C66" s="102">
        <v>40</v>
      </c>
      <c r="D66" s="103" t="s">
        <v>14</v>
      </c>
      <c r="E66" s="8"/>
      <c r="F66" s="8"/>
      <c r="G66" s="140">
        <f t="shared" si="0"/>
        <v>0</v>
      </c>
      <c r="H66" s="140">
        <f t="shared" si="4"/>
        <v>0</v>
      </c>
      <c r="I66" s="140">
        <f t="shared" si="1"/>
        <v>0</v>
      </c>
      <c r="J66" s="14"/>
      <c r="K66" s="14"/>
    </row>
    <row r="67" spans="1:11" s="2" customFormat="1" ht="15" customHeight="1" x14ac:dyDescent="0.2">
      <c r="A67" s="100">
        <v>57</v>
      </c>
      <c r="B67" s="87" t="s">
        <v>170</v>
      </c>
      <c r="C67" s="79">
        <v>20</v>
      </c>
      <c r="D67" s="103" t="s">
        <v>14</v>
      </c>
      <c r="E67" s="8"/>
      <c r="F67" s="8"/>
      <c r="G67" s="140">
        <f t="shared" si="0"/>
        <v>0</v>
      </c>
      <c r="H67" s="140">
        <f t="shared" si="4"/>
        <v>0</v>
      </c>
      <c r="I67" s="140">
        <f t="shared" si="1"/>
        <v>0</v>
      </c>
      <c r="J67" s="9"/>
      <c r="K67" s="9"/>
    </row>
    <row r="68" spans="1:11" s="2" customFormat="1" ht="25.5" customHeight="1" x14ac:dyDescent="0.2">
      <c r="A68" s="99">
        <v>58</v>
      </c>
      <c r="B68" s="87" t="s">
        <v>283</v>
      </c>
      <c r="C68" s="79">
        <v>40</v>
      </c>
      <c r="D68" s="103" t="s">
        <v>14</v>
      </c>
      <c r="E68" s="8"/>
      <c r="F68" s="8"/>
      <c r="G68" s="140">
        <f t="shared" si="0"/>
        <v>0</v>
      </c>
      <c r="H68" s="140">
        <f t="shared" si="4"/>
        <v>0</v>
      </c>
      <c r="I68" s="140">
        <f t="shared" si="1"/>
        <v>0</v>
      </c>
      <c r="J68" s="9"/>
      <c r="K68" s="9"/>
    </row>
    <row r="69" spans="1:11" s="2" customFormat="1" ht="30" customHeight="1" x14ac:dyDescent="0.2">
      <c r="A69" s="100">
        <v>59</v>
      </c>
      <c r="B69" s="87" t="s">
        <v>171</v>
      </c>
      <c r="C69" s="79">
        <v>10</v>
      </c>
      <c r="D69" s="103" t="s">
        <v>14</v>
      </c>
      <c r="E69" s="8"/>
      <c r="F69" s="8"/>
      <c r="G69" s="140">
        <f t="shared" si="0"/>
        <v>0</v>
      </c>
      <c r="H69" s="140">
        <f t="shared" si="4"/>
        <v>0</v>
      </c>
      <c r="I69" s="140">
        <f t="shared" si="1"/>
        <v>0</v>
      </c>
      <c r="J69" s="9"/>
      <c r="K69" s="9"/>
    </row>
    <row r="70" spans="1:11" s="2" customFormat="1" ht="15" customHeight="1" x14ac:dyDescent="0.2">
      <c r="A70" s="100">
        <v>60</v>
      </c>
      <c r="B70" s="87" t="s">
        <v>172</v>
      </c>
      <c r="C70" s="79">
        <v>25</v>
      </c>
      <c r="D70" s="103" t="s">
        <v>14</v>
      </c>
      <c r="E70" s="8"/>
      <c r="F70" s="8"/>
      <c r="G70" s="140">
        <f t="shared" si="0"/>
        <v>0</v>
      </c>
      <c r="H70" s="140">
        <f t="shared" si="4"/>
        <v>0</v>
      </c>
      <c r="I70" s="140">
        <f t="shared" si="1"/>
        <v>0</v>
      </c>
      <c r="J70" s="9"/>
      <c r="K70" s="9"/>
    </row>
    <row r="71" spans="1:11" s="2" customFormat="1" ht="15" customHeight="1" x14ac:dyDescent="0.2">
      <c r="A71" s="99">
        <v>61</v>
      </c>
      <c r="B71" s="87" t="s">
        <v>173</v>
      </c>
      <c r="C71" s="79">
        <v>15</v>
      </c>
      <c r="D71" s="103" t="s">
        <v>14</v>
      </c>
      <c r="E71" s="8"/>
      <c r="F71" s="8"/>
      <c r="G71" s="140">
        <f t="shared" si="0"/>
        <v>0</v>
      </c>
      <c r="H71" s="140">
        <f t="shared" si="4"/>
        <v>0</v>
      </c>
      <c r="I71" s="140">
        <f t="shared" si="1"/>
        <v>0</v>
      </c>
      <c r="J71" s="9"/>
      <c r="K71" s="9"/>
    </row>
    <row r="72" spans="1:11" s="2" customFormat="1" ht="15" customHeight="1" x14ac:dyDescent="0.2">
      <c r="A72" s="100">
        <v>62</v>
      </c>
      <c r="B72" s="87" t="s">
        <v>174</v>
      </c>
      <c r="C72" s="79">
        <v>15</v>
      </c>
      <c r="D72" s="103" t="s">
        <v>14</v>
      </c>
      <c r="E72" s="8"/>
      <c r="F72" s="8"/>
      <c r="G72" s="140">
        <f t="shared" si="0"/>
        <v>0</v>
      </c>
      <c r="H72" s="140">
        <f t="shared" si="4"/>
        <v>0</v>
      </c>
      <c r="I72" s="140">
        <f t="shared" si="1"/>
        <v>0</v>
      </c>
      <c r="J72" s="9"/>
      <c r="K72" s="9"/>
    </row>
    <row r="73" spans="1:11" s="2" customFormat="1" ht="15" customHeight="1" x14ac:dyDescent="0.2">
      <c r="A73" s="100">
        <v>63</v>
      </c>
      <c r="B73" s="87" t="s">
        <v>175</v>
      </c>
      <c r="C73" s="79">
        <v>15</v>
      </c>
      <c r="D73" s="103" t="s">
        <v>14</v>
      </c>
      <c r="E73" s="8"/>
      <c r="F73" s="8"/>
      <c r="G73" s="140">
        <f t="shared" si="0"/>
        <v>0</v>
      </c>
      <c r="H73" s="140">
        <f t="shared" si="4"/>
        <v>0</v>
      </c>
      <c r="I73" s="140">
        <f t="shared" si="1"/>
        <v>0</v>
      </c>
      <c r="J73" s="9"/>
      <c r="K73" s="9"/>
    </row>
    <row r="74" spans="1:11" s="2" customFormat="1" ht="15" customHeight="1" x14ac:dyDescent="0.2">
      <c r="A74" s="99">
        <v>64</v>
      </c>
      <c r="B74" s="87" t="s">
        <v>176</v>
      </c>
      <c r="C74" s="79">
        <v>50</v>
      </c>
      <c r="D74" s="103" t="s">
        <v>14</v>
      </c>
      <c r="E74" s="8"/>
      <c r="F74" s="8"/>
      <c r="G74" s="140">
        <f t="shared" ref="G74:G76" si="5">C74*F74</f>
        <v>0</v>
      </c>
      <c r="H74" s="140">
        <f t="shared" si="4"/>
        <v>0</v>
      </c>
      <c r="I74" s="140">
        <f t="shared" ref="I74:I76" si="6">G74+H74</f>
        <v>0</v>
      </c>
      <c r="J74" s="9"/>
      <c r="K74" s="9"/>
    </row>
    <row r="75" spans="1:11" s="2" customFormat="1" ht="15" customHeight="1" x14ac:dyDescent="0.2">
      <c r="A75" s="100">
        <v>65</v>
      </c>
      <c r="B75" s="87" t="s">
        <v>177</v>
      </c>
      <c r="C75" s="79">
        <v>15</v>
      </c>
      <c r="D75" s="103" t="s">
        <v>14</v>
      </c>
      <c r="E75" s="8"/>
      <c r="F75" s="8"/>
      <c r="G75" s="140">
        <f t="shared" si="5"/>
        <v>0</v>
      </c>
      <c r="H75" s="140">
        <f t="shared" si="4"/>
        <v>0</v>
      </c>
      <c r="I75" s="140">
        <f t="shared" si="6"/>
        <v>0</v>
      </c>
      <c r="J75" s="9"/>
      <c r="K75" s="9"/>
    </row>
    <row r="76" spans="1:11" s="2" customFormat="1" ht="15" customHeight="1" x14ac:dyDescent="0.2">
      <c r="A76" s="100">
        <v>66</v>
      </c>
      <c r="B76" s="87" t="s">
        <v>179</v>
      </c>
      <c r="C76" s="79">
        <v>10</v>
      </c>
      <c r="D76" s="103" t="s">
        <v>14</v>
      </c>
      <c r="E76" s="8"/>
      <c r="F76" s="8"/>
      <c r="G76" s="140">
        <f t="shared" si="5"/>
        <v>0</v>
      </c>
      <c r="H76" s="140">
        <f t="shared" si="4"/>
        <v>0</v>
      </c>
      <c r="I76" s="140">
        <f t="shared" si="6"/>
        <v>0</v>
      </c>
      <c r="J76" s="9"/>
      <c r="K76" s="9"/>
    </row>
    <row r="77" spans="1:11" s="46" customFormat="1" ht="15" customHeight="1" x14ac:dyDescent="0.2">
      <c r="A77" s="104" t="s">
        <v>576</v>
      </c>
      <c r="B77" s="105"/>
      <c r="C77" s="105"/>
      <c r="D77" s="105"/>
      <c r="E77" s="105"/>
      <c r="F77" s="105"/>
      <c r="G77" s="105"/>
      <c r="H77" s="105"/>
      <c r="I77" s="105"/>
      <c r="J77" s="97"/>
      <c r="K77" s="98"/>
    </row>
    <row r="78" spans="1:11" s="2" customFormat="1" ht="15" customHeight="1" x14ac:dyDescent="0.2">
      <c r="A78" s="106">
        <v>67</v>
      </c>
      <c r="B78" s="107" t="s">
        <v>284</v>
      </c>
      <c r="C78" s="108">
        <v>1</v>
      </c>
      <c r="D78" s="109" t="s">
        <v>14</v>
      </c>
      <c r="E78" s="6"/>
      <c r="F78" s="6"/>
      <c r="G78" s="140">
        <f t="shared" ref="G78:G97" si="7">C78*F78</f>
        <v>0</v>
      </c>
      <c r="H78" s="140">
        <f t="shared" ref="H78:H97" si="8">G78*0.095</f>
        <v>0</v>
      </c>
      <c r="I78" s="140">
        <f t="shared" ref="I78:I97" si="9">G78+H78</f>
        <v>0</v>
      </c>
      <c r="J78" s="7"/>
      <c r="K78" s="7"/>
    </row>
    <row r="79" spans="1:11" s="2" customFormat="1" ht="15" customHeight="1" x14ac:dyDescent="0.2">
      <c r="A79" s="81">
        <v>68</v>
      </c>
      <c r="B79" s="110" t="s">
        <v>285</v>
      </c>
      <c r="C79" s="88">
        <v>1</v>
      </c>
      <c r="D79" s="109" t="s">
        <v>14</v>
      </c>
      <c r="E79" s="8"/>
      <c r="F79" s="8"/>
      <c r="G79" s="140">
        <f t="shared" si="7"/>
        <v>0</v>
      </c>
      <c r="H79" s="140">
        <f t="shared" si="8"/>
        <v>0</v>
      </c>
      <c r="I79" s="140">
        <f t="shared" si="9"/>
        <v>0</v>
      </c>
      <c r="J79" s="9"/>
      <c r="K79" s="9"/>
    </row>
    <row r="80" spans="1:11" s="2" customFormat="1" ht="15" customHeight="1" x14ac:dyDescent="0.2">
      <c r="A80" s="81">
        <v>69</v>
      </c>
      <c r="B80" s="111" t="s">
        <v>286</v>
      </c>
      <c r="C80" s="88">
        <v>1</v>
      </c>
      <c r="D80" s="109" t="s">
        <v>14</v>
      </c>
      <c r="E80" s="8"/>
      <c r="F80" s="8"/>
      <c r="G80" s="140">
        <f t="shared" si="7"/>
        <v>0</v>
      </c>
      <c r="H80" s="140">
        <f t="shared" si="8"/>
        <v>0</v>
      </c>
      <c r="I80" s="140">
        <f t="shared" si="9"/>
        <v>0</v>
      </c>
      <c r="J80" s="9"/>
      <c r="K80" s="9"/>
    </row>
    <row r="81" spans="1:11" s="2" customFormat="1" ht="15" customHeight="1" x14ac:dyDescent="0.2">
      <c r="A81" s="106">
        <v>70</v>
      </c>
      <c r="B81" s="110" t="s">
        <v>288</v>
      </c>
      <c r="C81" s="88">
        <v>20</v>
      </c>
      <c r="D81" s="109" t="s">
        <v>14</v>
      </c>
      <c r="E81" s="8"/>
      <c r="F81" s="8"/>
      <c r="G81" s="140">
        <f t="shared" si="7"/>
        <v>0</v>
      </c>
      <c r="H81" s="140">
        <f t="shared" si="8"/>
        <v>0</v>
      </c>
      <c r="I81" s="140">
        <f t="shared" si="9"/>
        <v>0</v>
      </c>
      <c r="J81" s="9"/>
      <c r="K81" s="9"/>
    </row>
    <row r="82" spans="1:11" s="2" customFormat="1" ht="15" customHeight="1" x14ac:dyDescent="0.2">
      <c r="A82" s="81">
        <v>71</v>
      </c>
      <c r="B82" s="110" t="s">
        <v>289</v>
      </c>
      <c r="C82" s="88">
        <v>2</v>
      </c>
      <c r="D82" s="109" t="s">
        <v>14</v>
      </c>
      <c r="E82" s="8"/>
      <c r="F82" s="8"/>
      <c r="G82" s="140">
        <f t="shared" si="7"/>
        <v>0</v>
      </c>
      <c r="H82" s="140">
        <f t="shared" si="8"/>
        <v>0</v>
      </c>
      <c r="I82" s="140">
        <f t="shared" si="9"/>
        <v>0</v>
      </c>
      <c r="J82" s="9"/>
      <c r="K82" s="9"/>
    </row>
    <row r="83" spans="1:11" s="2" customFormat="1" ht="15" customHeight="1" x14ac:dyDescent="0.2">
      <c r="A83" s="81">
        <v>72</v>
      </c>
      <c r="B83" s="110" t="s">
        <v>290</v>
      </c>
      <c r="C83" s="88">
        <v>1</v>
      </c>
      <c r="D83" s="109" t="s">
        <v>14</v>
      </c>
      <c r="E83" s="8"/>
      <c r="F83" s="8"/>
      <c r="G83" s="140">
        <f t="shared" si="7"/>
        <v>0</v>
      </c>
      <c r="H83" s="140">
        <f t="shared" si="8"/>
        <v>0</v>
      </c>
      <c r="I83" s="140">
        <f t="shared" si="9"/>
        <v>0</v>
      </c>
      <c r="J83" s="9"/>
      <c r="K83" s="9"/>
    </row>
    <row r="84" spans="1:11" s="2" customFormat="1" ht="15" customHeight="1" x14ac:dyDescent="0.2">
      <c r="A84" s="106">
        <v>73</v>
      </c>
      <c r="B84" s="110" t="s">
        <v>291</v>
      </c>
      <c r="C84" s="88">
        <v>2</v>
      </c>
      <c r="D84" s="109" t="s">
        <v>14</v>
      </c>
      <c r="E84" s="8"/>
      <c r="F84" s="8"/>
      <c r="G84" s="140">
        <f t="shared" si="7"/>
        <v>0</v>
      </c>
      <c r="H84" s="140">
        <f t="shared" si="8"/>
        <v>0</v>
      </c>
      <c r="I84" s="140">
        <f t="shared" si="9"/>
        <v>0</v>
      </c>
      <c r="J84" s="9"/>
      <c r="K84" s="9"/>
    </row>
    <row r="85" spans="1:11" s="2" customFormat="1" ht="15" customHeight="1" x14ac:dyDescent="0.2">
      <c r="A85" s="81">
        <v>74</v>
      </c>
      <c r="B85" s="86" t="s">
        <v>293</v>
      </c>
      <c r="C85" s="88">
        <v>2</v>
      </c>
      <c r="D85" s="109" t="s">
        <v>14</v>
      </c>
      <c r="E85" s="8"/>
      <c r="F85" s="8"/>
      <c r="G85" s="140">
        <f t="shared" si="7"/>
        <v>0</v>
      </c>
      <c r="H85" s="140">
        <f t="shared" si="8"/>
        <v>0</v>
      </c>
      <c r="I85" s="140">
        <f t="shared" si="9"/>
        <v>0</v>
      </c>
      <c r="J85" s="9"/>
      <c r="K85" s="9"/>
    </row>
    <row r="86" spans="1:11" s="15" customFormat="1" ht="15" customHeight="1" x14ac:dyDescent="0.2">
      <c r="A86" s="81">
        <v>75</v>
      </c>
      <c r="B86" s="110" t="s">
        <v>294</v>
      </c>
      <c r="C86" s="88">
        <v>2</v>
      </c>
      <c r="D86" s="109" t="s">
        <v>14</v>
      </c>
      <c r="E86" s="8"/>
      <c r="F86" s="8"/>
      <c r="G86" s="140">
        <f t="shared" si="7"/>
        <v>0</v>
      </c>
      <c r="H86" s="140">
        <f t="shared" si="8"/>
        <v>0</v>
      </c>
      <c r="I86" s="140">
        <f t="shared" si="9"/>
        <v>0</v>
      </c>
      <c r="J86" s="14"/>
      <c r="K86" s="14"/>
    </row>
    <row r="87" spans="1:11" s="2" customFormat="1" ht="15" customHeight="1" x14ac:dyDescent="0.2">
      <c r="A87" s="106">
        <v>76</v>
      </c>
      <c r="B87" s="110" t="s">
        <v>295</v>
      </c>
      <c r="C87" s="88">
        <v>2</v>
      </c>
      <c r="D87" s="109" t="s">
        <v>14</v>
      </c>
      <c r="E87" s="8"/>
      <c r="F87" s="8"/>
      <c r="G87" s="140">
        <f t="shared" si="7"/>
        <v>0</v>
      </c>
      <c r="H87" s="140">
        <f t="shared" si="8"/>
        <v>0</v>
      </c>
      <c r="I87" s="140">
        <f t="shared" si="9"/>
        <v>0</v>
      </c>
      <c r="J87" s="9"/>
      <c r="K87" s="9"/>
    </row>
    <row r="88" spans="1:11" s="15" customFormat="1" ht="15" customHeight="1" x14ac:dyDescent="0.2">
      <c r="A88" s="81">
        <v>77</v>
      </c>
      <c r="B88" s="110" t="s">
        <v>292</v>
      </c>
      <c r="C88" s="88">
        <v>20</v>
      </c>
      <c r="D88" s="109" t="s">
        <v>14</v>
      </c>
      <c r="E88" s="8"/>
      <c r="F88" s="8"/>
      <c r="G88" s="140">
        <f t="shared" si="7"/>
        <v>0</v>
      </c>
      <c r="H88" s="140">
        <f t="shared" si="8"/>
        <v>0</v>
      </c>
      <c r="I88" s="140">
        <f t="shared" si="9"/>
        <v>0</v>
      </c>
      <c r="J88" s="14"/>
      <c r="K88" s="14"/>
    </row>
    <row r="89" spans="1:11" s="15" customFormat="1" ht="15" customHeight="1" x14ac:dyDescent="0.2">
      <c r="A89" s="81">
        <v>78</v>
      </c>
      <c r="B89" s="110" t="s">
        <v>298</v>
      </c>
      <c r="C89" s="88">
        <v>2</v>
      </c>
      <c r="D89" s="109" t="s">
        <v>14</v>
      </c>
      <c r="E89" s="8"/>
      <c r="F89" s="8"/>
      <c r="G89" s="140">
        <f t="shared" si="7"/>
        <v>0</v>
      </c>
      <c r="H89" s="140">
        <f t="shared" si="8"/>
        <v>0</v>
      </c>
      <c r="I89" s="140">
        <f t="shared" si="9"/>
        <v>0</v>
      </c>
      <c r="J89" s="14"/>
      <c r="K89" s="14"/>
    </row>
    <row r="90" spans="1:11" s="2" customFormat="1" ht="15" customHeight="1" x14ac:dyDescent="0.2">
      <c r="A90" s="106">
        <v>79</v>
      </c>
      <c r="B90" s="112" t="s">
        <v>297</v>
      </c>
      <c r="C90" s="88">
        <v>2</v>
      </c>
      <c r="D90" s="109" t="s">
        <v>14</v>
      </c>
      <c r="E90" s="8"/>
      <c r="F90" s="8"/>
      <c r="G90" s="140">
        <f t="shared" si="7"/>
        <v>0</v>
      </c>
      <c r="H90" s="140">
        <f t="shared" si="8"/>
        <v>0</v>
      </c>
      <c r="I90" s="140">
        <f t="shared" si="9"/>
        <v>0</v>
      </c>
      <c r="J90" s="9"/>
      <c r="K90" s="9"/>
    </row>
    <row r="91" spans="1:11" s="2" customFormat="1" ht="15" customHeight="1" x14ac:dyDescent="0.2">
      <c r="A91" s="81">
        <v>80</v>
      </c>
      <c r="B91" s="112" t="s">
        <v>296</v>
      </c>
      <c r="C91" s="88">
        <v>10</v>
      </c>
      <c r="D91" s="113" t="s">
        <v>14</v>
      </c>
      <c r="E91" s="8"/>
      <c r="F91" s="8"/>
      <c r="G91" s="140">
        <f t="shared" si="7"/>
        <v>0</v>
      </c>
      <c r="H91" s="140">
        <f t="shared" si="8"/>
        <v>0</v>
      </c>
      <c r="I91" s="140">
        <f t="shared" si="9"/>
        <v>0</v>
      </c>
      <c r="J91" s="9"/>
      <c r="K91" s="9"/>
    </row>
    <row r="92" spans="1:11" s="21" customFormat="1" ht="15" customHeight="1" x14ac:dyDescent="0.2">
      <c r="A92" s="81">
        <v>81</v>
      </c>
      <c r="B92" s="110" t="s">
        <v>299</v>
      </c>
      <c r="C92" s="88">
        <v>2</v>
      </c>
      <c r="D92" s="109" t="s">
        <v>14</v>
      </c>
      <c r="E92" s="8"/>
      <c r="F92" s="8"/>
      <c r="G92" s="140">
        <f t="shared" si="7"/>
        <v>0</v>
      </c>
      <c r="H92" s="140">
        <f t="shared" si="8"/>
        <v>0</v>
      </c>
      <c r="I92" s="140">
        <f t="shared" si="9"/>
        <v>0</v>
      </c>
      <c r="J92" s="20"/>
      <c r="K92" s="20"/>
    </row>
    <row r="93" spans="1:11" s="2" customFormat="1" ht="15" customHeight="1" x14ac:dyDescent="0.2">
      <c r="A93" s="106">
        <v>82</v>
      </c>
      <c r="B93" s="110" t="s">
        <v>302</v>
      </c>
      <c r="C93" s="88">
        <v>1</v>
      </c>
      <c r="D93" s="109" t="s">
        <v>14</v>
      </c>
      <c r="E93" s="8"/>
      <c r="F93" s="8"/>
      <c r="G93" s="140">
        <f t="shared" si="7"/>
        <v>0</v>
      </c>
      <c r="H93" s="140">
        <f t="shared" si="8"/>
        <v>0</v>
      </c>
      <c r="I93" s="140">
        <f t="shared" si="9"/>
        <v>0</v>
      </c>
      <c r="J93" s="9"/>
      <c r="K93" s="9"/>
    </row>
    <row r="94" spans="1:11" s="2" customFormat="1" ht="15" customHeight="1" x14ac:dyDescent="0.2">
      <c r="A94" s="81">
        <v>83</v>
      </c>
      <c r="B94" s="110" t="s">
        <v>303</v>
      </c>
      <c r="C94" s="88">
        <v>1</v>
      </c>
      <c r="D94" s="109" t="s">
        <v>14</v>
      </c>
      <c r="E94" s="8"/>
      <c r="F94" s="8"/>
      <c r="G94" s="140">
        <f t="shared" si="7"/>
        <v>0</v>
      </c>
      <c r="H94" s="140">
        <f t="shared" si="8"/>
        <v>0</v>
      </c>
      <c r="I94" s="140">
        <f t="shared" si="9"/>
        <v>0</v>
      </c>
      <c r="J94" s="9"/>
      <c r="K94" s="9"/>
    </row>
    <row r="95" spans="1:11" s="21" customFormat="1" ht="25.5" customHeight="1" x14ac:dyDescent="0.2">
      <c r="A95" s="81">
        <v>84</v>
      </c>
      <c r="B95" s="110" t="s">
        <v>366</v>
      </c>
      <c r="C95" s="88">
        <v>24</v>
      </c>
      <c r="D95" s="109" t="s">
        <v>14</v>
      </c>
      <c r="E95" s="8"/>
      <c r="F95" s="8"/>
      <c r="G95" s="140">
        <f t="shared" si="7"/>
        <v>0</v>
      </c>
      <c r="H95" s="140">
        <f t="shared" si="8"/>
        <v>0</v>
      </c>
      <c r="I95" s="140">
        <f t="shared" si="9"/>
        <v>0</v>
      </c>
      <c r="J95" s="20"/>
      <c r="K95" s="20"/>
    </row>
    <row r="96" spans="1:11" s="21" customFormat="1" ht="14.25" customHeight="1" x14ac:dyDescent="0.2">
      <c r="A96" s="106">
        <v>85</v>
      </c>
      <c r="B96" s="110" t="s">
        <v>304</v>
      </c>
      <c r="C96" s="88">
        <v>4</v>
      </c>
      <c r="D96" s="109" t="s">
        <v>14</v>
      </c>
      <c r="E96" s="8"/>
      <c r="F96" s="8"/>
      <c r="G96" s="140">
        <f t="shared" si="7"/>
        <v>0</v>
      </c>
      <c r="H96" s="140">
        <f t="shared" si="8"/>
        <v>0</v>
      </c>
      <c r="I96" s="140">
        <f t="shared" si="9"/>
        <v>0</v>
      </c>
      <c r="J96" s="20"/>
      <c r="K96" s="20"/>
    </row>
    <row r="97" spans="1:11" s="15" customFormat="1" ht="15" customHeight="1" x14ac:dyDescent="0.2">
      <c r="A97" s="81">
        <v>86</v>
      </c>
      <c r="B97" s="110" t="s">
        <v>287</v>
      </c>
      <c r="C97" s="88">
        <v>1</v>
      </c>
      <c r="D97" s="109" t="s">
        <v>14</v>
      </c>
      <c r="E97" s="8"/>
      <c r="F97" s="8"/>
      <c r="G97" s="140">
        <f t="shared" si="7"/>
        <v>0</v>
      </c>
      <c r="H97" s="140">
        <f t="shared" si="8"/>
        <v>0</v>
      </c>
      <c r="I97" s="140">
        <f t="shared" si="9"/>
        <v>0</v>
      </c>
      <c r="J97" s="14"/>
      <c r="K97" s="14"/>
    </row>
    <row r="98" spans="1:11" s="118" customFormat="1" ht="15" customHeight="1" x14ac:dyDescent="0.2">
      <c r="A98" s="114" t="s">
        <v>682</v>
      </c>
      <c r="B98" s="115"/>
      <c r="C98" s="115"/>
      <c r="D98" s="115"/>
      <c r="E98" s="115"/>
      <c r="F98" s="115"/>
      <c r="G98" s="115"/>
      <c r="H98" s="115"/>
      <c r="I98" s="115"/>
      <c r="J98" s="116"/>
      <c r="K98" s="117"/>
    </row>
    <row r="99" spans="1:11" s="2" customFormat="1" ht="15" customHeight="1" x14ac:dyDescent="0.2">
      <c r="A99" s="81">
        <v>87</v>
      </c>
      <c r="B99" s="119" t="s">
        <v>351</v>
      </c>
      <c r="C99" s="79">
        <v>40</v>
      </c>
      <c r="D99" s="85" t="s">
        <v>229</v>
      </c>
      <c r="E99" s="8"/>
      <c r="F99" s="8"/>
      <c r="G99" s="140">
        <f t="shared" ref="G99:G119" si="10">C99*F99</f>
        <v>0</v>
      </c>
      <c r="H99" s="140">
        <f t="shared" ref="H99:H119" si="11">G99*0.095</f>
        <v>0</v>
      </c>
      <c r="I99" s="140">
        <f t="shared" ref="I99:I119" si="12">G99+H99</f>
        <v>0</v>
      </c>
      <c r="J99" s="9"/>
      <c r="K99" s="9"/>
    </row>
    <row r="100" spans="1:11" s="2" customFormat="1" ht="15" customHeight="1" x14ac:dyDescent="0.2">
      <c r="A100" s="81">
        <v>88</v>
      </c>
      <c r="B100" s="119" t="s">
        <v>706</v>
      </c>
      <c r="C100" s="79">
        <v>20</v>
      </c>
      <c r="D100" s="85" t="s">
        <v>229</v>
      </c>
      <c r="E100" s="8"/>
      <c r="F100" s="8"/>
      <c r="G100" s="140">
        <f t="shared" si="10"/>
        <v>0</v>
      </c>
      <c r="H100" s="140">
        <f t="shared" si="11"/>
        <v>0</v>
      </c>
      <c r="I100" s="140">
        <f t="shared" si="12"/>
        <v>0</v>
      </c>
      <c r="J100" s="9"/>
      <c r="K100" s="9"/>
    </row>
    <row r="101" spans="1:11" s="2" customFormat="1" ht="15" customHeight="1" x14ac:dyDescent="0.2">
      <c r="A101" s="81">
        <v>89</v>
      </c>
      <c r="B101" s="119" t="s">
        <v>352</v>
      </c>
      <c r="C101" s="79">
        <v>200</v>
      </c>
      <c r="D101" s="85" t="s">
        <v>229</v>
      </c>
      <c r="E101" s="8"/>
      <c r="F101" s="8"/>
      <c r="G101" s="140">
        <f t="shared" si="10"/>
        <v>0</v>
      </c>
      <c r="H101" s="140">
        <f t="shared" si="11"/>
        <v>0</v>
      </c>
      <c r="I101" s="140">
        <f t="shared" si="12"/>
        <v>0</v>
      </c>
      <c r="J101" s="9"/>
      <c r="K101" s="9"/>
    </row>
    <row r="102" spans="1:11" s="2" customFormat="1" ht="15" customHeight="1" x14ac:dyDescent="0.2">
      <c r="A102" s="81">
        <v>90</v>
      </c>
      <c r="B102" s="119" t="s">
        <v>707</v>
      </c>
      <c r="C102" s="79">
        <v>40</v>
      </c>
      <c r="D102" s="85" t="s">
        <v>229</v>
      </c>
      <c r="E102" s="8"/>
      <c r="F102" s="8"/>
      <c r="G102" s="140">
        <f t="shared" si="10"/>
        <v>0</v>
      </c>
      <c r="H102" s="140">
        <f t="shared" si="11"/>
        <v>0</v>
      </c>
      <c r="I102" s="140">
        <f t="shared" si="12"/>
        <v>0</v>
      </c>
      <c r="J102" s="9"/>
      <c r="K102" s="9"/>
    </row>
    <row r="103" spans="1:11" s="2" customFormat="1" ht="15" customHeight="1" x14ac:dyDescent="0.2">
      <c r="A103" s="81">
        <v>91</v>
      </c>
      <c r="B103" s="119" t="s">
        <v>353</v>
      </c>
      <c r="C103" s="120">
        <v>40</v>
      </c>
      <c r="D103" s="85" t="s">
        <v>229</v>
      </c>
      <c r="E103" s="8"/>
      <c r="F103" s="8"/>
      <c r="G103" s="140">
        <f t="shared" si="10"/>
        <v>0</v>
      </c>
      <c r="H103" s="140">
        <f t="shared" si="11"/>
        <v>0</v>
      </c>
      <c r="I103" s="140">
        <f t="shared" si="12"/>
        <v>0</v>
      </c>
      <c r="J103" s="9"/>
      <c r="K103" s="9"/>
    </row>
    <row r="104" spans="1:11" s="2" customFormat="1" ht="15" customHeight="1" x14ac:dyDescent="0.2">
      <c r="A104" s="81">
        <v>92</v>
      </c>
      <c r="B104" s="119" t="s">
        <v>354</v>
      </c>
      <c r="C104" s="120">
        <v>40</v>
      </c>
      <c r="D104" s="79" t="s">
        <v>229</v>
      </c>
      <c r="E104" s="8"/>
      <c r="F104" s="8"/>
      <c r="G104" s="140">
        <f t="shared" si="10"/>
        <v>0</v>
      </c>
      <c r="H104" s="140">
        <f t="shared" si="11"/>
        <v>0</v>
      </c>
      <c r="I104" s="140">
        <f t="shared" si="12"/>
        <v>0</v>
      </c>
      <c r="J104" s="9"/>
      <c r="K104" s="9"/>
    </row>
    <row r="105" spans="1:11" s="2" customFormat="1" ht="15" customHeight="1" x14ac:dyDescent="0.2">
      <c r="A105" s="81">
        <v>93</v>
      </c>
      <c r="B105" s="119" t="s">
        <v>355</v>
      </c>
      <c r="C105" s="120">
        <v>30</v>
      </c>
      <c r="D105" s="79" t="s">
        <v>14</v>
      </c>
      <c r="E105" s="8"/>
      <c r="F105" s="8"/>
      <c r="G105" s="140">
        <f t="shared" si="10"/>
        <v>0</v>
      </c>
      <c r="H105" s="140">
        <f t="shared" si="11"/>
        <v>0</v>
      </c>
      <c r="I105" s="140">
        <f t="shared" si="12"/>
        <v>0</v>
      </c>
      <c r="J105" s="9"/>
      <c r="K105" s="9"/>
    </row>
    <row r="106" spans="1:11" s="2" customFormat="1" ht="15" customHeight="1" x14ac:dyDescent="0.2">
      <c r="A106" s="81">
        <v>94</v>
      </c>
      <c r="B106" s="119" t="s">
        <v>356</v>
      </c>
      <c r="C106" s="120">
        <v>30</v>
      </c>
      <c r="D106" s="79" t="s">
        <v>14</v>
      </c>
      <c r="E106" s="8"/>
      <c r="F106" s="8"/>
      <c r="G106" s="140">
        <f t="shared" si="10"/>
        <v>0</v>
      </c>
      <c r="H106" s="140">
        <f t="shared" si="11"/>
        <v>0</v>
      </c>
      <c r="I106" s="140">
        <f t="shared" si="12"/>
        <v>0</v>
      </c>
      <c r="J106" s="9"/>
      <c r="K106" s="9"/>
    </row>
    <row r="107" spans="1:11" s="2" customFormat="1" ht="15" customHeight="1" x14ac:dyDescent="0.2">
      <c r="A107" s="81">
        <v>95</v>
      </c>
      <c r="B107" s="119" t="s">
        <v>593</v>
      </c>
      <c r="C107" s="120">
        <v>5</v>
      </c>
      <c r="D107" s="79" t="s">
        <v>14</v>
      </c>
      <c r="E107" s="8"/>
      <c r="F107" s="8"/>
      <c r="G107" s="140">
        <f t="shared" si="10"/>
        <v>0</v>
      </c>
      <c r="H107" s="140">
        <f t="shared" si="11"/>
        <v>0</v>
      </c>
      <c r="I107" s="140">
        <f t="shared" si="12"/>
        <v>0</v>
      </c>
      <c r="J107" s="9"/>
      <c r="K107" s="9"/>
    </row>
    <row r="108" spans="1:11" s="2" customFormat="1" ht="15" customHeight="1" x14ac:dyDescent="0.2">
      <c r="A108" s="81">
        <v>96</v>
      </c>
      <c r="B108" s="119" t="s">
        <v>594</v>
      </c>
      <c r="C108" s="120">
        <v>5</v>
      </c>
      <c r="D108" s="79" t="s">
        <v>14</v>
      </c>
      <c r="E108" s="8"/>
      <c r="F108" s="8"/>
      <c r="G108" s="140">
        <f t="shared" si="10"/>
        <v>0</v>
      </c>
      <c r="H108" s="140">
        <f t="shared" si="11"/>
        <v>0</v>
      </c>
      <c r="I108" s="140">
        <f t="shared" si="12"/>
        <v>0</v>
      </c>
      <c r="J108" s="9"/>
      <c r="K108" s="9"/>
    </row>
    <row r="109" spans="1:11" s="15" customFormat="1" ht="15" customHeight="1" x14ac:dyDescent="0.2">
      <c r="A109" s="81">
        <v>97</v>
      </c>
      <c r="B109" s="119" t="s">
        <v>595</v>
      </c>
      <c r="C109" s="102">
        <v>5</v>
      </c>
      <c r="D109" s="85" t="s">
        <v>14</v>
      </c>
      <c r="E109" s="8"/>
      <c r="F109" s="8"/>
      <c r="G109" s="140">
        <f t="shared" si="10"/>
        <v>0</v>
      </c>
      <c r="H109" s="140">
        <f t="shared" si="11"/>
        <v>0</v>
      </c>
      <c r="I109" s="140">
        <f t="shared" si="12"/>
        <v>0</v>
      </c>
      <c r="J109" s="14"/>
      <c r="K109" s="14"/>
    </row>
    <row r="110" spans="1:11" s="15" customFormat="1" ht="15" customHeight="1" x14ac:dyDescent="0.2">
      <c r="A110" s="81">
        <v>98</v>
      </c>
      <c r="B110" s="119" t="s">
        <v>596</v>
      </c>
      <c r="C110" s="102">
        <v>5</v>
      </c>
      <c r="D110" s="85" t="s">
        <v>14</v>
      </c>
      <c r="E110" s="8"/>
      <c r="F110" s="8"/>
      <c r="G110" s="140">
        <f t="shared" si="10"/>
        <v>0</v>
      </c>
      <c r="H110" s="140">
        <f t="shared" si="11"/>
        <v>0</v>
      </c>
      <c r="I110" s="140">
        <f t="shared" si="12"/>
        <v>0</v>
      </c>
      <c r="J110" s="14"/>
      <c r="K110" s="14"/>
    </row>
    <row r="111" spans="1:11" s="2" customFormat="1" ht="15" customHeight="1" x14ac:dyDescent="0.2">
      <c r="A111" s="81">
        <v>99</v>
      </c>
      <c r="B111" s="119" t="s">
        <v>597</v>
      </c>
      <c r="C111" s="120">
        <v>5</v>
      </c>
      <c r="D111" s="85" t="s">
        <v>229</v>
      </c>
      <c r="E111" s="8"/>
      <c r="F111" s="8"/>
      <c r="G111" s="140">
        <f t="shared" si="10"/>
        <v>0</v>
      </c>
      <c r="H111" s="140">
        <f t="shared" si="11"/>
        <v>0</v>
      </c>
      <c r="I111" s="140">
        <f t="shared" si="12"/>
        <v>0</v>
      </c>
      <c r="J111" s="9"/>
      <c r="K111" s="9"/>
    </row>
    <row r="112" spans="1:11" s="2" customFormat="1" ht="24.75" customHeight="1" x14ac:dyDescent="0.2">
      <c r="A112" s="81">
        <v>100</v>
      </c>
      <c r="B112" s="119" t="s">
        <v>598</v>
      </c>
      <c r="C112" s="120">
        <v>10</v>
      </c>
      <c r="D112" s="79" t="s">
        <v>14</v>
      </c>
      <c r="E112" s="8"/>
      <c r="F112" s="8"/>
      <c r="G112" s="140">
        <f t="shared" si="10"/>
        <v>0</v>
      </c>
      <c r="H112" s="140">
        <f t="shared" si="11"/>
        <v>0</v>
      </c>
      <c r="I112" s="140">
        <f t="shared" si="12"/>
        <v>0</v>
      </c>
      <c r="J112" s="9"/>
      <c r="K112" s="9"/>
    </row>
    <row r="113" spans="1:15" s="2" customFormat="1" ht="15" customHeight="1" x14ac:dyDescent="0.2">
      <c r="A113" s="81">
        <v>101</v>
      </c>
      <c r="B113" s="119" t="s">
        <v>358</v>
      </c>
      <c r="C113" s="120">
        <v>3</v>
      </c>
      <c r="D113" s="79" t="s">
        <v>14</v>
      </c>
      <c r="E113" s="8"/>
      <c r="F113" s="8"/>
      <c r="G113" s="140">
        <f t="shared" si="10"/>
        <v>0</v>
      </c>
      <c r="H113" s="140">
        <f t="shared" si="11"/>
        <v>0</v>
      </c>
      <c r="I113" s="140">
        <f t="shared" si="12"/>
        <v>0</v>
      </c>
      <c r="J113" s="9"/>
      <c r="K113" s="9"/>
    </row>
    <row r="114" spans="1:15" s="2" customFormat="1" ht="15" customHeight="1" x14ac:dyDescent="0.2">
      <c r="A114" s="81">
        <v>102</v>
      </c>
      <c r="B114" s="119" t="s">
        <v>623</v>
      </c>
      <c r="C114" s="120">
        <v>6</v>
      </c>
      <c r="D114" s="79" t="s">
        <v>14</v>
      </c>
      <c r="E114" s="8"/>
      <c r="F114" s="8"/>
      <c r="G114" s="140">
        <f t="shared" si="10"/>
        <v>0</v>
      </c>
      <c r="H114" s="140">
        <f t="shared" si="11"/>
        <v>0</v>
      </c>
      <c r="I114" s="140">
        <f t="shared" si="12"/>
        <v>0</v>
      </c>
      <c r="J114" s="9"/>
      <c r="K114" s="9"/>
    </row>
    <row r="115" spans="1:15" s="2" customFormat="1" ht="15" customHeight="1" x14ac:dyDescent="0.2">
      <c r="A115" s="81">
        <v>103</v>
      </c>
      <c r="B115" s="119" t="s">
        <v>357</v>
      </c>
      <c r="C115" s="120">
        <v>4</v>
      </c>
      <c r="D115" s="79" t="s">
        <v>14</v>
      </c>
      <c r="E115" s="8"/>
      <c r="F115" s="8"/>
      <c r="G115" s="140">
        <f t="shared" si="10"/>
        <v>0</v>
      </c>
      <c r="H115" s="140">
        <f t="shared" si="11"/>
        <v>0</v>
      </c>
      <c r="I115" s="140">
        <f t="shared" si="12"/>
        <v>0</v>
      </c>
      <c r="J115" s="9"/>
      <c r="K115" s="9"/>
    </row>
    <row r="116" spans="1:15" s="2" customFormat="1" ht="15" customHeight="1" x14ac:dyDescent="0.2">
      <c r="A116" s="81">
        <v>104</v>
      </c>
      <c r="B116" s="119" t="s">
        <v>599</v>
      </c>
      <c r="C116" s="120">
        <v>10</v>
      </c>
      <c r="D116" s="79" t="s">
        <v>14</v>
      </c>
      <c r="E116" s="8"/>
      <c r="F116" s="8"/>
      <c r="G116" s="140">
        <f t="shared" si="10"/>
        <v>0</v>
      </c>
      <c r="H116" s="140">
        <f t="shared" si="11"/>
        <v>0</v>
      </c>
      <c r="I116" s="140">
        <f t="shared" si="12"/>
        <v>0</v>
      </c>
      <c r="J116" s="9"/>
      <c r="K116" s="9"/>
    </row>
    <row r="117" spans="1:15" s="2" customFormat="1" ht="15" customHeight="1" x14ac:dyDescent="0.2">
      <c r="A117" s="81">
        <v>105</v>
      </c>
      <c r="B117" s="119" t="s">
        <v>600</v>
      </c>
      <c r="C117" s="120">
        <v>10</v>
      </c>
      <c r="D117" s="79" t="s">
        <v>14</v>
      </c>
      <c r="E117" s="8"/>
      <c r="F117" s="8"/>
      <c r="G117" s="140">
        <f t="shared" si="10"/>
        <v>0</v>
      </c>
      <c r="H117" s="140">
        <f t="shared" si="11"/>
        <v>0</v>
      </c>
      <c r="I117" s="140">
        <f t="shared" si="12"/>
        <v>0</v>
      </c>
      <c r="J117" s="9"/>
      <c r="K117" s="9"/>
    </row>
    <row r="118" spans="1:15" s="2" customFormat="1" ht="15" customHeight="1" x14ac:dyDescent="0.2">
      <c r="A118" s="81">
        <v>106</v>
      </c>
      <c r="B118" s="119" t="s">
        <v>622</v>
      </c>
      <c r="C118" s="120">
        <v>5</v>
      </c>
      <c r="D118" s="79" t="s">
        <v>14</v>
      </c>
      <c r="E118" s="8"/>
      <c r="F118" s="8"/>
      <c r="G118" s="140">
        <f t="shared" si="10"/>
        <v>0</v>
      </c>
      <c r="H118" s="140">
        <f t="shared" si="11"/>
        <v>0</v>
      </c>
      <c r="I118" s="140">
        <f t="shared" si="12"/>
        <v>0</v>
      </c>
      <c r="J118" s="9"/>
      <c r="K118" s="9"/>
    </row>
    <row r="119" spans="1:15" s="2" customFormat="1" ht="29.25" customHeight="1" x14ac:dyDescent="0.2">
      <c r="A119" s="81">
        <v>107</v>
      </c>
      <c r="B119" s="119" t="s">
        <v>654</v>
      </c>
      <c r="C119" s="120">
        <v>6</v>
      </c>
      <c r="D119" s="79" t="s">
        <v>14</v>
      </c>
      <c r="E119" s="8"/>
      <c r="F119" s="8"/>
      <c r="G119" s="140">
        <f t="shared" si="10"/>
        <v>0</v>
      </c>
      <c r="H119" s="140">
        <f t="shared" si="11"/>
        <v>0</v>
      </c>
      <c r="I119" s="140">
        <f t="shared" si="12"/>
        <v>0</v>
      </c>
      <c r="J119" s="9"/>
      <c r="K119" s="9"/>
      <c r="O119" s="22"/>
    </row>
    <row r="120" spans="1:15" s="15" customFormat="1" ht="15" customHeight="1" x14ac:dyDescent="0.2">
      <c r="A120" s="121" t="s">
        <v>127</v>
      </c>
      <c r="B120" s="122"/>
      <c r="C120" s="122"/>
      <c r="D120" s="122"/>
      <c r="E120" s="139" t="s">
        <v>242</v>
      </c>
      <c r="F120" s="139" t="s">
        <v>242</v>
      </c>
      <c r="G120" s="141">
        <f>SUM(G10:G119)</f>
        <v>0</v>
      </c>
      <c r="H120" s="141">
        <f>SUM(H10:H119)</f>
        <v>0</v>
      </c>
      <c r="I120" s="141">
        <f>SUM(I10:I119)</f>
        <v>0</v>
      </c>
      <c r="J120" s="141">
        <f>SUM(J10:J119)</f>
        <v>0</v>
      </c>
      <c r="K120" s="141">
        <f>SUM(K10:K119)</f>
        <v>0</v>
      </c>
    </row>
    <row r="121" spans="1:15" s="15" customFormat="1" ht="15" customHeight="1" x14ac:dyDescent="0.2">
      <c r="A121" s="23"/>
      <c r="B121" s="23"/>
      <c r="C121" s="23"/>
      <c r="D121" s="23"/>
      <c r="E121" s="24"/>
      <c r="F121" s="24"/>
      <c r="G121" s="25"/>
      <c r="H121" s="25"/>
      <c r="I121" s="25"/>
      <c r="J121" s="26"/>
      <c r="K121" s="26"/>
    </row>
    <row r="122" spans="1:15" s="2" customFormat="1" ht="15" customHeight="1" x14ac:dyDescent="0.2">
      <c r="A122" s="27"/>
      <c r="B122" s="28"/>
      <c r="C122" s="29"/>
      <c r="D122" s="29"/>
      <c r="E122" s="30"/>
      <c r="F122" s="30"/>
      <c r="G122" s="30"/>
      <c r="H122" s="30"/>
      <c r="I122" s="30"/>
      <c r="J122" s="1"/>
      <c r="K122" s="1"/>
    </row>
    <row r="123" spans="1:15" s="2" customFormat="1" ht="15" customHeight="1" x14ac:dyDescent="0.2">
      <c r="A123" s="27"/>
      <c r="B123" s="28"/>
      <c r="C123" s="29"/>
      <c r="D123" s="29"/>
      <c r="E123" s="30"/>
      <c r="F123" s="30"/>
      <c r="G123" s="30"/>
      <c r="H123" s="30"/>
      <c r="I123" s="30"/>
      <c r="J123" s="1"/>
      <c r="K123" s="1"/>
    </row>
    <row r="124" spans="1:15" s="47" customFormat="1" ht="14.1" customHeight="1" x14ac:dyDescent="0.25">
      <c r="A124" s="123" t="s">
        <v>135</v>
      </c>
      <c r="B124" s="124"/>
      <c r="C124" s="125"/>
      <c r="D124" s="126"/>
      <c r="E124" s="127"/>
      <c r="F124" s="127"/>
      <c r="G124" s="127"/>
      <c r="H124" s="127"/>
      <c r="I124" s="127"/>
      <c r="J124" s="128"/>
      <c r="K124" s="128"/>
    </row>
    <row r="125" spans="1:15" s="47" customFormat="1" ht="14.1" customHeight="1" x14ac:dyDescent="0.25">
      <c r="A125" s="129" t="s">
        <v>136</v>
      </c>
      <c r="B125" s="130"/>
      <c r="C125" s="130"/>
      <c r="D125" s="130"/>
      <c r="E125" s="130"/>
      <c r="F125" s="130"/>
      <c r="G125" s="130"/>
      <c r="H125" s="130"/>
      <c r="I125" s="130"/>
      <c r="J125" s="130"/>
      <c r="K125" s="130"/>
    </row>
    <row r="126" spans="1:15" s="47" customFormat="1" ht="14.1" customHeight="1" x14ac:dyDescent="0.25">
      <c r="A126" s="129" t="s">
        <v>314</v>
      </c>
      <c r="B126" s="130"/>
      <c r="C126" s="130"/>
      <c r="D126" s="130"/>
      <c r="E126" s="130"/>
      <c r="F126" s="130"/>
      <c r="G126" s="130"/>
      <c r="H126" s="130"/>
      <c r="I126" s="130"/>
      <c r="J126" s="130"/>
      <c r="K126" s="130"/>
    </row>
    <row r="127" spans="1:15" s="47" customFormat="1" ht="14.1" customHeight="1" x14ac:dyDescent="0.25">
      <c r="A127" s="128" t="s">
        <v>667</v>
      </c>
      <c r="B127" s="131"/>
      <c r="C127" s="125"/>
      <c r="D127" s="126"/>
      <c r="E127" s="127"/>
      <c r="F127" s="127"/>
      <c r="G127" s="127"/>
      <c r="H127" s="127"/>
      <c r="I127" s="127"/>
      <c r="J127" s="128"/>
      <c r="K127" s="128"/>
    </row>
    <row r="128" spans="1:15" s="47" customFormat="1" ht="14.1" customHeight="1" x14ac:dyDescent="0.25">
      <c r="A128" s="128" t="s">
        <v>137</v>
      </c>
      <c r="B128" s="131"/>
      <c r="C128" s="125"/>
      <c r="D128" s="126"/>
      <c r="E128" s="127"/>
      <c r="F128" s="127"/>
      <c r="G128" s="127"/>
      <c r="H128" s="127"/>
      <c r="I128" s="127"/>
      <c r="J128" s="128"/>
      <c r="K128" s="128"/>
    </row>
    <row r="129" spans="1:12" s="47" customFormat="1" ht="14.1" customHeight="1" x14ac:dyDescent="0.25">
      <c r="A129" s="128" t="s">
        <v>138</v>
      </c>
      <c r="B129" s="131"/>
      <c r="C129" s="125"/>
      <c r="D129" s="126"/>
      <c r="E129" s="127"/>
      <c r="F129" s="127"/>
      <c r="G129" s="127"/>
      <c r="H129" s="127"/>
      <c r="I129" s="127"/>
      <c r="J129" s="128"/>
      <c r="K129" s="128"/>
    </row>
    <row r="130" spans="1:12" s="47" customFormat="1" ht="14.1" customHeight="1" x14ac:dyDescent="0.25">
      <c r="A130" s="128" t="s">
        <v>139</v>
      </c>
      <c r="B130" s="131"/>
      <c r="C130" s="125"/>
      <c r="D130" s="126"/>
      <c r="E130" s="127"/>
      <c r="F130" s="127"/>
      <c r="G130" s="127"/>
      <c r="H130" s="127"/>
      <c r="I130" s="127"/>
      <c r="J130" s="128"/>
      <c r="K130" s="128"/>
    </row>
    <row r="131" spans="1:12" s="47" customFormat="1" ht="14.1" customHeight="1" x14ac:dyDescent="0.25">
      <c r="A131" s="132" t="s">
        <v>668</v>
      </c>
      <c r="B131" s="132"/>
      <c r="C131" s="132"/>
      <c r="D131" s="132"/>
      <c r="E131" s="132"/>
      <c r="F131" s="132"/>
      <c r="G131" s="132"/>
      <c r="H131" s="132"/>
      <c r="I131" s="132"/>
      <c r="J131" s="132"/>
      <c r="K131" s="132"/>
    </row>
    <row r="132" spans="1:12" s="47" customFormat="1" ht="17.25" customHeight="1" x14ac:dyDescent="0.25">
      <c r="A132" s="132" t="s">
        <v>669</v>
      </c>
      <c r="B132" s="132"/>
      <c r="C132" s="132"/>
      <c r="D132" s="132"/>
      <c r="E132" s="132"/>
      <c r="F132" s="132"/>
      <c r="G132" s="132"/>
      <c r="H132" s="132"/>
      <c r="I132" s="132"/>
      <c r="J132" s="132"/>
      <c r="K132" s="132"/>
      <c r="L132" s="133"/>
    </row>
    <row r="133" spans="1:12" s="47" customFormat="1" ht="14.1" customHeight="1" x14ac:dyDescent="0.25">
      <c r="A133" s="134"/>
      <c r="B133" s="134"/>
      <c r="C133" s="134"/>
      <c r="D133" s="134"/>
      <c r="E133" s="134"/>
      <c r="F133" s="134"/>
      <c r="G133" s="134"/>
      <c r="H133" s="134"/>
    </row>
    <row r="134" spans="1:12" s="47" customFormat="1" ht="16.5" customHeight="1" x14ac:dyDescent="0.3">
      <c r="A134" s="135" t="s">
        <v>140</v>
      </c>
      <c r="B134" s="135"/>
      <c r="C134" s="135" t="s">
        <v>243</v>
      </c>
      <c r="D134" s="136"/>
      <c r="E134" s="136"/>
      <c r="F134" s="137"/>
      <c r="G134" s="136"/>
      <c r="H134" s="138" t="s">
        <v>244</v>
      </c>
      <c r="I134" s="136"/>
    </row>
  </sheetData>
  <sheetProtection password="CF11" sheet="1" objects="1" scenarios="1"/>
  <mergeCells count="12">
    <mergeCell ref="A64:I64"/>
    <mergeCell ref="A1:K1"/>
    <mergeCell ref="A7:I7"/>
    <mergeCell ref="E2:M2"/>
    <mergeCell ref="A131:K131"/>
    <mergeCell ref="A132:K132"/>
    <mergeCell ref="A133:H133"/>
    <mergeCell ref="A77:I77"/>
    <mergeCell ref="A98:I98"/>
    <mergeCell ref="A120:D120"/>
    <mergeCell ref="A125:K125"/>
    <mergeCell ref="A126:K126"/>
  </mergeCells>
  <phoneticPr fontId="16" type="noConversion"/>
  <pageMargins left="0.19685039370078741" right="0.19685039370078741" top="0.74803149606299213" bottom="0.74803149606299213" header="0.31496062992125984" footer="0.31496062992125984"/>
  <pageSetup paperSize="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zoomScale="120" zoomScaleNormal="120" workbookViewId="0">
      <pane ySplit="6" topLeftCell="A7" activePane="bottomLeft" state="frozen"/>
      <selection activeCell="E4" sqref="E4"/>
      <selection pane="bottomLeft" activeCell="E9" sqref="E9"/>
    </sheetView>
  </sheetViews>
  <sheetFormatPr defaultRowHeight="15" x14ac:dyDescent="0.25"/>
  <cols>
    <col min="1" max="1" width="2.7109375" style="3" customWidth="1"/>
    <col min="2" max="2" width="75.5703125" style="4" customWidth="1"/>
    <col min="3" max="3" width="5.140625" style="3" customWidth="1"/>
    <col min="4" max="4" width="4.7109375" style="3" customWidth="1"/>
    <col min="5" max="5" width="7.85546875" style="3" customWidth="1"/>
    <col min="6" max="7" width="8.28515625" style="3" customWidth="1"/>
    <col min="8" max="8" width="8.140625" style="3" customWidth="1"/>
    <col min="9" max="9" width="8.42578125" style="3" customWidth="1"/>
    <col min="10" max="11" width="7.140625" style="3" customWidth="1"/>
    <col min="12" max="16384" width="9.140625" style="3"/>
  </cols>
  <sheetData>
    <row r="1" spans="1:13" s="15" customFormat="1" ht="18.600000000000001" customHeight="1" x14ac:dyDescent="0.25">
      <c r="A1" s="41" t="s">
        <v>360</v>
      </c>
      <c r="B1" s="42"/>
      <c r="C1" s="42"/>
      <c r="D1" s="42"/>
      <c r="E1" s="42"/>
      <c r="F1" s="42"/>
      <c r="G1" s="42"/>
      <c r="H1" s="42"/>
      <c r="I1" s="42"/>
      <c r="J1" s="43"/>
      <c r="K1" s="44"/>
    </row>
    <row r="2" spans="1:13" s="15" customFormat="1" ht="16.5" customHeight="1" x14ac:dyDescent="0.2">
      <c r="A2" s="363"/>
      <c r="B2" s="363"/>
      <c r="C2" s="363"/>
      <c r="D2" s="363"/>
      <c r="E2" s="363"/>
      <c r="F2" s="363"/>
      <c r="G2" s="363"/>
      <c r="H2" s="363"/>
      <c r="I2" s="363"/>
      <c r="J2" s="167"/>
      <c r="K2" s="167"/>
    </row>
    <row r="3" spans="1:13" ht="16.5" customHeight="1" x14ac:dyDescent="0.25">
      <c r="A3" s="50" t="s">
        <v>2</v>
      </c>
      <c r="B3" s="171"/>
      <c r="C3" s="52"/>
      <c r="D3" s="52"/>
      <c r="E3" s="52" t="s">
        <v>683</v>
      </c>
      <c r="F3" s="52"/>
      <c r="G3" s="52"/>
      <c r="H3" s="47"/>
      <c r="I3" s="52"/>
      <c r="J3" s="47"/>
      <c r="K3" s="47"/>
    </row>
    <row r="4" spans="1:13" ht="12.6" customHeight="1" x14ac:dyDescent="0.25">
      <c r="A4" s="52"/>
      <c r="B4" s="171"/>
      <c r="C4" s="52"/>
      <c r="D4" s="52"/>
      <c r="E4" s="52"/>
      <c r="F4" s="52"/>
      <c r="G4" s="52"/>
      <c r="H4" s="52"/>
      <c r="I4" s="52"/>
      <c r="J4" s="47"/>
      <c r="K4" s="47"/>
    </row>
    <row r="5" spans="1:13" s="321" customFormat="1" ht="60" customHeight="1" x14ac:dyDescent="0.25">
      <c r="A5" s="54" t="s">
        <v>237</v>
      </c>
      <c r="B5" s="54" t="s">
        <v>238</v>
      </c>
      <c r="C5" s="54" t="s">
        <v>239</v>
      </c>
      <c r="D5" s="54" t="s">
        <v>3</v>
      </c>
      <c r="E5" s="54" t="s">
        <v>240</v>
      </c>
      <c r="F5" s="54" t="s">
        <v>128</v>
      </c>
      <c r="G5" s="54" t="s">
        <v>132</v>
      </c>
      <c r="H5" s="54" t="s">
        <v>133</v>
      </c>
      <c r="I5" s="54" t="s">
        <v>134</v>
      </c>
      <c r="J5" s="55" t="s">
        <v>305</v>
      </c>
      <c r="K5" s="56" t="s">
        <v>306</v>
      </c>
    </row>
    <row r="6" spans="1:13" s="322" customFormat="1" ht="24" customHeight="1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 t="s">
        <v>129</v>
      </c>
      <c r="H6" s="57" t="s">
        <v>130</v>
      </c>
      <c r="I6" s="57" t="s">
        <v>131</v>
      </c>
      <c r="J6" s="58">
        <v>10</v>
      </c>
      <c r="K6" s="59">
        <v>11</v>
      </c>
      <c r="M6" s="357"/>
    </row>
    <row r="7" spans="1:13" s="323" customFormat="1" ht="15" customHeight="1" x14ac:dyDescent="0.2">
      <c r="A7" s="364" t="s">
        <v>686</v>
      </c>
      <c r="B7" s="365"/>
      <c r="C7" s="365"/>
      <c r="D7" s="365"/>
      <c r="E7" s="365"/>
      <c r="F7" s="365"/>
      <c r="G7" s="365"/>
      <c r="H7" s="365"/>
      <c r="I7" s="365"/>
      <c r="J7" s="173"/>
      <c r="K7" s="174"/>
    </row>
    <row r="8" spans="1:13" s="323" customFormat="1" ht="15" customHeight="1" x14ac:dyDescent="0.2">
      <c r="A8" s="366"/>
      <c r="B8" s="65"/>
      <c r="C8" s="65"/>
      <c r="D8" s="65"/>
      <c r="E8" s="65"/>
      <c r="F8" s="66"/>
      <c r="G8" s="65"/>
      <c r="H8" s="65"/>
      <c r="I8" s="65"/>
      <c r="J8" s="367"/>
      <c r="K8" s="368"/>
    </row>
    <row r="9" spans="1:13" s="15" customFormat="1" ht="25.5" customHeight="1" x14ac:dyDescent="0.2">
      <c r="A9" s="106">
        <v>1</v>
      </c>
      <c r="B9" s="369" t="s">
        <v>657</v>
      </c>
      <c r="C9" s="370">
        <v>1500</v>
      </c>
      <c r="D9" s="370" t="s">
        <v>202</v>
      </c>
      <c r="E9" s="335"/>
      <c r="F9" s="335"/>
      <c r="G9" s="355">
        <f t="shared" ref="G9:G37" si="0">C9*F9</f>
        <v>0</v>
      </c>
      <c r="H9" s="355">
        <f>G9*0.095</f>
        <v>0</v>
      </c>
      <c r="I9" s="355">
        <f t="shared" ref="I9:I37" si="1">G9+H9</f>
        <v>0</v>
      </c>
      <c r="J9" s="19"/>
      <c r="K9" s="19"/>
    </row>
    <row r="10" spans="1:13" s="15" customFormat="1" ht="24" customHeight="1" x14ac:dyDescent="0.2">
      <c r="A10" s="81">
        <v>2</v>
      </c>
      <c r="B10" s="112" t="s">
        <v>659</v>
      </c>
      <c r="C10" s="371">
        <v>400</v>
      </c>
      <c r="D10" s="371" t="s">
        <v>202</v>
      </c>
      <c r="E10" s="334"/>
      <c r="F10" s="334"/>
      <c r="G10" s="355">
        <f t="shared" si="0"/>
        <v>0</v>
      </c>
      <c r="H10" s="355">
        <f t="shared" ref="H10:H37" si="2">G10*0.095</f>
        <v>0</v>
      </c>
      <c r="I10" s="355">
        <f t="shared" si="1"/>
        <v>0</v>
      </c>
      <c r="J10" s="14"/>
      <c r="K10" s="14"/>
    </row>
    <row r="11" spans="1:13" s="15" customFormat="1" ht="15" customHeight="1" x14ac:dyDescent="0.2">
      <c r="A11" s="81">
        <v>3</v>
      </c>
      <c r="B11" s="112" t="s">
        <v>255</v>
      </c>
      <c r="C11" s="371">
        <v>100</v>
      </c>
      <c r="D11" s="371" t="s">
        <v>14</v>
      </c>
      <c r="E11" s="334"/>
      <c r="F11" s="334"/>
      <c r="G11" s="355">
        <f t="shared" si="0"/>
        <v>0</v>
      </c>
      <c r="H11" s="355">
        <f t="shared" si="2"/>
        <v>0</v>
      </c>
      <c r="I11" s="355">
        <f t="shared" si="1"/>
        <v>0</v>
      </c>
      <c r="J11" s="14"/>
      <c r="K11" s="14"/>
    </row>
    <row r="12" spans="1:13" s="15" customFormat="1" ht="24" customHeight="1" x14ac:dyDescent="0.2">
      <c r="A12" s="106">
        <v>4</v>
      </c>
      <c r="B12" s="112" t="s">
        <v>660</v>
      </c>
      <c r="C12" s="371">
        <v>600</v>
      </c>
      <c r="D12" s="371" t="s">
        <v>202</v>
      </c>
      <c r="E12" s="334"/>
      <c r="F12" s="334"/>
      <c r="G12" s="355">
        <f t="shared" si="0"/>
        <v>0</v>
      </c>
      <c r="H12" s="355">
        <f t="shared" si="2"/>
        <v>0</v>
      </c>
      <c r="I12" s="355">
        <f t="shared" si="1"/>
        <v>0</v>
      </c>
      <c r="J12" s="14"/>
      <c r="K12" s="14"/>
    </row>
    <row r="13" spans="1:13" s="15" customFormat="1" ht="17.25" customHeight="1" x14ac:dyDescent="0.2">
      <c r="A13" s="81">
        <v>5</v>
      </c>
      <c r="B13" s="112" t="s">
        <v>30</v>
      </c>
      <c r="C13" s="371">
        <v>600</v>
      </c>
      <c r="D13" s="371" t="s">
        <v>202</v>
      </c>
      <c r="E13" s="334"/>
      <c r="F13" s="334"/>
      <c r="G13" s="355">
        <f t="shared" si="0"/>
        <v>0</v>
      </c>
      <c r="H13" s="355">
        <f t="shared" si="2"/>
        <v>0</v>
      </c>
      <c r="I13" s="355">
        <f t="shared" si="1"/>
        <v>0</v>
      </c>
      <c r="J13" s="14"/>
      <c r="K13" s="14"/>
    </row>
    <row r="14" spans="1:13" s="15" customFormat="1" ht="15" customHeight="1" x14ac:dyDescent="0.2">
      <c r="A14" s="81">
        <v>6</v>
      </c>
      <c r="B14" s="345" t="s">
        <v>29</v>
      </c>
      <c r="C14" s="371">
        <v>60</v>
      </c>
      <c r="D14" s="371" t="s">
        <v>202</v>
      </c>
      <c r="E14" s="334"/>
      <c r="F14" s="334"/>
      <c r="G14" s="355">
        <f t="shared" si="0"/>
        <v>0</v>
      </c>
      <c r="H14" s="355">
        <f t="shared" si="2"/>
        <v>0</v>
      </c>
      <c r="I14" s="355">
        <f t="shared" si="1"/>
        <v>0</v>
      </c>
      <c r="J14" s="14"/>
      <c r="K14" s="14"/>
    </row>
    <row r="15" spans="1:13" s="15" customFormat="1" ht="24.75" customHeight="1" x14ac:dyDescent="0.2">
      <c r="A15" s="106">
        <v>7</v>
      </c>
      <c r="B15" s="112" t="s">
        <v>658</v>
      </c>
      <c r="C15" s="371">
        <v>700</v>
      </c>
      <c r="D15" s="371" t="s">
        <v>202</v>
      </c>
      <c r="E15" s="334"/>
      <c r="F15" s="334"/>
      <c r="G15" s="355">
        <f t="shared" si="0"/>
        <v>0</v>
      </c>
      <c r="H15" s="355">
        <f t="shared" si="2"/>
        <v>0</v>
      </c>
      <c r="I15" s="355">
        <f t="shared" si="1"/>
        <v>0</v>
      </c>
      <c r="J15" s="14"/>
      <c r="K15" s="14"/>
    </row>
    <row r="16" spans="1:13" s="15" customFormat="1" ht="15" customHeight="1" x14ac:dyDescent="0.2">
      <c r="A16" s="81">
        <v>8</v>
      </c>
      <c r="B16" s="112" t="s">
        <v>31</v>
      </c>
      <c r="C16" s="371">
        <v>300</v>
      </c>
      <c r="D16" s="371" t="s">
        <v>202</v>
      </c>
      <c r="E16" s="334"/>
      <c r="F16" s="334"/>
      <c r="G16" s="355">
        <f t="shared" si="0"/>
        <v>0</v>
      </c>
      <c r="H16" s="355">
        <f t="shared" si="2"/>
        <v>0</v>
      </c>
      <c r="I16" s="355">
        <f t="shared" si="1"/>
        <v>0</v>
      </c>
      <c r="J16" s="14"/>
      <c r="K16" s="14"/>
    </row>
    <row r="17" spans="1:14" s="15" customFormat="1" ht="26.25" customHeight="1" x14ac:dyDescent="0.2">
      <c r="A17" s="81">
        <v>9</v>
      </c>
      <c r="B17" s="244" t="s">
        <v>455</v>
      </c>
      <c r="C17" s="370">
        <v>380</v>
      </c>
      <c r="D17" s="370" t="s">
        <v>202</v>
      </c>
      <c r="E17" s="335"/>
      <c r="F17" s="335"/>
      <c r="G17" s="355">
        <f t="shared" si="0"/>
        <v>0</v>
      </c>
      <c r="H17" s="355">
        <f t="shared" si="2"/>
        <v>0</v>
      </c>
      <c r="I17" s="355">
        <f t="shared" si="1"/>
        <v>0</v>
      </c>
      <c r="J17" s="19"/>
      <c r="K17" s="19"/>
    </row>
    <row r="18" spans="1:14" s="15" customFormat="1" ht="17.25" customHeight="1" x14ac:dyDescent="0.2">
      <c r="A18" s="106">
        <v>10</v>
      </c>
      <c r="B18" s="112" t="s">
        <v>458</v>
      </c>
      <c r="C18" s="371">
        <v>100</v>
      </c>
      <c r="D18" s="371" t="s">
        <v>202</v>
      </c>
      <c r="E18" s="334"/>
      <c r="F18" s="334"/>
      <c r="G18" s="355">
        <f t="shared" si="0"/>
        <v>0</v>
      </c>
      <c r="H18" s="355">
        <f t="shared" si="2"/>
        <v>0</v>
      </c>
      <c r="I18" s="355">
        <f t="shared" si="1"/>
        <v>0</v>
      </c>
      <c r="J18" s="14"/>
      <c r="K18" s="14"/>
    </row>
    <row r="19" spans="1:14" s="15" customFormat="1" ht="17.25" customHeight="1" x14ac:dyDescent="0.2">
      <c r="A19" s="81">
        <v>11</v>
      </c>
      <c r="B19" s="112" t="s">
        <v>712</v>
      </c>
      <c r="C19" s="371">
        <v>200</v>
      </c>
      <c r="D19" s="371" t="s">
        <v>202</v>
      </c>
      <c r="E19" s="334"/>
      <c r="F19" s="334"/>
      <c r="G19" s="355">
        <f t="shared" si="0"/>
        <v>0</v>
      </c>
      <c r="H19" s="355">
        <f t="shared" si="2"/>
        <v>0</v>
      </c>
      <c r="I19" s="355">
        <f t="shared" si="1"/>
        <v>0</v>
      </c>
      <c r="J19" s="14"/>
      <c r="K19" s="14"/>
    </row>
    <row r="20" spans="1:14" s="15" customFormat="1" ht="15" customHeight="1" x14ac:dyDescent="0.2">
      <c r="A20" s="81">
        <v>12</v>
      </c>
      <c r="B20" s="345" t="s">
        <v>44</v>
      </c>
      <c r="C20" s="371">
        <v>50</v>
      </c>
      <c r="D20" s="371" t="s">
        <v>202</v>
      </c>
      <c r="E20" s="334"/>
      <c r="F20" s="334"/>
      <c r="G20" s="355">
        <f t="shared" si="0"/>
        <v>0</v>
      </c>
      <c r="H20" s="355">
        <f t="shared" si="2"/>
        <v>0</v>
      </c>
      <c r="I20" s="355">
        <f t="shared" si="1"/>
        <v>0</v>
      </c>
      <c r="J20" s="14"/>
      <c r="K20" s="14"/>
    </row>
    <row r="21" spans="1:14" s="15" customFormat="1" ht="15" customHeight="1" x14ac:dyDescent="0.2">
      <c r="A21" s="106">
        <v>13</v>
      </c>
      <c r="B21" s="345" t="s">
        <v>32</v>
      </c>
      <c r="C21" s="371">
        <v>150</v>
      </c>
      <c r="D21" s="371" t="s">
        <v>202</v>
      </c>
      <c r="E21" s="334"/>
      <c r="F21" s="334"/>
      <c r="G21" s="355">
        <f t="shared" si="0"/>
        <v>0</v>
      </c>
      <c r="H21" s="355">
        <f t="shared" si="2"/>
        <v>0</v>
      </c>
      <c r="I21" s="355">
        <f t="shared" si="1"/>
        <v>0</v>
      </c>
      <c r="J21" s="14"/>
      <c r="K21" s="14"/>
      <c r="N21" s="15" t="s">
        <v>261</v>
      </c>
    </row>
    <row r="22" spans="1:14" s="15" customFormat="1" ht="15" customHeight="1" x14ac:dyDescent="0.2">
      <c r="A22" s="81">
        <v>14</v>
      </c>
      <c r="B22" s="345" t="s">
        <v>33</v>
      </c>
      <c r="C22" s="371">
        <v>300</v>
      </c>
      <c r="D22" s="371" t="s">
        <v>202</v>
      </c>
      <c r="E22" s="334"/>
      <c r="F22" s="334"/>
      <c r="G22" s="355">
        <f t="shared" si="0"/>
        <v>0</v>
      </c>
      <c r="H22" s="355">
        <f t="shared" si="2"/>
        <v>0</v>
      </c>
      <c r="I22" s="355">
        <f t="shared" si="1"/>
        <v>0</v>
      </c>
      <c r="J22" s="14"/>
      <c r="K22" s="14"/>
    </row>
    <row r="23" spans="1:14" s="15" customFormat="1" ht="15" customHeight="1" x14ac:dyDescent="0.2">
      <c r="A23" s="81">
        <v>15</v>
      </c>
      <c r="B23" s="345" t="s">
        <v>34</v>
      </c>
      <c r="C23" s="371">
        <v>180</v>
      </c>
      <c r="D23" s="371" t="s">
        <v>202</v>
      </c>
      <c r="E23" s="334"/>
      <c r="F23" s="334"/>
      <c r="G23" s="355">
        <f t="shared" si="0"/>
        <v>0</v>
      </c>
      <c r="H23" s="355">
        <f t="shared" si="2"/>
        <v>0</v>
      </c>
      <c r="I23" s="355">
        <f t="shared" si="1"/>
        <v>0</v>
      </c>
      <c r="J23" s="14"/>
      <c r="K23" s="14"/>
    </row>
    <row r="24" spans="1:14" s="15" customFormat="1" ht="15" customHeight="1" x14ac:dyDescent="0.2">
      <c r="A24" s="106">
        <v>16</v>
      </c>
      <c r="B24" s="345" t="s">
        <v>35</v>
      </c>
      <c r="C24" s="371">
        <v>50</v>
      </c>
      <c r="D24" s="371" t="s">
        <v>202</v>
      </c>
      <c r="E24" s="334"/>
      <c r="F24" s="334"/>
      <c r="G24" s="355">
        <f t="shared" si="0"/>
        <v>0</v>
      </c>
      <c r="H24" s="355">
        <f t="shared" si="2"/>
        <v>0</v>
      </c>
      <c r="I24" s="355">
        <f t="shared" si="1"/>
        <v>0</v>
      </c>
      <c r="J24" s="14"/>
      <c r="K24" s="14"/>
    </row>
    <row r="25" spans="1:14" s="15" customFormat="1" ht="15" customHeight="1" x14ac:dyDescent="0.2">
      <c r="A25" s="81">
        <v>17</v>
      </c>
      <c r="B25" s="345" t="s">
        <v>322</v>
      </c>
      <c r="C25" s="371">
        <v>20</v>
      </c>
      <c r="D25" s="371" t="s">
        <v>202</v>
      </c>
      <c r="E25" s="334"/>
      <c r="F25" s="334"/>
      <c r="G25" s="355">
        <f t="shared" si="0"/>
        <v>0</v>
      </c>
      <c r="H25" s="355">
        <f t="shared" si="2"/>
        <v>0</v>
      </c>
      <c r="I25" s="355">
        <f t="shared" si="1"/>
        <v>0</v>
      </c>
      <c r="J25" s="14"/>
      <c r="K25" s="14"/>
    </row>
    <row r="26" spans="1:14" s="15" customFormat="1" ht="15" customHeight="1" x14ac:dyDescent="0.2">
      <c r="A26" s="81">
        <v>18</v>
      </c>
      <c r="B26" s="345" t="s">
        <v>100</v>
      </c>
      <c r="C26" s="371">
        <v>60</v>
      </c>
      <c r="D26" s="371" t="s">
        <v>202</v>
      </c>
      <c r="E26" s="334"/>
      <c r="F26" s="334"/>
      <c r="G26" s="355">
        <f t="shared" si="0"/>
        <v>0</v>
      </c>
      <c r="H26" s="355">
        <f t="shared" si="2"/>
        <v>0</v>
      </c>
      <c r="I26" s="355">
        <f t="shared" si="1"/>
        <v>0</v>
      </c>
      <c r="J26" s="14"/>
      <c r="K26" s="14"/>
    </row>
    <row r="27" spans="1:14" s="15" customFormat="1" ht="15" customHeight="1" x14ac:dyDescent="0.2">
      <c r="A27" s="106">
        <v>19</v>
      </c>
      <c r="B27" s="112" t="s">
        <v>99</v>
      </c>
      <c r="C27" s="371">
        <v>100</v>
      </c>
      <c r="D27" s="371" t="s">
        <v>202</v>
      </c>
      <c r="E27" s="334"/>
      <c r="F27" s="334"/>
      <c r="G27" s="355">
        <f t="shared" si="0"/>
        <v>0</v>
      </c>
      <c r="H27" s="355">
        <f t="shared" si="2"/>
        <v>0</v>
      </c>
      <c r="I27" s="355">
        <f t="shared" si="1"/>
        <v>0</v>
      </c>
      <c r="J27" s="14"/>
      <c r="K27" s="14"/>
    </row>
    <row r="28" spans="1:14" s="15" customFormat="1" ht="30" customHeight="1" x14ac:dyDescent="0.2">
      <c r="A28" s="81">
        <v>20</v>
      </c>
      <c r="B28" s="112" t="s">
        <v>453</v>
      </c>
      <c r="C28" s="371">
        <v>200</v>
      </c>
      <c r="D28" s="371" t="s">
        <v>202</v>
      </c>
      <c r="E28" s="334"/>
      <c r="F28" s="334"/>
      <c r="G28" s="355">
        <f t="shared" si="0"/>
        <v>0</v>
      </c>
      <c r="H28" s="355">
        <f t="shared" si="2"/>
        <v>0</v>
      </c>
      <c r="I28" s="355">
        <f t="shared" si="1"/>
        <v>0</v>
      </c>
      <c r="J28" s="14"/>
      <c r="K28" s="14"/>
    </row>
    <row r="29" spans="1:14" s="15" customFormat="1" ht="15" customHeight="1" x14ac:dyDescent="0.2">
      <c r="A29" s="81">
        <v>21</v>
      </c>
      <c r="B29" s="112" t="s">
        <v>45</v>
      </c>
      <c r="C29" s="371">
        <v>60</v>
      </c>
      <c r="D29" s="371" t="s">
        <v>202</v>
      </c>
      <c r="E29" s="334"/>
      <c r="F29" s="334"/>
      <c r="G29" s="355">
        <f t="shared" si="0"/>
        <v>0</v>
      </c>
      <c r="H29" s="355">
        <f t="shared" si="2"/>
        <v>0</v>
      </c>
      <c r="I29" s="355">
        <f t="shared" si="1"/>
        <v>0</v>
      </c>
      <c r="J29" s="14"/>
      <c r="K29" s="14"/>
    </row>
    <row r="30" spans="1:14" s="15" customFormat="1" ht="15" customHeight="1" x14ac:dyDescent="0.2">
      <c r="A30" s="106">
        <v>22</v>
      </c>
      <c r="B30" s="112" t="s">
        <v>684</v>
      </c>
      <c r="C30" s="371">
        <v>30</v>
      </c>
      <c r="D30" s="371" t="s">
        <v>14</v>
      </c>
      <c r="E30" s="334"/>
      <c r="F30" s="334"/>
      <c r="G30" s="355">
        <f t="shared" si="0"/>
        <v>0</v>
      </c>
      <c r="H30" s="355">
        <f t="shared" si="2"/>
        <v>0</v>
      </c>
      <c r="I30" s="355">
        <f t="shared" si="1"/>
        <v>0</v>
      </c>
      <c r="J30" s="14"/>
      <c r="K30" s="14"/>
    </row>
    <row r="31" spans="1:14" s="15" customFormat="1" ht="15" customHeight="1" x14ac:dyDescent="0.2">
      <c r="A31" s="81">
        <v>23</v>
      </c>
      <c r="B31" s="112" t="s">
        <v>628</v>
      </c>
      <c r="C31" s="371">
        <v>30</v>
      </c>
      <c r="D31" s="371" t="s">
        <v>14</v>
      </c>
      <c r="E31" s="334"/>
      <c r="F31" s="334"/>
      <c r="G31" s="355">
        <f t="shared" si="0"/>
        <v>0</v>
      </c>
      <c r="H31" s="355">
        <f t="shared" si="2"/>
        <v>0</v>
      </c>
      <c r="I31" s="355">
        <f t="shared" si="1"/>
        <v>0</v>
      </c>
      <c r="J31" s="14"/>
      <c r="K31" s="14"/>
    </row>
    <row r="32" spans="1:14" s="15" customFormat="1" ht="15" customHeight="1" x14ac:dyDescent="0.2">
      <c r="A32" s="81">
        <v>24</v>
      </c>
      <c r="B32" s="112" t="s">
        <v>461</v>
      </c>
      <c r="C32" s="371">
        <v>15</v>
      </c>
      <c r="D32" s="371" t="s">
        <v>14</v>
      </c>
      <c r="E32" s="334"/>
      <c r="F32" s="334"/>
      <c r="G32" s="355">
        <f t="shared" si="0"/>
        <v>0</v>
      </c>
      <c r="H32" s="355">
        <f t="shared" si="2"/>
        <v>0</v>
      </c>
      <c r="I32" s="355">
        <f t="shared" si="1"/>
        <v>0</v>
      </c>
      <c r="J32" s="14"/>
      <c r="K32" s="14"/>
    </row>
    <row r="33" spans="1:11" s="15" customFormat="1" ht="15" customHeight="1" x14ac:dyDescent="0.2">
      <c r="A33" s="106">
        <v>25</v>
      </c>
      <c r="B33" s="112" t="s">
        <v>372</v>
      </c>
      <c r="C33" s="371">
        <v>15</v>
      </c>
      <c r="D33" s="371" t="s">
        <v>14</v>
      </c>
      <c r="E33" s="334"/>
      <c r="F33" s="334"/>
      <c r="G33" s="355">
        <f t="shared" si="0"/>
        <v>0</v>
      </c>
      <c r="H33" s="355">
        <f t="shared" si="2"/>
        <v>0</v>
      </c>
      <c r="I33" s="355">
        <f t="shared" si="1"/>
        <v>0</v>
      </c>
      <c r="J33" s="14"/>
      <c r="K33" s="14"/>
    </row>
    <row r="34" spans="1:11" s="15" customFormat="1" ht="15" customHeight="1" x14ac:dyDescent="0.2">
      <c r="A34" s="81">
        <v>26</v>
      </c>
      <c r="B34" s="112" t="s">
        <v>256</v>
      </c>
      <c r="C34" s="371">
        <v>10</v>
      </c>
      <c r="D34" s="371" t="s">
        <v>14</v>
      </c>
      <c r="E34" s="334"/>
      <c r="F34" s="334"/>
      <c r="G34" s="355">
        <f t="shared" si="0"/>
        <v>0</v>
      </c>
      <c r="H34" s="355">
        <f t="shared" si="2"/>
        <v>0</v>
      </c>
      <c r="I34" s="355">
        <f t="shared" si="1"/>
        <v>0</v>
      </c>
      <c r="J34" s="14"/>
      <c r="K34" s="14"/>
    </row>
    <row r="35" spans="1:11" s="15" customFormat="1" ht="15" customHeight="1" x14ac:dyDescent="0.2">
      <c r="A35" s="81">
        <v>27</v>
      </c>
      <c r="B35" s="112" t="s">
        <v>454</v>
      </c>
      <c r="C35" s="371">
        <v>6</v>
      </c>
      <c r="D35" s="371" t="s">
        <v>14</v>
      </c>
      <c r="E35" s="334"/>
      <c r="F35" s="334"/>
      <c r="G35" s="355">
        <f t="shared" si="0"/>
        <v>0</v>
      </c>
      <c r="H35" s="355">
        <f t="shared" si="2"/>
        <v>0</v>
      </c>
      <c r="I35" s="355">
        <f t="shared" si="1"/>
        <v>0</v>
      </c>
      <c r="J35" s="14"/>
      <c r="K35" s="14"/>
    </row>
    <row r="36" spans="1:11" s="15" customFormat="1" ht="15" customHeight="1" x14ac:dyDescent="0.2">
      <c r="A36" s="106">
        <v>28</v>
      </c>
      <c r="B36" s="112" t="s">
        <v>627</v>
      </c>
      <c r="C36" s="371">
        <v>50</v>
      </c>
      <c r="D36" s="371" t="s">
        <v>14</v>
      </c>
      <c r="E36" s="334"/>
      <c r="F36" s="334"/>
      <c r="G36" s="355">
        <f t="shared" si="0"/>
        <v>0</v>
      </c>
      <c r="H36" s="355">
        <f t="shared" si="2"/>
        <v>0</v>
      </c>
      <c r="I36" s="355">
        <f t="shared" si="1"/>
        <v>0</v>
      </c>
      <c r="J36" s="14"/>
      <c r="K36" s="14"/>
    </row>
    <row r="37" spans="1:11" s="15" customFormat="1" ht="15" customHeight="1" x14ac:dyDescent="0.2">
      <c r="A37" s="81">
        <v>29</v>
      </c>
      <c r="B37" s="112" t="s">
        <v>459</v>
      </c>
      <c r="C37" s="371">
        <v>50</v>
      </c>
      <c r="D37" s="371" t="s">
        <v>14</v>
      </c>
      <c r="E37" s="334"/>
      <c r="F37" s="334"/>
      <c r="G37" s="355">
        <f t="shared" si="0"/>
        <v>0</v>
      </c>
      <c r="H37" s="355">
        <f t="shared" si="2"/>
        <v>0</v>
      </c>
      <c r="I37" s="355">
        <f t="shared" si="1"/>
        <v>0</v>
      </c>
      <c r="J37" s="14"/>
      <c r="K37" s="14"/>
    </row>
    <row r="38" spans="1:11" s="118" customFormat="1" ht="15" customHeight="1" x14ac:dyDescent="0.2">
      <c r="A38" s="185" t="s">
        <v>105</v>
      </c>
      <c r="B38" s="186"/>
      <c r="C38" s="186"/>
      <c r="D38" s="186"/>
      <c r="E38" s="187" t="s">
        <v>242</v>
      </c>
      <c r="F38" s="187" t="s">
        <v>242</v>
      </c>
      <c r="G38" s="188">
        <f>SUM(G9:G37)</f>
        <v>0</v>
      </c>
      <c r="H38" s="188">
        <f>SUM(H9:H37)</f>
        <v>0</v>
      </c>
      <c r="I38" s="188">
        <f>SUM(I9:I37)</f>
        <v>0</v>
      </c>
      <c r="J38" s="188">
        <f>SUM(J9:J37)</f>
        <v>0</v>
      </c>
      <c r="K38" s="188">
        <f>SUM(K9:K37)</f>
        <v>0</v>
      </c>
    </row>
    <row r="39" spans="1:11" s="342" customFormat="1" ht="15" customHeight="1" x14ac:dyDescent="0.2">
      <c r="A39" s="60" t="s">
        <v>307</v>
      </c>
      <c r="B39" s="61"/>
      <c r="C39" s="61"/>
      <c r="D39" s="61"/>
      <c r="E39" s="61"/>
      <c r="F39" s="61"/>
      <c r="G39" s="61"/>
      <c r="H39" s="61"/>
      <c r="I39" s="61"/>
      <c r="J39" s="173"/>
      <c r="K39" s="174"/>
    </row>
    <row r="40" spans="1:11" s="342" customFormat="1" ht="15" customHeight="1" x14ac:dyDescent="0.2">
      <c r="A40" s="372"/>
      <c r="B40" s="65"/>
      <c r="C40" s="65"/>
      <c r="D40" s="65"/>
      <c r="E40" s="65"/>
      <c r="F40" s="66"/>
      <c r="G40" s="65"/>
      <c r="H40" s="65"/>
      <c r="I40" s="65"/>
      <c r="J40" s="373"/>
      <c r="K40" s="374"/>
    </row>
    <row r="41" spans="1:11" s="17" customFormat="1" ht="15" customHeight="1" x14ac:dyDescent="0.2">
      <c r="A41" s="106">
        <v>1</v>
      </c>
      <c r="B41" s="375" t="s">
        <v>37</v>
      </c>
      <c r="C41" s="376">
        <v>700</v>
      </c>
      <c r="D41" s="376" t="s">
        <v>202</v>
      </c>
      <c r="E41" s="335"/>
      <c r="F41" s="335"/>
      <c r="G41" s="355">
        <f t="shared" ref="G41:G55" si="3">C41*F41</f>
        <v>0</v>
      </c>
      <c r="H41" s="355">
        <f t="shared" ref="H41:H55" si="4">G41*0.095</f>
        <v>0</v>
      </c>
      <c r="I41" s="355">
        <f t="shared" ref="I41:I55" si="5">G41+H41</f>
        <v>0</v>
      </c>
      <c r="J41" s="16"/>
      <c r="K41" s="16"/>
    </row>
    <row r="42" spans="1:11" s="15" customFormat="1" ht="15" customHeight="1" x14ac:dyDescent="0.2">
      <c r="A42" s="81">
        <v>2</v>
      </c>
      <c r="B42" s="86" t="s">
        <v>36</v>
      </c>
      <c r="C42" s="377">
        <v>300</v>
      </c>
      <c r="D42" s="377" t="s">
        <v>202</v>
      </c>
      <c r="E42" s="334"/>
      <c r="F42" s="334"/>
      <c r="G42" s="355">
        <f t="shared" si="3"/>
        <v>0</v>
      </c>
      <c r="H42" s="355">
        <f t="shared" si="4"/>
        <v>0</v>
      </c>
      <c r="I42" s="355">
        <f t="shared" si="5"/>
        <v>0</v>
      </c>
      <c r="J42" s="14"/>
      <c r="K42" s="14"/>
    </row>
    <row r="43" spans="1:11" s="15" customFormat="1" ht="15" customHeight="1" x14ac:dyDescent="0.2">
      <c r="A43" s="81">
        <v>3</v>
      </c>
      <c r="B43" s="378" t="s">
        <v>324</v>
      </c>
      <c r="C43" s="377">
        <v>700</v>
      </c>
      <c r="D43" s="377" t="s">
        <v>202</v>
      </c>
      <c r="E43" s="334"/>
      <c r="F43" s="334"/>
      <c r="G43" s="355">
        <f t="shared" si="3"/>
        <v>0</v>
      </c>
      <c r="H43" s="355">
        <f t="shared" si="4"/>
        <v>0</v>
      </c>
      <c r="I43" s="355">
        <f t="shared" si="5"/>
        <v>0</v>
      </c>
      <c r="J43" s="14"/>
      <c r="K43" s="14"/>
    </row>
    <row r="44" spans="1:11" s="15" customFormat="1" ht="15" customHeight="1" x14ac:dyDescent="0.2">
      <c r="A44" s="81">
        <v>4</v>
      </c>
      <c r="B44" s="86" t="s">
        <v>38</v>
      </c>
      <c r="C44" s="377">
        <v>500</v>
      </c>
      <c r="D44" s="377" t="s">
        <v>202</v>
      </c>
      <c r="E44" s="334"/>
      <c r="F44" s="334"/>
      <c r="G44" s="355">
        <f t="shared" si="3"/>
        <v>0</v>
      </c>
      <c r="H44" s="355">
        <f t="shared" si="4"/>
        <v>0</v>
      </c>
      <c r="I44" s="355">
        <f t="shared" si="5"/>
        <v>0</v>
      </c>
      <c r="J44" s="14"/>
      <c r="K44" s="14"/>
    </row>
    <row r="45" spans="1:11" s="359" customFormat="1" ht="15" customHeight="1" x14ac:dyDescent="0.2">
      <c r="A45" s="379">
        <v>5</v>
      </c>
      <c r="B45" s="378" t="s">
        <v>325</v>
      </c>
      <c r="C45" s="377">
        <v>300</v>
      </c>
      <c r="D45" s="377" t="s">
        <v>202</v>
      </c>
      <c r="E45" s="334"/>
      <c r="F45" s="334"/>
      <c r="G45" s="355">
        <f t="shared" si="3"/>
        <v>0</v>
      </c>
      <c r="H45" s="355">
        <f t="shared" si="4"/>
        <v>0</v>
      </c>
      <c r="I45" s="355">
        <f t="shared" si="5"/>
        <v>0</v>
      </c>
      <c r="J45" s="358"/>
      <c r="K45" s="358"/>
    </row>
    <row r="46" spans="1:11" s="15" customFormat="1" ht="15" customHeight="1" x14ac:dyDescent="0.2">
      <c r="A46" s="81">
        <v>6</v>
      </c>
      <c r="B46" s="380" t="s">
        <v>39</v>
      </c>
      <c r="C46" s="377">
        <v>120</v>
      </c>
      <c r="D46" s="377" t="s">
        <v>202</v>
      </c>
      <c r="E46" s="334"/>
      <c r="F46" s="334"/>
      <c r="G46" s="355">
        <f t="shared" si="3"/>
        <v>0</v>
      </c>
      <c r="H46" s="355">
        <f t="shared" si="4"/>
        <v>0</v>
      </c>
      <c r="I46" s="355">
        <f t="shared" si="5"/>
        <v>0</v>
      </c>
      <c r="J46" s="14"/>
      <c r="K46" s="14"/>
    </row>
    <row r="47" spans="1:11" s="15" customFormat="1" ht="15" customHeight="1" x14ac:dyDescent="0.2">
      <c r="A47" s="81">
        <v>7</v>
      </c>
      <c r="B47" s="380" t="s">
        <v>626</v>
      </c>
      <c r="C47" s="377">
        <v>10</v>
      </c>
      <c r="D47" s="377" t="s">
        <v>202</v>
      </c>
      <c r="E47" s="334"/>
      <c r="F47" s="334"/>
      <c r="G47" s="355">
        <f t="shared" si="3"/>
        <v>0</v>
      </c>
      <c r="H47" s="355">
        <f t="shared" si="4"/>
        <v>0</v>
      </c>
      <c r="I47" s="355">
        <f t="shared" si="5"/>
        <v>0</v>
      </c>
      <c r="J47" s="14"/>
      <c r="K47" s="14"/>
    </row>
    <row r="48" spans="1:11" s="15" customFormat="1" ht="15" customHeight="1" x14ac:dyDescent="0.2">
      <c r="A48" s="81">
        <v>8</v>
      </c>
      <c r="B48" s="87" t="s">
        <v>40</v>
      </c>
      <c r="C48" s="377">
        <v>40</v>
      </c>
      <c r="D48" s="377" t="s">
        <v>202</v>
      </c>
      <c r="E48" s="334"/>
      <c r="F48" s="334"/>
      <c r="G48" s="355">
        <f t="shared" si="3"/>
        <v>0</v>
      </c>
      <c r="H48" s="355">
        <f t="shared" si="4"/>
        <v>0</v>
      </c>
      <c r="I48" s="355">
        <f t="shared" si="5"/>
        <v>0</v>
      </c>
      <c r="J48" s="14"/>
      <c r="K48" s="14"/>
    </row>
    <row r="49" spans="1:11" s="15" customFormat="1" ht="15" customHeight="1" x14ac:dyDescent="0.2">
      <c r="A49" s="81">
        <v>9</v>
      </c>
      <c r="B49" s="87" t="s">
        <v>42</v>
      </c>
      <c r="C49" s="377">
        <v>220</v>
      </c>
      <c r="D49" s="377" t="s">
        <v>202</v>
      </c>
      <c r="E49" s="334"/>
      <c r="F49" s="334"/>
      <c r="G49" s="355">
        <f t="shared" si="3"/>
        <v>0</v>
      </c>
      <c r="H49" s="355">
        <f t="shared" si="4"/>
        <v>0</v>
      </c>
      <c r="I49" s="355">
        <f t="shared" si="5"/>
        <v>0</v>
      </c>
      <c r="J49" s="14"/>
      <c r="K49" s="14"/>
    </row>
    <row r="50" spans="1:11" s="15" customFormat="1" ht="15" customHeight="1" x14ac:dyDescent="0.2">
      <c r="A50" s="81">
        <v>10</v>
      </c>
      <c r="B50" s="87" t="s">
        <v>43</v>
      </c>
      <c r="C50" s="377">
        <v>100</v>
      </c>
      <c r="D50" s="377" t="s">
        <v>202</v>
      </c>
      <c r="E50" s="334"/>
      <c r="F50" s="334"/>
      <c r="G50" s="355">
        <f t="shared" si="3"/>
        <v>0</v>
      </c>
      <c r="H50" s="355">
        <f t="shared" si="4"/>
        <v>0</v>
      </c>
      <c r="I50" s="355">
        <f t="shared" si="5"/>
        <v>0</v>
      </c>
      <c r="J50" s="14"/>
      <c r="K50" s="14"/>
    </row>
    <row r="51" spans="1:11" s="15" customFormat="1" ht="15" customHeight="1" x14ac:dyDescent="0.2">
      <c r="A51" s="81">
        <v>11</v>
      </c>
      <c r="B51" s="380" t="s">
        <v>41</v>
      </c>
      <c r="C51" s="377">
        <v>60</v>
      </c>
      <c r="D51" s="377" t="s">
        <v>202</v>
      </c>
      <c r="E51" s="334"/>
      <c r="F51" s="334"/>
      <c r="G51" s="355">
        <f t="shared" si="3"/>
        <v>0</v>
      </c>
      <c r="H51" s="355">
        <f t="shared" si="4"/>
        <v>0</v>
      </c>
      <c r="I51" s="355">
        <f t="shared" si="5"/>
        <v>0</v>
      </c>
      <c r="J51" s="14"/>
      <c r="K51" s="14"/>
    </row>
    <row r="52" spans="1:11" s="15" customFormat="1" ht="24.75" customHeight="1" x14ac:dyDescent="0.2">
      <c r="A52" s="81">
        <v>12</v>
      </c>
      <c r="B52" s="87" t="s">
        <v>323</v>
      </c>
      <c r="C52" s="377">
        <v>60</v>
      </c>
      <c r="D52" s="377" t="s">
        <v>202</v>
      </c>
      <c r="E52" s="334"/>
      <c r="F52" s="334"/>
      <c r="G52" s="355">
        <f t="shared" si="3"/>
        <v>0</v>
      </c>
      <c r="H52" s="355">
        <f t="shared" si="4"/>
        <v>0</v>
      </c>
      <c r="I52" s="355">
        <f t="shared" si="5"/>
        <v>0</v>
      </c>
      <c r="J52" s="14"/>
      <c r="K52" s="14"/>
    </row>
    <row r="53" spans="1:11" s="15" customFormat="1" ht="15" customHeight="1" x14ac:dyDescent="0.2">
      <c r="A53" s="81">
        <v>13</v>
      </c>
      <c r="B53" s="87" t="s">
        <v>460</v>
      </c>
      <c r="C53" s="377">
        <v>60</v>
      </c>
      <c r="D53" s="377" t="s">
        <v>202</v>
      </c>
      <c r="E53" s="334"/>
      <c r="F53" s="334"/>
      <c r="G53" s="355">
        <f t="shared" si="3"/>
        <v>0</v>
      </c>
      <c r="H53" s="355">
        <f t="shared" si="4"/>
        <v>0</v>
      </c>
      <c r="I53" s="355">
        <f t="shared" si="5"/>
        <v>0</v>
      </c>
      <c r="J53" s="14"/>
      <c r="K53" s="14"/>
    </row>
    <row r="54" spans="1:11" s="15" customFormat="1" ht="15" customHeight="1" x14ac:dyDescent="0.2">
      <c r="A54" s="81">
        <v>14</v>
      </c>
      <c r="B54" s="87" t="s">
        <v>374</v>
      </c>
      <c r="C54" s="377">
        <v>150</v>
      </c>
      <c r="D54" s="377" t="s">
        <v>202</v>
      </c>
      <c r="E54" s="334"/>
      <c r="F54" s="334"/>
      <c r="G54" s="355">
        <f t="shared" si="3"/>
        <v>0</v>
      </c>
      <c r="H54" s="355">
        <f t="shared" si="4"/>
        <v>0</v>
      </c>
      <c r="I54" s="355">
        <f t="shared" si="5"/>
        <v>0</v>
      </c>
      <c r="J54" s="14"/>
      <c r="K54" s="14"/>
    </row>
    <row r="55" spans="1:11" s="15" customFormat="1" ht="15" customHeight="1" x14ac:dyDescent="0.2">
      <c r="A55" s="81">
        <v>15</v>
      </c>
      <c r="B55" s="87" t="s">
        <v>373</v>
      </c>
      <c r="C55" s="377">
        <v>150</v>
      </c>
      <c r="D55" s="377" t="s">
        <v>202</v>
      </c>
      <c r="E55" s="334"/>
      <c r="F55" s="334"/>
      <c r="G55" s="355">
        <f t="shared" si="3"/>
        <v>0</v>
      </c>
      <c r="H55" s="355">
        <f t="shared" si="4"/>
        <v>0</v>
      </c>
      <c r="I55" s="355">
        <f t="shared" si="5"/>
        <v>0</v>
      </c>
      <c r="J55" s="14"/>
      <c r="K55" s="14"/>
    </row>
    <row r="56" spans="1:11" s="118" customFormat="1" ht="15" customHeight="1" x14ac:dyDescent="0.2">
      <c r="A56" s="185" t="s">
        <v>106</v>
      </c>
      <c r="B56" s="186"/>
      <c r="C56" s="186"/>
      <c r="D56" s="186"/>
      <c r="E56" s="187" t="s">
        <v>242</v>
      </c>
      <c r="F56" s="187" t="s">
        <v>242</v>
      </c>
      <c r="G56" s="188">
        <f>SUM(G41:G55)</f>
        <v>0</v>
      </c>
      <c r="H56" s="188">
        <f>SUM(H41:H55)</f>
        <v>0</v>
      </c>
      <c r="I56" s="188">
        <f>SUM(I41:I55)</f>
        <v>0</v>
      </c>
      <c r="J56" s="188">
        <f>SUM(J41:J55)</f>
        <v>0</v>
      </c>
      <c r="K56" s="188">
        <f>SUM(K41:K55)</f>
        <v>0</v>
      </c>
    </row>
    <row r="57" spans="1:11" s="69" customFormat="1" ht="15" customHeight="1" x14ac:dyDescent="0.2">
      <c r="A57" s="381" t="s">
        <v>457</v>
      </c>
      <c r="B57" s="61"/>
      <c r="C57" s="61"/>
      <c r="D57" s="61"/>
      <c r="E57" s="61"/>
      <c r="F57" s="61"/>
      <c r="G57" s="61"/>
      <c r="H57" s="61"/>
      <c r="I57" s="61"/>
      <c r="J57" s="62"/>
      <c r="K57" s="63"/>
    </row>
    <row r="58" spans="1:11" s="69" customFormat="1" ht="15" customHeight="1" x14ac:dyDescent="0.2">
      <c r="A58" s="64"/>
      <c r="B58" s="65"/>
      <c r="C58" s="65"/>
      <c r="D58" s="65"/>
      <c r="E58" s="65"/>
      <c r="F58" s="66"/>
      <c r="G58" s="65"/>
      <c r="H58" s="65"/>
      <c r="I58" s="65"/>
      <c r="J58" s="67"/>
      <c r="K58" s="68"/>
    </row>
    <row r="59" spans="1:11" s="2" customFormat="1" ht="15" customHeight="1" x14ac:dyDescent="0.2">
      <c r="A59" s="106">
        <v>1</v>
      </c>
      <c r="B59" s="84" t="s">
        <v>258</v>
      </c>
      <c r="C59" s="78">
        <v>400</v>
      </c>
      <c r="D59" s="78" t="s">
        <v>202</v>
      </c>
      <c r="E59" s="335"/>
      <c r="F59" s="335"/>
      <c r="G59" s="355">
        <f t="shared" ref="G59:G64" si="6">C59*F59</f>
        <v>0</v>
      </c>
      <c r="H59" s="355">
        <f t="shared" ref="H59:H64" si="7">G59*0.095</f>
        <v>0</v>
      </c>
      <c r="I59" s="355">
        <f t="shared" ref="I59:I64" si="8">G59+H59</f>
        <v>0</v>
      </c>
      <c r="J59" s="7"/>
      <c r="K59" s="142" t="s">
        <v>242</v>
      </c>
    </row>
    <row r="60" spans="1:11" s="2" customFormat="1" ht="15" customHeight="1" x14ac:dyDescent="0.2">
      <c r="A60" s="81">
        <v>2</v>
      </c>
      <c r="B60" s="86" t="s">
        <v>46</v>
      </c>
      <c r="C60" s="79">
        <v>30</v>
      </c>
      <c r="D60" s="79" t="s">
        <v>202</v>
      </c>
      <c r="E60" s="334"/>
      <c r="F60" s="334"/>
      <c r="G60" s="355">
        <f t="shared" si="6"/>
        <v>0</v>
      </c>
      <c r="H60" s="355">
        <f t="shared" si="7"/>
        <v>0</v>
      </c>
      <c r="I60" s="355">
        <f t="shared" si="8"/>
        <v>0</v>
      </c>
      <c r="J60" s="9"/>
      <c r="K60" s="284" t="s">
        <v>242</v>
      </c>
    </row>
    <row r="61" spans="1:11" s="2" customFormat="1" ht="15" customHeight="1" x14ac:dyDescent="0.2">
      <c r="A61" s="81">
        <v>3</v>
      </c>
      <c r="B61" s="86" t="s">
        <v>47</v>
      </c>
      <c r="C61" s="79">
        <v>400</v>
      </c>
      <c r="D61" s="79" t="s">
        <v>202</v>
      </c>
      <c r="E61" s="334"/>
      <c r="F61" s="334"/>
      <c r="G61" s="355">
        <f t="shared" si="6"/>
        <v>0</v>
      </c>
      <c r="H61" s="355">
        <f t="shared" si="7"/>
        <v>0</v>
      </c>
      <c r="I61" s="355">
        <f t="shared" si="8"/>
        <v>0</v>
      </c>
      <c r="J61" s="9"/>
      <c r="K61" s="284" t="s">
        <v>242</v>
      </c>
    </row>
    <row r="62" spans="1:11" s="361" customFormat="1" ht="15" customHeight="1" x14ac:dyDescent="0.2">
      <c r="A62" s="81">
        <v>4</v>
      </c>
      <c r="B62" s="86" t="s">
        <v>257</v>
      </c>
      <c r="C62" s="79">
        <v>30</v>
      </c>
      <c r="D62" s="79" t="s">
        <v>202</v>
      </c>
      <c r="E62" s="334"/>
      <c r="F62" s="334"/>
      <c r="G62" s="355">
        <f t="shared" si="6"/>
        <v>0</v>
      </c>
      <c r="H62" s="355">
        <f t="shared" si="7"/>
        <v>0</v>
      </c>
      <c r="I62" s="355">
        <f t="shared" si="8"/>
        <v>0</v>
      </c>
      <c r="J62" s="360"/>
      <c r="K62" s="284" t="s">
        <v>242</v>
      </c>
    </row>
    <row r="63" spans="1:11" s="361" customFormat="1" ht="24.75" customHeight="1" x14ac:dyDescent="0.2">
      <c r="A63" s="81">
        <v>5</v>
      </c>
      <c r="B63" s="86" t="s">
        <v>259</v>
      </c>
      <c r="C63" s="79">
        <v>400</v>
      </c>
      <c r="D63" s="79" t="s">
        <v>202</v>
      </c>
      <c r="E63" s="334"/>
      <c r="F63" s="334"/>
      <c r="G63" s="355">
        <f t="shared" si="6"/>
        <v>0</v>
      </c>
      <c r="H63" s="355">
        <f t="shared" si="7"/>
        <v>0</v>
      </c>
      <c r="I63" s="355">
        <f t="shared" si="8"/>
        <v>0</v>
      </c>
      <c r="J63" s="360"/>
      <c r="K63" s="284" t="s">
        <v>242</v>
      </c>
    </row>
    <row r="64" spans="1:11" s="361" customFormat="1" ht="14.25" customHeight="1" x14ac:dyDescent="0.2">
      <c r="A64" s="81">
        <v>6</v>
      </c>
      <c r="B64" s="86" t="s">
        <v>456</v>
      </c>
      <c r="C64" s="79">
        <v>50</v>
      </c>
      <c r="D64" s="79" t="s">
        <v>14</v>
      </c>
      <c r="E64" s="334"/>
      <c r="F64" s="334"/>
      <c r="G64" s="355">
        <f t="shared" si="6"/>
        <v>0</v>
      </c>
      <c r="H64" s="355">
        <f t="shared" si="7"/>
        <v>0</v>
      </c>
      <c r="I64" s="355">
        <f t="shared" si="8"/>
        <v>0</v>
      </c>
      <c r="J64" s="360"/>
      <c r="K64" s="284" t="s">
        <v>242</v>
      </c>
    </row>
    <row r="65" spans="1:11" s="46" customFormat="1" ht="15" customHeight="1" x14ac:dyDescent="0.2">
      <c r="A65" s="121" t="s">
        <v>107</v>
      </c>
      <c r="B65" s="122"/>
      <c r="C65" s="122"/>
      <c r="D65" s="122"/>
      <c r="E65" s="139" t="s">
        <v>242</v>
      </c>
      <c r="F65" s="139" t="s">
        <v>242</v>
      </c>
      <c r="G65" s="265">
        <f>SUM(G59:G64)</f>
        <v>0</v>
      </c>
      <c r="H65" s="265">
        <f>SUM(H59:H64)</f>
        <v>0</v>
      </c>
      <c r="I65" s="265">
        <f>SUM(I59:I64)</f>
        <v>0</v>
      </c>
      <c r="J65" s="265">
        <f>SUM(J59:J64)</f>
        <v>0</v>
      </c>
      <c r="K65" s="382" t="s">
        <v>242</v>
      </c>
    </row>
    <row r="66" spans="1:11" s="137" customFormat="1" ht="12.75" customHeight="1" x14ac:dyDescent="0.3">
      <c r="A66" s="351"/>
      <c r="B66" s="351"/>
      <c r="C66" s="351"/>
      <c r="D66" s="351"/>
      <c r="E66" s="352"/>
      <c r="F66" s="352"/>
      <c r="G66" s="383"/>
      <c r="H66" s="383"/>
      <c r="I66" s="383"/>
    </row>
    <row r="67" spans="1:11" s="47" customFormat="1" ht="11.45" customHeight="1" x14ac:dyDescent="0.25">
      <c r="A67" s="384"/>
      <c r="B67" s="384"/>
      <c r="C67" s="384"/>
      <c r="D67" s="384"/>
      <c r="E67" s="384"/>
      <c r="F67" s="384"/>
      <c r="G67" s="384"/>
      <c r="H67" s="384"/>
      <c r="I67" s="384"/>
    </row>
    <row r="68" spans="1:11" s="47" customFormat="1" x14ac:dyDescent="0.25">
      <c r="A68" s="123" t="s">
        <v>135</v>
      </c>
      <c r="B68" s="124"/>
      <c r="C68" s="125"/>
      <c r="D68" s="126"/>
      <c r="E68" s="127"/>
      <c r="F68" s="127"/>
      <c r="G68" s="127"/>
      <c r="H68" s="127"/>
      <c r="I68" s="127"/>
      <c r="J68" s="128"/>
      <c r="K68" s="128"/>
    </row>
    <row r="69" spans="1:11" s="47" customFormat="1" ht="18.75" customHeight="1" x14ac:dyDescent="0.25">
      <c r="A69" s="385" t="s">
        <v>313</v>
      </c>
      <c r="B69" s="386"/>
      <c r="C69" s="386"/>
      <c r="D69" s="386"/>
      <c r="E69" s="386"/>
      <c r="F69" s="386"/>
      <c r="G69" s="386"/>
      <c r="H69" s="386"/>
      <c r="I69" s="386"/>
    </row>
    <row r="70" spans="1:11" s="47" customFormat="1" ht="15" customHeight="1" x14ac:dyDescent="0.25">
      <c r="A70" s="385" t="s">
        <v>312</v>
      </c>
      <c r="B70" s="386"/>
      <c r="C70" s="386"/>
      <c r="D70" s="386"/>
      <c r="E70" s="386"/>
      <c r="F70" s="386"/>
      <c r="G70" s="386"/>
      <c r="H70" s="386"/>
      <c r="I70" s="386"/>
    </row>
    <row r="71" spans="1:11" s="47" customFormat="1" ht="15.75" x14ac:dyDescent="0.25">
      <c r="A71" s="385" t="s">
        <v>666</v>
      </c>
      <c r="B71" s="386"/>
      <c r="C71" s="386"/>
      <c r="D71" s="386"/>
      <c r="E71" s="386"/>
      <c r="F71" s="386"/>
      <c r="G71" s="386"/>
      <c r="H71" s="386"/>
      <c r="I71" s="386"/>
    </row>
    <row r="72" spans="1:11" s="47" customFormat="1" ht="15.75" x14ac:dyDescent="0.25">
      <c r="A72" s="387" t="s">
        <v>662</v>
      </c>
      <c r="B72" s="386"/>
      <c r="C72" s="386"/>
      <c r="D72" s="386"/>
      <c r="E72" s="386"/>
      <c r="F72" s="386"/>
      <c r="G72" s="386"/>
      <c r="H72" s="386"/>
      <c r="I72" s="386"/>
    </row>
    <row r="73" spans="1:11" s="47" customFormat="1" ht="15.75" x14ac:dyDescent="0.25">
      <c r="A73" s="385" t="s">
        <v>137</v>
      </c>
      <c r="B73" s="386"/>
      <c r="C73" s="386"/>
      <c r="D73" s="386"/>
      <c r="E73" s="386"/>
      <c r="F73" s="386"/>
      <c r="G73" s="386"/>
      <c r="H73" s="386"/>
      <c r="I73" s="386"/>
    </row>
    <row r="74" spans="1:11" s="47" customFormat="1" ht="15.75" x14ac:dyDescent="0.25">
      <c r="A74" s="385" t="s">
        <v>138</v>
      </c>
      <c r="B74" s="386"/>
      <c r="C74" s="386"/>
      <c r="D74" s="386"/>
      <c r="E74" s="386"/>
      <c r="F74" s="386"/>
      <c r="G74" s="386"/>
      <c r="H74" s="386"/>
      <c r="I74" s="386"/>
    </row>
    <row r="75" spans="1:11" s="47" customFormat="1" ht="13.5" customHeight="1" x14ac:dyDescent="0.25">
      <c r="A75" s="385" t="s">
        <v>139</v>
      </c>
      <c r="B75" s="386"/>
      <c r="C75" s="386"/>
      <c r="D75" s="386"/>
      <c r="E75" s="386"/>
      <c r="F75" s="386"/>
      <c r="G75" s="386"/>
      <c r="H75" s="386"/>
      <c r="I75" s="386"/>
    </row>
    <row r="76" spans="1:11" s="47" customFormat="1" ht="29.25" customHeight="1" x14ac:dyDescent="0.25">
      <c r="A76" s="132" t="s">
        <v>665</v>
      </c>
      <c r="B76" s="132"/>
      <c r="C76" s="132"/>
      <c r="D76" s="132"/>
      <c r="E76" s="132"/>
      <c r="F76" s="132"/>
      <c r="G76" s="132"/>
      <c r="H76" s="132"/>
      <c r="I76" s="132"/>
      <c r="J76" s="132"/>
      <c r="K76" s="132"/>
    </row>
    <row r="77" spans="1:11" s="317" customFormat="1" ht="28.5" customHeight="1" x14ac:dyDescent="0.25">
      <c r="A77" s="132" t="s">
        <v>664</v>
      </c>
      <c r="B77" s="132"/>
      <c r="C77" s="132"/>
      <c r="D77" s="132"/>
      <c r="E77" s="132"/>
      <c r="F77" s="132"/>
      <c r="G77" s="132"/>
      <c r="H77" s="132"/>
      <c r="I77" s="132"/>
      <c r="J77" s="132"/>
      <c r="K77" s="132"/>
    </row>
    <row r="78" spans="1:11" s="47" customFormat="1" ht="16.5" customHeight="1" x14ac:dyDescent="0.25">
      <c r="B78" s="48"/>
    </row>
    <row r="79" spans="1:11" s="47" customFormat="1" ht="14.25" customHeight="1" x14ac:dyDescent="0.25">
      <c r="A79" s="388"/>
      <c r="B79" s="389"/>
      <c r="C79" s="389"/>
      <c r="D79" s="389"/>
      <c r="E79" s="389"/>
      <c r="F79" s="389"/>
      <c r="G79" s="389"/>
      <c r="H79" s="389"/>
    </row>
    <row r="80" spans="1:11" s="47" customFormat="1" ht="14.25" customHeight="1" x14ac:dyDescent="0.3">
      <c r="A80" s="135" t="s">
        <v>140</v>
      </c>
      <c r="B80" s="135"/>
      <c r="C80" s="135" t="s">
        <v>243</v>
      </c>
      <c r="D80" s="136"/>
      <c r="E80" s="136"/>
      <c r="F80" s="137"/>
      <c r="G80" s="136"/>
      <c r="H80" s="138" t="s">
        <v>244</v>
      </c>
      <c r="I80" s="136"/>
      <c r="J80" s="137"/>
      <c r="K80" s="137"/>
    </row>
    <row r="81" spans="1:8" ht="15.75" customHeight="1" x14ac:dyDescent="0.25">
      <c r="A81" s="232"/>
      <c r="B81" s="232"/>
      <c r="C81" s="232"/>
      <c r="D81" s="232"/>
      <c r="E81" s="232"/>
      <c r="F81" s="232"/>
      <c r="G81" s="232"/>
      <c r="H81" s="232"/>
    </row>
  </sheetData>
  <sheetProtection password="CF11" sheet="1" objects="1" scenarios="1"/>
  <mergeCells count="13">
    <mergeCell ref="A57:I57"/>
    <mergeCell ref="A65:D65"/>
    <mergeCell ref="A56:D56"/>
    <mergeCell ref="A39:I39"/>
    <mergeCell ref="A1:K1"/>
    <mergeCell ref="A2:I2"/>
    <mergeCell ref="A7:I7"/>
    <mergeCell ref="A38:D38"/>
    <mergeCell ref="A81:H81"/>
    <mergeCell ref="A79:H79"/>
    <mergeCell ref="A67:I67"/>
    <mergeCell ref="A76:K76"/>
    <mergeCell ref="A77:K77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70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zoomScale="120" zoomScaleNormal="120" workbookViewId="0">
      <pane ySplit="6" topLeftCell="A7" activePane="bottomLeft" state="frozen"/>
      <selection activeCell="E4" sqref="E4"/>
      <selection pane="bottomLeft" activeCell="B9" sqref="B9"/>
    </sheetView>
  </sheetViews>
  <sheetFormatPr defaultRowHeight="15" x14ac:dyDescent="0.25"/>
  <cols>
    <col min="1" max="1" width="2.7109375" style="157" customWidth="1"/>
    <col min="2" max="2" width="71.140625" style="4" customWidth="1"/>
    <col min="3" max="3" width="6" style="3" customWidth="1"/>
    <col min="4" max="4" width="4.85546875" style="3" customWidth="1"/>
    <col min="5" max="5" width="9.85546875" style="3" customWidth="1"/>
    <col min="6" max="6" width="8.28515625" style="3" customWidth="1"/>
    <col min="7" max="7" width="8.85546875" style="3" customWidth="1"/>
    <col min="8" max="8" width="7.28515625" style="3" customWidth="1"/>
    <col min="9" max="9" width="8.7109375" style="3" customWidth="1"/>
    <col min="10" max="10" width="7.85546875" style="3" customWidth="1"/>
    <col min="11" max="11" width="7.42578125" style="3" customWidth="1"/>
    <col min="12" max="16384" width="9.140625" style="3"/>
  </cols>
  <sheetData>
    <row r="1" spans="1:11" s="2" customFormat="1" ht="18.600000000000001" customHeight="1" x14ac:dyDescent="0.25">
      <c r="A1" s="41" t="s">
        <v>368</v>
      </c>
      <c r="B1" s="42"/>
      <c r="C1" s="42"/>
      <c r="D1" s="42"/>
      <c r="E1" s="42"/>
      <c r="F1" s="42"/>
      <c r="G1" s="42"/>
      <c r="H1" s="42"/>
      <c r="I1" s="42"/>
      <c r="J1" s="43"/>
      <c r="K1" s="44"/>
    </row>
    <row r="2" spans="1:11" s="5" customFormat="1" ht="16.5" customHeight="1" x14ac:dyDescent="0.2">
      <c r="A2" s="339"/>
      <c r="B2" s="339"/>
      <c r="C2" s="339"/>
      <c r="D2" s="327"/>
      <c r="E2" s="339"/>
      <c r="F2" s="339"/>
      <c r="G2" s="339"/>
      <c r="H2" s="339"/>
      <c r="I2" s="339"/>
      <c r="J2" s="69"/>
      <c r="K2" s="69"/>
    </row>
    <row r="3" spans="1:11" ht="16.5" customHeight="1" x14ac:dyDescent="0.25">
      <c r="A3" s="208" t="s">
        <v>2</v>
      </c>
      <c r="B3" s="171"/>
      <c r="C3" s="52"/>
      <c r="D3" s="52"/>
      <c r="E3" s="52" t="s">
        <v>683</v>
      </c>
      <c r="F3" s="52"/>
      <c r="G3" s="52"/>
      <c r="H3" s="52"/>
      <c r="I3" s="52"/>
      <c r="J3" s="47"/>
      <c r="K3" s="47"/>
    </row>
    <row r="4" spans="1:11" ht="12.6" customHeight="1" x14ac:dyDescent="0.25">
      <c r="A4" s="198"/>
      <c r="B4" s="48"/>
      <c r="C4" s="47"/>
      <c r="D4" s="47"/>
      <c r="E4" s="47"/>
      <c r="F4" s="47"/>
      <c r="G4" s="47"/>
      <c r="H4" s="47"/>
      <c r="I4" s="47"/>
      <c r="J4" s="47"/>
      <c r="K4" s="47"/>
    </row>
    <row r="5" spans="1:11" s="333" customFormat="1" ht="60" customHeight="1" x14ac:dyDescent="0.3">
      <c r="A5" s="54" t="s">
        <v>237</v>
      </c>
      <c r="B5" s="54" t="s">
        <v>238</v>
      </c>
      <c r="C5" s="54" t="s">
        <v>239</v>
      </c>
      <c r="D5" s="54" t="s">
        <v>3</v>
      </c>
      <c r="E5" s="54" t="s">
        <v>240</v>
      </c>
      <c r="F5" s="54" t="s">
        <v>128</v>
      </c>
      <c r="G5" s="54" t="s">
        <v>132</v>
      </c>
      <c r="H5" s="54" t="s">
        <v>133</v>
      </c>
      <c r="I5" s="54" t="s">
        <v>134</v>
      </c>
      <c r="J5" s="55" t="s">
        <v>305</v>
      </c>
      <c r="K5" s="56" t="s">
        <v>306</v>
      </c>
    </row>
    <row r="6" spans="1:11" s="333" customFormat="1" ht="24" customHeight="1" x14ac:dyDescent="0.3">
      <c r="A6" s="340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 t="s">
        <v>129</v>
      </c>
      <c r="H6" s="57" t="s">
        <v>130</v>
      </c>
      <c r="I6" s="57" t="s">
        <v>131</v>
      </c>
      <c r="J6" s="58">
        <v>10</v>
      </c>
      <c r="K6" s="59">
        <v>11</v>
      </c>
    </row>
    <row r="7" spans="1:11" s="5" customFormat="1" ht="15" customHeight="1" x14ac:dyDescent="0.2">
      <c r="A7" s="60" t="s">
        <v>108</v>
      </c>
      <c r="B7" s="61"/>
      <c r="C7" s="61"/>
      <c r="D7" s="61"/>
      <c r="E7" s="61"/>
      <c r="F7" s="61"/>
      <c r="G7" s="61"/>
      <c r="H7" s="61"/>
      <c r="I7" s="61"/>
      <c r="J7" s="62"/>
      <c r="K7" s="63"/>
    </row>
    <row r="8" spans="1:11" s="5" customFormat="1" ht="15" customHeight="1" x14ac:dyDescent="0.2">
      <c r="A8" s="64"/>
      <c r="B8" s="65"/>
      <c r="C8" s="65"/>
      <c r="D8" s="65"/>
      <c r="E8" s="65"/>
      <c r="F8" s="66"/>
      <c r="G8" s="65"/>
      <c r="H8" s="65"/>
      <c r="I8" s="65"/>
      <c r="J8" s="67"/>
      <c r="K8" s="68"/>
    </row>
    <row r="9" spans="1:11" s="5" customFormat="1" ht="15" customHeight="1" x14ac:dyDescent="0.2">
      <c r="A9" s="341">
        <v>1</v>
      </c>
      <c r="B9" s="87" t="s">
        <v>465</v>
      </c>
      <c r="C9" s="88">
        <v>400</v>
      </c>
      <c r="D9" s="88" t="s">
        <v>202</v>
      </c>
      <c r="E9" s="334"/>
      <c r="F9" s="334"/>
      <c r="G9" s="356">
        <f t="shared" ref="G9:G13" si="0">C9*F9</f>
        <v>0</v>
      </c>
      <c r="H9" s="355">
        <f t="shared" ref="H9:H13" si="1">G9*0.095</f>
        <v>0</v>
      </c>
      <c r="I9" s="356">
        <f t="shared" ref="I9:I13" si="2">G9+H9</f>
        <v>0</v>
      </c>
      <c r="J9" s="251"/>
      <c r="K9" s="251"/>
    </row>
    <row r="10" spans="1:11" s="5" customFormat="1" ht="15" customHeight="1" x14ac:dyDescent="0.2">
      <c r="A10" s="341">
        <v>2</v>
      </c>
      <c r="B10" s="87" t="s">
        <v>464</v>
      </c>
      <c r="C10" s="88">
        <v>400</v>
      </c>
      <c r="D10" s="88" t="s">
        <v>202</v>
      </c>
      <c r="E10" s="334"/>
      <c r="F10" s="334"/>
      <c r="G10" s="356">
        <f t="shared" si="0"/>
        <v>0</v>
      </c>
      <c r="H10" s="355">
        <f t="shared" si="1"/>
        <v>0</v>
      </c>
      <c r="I10" s="356">
        <f t="shared" si="2"/>
        <v>0</v>
      </c>
      <c r="J10" s="251"/>
      <c r="K10" s="251"/>
    </row>
    <row r="11" spans="1:11" s="5" customFormat="1" ht="15" customHeight="1" x14ac:dyDescent="0.2">
      <c r="A11" s="341">
        <v>3</v>
      </c>
      <c r="B11" s="87" t="s">
        <v>466</v>
      </c>
      <c r="C11" s="88">
        <v>100</v>
      </c>
      <c r="D11" s="88" t="s">
        <v>202</v>
      </c>
      <c r="E11" s="334"/>
      <c r="F11" s="334"/>
      <c r="G11" s="356">
        <f t="shared" si="0"/>
        <v>0</v>
      </c>
      <c r="H11" s="355">
        <f t="shared" si="1"/>
        <v>0</v>
      </c>
      <c r="I11" s="356">
        <f t="shared" si="2"/>
        <v>0</v>
      </c>
      <c r="J11" s="251"/>
      <c r="K11" s="251"/>
    </row>
    <row r="12" spans="1:11" s="5" customFormat="1" ht="15" customHeight="1" x14ac:dyDescent="0.2">
      <c r="A12" s="341">
        <v>4</v>
      </c>
      <c r="B12" s="87" t="s">
        <v>469</v>
      </c>
      <c r="C12" s="88">
        <v>120</v>
      </c>
      <c r="D12" s="88" t="s">
        <v>202</v>
      </c>
      <c r="E12" s="334"/>
      <c r="F12" s="334"/>
      <c r="G12" s="356">
        <f t="shared" si="0"/>
        <v>0</v>
      </c>
      <c r="H12" s="355">
        <f t="shared" si="1"/>
        <v>0</v>
      </c>
      <c r="I12" s="356">
        <f t="shared" si="2"/>
        <v>0</v>
      </c>
      <c r="J12" s="251"/>
      <c r="K12" s="251"/>
    </row>
    <row r="13" spans="1:11" s="5" customFormat="1" ht="15" customHeight="1" x14ac:dyDescent="0.2">
      <c r="A13" s="341">
        <v>5</v>
      </c>
      <c r="B13" s="87" t="s">
        <v>467</v>
      </c>
      <c r="C13" s="88">
        <v>60</v>
      </c>
      <c r="D13" s="88" t="s">
        <v>202</v>
      </c>
      <c r="E13" s="334"/>
      <c r="F13" s="334"/>
      <c r="G13" s="356">
        <f t="shared" si="0"/>
        <v>0</v>
      </c>
      <c r="H13" s="355">
        <f t="shared" si="1"/>
        <v>0</v>
      </c>
      <c r="I13" s="356">
        <f t="shared" si="2"/>
        <v>0</v>
      </c>
      <c r="J13" s="251"/>
      <c r="K13" s="251"/>
    </row>
    <row r="14" spans="1:11" s="69" customFormat="1" ht="15" customHeight="1" x14ac:dyDescent="0.2">
      <c r="A14" s="185" t="s">
        <v>109</v>
      </c>
      <c r="B14" s="186"/>
      <c r="C14" s="186"/>
      <c r="D14" s="186"/>
      <c r="E14" s="187" t="s">
        <v>242</v>
      </c>
      <c r="F14" s="187" t="s">
        <v>242</v>
      </c>
      <c r="G14" s="188">
        <f>SUM(G9:G13)</f>
        <v>0</v>
      </c>
      <c r="H14" s="188">
        <f>SUM(H9:H13)</f>
        <v>0</v>
      </c>
      <c r="I14" s="188">
        <f>SUM(I9:I13)</f>
        <v>0</v>
      </c>
      <c r="J14" s="188">
        <f>SUM(J9:J13)</f>
        <v>0</v>
      </c>
      <c r="K14" s="188">
        <f>SUM(K9:K13)</f>
        <v>0</v>
      </c>
    </row>
    <row r="15" spans="1:11" s="342" customFormat="1" ht="15" customHeight="1" x14ac:dyDescent="0.2">
      <c r="A15" s="60" t="s">
        <v>110</v>
      </c>
      <c r="B15" s="61"/>
      <c r="C15" s="61"/>
      <c r="D15" s="61"/>
      <c r="E15" s="61"/>
      <c r="F15" s="61"/>
      <c r="G15" s="61"/>
      <c r="H15" s="61"/>
      <c r="I15" s="61"/>
      <c r="J15" s="173"/>
      <c r="K15" s="174"/>
    </row>
    <row r="16" spans="1:11" s="69" customFormat="1" ht="15" customHeight="1" x14ac:dyDescent="0.2">
      <c r="A16" s="64"/>
      <c r="B16" s="65"/>
      <c r="C16" s="65"/>
      <c r="D16" s="65"/>
      <c r="E16" s="65"/>
      <c r="F16" s="66"/>
      <c r="G16" s="65"/>
      <c r="H16" s="65"/>
      <c r="I16" s="65"/>
      <c r="J16" s="67"/>
      <c r="K16" s="68"/>
    </row>
    <row r="17" spans="1:11" s="323" customFormat="1" ht="15" customHeight="1" x14ac:dyDescent="0.2">
      <c r="A17" s="343">
        <v>1</v>
      </c>
      <c r="B17" s="344" t="s">
        <v>462</v>
      </c>
      <c r="C17" s="108">
        <v>500</v>
      </c>
      <c r="D17" s="108" t="s">
        <v>202</v>
      </c>
      <c r="E17" s="335"/>
      <c r="F17" s="335"/>
      <c r="G17" s="355">
        <f>C17*F17</f>
        <v>0</v>
      </c>
      <c r="H17" s="355">
        <f t="shared" ref="H17:H18" si="3">G17*0.095</f>
        <v>0</v>
      </c>
      <c r="I17" s="355">
        <f>G17+H17</f>
        <v>0</v>
      </c>
      <c r="J17" s="336"/>
      <c r="K17" s="336"/>
    </row>
    <row r="18" spans="1:11" s="323" customFormat="1" ht="15" customHeight="1" x14ac:dyDescent="0.2">
      <c r="A18" s="341">
        <v>2</v>
      </c>
      <c r="B18" s="87" t="s">
        <v>463</v>
      </c>
      <c r="C18" s="88">
        <v>90</v>
      </c>
      <c r="D18" s="88" t="s">
        <v>202</v>
      </c>
      <c r="E18" s="334"/>
      <c r="F18" s="334"/>
      <c r="G18" s="356">
        <f>C18*F18</f>
        <v>0</v>
      </c>
      <c r="H18" s="355">
        <f t="shared" si="3"/>
        <v>0</v>
      </c>
      <c r="I18" s="356">
        <f>G18+H18</f>
        <v>0</v>
      </c>
      <c r="J18" s="20"/>
      <c r="K18" s="20"/>
    </row>
    <row r="19" spans="1:11" s="342" customFormat="1" ht="15" customHeight="1" x14ac:dyDescent="0.2">
      <c r="A19" s="185" t="s">
        <v>111</v>
      </c>
      <c r="B19" s="186"/>
      <c r="C19" s="186"/>
      <c r="D19" s="186"/>
      <c r="E19" s="187" t="s">
        <v>242</v>
      </c>
      <c r="F19" s="187" t="s">
        <v>242</v>
      </c>
      <c r="G19" s="188">
        <f>SUM(G17:G18)</f>
        <v>0</v>
      </c>
      <c r="H19" s="188">
        <f>SUM(H17:H18)</f>
        <v>0</v>
      </c>
      <c r="I19" s="188">
        <f>SUM(I17:I18)</f>
        <v>0</v>
      </c>
      <c r="J19" s="188">
        <f>SUM(J17:J18)</f>
        <v>0</v>
      </c>
      <c r="K19" s="188">
        <f>SUM(K17:K18)</f>
        <v>0</v>
      </c>
    </row>
    <row r="20" spans="1:11" s="342" customFormat="1" ht="15" customHeight="1" x14ac:dyDescent="0.2">
      <c r="A20" s="60" t="s">
        <v>112</v>
      </c>
      <c r="B20" s="61"/>
      <c r="C20" s="61"/>
      <c r="D20" s="61"/>
      <c r="E20" s="61"/>
      <c r="F20" s="61"/>
      <c r="G20" s="61"/>
      <c r="H20" s="61"/>
      <c r="I20" s="61"/>
      <c r="J20" s="173"/>
      <c r="K20" s="174"/>
    </row>
    <row r="21" spans="1:11" s="69" customFormat="1" ht="15" customHeight="1" x14ac:dyDescent="0.2">
      <c r="A21" s="64"/>
      <c r="B21" s="65"/>
      <c r="C21" s="65"/>
      <c r="D21" s="65"/>
      <c r="E21" s="65"/>
      <c r="F21" s="66"/>
      <c r="G21" s="65"/>
      <c r="H21" s="65"/>
      <c r="I21" s="65"/>
      <c r="J21" s="67"/>
      <c r="K21" s="68"/>
    </row>
    <row r="22" spans="1:11" s="323" customFormat="1" ht="26.25" customHeight="1" x14ac:dyDescent="0.2">
      <c r="A22" s="343">
        <v>1</v>
      </c>
      <c r="B22" s="244" t="s">
        <v>468</v>
      </c>
      <c r="C22" s="108">
        <v>300</v>
      </c>
      <c r="D22" s="108" t="s">
        <v>202</v>
      </c>
      <c r="E22" s="335"/>
      <c r="F22" s="335"/>
      <c r="G22" s="355">
        <f>C22*F22</f>
        <v>0</v>
      </c>
      <c r="H22" s="355">
        <f t="shared" ref="H22:H26" si="4">G22*0.095</f>
        <v>0</v>
      </c>
      <c r="I22" s="355">
        <f>G22+H22</f>
        <v>0</v>
      </c>
      <c r="J22" s="336"/>
      <c r="K22" s="336"/>
    </row>
    <row r="23" spans="1:11" s="323" customFormat="1" ht="24" customHeight="1" x14ac:dyDescent="0.2">
      <c r="A23" s="341">
        <v>2</v>
      </c>
      <c r="B23" s="345" t="s">
        <v>98</v>
      </c>
      <c r="C23" s="88">
        <v>3</v>
      </c>
      <c r="D23" s="88" t="s">
        <v>14</v>
      </c>
      <c r="E23" s="334"/>
      <c r="F23" s="334"/>
      <c r="G23" s="355">
        <f t="shared" ref="G23:G26" si="5">C23*F23</f>
        <v>0</v>
      </c>
      <c r="H23" s="355">
        <f t="shared" si="4"/>
        <v>0</v>
      </c>
      <c r="I23" s="355">
        <f t="shared" ref="I23:I26" si="6">G23+H23</f>
        <v>0</v>
      </c>
      <c r="J23" s="20"/>
      <c r="K23" s="20"/>
    </row>
    <row r="24" spans="1:11" s="323" customFormat="1" ht="15" customHeight="1" x14ac:dyDescent="0.2">
      <c r="A24" s="346">
        <v>3</v>
      </c>
      <c r="B24" s="345" t="s">
        <v>685</v>
      </c>
      <c r="C24" s="347">
        <v>40</v>
      </c>
      <c r="D24" s="88" t="s">
        <v>14</v>
      </c>
      <c r="E24" s="334"/>
      <c r="F24" s="334"/>
      <c r="G24" s="355">
        <f t="shared" si="5"/>
        <v>0</v>
      </c>
      <c r="H24" s="355">
        <f t="shared" si="4"/>
        <v>0</v>
      </c>
      <c r="I24" s="355">
        <f t="shared" si="6"/>
        <v>0</v>
      </c>
      <c r="J24" s="20"/>
      <c r="K24" s="20"/>
    </row>
    <row r="25" spans="1:11" s="323" customFormat="1" ht="15" customHeight="1" x14ac:dyDescent="0.2">
      <c r="A25" s="346">
        <v>4</v>
      </c>
      <c r="B25" s="348" t="s">
        <v>74</v>
      </c>
      <c r="C25" s="349">
        <v>30</v>
      </c>
      <c r="D25" s="183" t="s">
        <v>14</v>
      </c>
      <c r="E25" s="334"/>
      <c r="F25" s="334"/>
      <c r="G25" s="355">
        <f t="shared" si="5"/>
        <v>0</v>
      </c>
      <c r="H25" s="355">
        <f t="shared" si="4"/>
        <v>0</v>
      </c>
      <c r="I25" s="355">
        <f t="shared" si="6"/>
        <v>0</v>
      </c>
      <c r="J25" s="20"/>
      <c r="K25" s="20"/>
    </row>
    <row r="26" spans="1:11" s="323" customFormat="1" ht="15" customHeight="1" x14ac:dyDescent="0.2">
      <c r="A26" s="346">
        <v>5</v>
      </c>
      <c r="B26" s="348" t="s">
        <v>75</v>
      </c>
      <c r="C26" s="349">
        <v>3</v>
      </c>
      <c r="D26" s="183" t="s">
        <v>14</v>
      </c>
      <c r="E26" s="334"/>
      <c r="F26" s="334"/>
      <c r="G26" s="355">
        <f t="shared" si="5"/>
        <v>0</v>
      </c>
      <c r="H26" s="355">
        <f t="shared" si="4"/>
        <v>0</v>
      </c>
      <c r="I26" s="355">
        <f t="shared" si="6"/>
        <v>0</v>
      </c>
      <c r="J26" s="20"/>
      <c r="K26" s="20"/>
    </row>
    <row r="27" spans="1:11" s="342" customFormat="1" ht="15" customHeight="1" x14ac:dyDescent="0.2">
      <c r="A27" s="121" t="s">
        <v>113</v>
      </c>
      <c r="B27" s="122"/>
      <c r="C27" s="122"/>
      <c r="D27" s="122"/>
      <c r="E27" s="139" t="s">
        <v>242</v>
      </c>
      <c r="F27" s="139" t="s">
        <v>242</v>
      </c>
      <c r="G27" s="197">
        <f>SUM(G22:G26)</f>
        <v>0</v>
      </c>
      <c r="H27" s="197">
        <f>SUM(H22:H26)</f>
        <v>0</v>
      </c>
      <c r="I27" s="197">
        <f>SUM(I22:I26)</f>
        <v>0</v>
      </c>
      <c r="J27" s="197">
        <f>SUM(J22:J26)</f>
        <v>0</v>
      </c>
      <c r="K27" s="197">
        <f>SUM(K22:K26)</f>
        <v>0</v>
      </c>
    </row>
    <row r="28" spans="1:11" s="47" customFormat="1" ht="15.75" x14ac:dyDescent="0.3">
      <c r="A28" s="350"/>
      <c r="B28" s="351"/>
      <c r="C28" s="351"/>
      <c r="D28" s="351"/>
      <c r="E28" s="352"/>
      <c r="F28" s="352"/>
      <c r="G28" s="353"/>
      <c r="H28" s="353"/>
      <c r="I28" s="353"/>
    </row>
    <row r="29" spans="1:11" s="47" customFormat="1" ht="27.75" customHeight="1" x14ac:dyDescent="0.25">
      <c r="A29" s="123" t="s">
        <v>135</v>
      </c>
      <c r="B29" s="124"/>
      <c r="C29" s="125"/>
      <c r="D29" s="126"/>
      <c r="E29" s="127"/>
      <c r="F29" s="127"/>
      <c r="G29" s="127"/>
      <c r="H29" s="127"/>
      <c r="I29" s="127"/>
      <c r="J29" s="128"/>
      <c r="K29" s="128"/>
    </row>
    <row r="30" spans="1:11" s="47" customFormat="1" ht="15" customHeight="1" x14ac:dyDescent="0.25">
      <c r="A30" s="129" t="s">
        <v>136</v>
      </c>
      <c r="B30" s="130"/>
      <c r="C30" s="130"/>
      <c r="D30" s="130"/>
      <c r="E30" s="130"/>
      <c r="F30" s="130"/>
      <c r="G30" s="130"/>
      <c r="H30" s="130"/>
      <c r="I30" s="130"/>
      <c r="J30" s="130"/>
      <c r="K30" s="130"/>
    </row>
    <row r="31" spans="1:11" s="47" customFormat="1" x14ac:dyDescent="0.25">
      <c r="A31" s="129" t="s">
        <v>316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</row>
    <row r="32" spans="1:11" s="47" customFormat="1" x14ac:dyDescent="0.25">
      <c r="A32" s="128" t="s">
        <v>667</v>
      </c>
      <c r="B32" s="131"/>
      <c r="C32" s="125"/>
      <c r="D32" s="126"/>
      <c r="E32" s="127"/>
      <c r="F32" s="127"/>
      <c r="G32" s="127"/>
      <c r="H32" s="127"/>
      <c r="I32" s="127"/>
      <c r="J32" s="128"/>
      <c r="K32" s="128"/>
    </row>
    <row r="33" spans="1:11" s="47" customFormat="1" x14ac:dyDescent="0.25">
      <c r="A33" s="128" t="s">
        <v>137</v>
      </c>
      <c r="B33" s="131"/>
      <c r="C33" s="125"/>
      <c r="D33" s="126"/>
      <c r="E33" s="127"/>
      <c r="F33" s="127"/>
      <c r="G33" s="127"/>
      <c r="H33" s="127"/>
      <c r="I33" s="127"/>
      <c r="J33" s="128"/>
      <c r="K33" s="128"/>
    </row>
    <row r="34" spans="1:11" s="47" customFormat="1" x14ac:dyDescent="0.25">
      <c r="A34" s="128" t="s">
        <v>138</v>
      </c>
      <c r="B34" s="131"/>
      <c r="C34" s="125"/>
      <c r="D34" s="126"/>
      <c r="E34" s="127"/>
      <c r="F34" s="127"/>
      <c r="G34" s="127"/>
      <c r="H34" s="127"/>
      <c r="I34" s="127"/>
      <c r="J34" s="128"/>
      <c r="K34" s="128"/>
    </row>
    <row r="35" spans="1:11" s="47" customFormat="1" ht="15" customHeight="1" x14ac:dyDescent="0.25">
      <c r="A35" s="128" t="s">
        <v>139</v>
      </c>
      <c r="B35" s="131"/>
      <c r="C35" s="125"/>
      <c r="D35" s="126"/>
      <c r="E35" s="127"/>
      <c r="F35" s="127"/>
      <c r="G35" s="127"/>
      <c r="H35" s="127"/>
      <c r="I35" s="127"/>
      <c r="J35" s="128"/>
      <c r="K35" s="128"/>
    </row>
    <row r="36" spans="1:11" s="47" customFormat="1" ht="15" customHeight="1" x14ac:dyDescent="0.25">
      <c r="A36" s="132" t="s">
        <v>668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</row>
    <row r="37" spans="1:11" s="317" customFormat="1" ht="28.5" customHeight="1" x14ac:dyDescent="0.25">
      <c r="A37" s="132" t="s">
        <v>669</v>
      </c>
      <c r="B37" s="132"/>
      <c r="C37" s="132"/>
      <c r="D37" s="132"/>
      <c r="E37" s="132"/>
      <c r="F37" s="132"/>
      <c r="G37" s="132"/>
      <c r="H37" s="132"/>
      <c r="I37" s="132"/>
      <c r="J37" s="132"/>
      <c r="K37" s="132"/>
    </row>
    <row r="38" spans="1:11" s="317" customFormat="1" ht="28.5" customHeight="1" x14ac:dyDescent="0.25">
      <c r="A38" s="354"/>
      <c r="B38" s="354"/>
      <c r="C38" s="354"/>
      <c r="D38" s="354"/>
      <c r="E38" s="354"/>
      <c r="F38" s="354"/>
      <c r="G38" s="354"/>
      <c r="H38" s="354"/>
      <c r="I38" s="354"/>
      <c r="J38" s="354"/>
      <c r="K38" s="354"/>
    </row>
    <row r="39" spans="1:11" s="47" customFormat="1" ht="16.5" customHeight="1" x14ac:dyDescent="0.3">
      <c r="A39" s="135" t="s">
        <v>140</v>
      </c>
      <c r="B39" s="135"/>
      <c r="C39" s="135" t="s">
        <v>243</v>
      </c>
      <c r="D39" s="136"/>
      <c r="E39" s="136"/>
      <c r="F39" s="137"/>
      <c r="G39" s="136"/>
      <c r="H39" s="138" t="s">
        <v>244</v>
      </c>
      <c r="I39" s="137"/>
    </row>
    <row r="40" spans="1:11" ht="12" customHeight="1" x14ac:dyDescent="0.25">
      <c r="I40" s="39"/>
    </row>
    <row r="41" spans="1:11" ht="12" customHeight="1" x14ac:dyDescent="0.25">
      <c r="A41" s="337"/>
      <c r="B41" s="149"/>
      <c r="C41" s="149"/>
      <c r="D41" s="149"/>
      <c r="E41" s="149"/>
      <c r="F41" s="149"/>
      <c r="G41" s="149"/>
      <c r="H41" s="149"/>
    </row>
    <row r="42" spans="1:11" ht="12" customHeight="1" x14ac:dyDescent="0.25">
      <c r="A42" s="338"/>
      <c r="B42" s="149"/>
      <c r="C42" s="149"/>
      <c r="D42" s="149"/>
      <c r="E42" s="149"/>
      <c r="F42" s="149"/>
      <c r="G42" s="149"/>
      <c r="H42" s="149"/>
    </row>
    <row r="43" spans="1:11" ht="12" customHeight="1" x14ac:dyDescent="0.25">
      <c r="A43" s="338"/>
      <c r="B43" s="338"/>
      <c r="C43" s="338"/>
      <c r="D43" s="338"/>
      <c r="E43" s="338"/>
      <c r="F43" s="338"/>
      <c r="G43" s="338"/>
      <c r="H43" s="338"/>
    </row>
    <row r="44" spans="1:11" ht="12" customHeight="1" x14ac:dyDescent="0.25"/>
    <row r="45" spans="1:11" ht="12" customHeight="1" x14ac:dyDescent="0.25"/>
    <row r="46" spans="1:11" ht="12" customHeight="1" x14ac:dyDescent="0.25"/>
    <row r="47" spans="1:11" ht="12" customHeight="1" x14ac:dyDescent="0.25"/>
    <row r="48" spans="1:1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</sheetData>
  <sheetProtection password="CF11" sheet="1" objects="1" scenarios="1"/>
  <mergeCells count="11">
    <mergeCell ref="A27:D27"/>
    <mergeCell ref="A37:K37"/>
    <mergeCell ref="A30:K30"/>
    <mergeCell ref="A14:D14"/>
    <mergeCell ref="A36:K36"/>
    <mergeCell ref="A31:K31"/>
    <mergeCell ref="A7:I7"/>
    <mergeCell ref="A15:I15"/>
    <mergeCell ref="A19:D19"/>
    <mergeCell ref="A20:I20"/>
    <mergeCell ref="A1:K1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F9" sqref="F9"/>
    </sheetView>
  </sheetViews>
  <sheetFormatPr defaultRowHeight="15" x14ac:dyDescent="0.25"/>
  <cols>
    <col min="1" max="1" width="2.7109375" style="3" customWidth="1"/>
    <col min="2" max="2" width="58.5703125" style="3" customWidth="1"/>
    <col min="3" max="3" width="6.7109375" style="3" customWidth="1"/>
    <col min="4" max="4" width="5.28515625" style="3" customWidth="1"/>
    <col min="5" max="5" width="13.7109375" style="3" customWidth="1"/>
    <col min="6" max="6" width="9.42578125" style="3" customWidth="1"/>
    <col min="7" max="7" width="10" style="3" customWidth="1"/>
    <col min="8" max="8" width="8.140625" style="3" customWidth="1"/>
    <col min="9" max="9" width="10" style="3" customWidth="1"/>
    <col min="10" max="16384" width="9.140625" style="3"/>
  </cols>
  <sheetData>
    <row r="1" spans="1:11" s="15" customFormat="1" ht="18.600000000000001" customHeight="1" x14ac:dyDescent="0.25">
      <c r="A1" s="41" t="s">
        <v>470</v>
      </c>
      <c r="B1" s="42"/>
      <c r="C1" s="42"/>
      <c r="D1" s="42"/>
      <c r="E1" s="42"/>
      <c r="F1" s="42"/>
      <c r="G1" s="42"/>
      <c r="H1" s="42"/>
      <c r="I1" s="42"/>
      <c r="J1" s="43"/>
      <c r="K1" s="44"/>
    </row>
    <row r="2" spans="1:11" ht="16.5" customHeight="1" x14ac:dyDescent="0.3">
      <c r="A2" s="137"/>
      <c r="B2" s="137"/>
      <c r="C2" s="137"/>
      <c r="D2" s="137"/>
      <c r="E2" s="327"/>
      <c r="F2" s="137"/>
      <c r="G2" s="137"/>
      <c r="H2" s="137"/>
      <c r="I2" s="137"/>
      <c r="J2" s="47"/>
      <c r="K2" s="47"/>
    </row>
    <row r="3" spans="1:11" ht="16.5" customHeight="1" x14ac:dyDescent="0.25">
      <c r="A3" s="50" t="s">
        <v>2</v>
      </c>
      <c r="B3" s="171"/>
      <c r="C3" s="52"/>
      <c r="D3" s="52"/>
      <c r="E3" s="52" t="s">
        <v>683</v>
      </c>
      <c r="F3" s="52"/>
      <c r="G3" s="52"/>
      <c r="H3" s="52"/>
      <c r="I3" s="52"/>
      <c r="J3" s="47"/>
      <c r="K3" s="47"/>
    </row>
    <row r="4" spans="1:11" ht="12.6" customHeight="1" x14ac:dyDescent="0.25">
      <c r="A4" s="52"/>
      <c r="B4" s="171"/>
      <c r="C4" s="52"/>
      <c r="D4" s="52"/>
      <c r="E4" s="52"/>
      <c r="F4" s="52"/>
      <c r="G4" s="52"/>
      <c r="H4" s="52"/>
      <c r="I4" s="52"/>
      <c r="J4" s="47"/>
      <c r="K4" s="47"/>
    </row>
    <row r="5" spans="1:11" s="321" customFormat="1" ht="60" customHeight="1" x14ac:dyDescent="0.25">
      <c r="A5" s="54" t="s">
        <v>237</v>
      </c>
      <c r="B5" s="54" t="s">
        <v>238</v>
      </c>
      <c r="C5" s="54" t="s">
        <v>239</v>
      </c>
      <c r="D5" s="54" t="s">
        <v>3</v>
      </c>
      <c r="E5" s="54" t="s">
        <v>240</v>
      </c>
      <c r="F5" s="54" t="s">
        <v>128</v>
      </c>
      <c r="G5" s="54" t="s">
        <v>132</v>
      </c>
      <c r="H5" s="54" t="s">
        <v>133</v>
      </c>
      <c r="I5" s="54" t="s">
        <v>134</v>
      </c>
      <c r="J5" s="55" t="s">
        <v>305</v>
      </c>
      <c r="K5" s="56" t="s">
        <v>306</v>
      </c>
    </row>
    <row r="6" spans="1:11" s="322" customFormat="1" ht="24" customHeight="1" x14ac:dyDescent="0.25">
      <c r="A6" s="54">
        <v>1</v>
      </c>
      <c r="B6" s="54">
        <v>2</v>
      </c>
      <c r="C6" s="57">
        <v>3</v>
      </c>
      <c r="D6" s="57">
        <v>4</v>
      </c>
      <c r="E6" s="57">
        <v>5</v>
      </c>
      <c r="F6" s="57">
        <v>6</v>
      </c>
      <c r="G6" s="57" t="s">
        <v>129</v>
      </c>
      <c r="H6" s="57" t="s">
        <v>130</v>
      </c>
      <c r="I6" s="57" t="s">
        <v>131</v>
      </c>
      <c r="J6" s="328">
        <v>10</v>
      </c>
      <c r="K6" s="278">
        <v>11</v>
      </c>
    </row>
    <row r="7" spans="1:11" s="323" customFormat="1" ht="15" customHeight="1" x14ac:dyDescent="0.2">
      <c r="A7" s="60" t="s">
        <v>332</v>
      </c>
      <c r="B7" s="61"/>
      <c r="C7" s="61"/>
      <c r="D7" s="61"/>
      <c r="E7" s="61"/>
      <c r="F7" s="61"/>
      <c r="G7" s="61"/>
      <c r="H7" s="61"/>
      <c r="I7" s="61"/>
      <c r="J7" s="173"/>
      <c r="K7" s="174"/>
    </row>
    <row r="8" spans="1:11" s="5" customFormat="1" ht="15" customHeight="1" x14ac:dyDescent="0.2">
      <c r="A8" s="64"/>
      <c r="B8" s="65"/>
      <c r="C8" s="65"/>
      <c r="D8" s="65"/>
      <c r="E8" s="65"/>
      <c r="F8" s="66"/>
      <c r="G8" s="66"/>
      <c r="H8" s="65"/>
      <c r="I8" s="65"/>
      <c r="J8" s="67"/>
      <c r="K8" s="68"/>
    </row>
    <row r="9" spans="1:11" s="15" customFormat="1" ht="15" customHeight="1" x14ac:dyDescent="0.2">
      <c r="A9" s="81">
        <v>1</v>
      </c>
      <c r="B9" s="81" t="s">
        <v>471</v>
      </c>
      <c r="C9" s="79">
        <v>13000</v>
      </c>
      <c r="D9" s="79" t="s">
        <v>199</v>
      </c>
      <c r="E9" s="8"/>
      <c r="F9" s="8"/>
      <c r="G9" s="200">
        <f>C9*F9</f>
        <v>0</v>
      </c>
      <c r="H9" s="200">
        <f>G9*0.095</f>
        <v>0</v>
      </c>
      <c r="I9" s="200">
        <f>G9+H9</f>
        <v>0</v>
      </c>
      <c r="J9" s="14"/>
      <c r="K9" s="14"/>
    </row>
    <row r="10" spans="1:11" s="118" customFormat="1" ht="15" customHeight="1" x14ac:dyDescent="0.2">
      <c r="A10" s="121" t="s">
        <v>333</v>
      </c>
      <c r="B10" s="122"/>
      <c r="C10" s="122"/>
      <c r="D10" s="122"/>
      <c r="E10" s="139" t="s">
        <v>242</v>
      </c>
      <c r="F10" s="139" t="s">
        <v>242</v>
      </c>
      <c r="G10" s="197">
        <f>SUM(G9)</f>
        <v>0</v>
      </c>
      <c r="H10" s="197">
        <f>SUM(H9)</f>
        <v>0</v>
      </c>
      <c r="I10" s="197">
        <f>SUM(I9)</f>
        <v>0</v>
      </c>
      <c r="J10" s="197">
        <f>SUM(J9)</f>
        <v>0</v>
      </c>
      <c r="K10" s="197">
        <f>SUM(K9)</f>
        <v>0</v>
      </c>
    </row>
    <row r="11" spans="1:11" s="118" customFormat="1" ht="15" customHeight="1" x14ac:dyDescent="0.2">
      <c r="A11" s="329"/>
      <c r="B11" s="329"/>
      <c r="C11" s="329"/>
      <c r="D11" s="329"/>
      <c r="E11" s="330"/>
      <c r="F11" s="330"/>
      <c r="G11" s="331"/>
      <c r="H11" s="331"/>
      <c r="I11" s="331"/>
      <c r="J11" s="332"/>
      <c r="K11" s="332"/>
    </row>
    <row r="12" spans="1:11" s="118" customFormat="1" ht="15" customHeight="1" x14ac:dyDescent="0.2">
      <c r="A12" s="329"/>
      <c r="B12" s="329"/>
      <c r="C12" s="329"/>
      <c r="D12" s="329"/>
      <c r="E12" s="330"/>
      <c r="F12" s="330"/>
      <c r="G12" s="331"/>
      <c r="H12" s="331"/>
      <c r="I12" s="331"/>
      <c r="J12" s="332"/>
      <c r="K12" s="332"/>
    </row>
    <row r="13" spans="1:11" s="118" customFormat="1" ht="15" customHeight="1" x14ac:dyDescent="0.2">
      <c r="A13" s="123" t="s">
        <v>135</v>
      </c>
      <c r="B13" s="124"/>
      <c r="C13" s="125"/>
      <c r="D13" s="126"/>
      <c r="E13" s="127"/>
      <c r="F13" s="127"/>
      <c r="G13" s="127"/>
      <c r="H13" s="127"/>
      <c r="I13" s="127"/>
      <c r="J13" s="128"/>
      <c r="K13" s="128"/>
    </row>
    <row r="14" spans="1:11" s="47" customFormat="1" ht="14.25" customHeight="1" x14ac:dyDescent="0.25">
      <c r="A14" s="129" t="s">
        <v>136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</row>
    <row r="15" spans="1:11" s="47" customFormat="1" ht="14.25" customHeight="1" x14ac:dyDescent="0.25">
      <c r="A15" s="129" t="s">
        <v>314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</row>
    <row r="16" spans="1:11" s="47" customFormat="1" ht="14.25" customHeight="1" x14ac:dyDescent="0.25">
      <c r="A16" s="128" t="s">
        <v>667</v>
      </c>
      <c r="B16" s="131"/>
      <c r="C16" s="125"/>
      <c r="D16" s="126"/>
      <c r="E16" s="127"/>
      <c r="F16" s="127"/>
      <c r="G16" s="127"/>
      <c r="H16" s="127"/>
      <c r="I16" s="127"/>
      <c r="J16" s="128"/>
      <c r="K16" s="128"/>
    </row>
    <row r="17" spans="1:11" s="47" customFormat="1" ht="14.25" customHeight="1" x14ac:dyDescent="0.25">
      <c r="A17" s="128" t="s">
        <v>137</v>
      </c>
      <c r="B17" s="131"/>
      <c r="C17" s="125"/>
      <c r="D17" s="126"/>
      <c r="E17" s="127"/>
      <c r="F17" s="127"/>
      <c r="G17" s="127"/>
      <c r="H17" s="127"/>
      <c r="I17" s="127"/>
      <c r="J17" s="128"/>
      <c r="K17" s="128"/>
    </row>
    <row r="18" spans="1:11" s="47" customFormat="1" ht="14.25" customHeight="1" x14ac:dyDescent="0.25">
      <c r="A18" s="128" t="s">
        <v>138</v>
      </c>
      <c r="B18" s="131"/>
      <c r="C18" s="125"/>
      <c r="D18" s="126"/>
      <c r="E18" s="127"/>
      <c r="F18" s="127"/>
      <c r="G18" s="127"/>
      <c r="H18" s="127"/>
      <c r="I18" s="127"/>
      <c r="J18" s="128"/>
      <c r="K18" s="128"/>
    </row>
    <row r="19" spans="1:11" s="47" customFormat="1" ht="14.25" customHeight="1" x14ac:dyDescent="0.25">
      <c r="A19" s="128" t="s">
        <v>139</v>
      </c>
      <c r="B19" s="131"/>
      <c r="C19" s="125"/>
      <c r="D19" s="126"/>
      <c r="E19" s="127"/>
      <c r="F19" s="127"/>
      <c r="G19" s="127"/>
      <c r="H19" s="127"/>
      <c r="I19" s="127"/>
      <c r="J19" s="128"/>
      <c r="K19" s="128"/>
    </row>
    <row r="20" spans="1:11" s="47" customFormat="1" ht="15" customHeight="1" x14ac:dyDescent="0.25">
      <c r="A20" s="132" t="s">
        <v>668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</row>
    <row r="21" spans="1:11" s="317" customFormat="1" ht="29.25" customHeight="1" x14ac:dyDescent="0.25">
      <c r="A21" s="132" t="s">
        <v>669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</row>
    <row r="22" spans="1:11" s="317" customFormat="1" ht="28.5" customHeight="1" x14ac:dyDescent="0.25">
      <c r="A22" s="132"/>
      <c r="B22" s="132"/>
      <c r="C22" s="132"/>
      <c r="D22" s="132"/>
      <c r="E22" s="132"/>
      <c r="F22" s="132"/>
      <c r="G22" s="132"/>
      <c r="H22" s="132"/>
      <c r="I22" s="132"/>
      <c r="J22" s="132"/>
      <c r="K22" s="132"/>
    </row>
    <row r="23" spans="1:11" s="47" customFormat="1" ht="16.5" customHeight="1" x14ac:dyDescent="0.3">
      <c r="A23" s="135" t="s">
        <v>140</v>
      </c>
      <c r="B23" s="135"/>
      <c r="C23" s="135" t="s">
        <v>243</v>
      </c>
      <c r="D23" s="136"/>
      <c r="E23" s="136"/>
      <c r="F23" s="137"/>
      <c r="G23" s="136"/>
      <c r="H23" s="138" t="s">
        <v>244</v>
      </c>
      <c r="I23" s="136"/>
    </row>
    <row r="24" spans="1:11" ht="14.1" customHeight="1" x14ac:dyDescent="0.25">
      <c r="A24" s="324"/>
      <c r="B24" s="325"/>
      <c r="C24" s="325"/>
      <c r="D24" s="325"/>
      <c r="E24" s="325"/>
      <c r="F24" s="325"/>
      <c r="G24" s="325"/>
      <c r="H24" s="325"/>
    </row>
    <row r="25" spans="1:11" ht="14.25" customHeight="1" x14ac:dyDescent="0.25">
      <c r="A25" s="229"/>
      <c r="B25" s="231"/>
      <c r="C25" s="231"/>
      <c r="D25" s="231"/>
      <c r="E25" s="231"/>
      <c r="F25" s="231"/>
      <c r="G25" s="231"/>
      <c r="H25" s="231"/>
    </row>
    <row r="26" spans="1:11" ht="14.25" customHeight="1" x14ac:dyDescent="0.25">
      <c r="A26" s="229"/>
      <c r="B26" s="231"/>
      <c r="C26" s="231"/>
      <c r="D26" s="231"/>
      <c r="E26" s="231"/>
      <c r="F26" s="231"/>
      <c r="G26" s="231"/>
      <c r="H26" s="231"/>
    </row>
    <row r="27" spans="1:11" ht="14.25" customHeight="1" x14ac:dyDescent="0.25">
      <c r="A27" s="229"/>
      <c r="B27" s="231"/>
      <c r="C27" s="231"/>
      <c r="D27" s="231"/>
      <c r="E27" s="231"/>
      <c r="F27" s="231"/>
      <c r="G27" s="231"/>
      <c r="H27" s="231"/>
    </row>
    <row r="28" spans="1:11" ht="14.25" customHeight="1" x14ac:dyDescent="0.25">
      <c r="A28" s="229"/>
      <c r="B28" s="230"/>
      <c r="C28" s="230"/>
      <c r="D28" s="230"/>
      <c r="E28" s="230"/>
      <c r="F28" s="230"/>
      <c r="G28" s="230"/>
      <c r="H28" s="230"/>
    </row>
    <row r="29" spans="1:11" ht="14.25" customHeight="1" x14ac:dyDescent="0.25">
      <c r="A29" s="229"/>
      <c r="B29" s="231"/>
      <c r="C29" s="231"/>
      <c r="D29" s="231"/>
      <c r="E29" s="231"/>
      <c r="F29" s="231"/>
      <c r="G29" s="231"/>
      <c r="H29" s="231"/>
    </row>
    <row r="30" spans="1:11" ht="14.25" customHeight="1" x14ac:dyDescent="0.25">
      <c r="A30" s="38"/>
      <c r="B30" s="231"/>
      <c r="C30" s="231"/>
      <c r="D30" s="231"/>
      <c r="E30" s="231"/>
      <c r="F30" s="231"/>
      <c r="G30" s="231"/>
      <c r="H30" s="231"/>
    </row>
    <row r="31" spans="1:11" ht="15" customHeight="1" x14ac:dyDescent="0.25">
      <c r="A31" s="232"/>
      <c r="B31" s="232"/>
      <c r="C31" s="232"/>
      <c r="D31" s="232"/>
      <c r="E31" s="232"/>
      <c r="F31" s="232"/>
      <c r="G31" s="232"/>
      <c r="H31" s="232"/>
    </row>
    <row r="32" spans="1:11" x14ac:dyDescent="0.25">
      <c r="A32" s="34"/>
      <c r="B32" s="326"/>
      <c r="C32" s="33"/>
      <c r="D32" s="32"/>
      <c r="E32" s="32"/>
      <c r="F32" s="32"/>
      <c r="G32" s="32"/>
      <c r="H32" s="32"/>
    </row>
  </sheetData>
  <sheetProtection password="CF11" sheet="1" objects="1" scenarios="1"/>
  <mergeCells count="17">
    <mergeCell ref="A21:K21"/>
    <mergeCell ref="A22:K22"/>
    <mergeCell ref="A7:I7"/>
    <mergeCell ref="A14:K14"/>
    <mergeCell ref="A1:K1"/>
    <mergeCell ref="A15:K15"/>
    <mergeCell ref="A20:K20"/>
    <mergeCell ref="A10:D10"/>
    <mergeCell ref="A32:B32"/>
    <mergeCell ref="A24:H24"/>
    <mergeCell ref="A25:H25"/>
    <mergeCell ref="A26:H26"/>
    <mergeCell ref="A27:H27"/>
    <mergeCell ref="A28:H28"/>
    <mergeCell ref="A29:H29"/>
    <mergeCell ref="A31:H31"/>
    <mergeCell ref="A30:H30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2"/>
  <sheetViews>
    <sheetView zoomScale="120" zoomScaleNormal="120" workbookViewId="0">
      <selection activeCell="E112" sqref="E112"/>
    </sheetView>
  </sheetViews>
  <sheetFormatPr defaultRowHeight="12.75" x14ac:dyDescent="0.2"/>
  <cols>
    <col min="1" max="1" width="2.7109375" style="15" customWidth="1"/>
    <col min="2" max="2" width="53.42578125" style="266" customWidth="1"/>
    <col min="3" max="3" width="6.140625" style="15" customWidth="1"/>
    <col min="4" max="4" width="5.28515625" style="15" customWidth="1"/>
    <col min="5" max="5" width="17" style="15" customWidth="1"/>
    <col min="6" max="6" width="9.42578125" style="15" customWidth="1"/>
    <col min="7" max="7" width="10" style="15" customWidth="1"/>
    <col min="8" max="8" width="8.140625" style="15" customWidth="1"/>
    <col min="9" max="9" width="10" style="15" customWidth="1"/>
    <col min="10" max="10" width="9.140625" style="15"/>
    <col min="11" max="11" width="10.7109375" style="15" customWidth="1"/>
    <col min="12" max="16384" width="9.140625" style="15"/>
  </cols>
  <sheetData>
    <row r="1" spans="1:12" s="2" customFormat="1" ht="15.75" x14ac:dyDescent="0.25">
      <c r="A1" s="271" t="s">
        <v>369</v>
      </c>
      <c r="B1" s="272"/>
      <c r="C1" s="272"/>
      <c r="D1" s="272"/>
      <c r="E1" s="272"/>
      <c r="F1" s="272"/>
      <c r="G1" s="272"/>
      <c r="H1" s="272"/>
      <c r="I1" s="272"/>
      <c r="J1" s="272"/>
      <c r="K1" s="273"/>
      <c r="L1" s="45"/>
    </row>
    <row r="2" spans="1:12" ht="16.5" customHeight="1" x14ac:dyDescent="0.2">
      <c r="A2" s="118"/>
      <c r="B2" s="274"/>
      <c r="C2" s="118"/>
      <c r="D2" s="118"/>
      <c r="E2" s="49"/>
      <c r="F2" s="49"/>
      <c r="G2" s="49"/>
      <c r="H2" s="49"/>
      <c r="I2" s="49"/>
      <c r="J2" s="49"/>
      <c r="K2" s="49"/>
      <c r="L2" s="49"/>
    </row>
    <row r="3" spans="1:12" s="267" customFormat="1" ht="16.5" customHeight="1" x14ac:dyDescent="0.25">
      <c r="A3" s="275" t="s">
        <v>2</v>
      </c>
      <c r="B3" s="276"/>
      <c r="C3" s="275"/>
      <c r="D3" s="275"/>
      <c r="E3" s="52" t="s">
        <v>683</v>
      </c>
      <c r="F3" s="275"/>
      <c r="G3" s="275"/>
      <c r="H3" s="275"/>
      <c r="I3" s="275"/>
      <c r="J3" s="277"/>
      <c r="K3" s="277"/>
      <c r="L3" s="277"/>
    </row>
    <row r="4" spans="1:12" ht="12.75" customHeight="1" x14ac:dyDescent="0.2">
      <c r="A4" s="118"/>
      <c r="B4" s="274"/>
      <c r="C4" s="118"/>
      <c r="D4" s="118"/>
      <c r="E4" s="118"/>
      <c r="F4" s="118"/>
      <c r="G4" s="118"/>
      <c r="H4" s="118"/>
      <c r="I4" s="118"/>
      <c r="J4" s="118"/>
      <c r="K4" s="118"/>
      <c r="L4" s="118"/>
    </row>
    <row r="5" spans="1:12" s="221" customFormat="1" ht="60" customHeight="1" x14ac:dyDescent="0.25">
      <c r="A5" s="54" t="s">
        <v>237</v>
      </c>
      <c r="B5" s="54" t="s">
        <v>238</v>
      </c>
      <c r="C5" s="54" t="s">
        <v>239</v>
      </c>
      <c r="D5" s="54" t="s">
        <v>3</v>
      </c>
      <c r="E5" s="54" t="s">
        <v>240</v>
      </c>
      <c r="F5" s="54" t="s">
        <v>128</v>
      </c>
      <c r="G5" s="54" t="s">
        <v>132</v>
      </c>
      <c r="H5" s="54" t="s">
        <v>133</v>
      </c>
      <c r="I5" s="54" t="s">
        <v>134</v>
      </c>
      <c r="J5" s="55" t="s">
        <v>305</v>
      </c>
      <c r="K5" s="56" t="s">
        <v>306</v>
      </c>
      <c r="L5" s="233"/>
    </row>
    <row r="6" spans="1:12" s="2" customFormat="1" ht="24" customHeight="1" x14ac:dyDescent="0.2">
      <c r="A6" s="54">
        <v>1</v>
      </c>
      <c r="B6" s="54">
        <v>2</v>
      </c>
      <c r="C6" s="57">
        <v>3</v>
      </c>
      <c r="D6" s="57">
        <v>4</v>
      </c>
      <c r="E6" s="57">
        <v>5</v>
      </c>
      <c r="F6" s="57">
        <v>6</v>
      </c>
      <c r="G6" s="57" t="s">
        <v>129</v>
      </c>
      <c r="H6" s="57" t="s">
        <v>130</v>
      </c>
      <c r="I6" s="57" t="s">
        <v>131</v>
      </c>
      <c r="J6" s="278">
        <v>10</v>
      </c>
      <c r="K6" s="278">
        <v>11</v>
      </c>
      <c r="L6" s="46"/>
    </row>
    <row r="7" spans="1:12" s="2" customFormat="1" ht="15" customHeight="1" x14ac:dyDescent="0.2">
      <c r="A7" s="279" t="s">
        <v>326</v>
      </c>
      <c r="B7" s="279"/>
      <c r="C7" s="279"/>
      <c r="D7" s="279"/>
      <c r="E7" s="279"/>
      <c r="F7" s="279"/>
      <c r="G7" s="279"/>
      <c r="H7" s="279"/>
      <c r="I7" s="280"/>
      <c r="J7" s="62"/>
      <c r="K7" s="63"/>
      <c r="L7" s="46"/>
    </row>
    <row r="8" spans="1:12" s="5" customFormat="1" ht="15" customHeight="1" x14ac:dyDescent="0.2">
      <c r="A8" s="64"/>
      <c r="B8" s="65"/>
      <c r="C8" s="65"/>
      <c r="D8" s="65"/>
      <c r="E8" s="65"/>
      <c r="F8" s="66"/>
      <c r="G8" s="66"/>
      <c r="H8" s="65"/>
      <c r="I8" s="65"/>
      <c r="J8" s="67"/>
      <c r="K8" s="68"/>
      <c r="L8" s="69"/>
    </row>
    <row r="9" spans="1:12" s="2" customFormat="1" ht="15" customHeight="1" x14ac:dyDescent="0.2">
      <c r="A9" s="281" t="s">
        <v>334</v>
      </c>
      <c r="B9" s="282"/>
      <c r="C9" s="282"/>
      <c r="D9" s="282"/>
      <c r="E9" s="282"/>
      <c r="F9" s="282"/>
      <c r="G9" s="282"/>
      <c r="H9" s="282"/>
      <c r="I9" s="282"/>
      <c r="J9" s="97"/>
      <c r="K9" s="98"/>
      <c r="L9" s="46"/>
    </row>
    <row r="10" spans="1:12" s="2" customFormat="1" ht="15" customHeight="1" x14ac:dyDescent="0.2">
      <c r="A10" s="106">
        <v>1</v>
      </c>
      <c r="B10" s="84" t="s">
        <v>193</v>
      </c>
      <c r="C10" s="283">
        <v>400</v>
      </c>
      <c r="D10" s="78" t="s">
        <v>202</v>
      </c>
      <c r="E10" s="284" t="s">
        <v>242</v>
      </c>
      <c r="F10" s="284" t="s">
        <v>242</v>
      </c>
      <c r="G10" s="284" t="s">
        <v>242</v>
      </c>
      <c r="H10" s="284" t="s">
        <v>242</v>
      </c>
      <c r="I10" s="284" t="s">
        <v>242</v>
      </c>
      <c r="J10" s="284" t="s">
        <v>242</v>
      </c>
      <c r="K10" s="284" t="s">
        <v>242</v>
      </c>
      <c r="L10" s="46"/>
    </row>
    <row r="11" spans="1:12" s="2" customFormat="1" ht="15" customHeight="1" x14ac:dyDescent="0.2">
      <c r="A11" s="81">
        <v>2</v>
      </c>
      <c r="B11" s="86" t="s">
        <v>379</v>
      </c>
      <c r="C11" s="285">
        <v>90</v>
      </c>
      <c r="D11" s="79" t="s">
        <v>202</v>
      </c>
      <c r="E11" s="284" t="s">
        <v>242</v>
      </c>
      <c r="F11" s="284" t="s">
        <v>242</v>
      </c>
      <c r="G11" s="284" t="s">
        <v>242</v>
      </c>
      <c r="H11" s="284" t="s">
        <v>242</v>
      </c>
      <c r="I11" s="284" t="s">
        <v>242</v>
      </c>
      <c r="J11" s="284" t="s">
        <v>242</v>
      </c>
      <c r="K11" s="284" t="s">
        <v>242</v>
      </c>
      <c r="L11" s="46"/>
    </row>
    <row r="12" spans="1:12" s="2" customFormat="1" ht="15" customHeight="1" x14ac:dyDescent="0.2">
      <c r="A12" s="81">
        <v>3</v>
      </c>
      <c r="B12" s="86" t="s">
        <v>270</v>
      </c>
      <c r="C12" s="285">
        <v>90</v>
      </c>
      <c r="D12" s="79" t="s">
        <v>202</v>
      </c>
      <c r="E12" s="284" t="s">
        <v>242</v>
      </c>
      <c r="F12" s="284" t="s">
        <v>242</v>
      </c>
      <c r="G12" s="284" t="s">
        <v>242</v>
      </c>
      <c r="H12" s="284" t="s">
        <v>242</v>
      </c>
      <c r="I12" s="284" t="s">
        <v>242</v>
      </c>
      <c r="J12" s="284" t="s">
        <v>242</v>
      </c>
      <c r="K12" s="284" t="s">
        <v>242</v>
      </c>
      <c r="L12" s="46"/>
    </row>
    <row r="13" spans="1:12" s="2" customFormat="1" ht="15" customHeight="1" x14ac:dyDescent="0.2">
      <c r="A13" s="81">
        <v>4</v>
      </c>
      <c r="B13" s="86" t="s">
        <v>163</v>
      </c>
      <c r="C13" s="285">
        <v>2500</v>
      </c>
      <c r="D13" s="79" t="s">
        <v>202</v>
      </c>
      <c r="E13" s="284" t="s">
        <v>242</v>
      </c>
      <c r="F13" s="284" t="s">
        <v>242</v>
      </c>
      <c r="G13" s="284" t="s">
        <v>242</v>
      </c>
      <c r="H13" s="284" t="s">
        <v>242</v>
      </c>
      <c r="I13" s="284" t="s">
        <v>242</v>
      </c>
      <c r="J13" s="284" t="s">
        <v>242</v>
      </c>
      <c r="K13" s="284" t="s">
        <v>242</v>
      </c>
      <c r="L13" s="46"/>
    </row>
    <row r="14" spans="1:12" s="2" customFormat="1" ht="15" customHeight="1" x14ac:dyDescent="0.2">
      <c r="A14" s="81">
        <v>5</v>
      </c>
      <c r="B14" s="286" t="s">
        <v>164</v>
      </c>
      <c r="C14" s="285">
        <v>600</v>
      </c>
      <c r="D14" s="79" t="s">
        <v>202</v>
      </c>
      <c r="E14" s="284" t="s">
        <v>242</v>
      </c>
      <c r="F14" s="284" t="s">
        <v>242</v>
      </c>
      <c r="G14" s="284" t="s">
        <v>242</v>
      </c>
      <c r="H14" s="284" t="s">
        <v>242</v>
      </c>
      <c r="I14" s="284" t="s">
        <v>242</v>
      </c>
      <c r="J14" s="284" t="s">
        <v>242</v>
      </c>
      <c r="K14" s="284" t="s">
        <v>242</v>
      </c>
      <c r="L14" s="46"/>
    </row>
    <row r="15" spans="1:12" s="2" customFormat="1" ht="15" customHeight="1" x14ac:dyDescent="0.2">
      <c r="A15" s="81">
        <v>6</v>
      </c>
      <c r="B15" s="286" t="s">
        <v>143</v>
      </c>
      <c r="C15" s="285">
        <v>40</v>
      </c>
      <c r="D15" s="79" t="s">
        <v>202</v>
      </c>
      <c r="E15" s="284" t="s">
        <v>242</v>
      </c>
      <c r="F15" s="284" t="s">
        <v>242</v>
      </c>
      <c r="G15" s="284" t="s">
        <v>242</v>
      </c>
      <c r="H15" s="284" t="s">
        <v>242</v>
      </c>
      <c r="I15" s="284" t="s">
        <v>242</v>
      </c>
      <c r="J15" s="284" t="s">
        <v>242</v>
      </c>
      <c r="K15" s="284" t="s">
        <v>242</v>
      </c>
      <c r="L15" s="46"/>
    </row>
    <row r="16" spans="1:12" s="2" customFormat="1" ht="15" customHeight="1" x14ac:dyDescent="0.2">
      <c r="A16" s="81">
        <v>7</v>
      </c>
      <c r="B16" s="86" t="s">
        <v>158</v>
      </c>
      <c r="C16" s="285">
        <v>180</v>
      </c>
      <c r="D16" s="79" t="s">
        <v>202</v>
      </c>
      <c r="E16" s="284" t="s">
        <v>242</v>
      </c>
      <c r="F16" s="284" t="s">
        <v>242</v>
      </c>
      <c r="G16" s="284" t="s">
        <v>242</v>
      </c>
      <c r="H16" s="284" t="s">
        <v>242</v>
      </c>
      <c r="I16" s="284" t="s">
        <v>242</v>
      </c>
      <c r="J16" s="284" t="s">
        <v>242</v>
      </c>
      <c r="K16" s="284" t="s">
        <v>242</v>
      </c>
      <c r="L16" s="46"/>
    </row>
    <row r="17" spans="1:12" s="2" customFormat="1" ht="14.25" customHeight="1" x14ac:dyDescent="0.2">
      <c r="A17" s="81">
        <v>8</v>
      </c>
      <c r="B17" s="86" t="s">
        <v>142</v>
      </c>
      <c r="C17" s="285">
        <v>50</v>
      </c>
      <c r="D17" s="79" t="s">
        <v>202</v>
      </c>
      <c r="E17" s="284" t="s">
        <v>242</v>
      </c>
      <c r="F17" s="284" t="s">
        <v>242</v>
      </c>
      <c r="G17" s="284" t="s">
        <v>242</v>
      </c>
      <c r="H17" s="284" t="s">
        <v>242</v>
      </c>
      <c r="I17" s="284" t="s">
        <v>242</v>
      </c>
      <c r="J17" s="284" t="s">
        <v>242</v>
      </c>
      <c r="K17" s="284" t="s">
        <v>242</v>
      </c>
      <c r="L17" s="46"/>
    </row>
    <row r="18" spans="1:12" s="2" customFormat="1" ht="15" customHeight="1" x14ac:dyDescent="0.2">
      <c r="A18" s="81">
        <v>9</v>
      </c>
      <c r="B18" s="286" t="s">
        <v>327</v>
      </c>
      <c r="C18" s="285">
        <v>500</v>
      </c>
      <c r="D18" s="79" t="s">
        <v>202</v>
      </c>
      <c r="E18" s="284" t="s">
        <v>242</v>
      </c>
      <c r="F18" s="284" t="s">
        <v>242</v>
      </c>
      <c r="G18" s="284" t="s">
        <v>242</v>
      </c>
      <c r="H18" s="284" t="s">
        <v>242</v>
      </c>
      <c r="I18" s="284" t="s">
        <v>242</v>
      </c>
      <c r="J18" s="284" t="s">
        <v>242</v>
      </c>
      <c r="K18" s="284" t="s">
        <v>242</v>
      </c>
      <c r="L18" s="46"/>
    </row>
    <row r="19" spans="1:12" s="2" customFormat="1" ht="15" customHeight="1" x14ac:dyDescent="0.2">
      <c r="A19" s="81">
        <v>10</v>
      </c>
      <c r="B19" s="286" t="s">
        <v>430</v>
      </c>
      <c r="C19" s="285">
        <v>1000</v>
      </c>
      <c r="D19" s="79" t="s">
        <v>202</v>
      </c>
      <c r="E19" s="284" t="s">
        <v>242</v>
      </c>
      <c r="F19" s="284" t="s">
        <v>242</v>
      </c>
      <c r="G19" s="284" t="s">
        <v>242</v>
      </c>
      <c r="H19" s="284" t="s">
        <v>242</v>
      </c>
      <c r="I19" s="284" t="s">
        <v>242</v>
      </c>
      <c r="J19" s="284" t="s">
        <v>242</v>
      </c>
      <c r="K19" s="284" t="s">
        <v>242</v>
      </c>
      <c r="L19" s="46"/>
    </row>
    <row r="20" spans="1:12" s="2" customFormat="1" ht="15" customHeight="1" x14ac:dyDescent="0.2">
      <c r="A20" s="81">
        <v>11</v>
      </c>
      <c r="B20" s="287" t="s">
        <v>437</v>
      </c>
      <c r="C20" s="288">
        <v>50</v>
      </c>
      <c r="D20" s="289" t="s">
        <v>14</v>
      </c>
      <c r="E20" s="284" t="s">
        <v>242</v>
      </c>
      <c r="F20" s="284" t="s">
        <v>242</v>
      </c>
      <c r="G20" s="284" t="s">
        <v>242</v>
      </c>
      <c r="H20" s="284" t="s">
        <v>242</v>
      </c>
      <c r="I20" s="284" t="s">
        <v>242</v>
      </c>
      <c r="J20" s="284" t="s">
        <v>242</v>
      </c>
      <c r="K20" s="284" t="s">
        <v>242</v>
      </c>
      <c r="L20" s="46"/>
    </row>
    <row r="21" spans="1:12" s="2" customFormat="1" ht="28.5" customHeight="1" x14ac:dyDescent="0.2">
      <c r="A21" s="81">
        <v>12</v>
      </c>
      <c r="B21" s="110" t="s">
        <v>424</v>
      </c>
      <c r="C21" s="285">
        <v>800</v>
      </c>
      <c r="D21" s="79" t="s">
        <v>202</v>
      </c>
      <c r="E21" s="284" t="s">
        <v>242</v>
      </c>
      <c r="F21" s="284" t="s">
        <v>242</v>
      </c>
      <c r="G21" s="284" t="s">
        <v>242</v>
      </c>
      <c r="H21" s="284" t="s">
        <v>242</v>
      </c>
      <c r="I21" s="284" t="s">
        <v>242</v>
      </c>
      <c r="J21" s="284" t="s">
        <v>242</v>
      </c>
      <c r="K21" s="284" t="s">
        <v>242</v>
      </c>
      <c r="L21" s="46"/>
    </row>
    <row r="22" spans="1:12" s="2" customFormat="1" ht="15" customHeight="1" x14ac:dyDescent="0.2">
      <c r="A22" s="81">
        <v>13</v>
      </c>
      <c r="B22" s="286" t="s">
        <v>144</v>
      </c>
      <c r="C22" s="285">
        <v>200</v>
      </c>
      <c r="D22" s="79" t="s">
        <v>202</v>
      </c>
      <c r="E22" s="284" t="s">
        <v>242</v>
      </c>
      <c r="F22" s="284" t="s">
        <v>242</v>
      </c>
      <c r="G22" s="284" t="s">
        <v>242</v>
      </c>
      <c r="H22" s="284" t="s">
        <v>242</v>
      </c>
      <c r="I22" s="284" t="s">
        <v>242</v>
      </c>
      <c r="J22" s="284" t="s">
        <v>242</v>
      </c>
      <c r="K22" s="284" t="s">
        <v>242</v>
      </c>
      <c r="L22" s="46"/>
    </row>
    <row r="23" spans="1:12" s="2" customFormat="1" ht="15" customHeight="1" x14ac:dyDescent="0.2">
      <c r="A23" s="81">
        <v>14</v>
      </c>
      <c r="B23" s="286" t="s">
        <v>165</v>
      </c>
      <c r="C23" s="285">
        <v>500</v>
      </c>
      <c r="D23" s="79" t="s">
        <v>202</v>
      </c>
      <c r="E23" s="284" t="s">
        <v>242</v>
      </c>
      <c r="F23" s="284" t="s">
        <v>242</v>
      </c>
      <c r="G23" s="284" t="s">
        <v>242</v>
      </c>
      <c r="H23" s="284" t="s">
        <v>242</v>
      </c>
      <c r="I23" s="284" t="s">
        <v>242</v>
      </c>
      <c r="J23" s="284" t="s">
        <v>242</v>
      </c>
      <c r="K23" s="284" t="s">
        <v>242</v>
      </c>
      <c r="L23" s="46"/>
    </row>
    <row r="24" spans="1:12" s="2" customFormat="1" ht="15" customHeight="1" x14ac:dyDescent="0.2">
      <c r="A24" s="81">
        <v>15</v>
      </c>
      <c r="B24" s="286" t="s">
        <v>220</v>
      </c>
      <c r="C24" s="285">
        <v>400</v>
      </c>
      <c r="D24" s="79" t="s">
        <v>202</v>
      </c>
      <c r="E24" s="284" t="s">
        <v>242</v>
      </c>
      <c r="F24" s="284" t="s">
        <v>242</v>
      </c>
      <c r="G24" s="284" t="s">
        <v>242</v>
      </c>
      <c r="H24" s="284" t="s">
        <v>242</v>
      </c>
      <c r="I24" s="284" t="s">
        <v>242</v>
      </c>
      <c r="J24" s="284" t="s">
        <v>242</v>
      </c>
      <c r="K24" s="284" t="s">
        <v>242</v>
      </c>
      <c r="L24" s="46"/>
    </row>
    <row r="25" spans="1:12" s="2" customFormat="1" ht="15" customHeight="1" x14ac:dyDescent="0.2">
      <c r="A25" s="81">
        <v>16</v>
      </c>
      <c r="B25" s="286" t="s">
        <v>442</v>
      </c>
      <c r="C25" s="285">
        <v>500</v>
      </c>
      <c r="D25" s="79" t="s">
        <v>202</v>
      </c>
      <c r="E25" s="284" t="s">
        <v>242</v>
      </c>
      <c r="F25" s="284" t="s">
        <v>242</v>
      </c>
      <c r="G25" s="284" t="s">
        <v>242</v>
      </c>
      <c r="H25" s="284" t="s">
        <v>242</v>
      </c>
      <c r="I25" s="284" t="s">
        <v>242</v>
      </c>
      <c r="J25" s="284" t="s">
        <v>242</v>
      </c>
      <c r="K25" s="284" t="s">
        <v>242</v>
      </c>
      <c r="L25" s="46"/>
    </row>
    <row r="26" spans="1:12" s="2" customFormat="1" ht="15" customHeight="1" x14ac:dyDescent="0.2">
      <c r="A26" s="81">
        <v>17</v>
      </c>
      <c r="B26" s="286" t="s">
        <v>228</v>
      </c>
      <c r="C26" s="285">
        <v>50</v>
      </c>
      <c r="D26" s="79" t="s">
        <v>202</v>
      </c>
      <c r="E26" s="284" t="s">
        <v>242</v>
      </c>
      <c r="F26" s="284" t="s">
        <v>242</v>
      </c>
      <c r="G26" s="284" t="s">
        <v>242</v>
      </c>
      <c r="H26" s="284" t="s">
        <v>242</v>
      </c>
      <c r="I26" s="284" t="s">
        <v>242</v>
      </c>
      <c r="J26" s="284" t="s">
        <v>242</v>
      </c>
      <c r="K26" s="284" t="s">
        <v>242</v>
      </c>
      <c r="L26" s="46"/>
    </row>
    <row r="27" spans="1:12" s="2" customFormat="1" ht="15" customHeight="1" x14ac:dyDescent="0.2">
      <c r="A27" s="81">
        <v>18</v>
      </c>
      <c r="B27" s="286" t="s">
        <v>225</v>
      </c>
      <c r="C27" s="285">
        <v>400</v>
      </c>
      <c r="D27" s="79" t="s">
        <v>202</v>
      </c>
      <c r="E27" s="284" t="s">
        <v>242</v>
      </c>
      <c r="F27" s="284" t="s">
        <v>242</v>
      </c>
      <c r="G27" s="284" t="s">
        <v>242</v>
      </c>
      <c r="H27" s="284" t="s">
        <v>242</v>
      </c>
      <c r="I27" s="284" t="s">
        <v>242</v>
      </c>
      <c r="J27" s="284" t="s">
        <v>242</v>
      </c>
      <c r="K27" s="284" t="s">
        <v>242</v>
      </c>
      <c r="L27" s="46"/>
    </row>
    <row r="28" spans="1:12" s="2" customFormat="1" ht="15" customHeight="1" x14ac:dyDescent="0.2">
      <c r="A28" s="81">
        <v>19</v>
      </c>
      <c r="B28" s="86" t="s">
        <v>221</v>
      </c>
      <c r="C28" s="285">
        <v>800</v>
      </c>
      <c r="D28" s="79" t="s">
        <v>202</v>
      </c>
      <c r="E28" s="284" t="s">
        <v>242</v>
      </c>
      <c r="F28" s="284" t="s">
        <v>242</v>
      </c>
      <c r="G28" s="284" t="s">
        <v>242</v>
      </c>
      <c r="H28" s="284" t="s">
        <v>242</v>
      </c>
      <c r="I28" s="284" t="s">
        <v>242</v>
      </c>
      <c r="J28" s="284" t="s">
        <v>242</v>
      </c>
      <c r="K28" s="284" t="s">
        <v>242</v>
      </c>
      <c r="L28" s="46"/>
    </row>
    <row r="29" spans="1:12" s="2" customFormat="1" ht="15" customHeight="1" x14ac:dyDescent="0.2">
      <c r="A29" s="81">
        <v>20</v>
      </c>
      <c r="B29" s="286" t="s">
        <v>219</v>
      </c>
      <c r="C29" s="285">
        <v>6</v>
      </c>
      <c r="D29" s="79" t="s">
        <v>202</v>
      </c>
      <c r="E29" s="284" t="s">
        <v>242</v>
      </c>
      <c r="F29" s="284" t="s">
        <v>242</v>
      </c>
      <c r="G29" s="284" t="s">
        <v>242</v>
      </c>
      <c r="H29" s="284" t="s">
        <v>242</v>
      </c>
      <c r="I29" s="284" t="s">
        <v>242</v>
      </c>
      <c r="J29" s="284" t="s">
        <v>242</v>
      </c>
      <c r="K29" s="284" t="s">
        <v>242</v>
      </c>
      <c r="L29" s="46"/>
    </row>
    <row r="30" spans="1:12" s="2" customFormat="1" ht="15" customHeight="1" x14ac:dyDescent="0.2">
      <c r="A30" s="81">
        <v>21</v>
      </c>
      <c r="B30" s="286" t="s">
        <v>226</v>
      </c>
      <c r="C30" s="285">
        <v>800</v>
      </c>
      <c r="D30" s="79" t="s">
        <v>202</v>
      </c>
      <c r="E30" s="284" t="s">
        <v>242</v>
      </c>
      <c r="F30" s="284" t="s">
        <v>242</v>
      </c>
      <c r="G30" s="284" t="s">
        <v>242</v>
      </c>
      <c r="H30" s="284" t="s">
        <v>242</v>
      </c>
      <c r="I30" s="284" t="s">
        <v>242</v>
      </c>
      <c r="J30" s="284" t="s">
        <v>242</v>
      </c>
      <c r="K30" s="284" t="s">
        <v>242</v>
      </c>
      <c r="L30" s="46"/>
    </row>
    <row r="31" spans="1:12" s="2" customFormat="1" ht="15" customHeight="1" x14ac:dyDescent="0.2">
      <c r="A31" s="81">
        <v>22</v>
      </c>
      <c r="B31" s="286" t="s">
        <v>222</v>
      </c>
      <c r="C31" s="285">
        <v>550</v>
      </c>
      <c r="D31" s="79" t="s">
        <v>202</v>
      </c>
      <c r="E31" s="284" t="s">
        <v>242</v>
      </c>
      <c r="F31" s="284" t="s">
        <v>242</v>
      </c>
      <c r="G31" s="284" t="s">
        <v>242</v>
      </c>
      <c r="H31" s="284" t="s">
        <v>242</v>
      </c>
      <c r="I31" s="284" t="s">
        <v>242</v>
      </c>
      <c r="J31" s="284" t="s">
        <v>242</v>
      </c>
      <c r="K31" s="284" t="s">
        <v>242</v>
      </c>
      <c r="L31" s="46"/>
    </row>
    <row r="32" spans="1:12" s="2" customFormat="1" ht="15" customHeight="1" x14ac:dyDescent="0.2">
      <c r="A32" s="81">
        <v>23</v>
      </c>
      <c r="B32" s="286" t="s">
        <v>223</v>
      </c>
      <c r="C32" s="285">
        <v>400</v>
      </c>
      <c r="D32" s="79" t="s">
        <v>202</v>
      </c>
      <c r="E32" s="284" t="s">
        <v>242</v>
      </c>
      <c r="F32" s="284" t="s">
        <v>242</v>
      </c>
      <c r="G32" s="284" t="s">
        <v>242</v>
      </c>
      <c r="H32" s="284" t="s">
        <v>242</v>
      </c>
      <c r="I32" s="284" t="s">
        <v>242</v>
      </c>
      <c r="J32" s="284" t="s">
        <v>242</v>
      </c>
      <c r="K32" s="284" t="s">
        <v>242</v>
      </c>
      <c r="L32" s="46"/>
    </row>
    <row r="33" spans="1:12" s="2" customFormat="1" ht="15" customHeight="1" x14ac:dyDescent="0.2">
      <c r="A33" s="81">
        <v>24</v>
      </c>
      <c r="B33" s="286" t="s">
        <v>227</v>
      </c>
      <c r="C33" s="285">
        <v>90</v>
      </c>
      <c r="D33" s="79" t="s">
        <v>202</v>
      </c>
      <c r="E33" s="284" t="s">
        <v>242</v>
      </c>
      <c r="F33" s="284" t="s">
        <v>242</v>
      </c>
      <c r="G33" s="284" t="s">
        <v>242</v>
      </c>
      <c r="H33" s="284" t="s">
        <v>242</v>
      </c>
      <c r="I33" s="284" t="s">
        <v>242</v>
      </c>
      <c r="J33" s="284" t="s">
        <v>242</v>
      </c>
      <c r="K33" s="284" t="s">
        <v>242</v>
      </c>
      <c r="L33" s="46"/>
    </row>
    <row r="34" spans="1:12" s="2" customFormat="1" ht="15" customHeight="1" x14ac:dyDescent="0.2">
      <c r="A34" s="81">
        <v>25</v>
      </c>
      <c r="B34" s="286" t="s">
        <v>166</v>
      </c>
      <c r="C34" s="285">
        <v>500</v>
      </c>
      <c r="D34" s="79" t="s">
        <v>202</v>
      </c>
      <c r="E34" s="284" t="s">
        <v>242</v>
      </c>
      <c r="F34" s="284" t="s">
        <v>242</v>
      </c>
      <c r="G34" s="284" t="s">
        <v>242</v>
      </c>
      <c r="H34" s="284" t="s">
        <v>242</v>
      </c>
      <c r="I34" s="284" t="s">
        <v>242</v>
      </c>
      <c r="J34" s="284" t="s">
        <v>242</v>
      </c>
      <c r="K34" s="284" t="s">
        <v>242</v>
      </c>
      <c r="L34" s="46"/>
    </row>
    <row r="35" spans="1:12" s="2" customFormat="1" ht="15" customHeight="1" x14ac:dyDescent="0.2">
      <c r="A35" s="81">
        <v>26</v>
      </c>
      <c r="B35" s="286" t="s">
        <v>167</v>
      </c>
      <c r="C35" s="285">
        <v>600</v>
      </c>
      <c r="D35" s="79" t="s">
        <v>202</v>
      </c>
      <c r="E35" s="284" t="s">
        <v>242</v>
      </c>
      <c r="F35" s="284" t="s">
        <v>242</v>
      </c>
      <c r="G35" s="284" t="s">
        <v>242</v>
      </c>
      <c r="H35" s="284" t="s">
        <v>242</v>
      </c>
      <c r="I35" s="284" t="s">
        <v>242</v>
      </c>
      <c r="J35" s="284" t="s">
        <v>242</v>
      </c>
      <c r="K35" s="284" t="s">
        <v>242</v>
      </c>
      <c r="L35" s="46"/>
    </row>
    <row r="36" spans="1:12" s="2" customFormat="1" ht="15" customHeight="1" x14ac:dyDescent="0.2">
      <c r="A36" s="81">
        <v>27</v>
      </c>
      <c r="B36" s="286" t="s">
        <v>168</v>
      </c>
      <c r="C36" s="285">
        <v>900</v>
      </c>
      <c r="D36" s="79" t="s">
        <v>202</v>
      </c>
      <c r="E36" s="284" t="s">
        <v>242</v>
      </c>
      <c r="F36" s="284" t="s">
        <v>242</v>
      </c>
      <c r="G36" s="284" t="s">
        <v>242</v>
      </c>
      <c r="H36" s="284" t="s">
        <v>242</v>
      </c>
      <c r="I36" s="284" t="s">
        <v>242</v>
      </c>
      <c r="J36" s="284" t="s">
        <v>242</v>
      </c>
      <c r="K36" s="284" t="s">
        <v>242</v>
      </c>
      <c r="L36" s="46"/>
    </row>
    <row r="37" spans="1:12" s="2" customFormat="1" ht="15" customHeight="1" x14ac:dyDescent="0.2">
      <c r="A37" s="81">
        <v>28</v>
      </c>
      <c r="B37" s="286" t="s">
        <v>224</v>
      </c>
      <c r="C37" s="285">
        <v>250</v>
      </c>
      <c r="D37" s="79" t="s">
        <v>202</v>
      </c>
      <c r="E37" s="284" t="s">
        <v>242</v>
      </c>
      <c r="F37" s="284" t="s">
        <v>242</v>
      </c>
      <c r="G37" s="284" t="s">
        <v>242</v>
      </c>
      <c r="H37" s="284" t="s">
        <v>242</v>
      </c>
      <c r="I37" s="284" t="s">
        <v>242</v>
      </c>
      <c r="J37" s="284" t="s">
        <v>242</v>
      </c>
      <c r="K37" s="284" t="s">
        <v>242</v>
      </c>
      <c r="L37" s="46"/>
    </row>
    <row r="38" spans="1:12" s="2" customFormat="1" ht="15" customHeight="1" x14ac:dyDescent="0.2">
      <c r="A38" s="81">
        <v>29</v>
      </c>
      <c r="B38" s="286" t="s">
        <v>433</v>
      </c>
      <c r="C38" s="288">
        <v>400</v>
      </c>
      <c r="D38" s="79" t="s">
        <v>202</v>
      </c>
      <c r="E38" s="284" t="s">
        <v>242</v>
      </c>
      <c r="F38" s="284" t="s">
        <v>242</v>
      </c>
      <c r="G38" s="284" t="s">
        <v>242</v>
      </c>
      <c r="H38" s="284" t="s">
        <v>242</v>
      </c>
      <c r="I38" s="284" t="s">
        <v>242</v>
      </c>
      <c r="J38" s="284" t="s">
        <v>242</v>
      </c>
      <c r="K38" s="284" t="s">
        <v>242</v>
      </c>
      <c r="L38" s="46"/>
    </row>
    <row r="39" spans="1:12" s="2" customFormat="1" ht="15" customHeight="1" x14ac:dyDescent="0.2">
      <c r="A39" s="290">
        <v>30</v>
      </c>
      <c r="B39" s="287" t="s">
        <v>438</v>
      </c>
      <c r="C39" s="288">
        <v>15</v>
      </c>
      <c r="D39" s="289" t="s">
        <v>202</v>
      </c>
      <c r="E39" s="284" t="s">
        <v>242</v>
      </c>
      <c r="F39" s="284" t="s">
        <v>242</v>
      </c>
      <c r="G39" s="284" t="s">
        <v>242</v>
      </c>
      <c r="H39" s="284" t="s">
        <v>242</v>
      </c>
      <c r="I39" s="284" t="s">
        <v>242</v>
      </c>
      <c r="J39" s="284" t="s">
        <v>242</v>
      </c>
      <c r="K39" s="284" t="s">
        <v>242</v>
      </c>
      <c r="L39" s="46"/>
    </row>
    <row r="40" spans="1:12" s="2" customFormat="1" ht="15" customHeight="1" x14ac:dyDescent="0.2">
      <c r="A40" s="281" t="s">
        <v>335</v>
      </c>
      <c r="B40" s="282"/>
      <c r="C40" s="291"/>
      <c r="D40" s="282"/>
      <c r="E40" s="282"/>
      <c r="F40" s="282"/>
      <c r="G40" s="282"/>
      <c r="H40" s="282"/>
      <c r="I40" s="282"/>
      <c r="J40" s="97"/>
      <c r="K40" s="98"/>
      <c r="L40" s="46"/>
    </row>
    <row r="41" spans="1:12" s="2" customFormat="1" ht="15" customHeight="1" x14ac:dyDescent="0.2">
      <c r="A41" s="292">
        <v>31</v>
      </c>
      <c r="B41" s="293" t="s">
        <v>218</v>
      </c>
      <c r="C41" s="288">
        <v>100</v>
      </c>
      <c r="D41" s="78" t="s">
        <v>202</v>
      </c>
      <c r="E41" s="284" t="s">
        <v>242</v>
      </c>
      <c r="F41" s="284" t="s">
        <v>242</v>
      </c>
      <c r="G41" s="284" t="s">
        <v>242</v>
      </c>
      <c r="H41" s="284" t="s">
        <v>242</v>
      </c>
      <c r="I41" s="284" t="s">
        <v>242</v>
      </c>
      <c r="J41" s="284" t="s">
        <v>242</v>
      </c>
      <c r="K41" s="284" t="s">
        <v>242</v>
      </c>
      <c r="L41" s="46"/>
    </row>
    <row r="42" spans="1:12" s="2" customFormat="1" ht="15" customHeight="1" x14ac:dyDescent="0.2">
      <c r="A42" s="175">
        <v>32</v>
      </c>
      <c r="B42" s="86" t="s">
        <v>146</v>
      </c>
      <c r="C42" s="285">
        <v>100</v>
      </c>
      <c r="D42" s="79" t="s">
        <v>202</v>
      </c>
      <c r="E42" s="284" t="s">
        <v>242</v>
      </c>
      <c r="F42" s="284" t="s">
        <v>242</v>
      </c>
      <c r="G42" s="284" t="s">
        <v>242</v>
      </c>
      <c r="H42" s="284" t="s">
        <v>242</v>
      </c>
      <c r="I42" s="284" t="s">
        <v>242</v>
      </c>
      <c r="J42" s="284" t="s">
        <v>242</v>
      </c>
      <c r="K42" s="284" t="s">
        <v>242</v>
      </c>
      <c r="L42" s="46"/>
    </row>
    <row r="43" spans="1:12" s="2" customFormat="1" ht="15" customHeight="1" x14ac:dyDescent="0.2">
      <c r="A43" s="175">
        <v>33</v>
      </c>
      <c r="B43" s="86" t="s">
        <v>208</v>
      </c>
      <c r="C43" s="285">
        <v>200</v>
      </c>
      <c r="D43" s="79" t="s">
        <v>202</v>
      </c>
      <c r="E43" s="284" t="s">
        <v>242</v>
      </c>
      <c r="F43" s="284" t="s">
        <v>242</v>
      </c>
      <c r="G43" s="284" t="s">
        <v>242</v>
      </c>
      <c r="H43" s="284" t="s">
        <v>242</v>
      </c>
      <c r="I43" s="284" t="s">
        <v>242</v>
      </c>
      <c r="J43" s="284" t="s">
        <v>242</v>
      </c>
      <c r="K43" s="284" t="s">
        <v>242</v>
      </c>
      <c r="L43" s="46"/>
    </row>
    <row r="44" spans="1:12" s="2" customFormat="1" ht="15" customHeight="1" x14ac:dyDescent="0.2">
      <c r="A44" s="175">
        <v>34</v>
      </c>
      <c r="B44" s="86" t="s">
        <v>431</v>
      </c>
      <c r="C44" s="285">
        <v>200</v>
      </c>
      <c r="D44" s="79" t="s">
        <v>202</v>
      </c>
      <c r="E44" s="284" t="s">
        <v>242</v>
      </c>
      <c r="F44" s="284" t="s">
        <v>242</v>
      </c>
      <c r="G44" s="284" t="s">
        <v>242</v>
      </c>
      <c r="H44" s="284" t="s">
        <v>242</v>
      </c>
      <c r="I44" s="284" t="s">
        <v>242</v>
      </c>
      <c r="J44" s="284" t="s">
        <v>242</v>
      </c>
      <c r="K44" s="284" t="s">
        <v>242</v>
      </c>
      <c r="L44" s="46"/>
    </row>
    <row r="45" spans="1:12" s="2" customFormat="1" ht="15" customHeight="1" x14ac:dyDescent="0.2">
      <c r="A45" s="175">
        <v>35</v>
      </c>
      <c r="B45" s="86" t="s">
        <v>443</v>
      </c>
      <c r="C45" s="285">
        <v>60</v>
      </c>
      <c r="D45" s="79" t="s">
        <v>202</v>
      </c>
      <c r="E45" s="284" t="s">
        <v>242</v>
      </c>
      <c r="F45" s="284" t="s">
        <v>242</v>
      </c>
      <c r="G45" s="284" t="s">
        <v>242</v>
      </c>
      <c r="H45" s="284" t="s">
        <v>242</v>
      </c>
      <c r="I45" s="284" t="s">
        <v>242</v>
      </c>
      <c r="J45" s="284" t="s">
        <v>242</v>
      </c>
      <c r="K45" s="284" t="s">
        <v>242</v>
      </c>
      <c r="L45" s="46"/>
    </row>
    <row r="46" spans="1:12" s="2" customFormat="1" ht="24.75" customHeight="1" x14ac:dyDescent="0.2">
      <c r="A46" s="175">
        <v>36</v>
      </c>
      <c r="B46" s="86" t="s">
        <v>209</v>
      </c>
      <c r="C46" s="285">
        <v>500</v>
      </c>
      <c r="D46" s="79" t="s">
        <v>202</v>
      </c>
      <c r="E46" s="284" t="s">
        <v>242</v>
      </c>
      <c r="F46" s="284" t="s">
        <v>242</v>
      </c>
      <c r="G46" s="284" t="s">
        <v>242</v>
      </c>
      <c r="H46" s="284" t="s">
        <v>242</v>
      </c>
      <c r="I46" s="284" t="s">
        <v>242</v>
      </c>
      <c r="J46" s="284" t="s">
        <v>242</v>
      </c>
      <c r="K46" s="284" t="s">
        <v>242</v>
      </c>
      <c r="L46" s="46"/>
    </row>
    <row r="47" spans="1:12" s="2" customFormat="1" ht="15" customHeight="1" x14ac:dyDescent="0.2">
      <c r="A47" s="175">
        <v>37</v>
      </c>
      <c r="B47" s="110" t="s">
        <v>147</v>
      </c>
      <c r="C47" s="285">
        <v>600</v>
      </c>
      <c r="D47" s="79" t="s">
        <v>202</v>
      </c>
      <c r="E47" s="284" t="s">
        <v>242</v>
      </c>
      <c r="F47" s="284" t="s">
        <v>242</v>
      </c>
      <c r="G47" s="284" t="s">
        <v>242</v>
      </c>
      <c r="H47" s="284" t="s">
        <v>242</v>
      </c>
      <c r="I47" s="284" t="s">
        <v>242</v>
      </c>
      <c r="J47" s="284" t="s">
        <v>242</v>
      </c>
      <c r="K47" s="284" t="s">
        <v>242</v>
      </c>
      <c r="L47" s="46"/>
    </row>
    <row r="48" spans="1:12" s="2" customFormat="1" ht="15" customHeight="1" x14ac:dyDescent="0.2">
      <c r="A48" s="175">
        <v>38</v>
      </c>
      <c r="B48" s="110" t="s">
        <v>262</v>
      </c>
      <c r="C48" s="285">
        <v>100</v>
      </c>
      <c r="D48" s="79" t="s">
        <v>202</v>
      </c>
      <c r="E48" s="284" t="s">
        <v>242</v>
      </c>
      <c r="F48" s="284" t="s">
        <v>242</v>
      </c>
      <c r="G48" s="284" t="s">
        <v>242</v>
      </c>
      <c r="H48" s="284" t="s">
        <v>242</v>
      </c>
      <c r="I48" s="284" t="s">
        <v>242</v>
      </c>
      <c r="J48" s="284" t="s">
        <v>242</v>
      </c>
      <c r="K48" s="284" t="s">
        <v>242</v>
      </c>
      <c r="L48" s="46"/>
    </row>
    <row r="49" spans="1:12" s="2" customFormat="1" ht="15" customHeight="1" x14ac:dyDescent="0.2">
      <c r="A49" s="175">
        <v>39</v>
      </c>
      <c r="B49" s="110" t="s">
        <v>148</v>
      </c>
      <c r="C49" s="285">
        <v>60</v>
      </c>
      <c r="D49" s="79" t="s">
        <v>202</v>
      </c>
      <c r="E49" s="284" t="s">
        <v>242</v>
      </c>
      <c r="F49" s="284" t="s">
        <v>242</v>
      </c>
      <c r="G49" s="284" t="s">
        <v>242</v>
      </c>
      <c r="H49" s="284" t="s">
        <v>242</v>
      </c>
      <c r="I49" s="284" t="s">
        <v>242</v>
      </c>
      <c r="J49" s="284" t="s">
        <v>242</v>
      </c>
      <c r="K49" s="284" t="s">
        <v>242</v>
      </c>
      <c r="L49" s="46"/>
    </row>
    <row r="50" spans="1:12" s="2" customFormat="1" ht="15" customHeight="1" x14ac:dyDescent="0.2">
      <c r="A50" s="175">
        <v>40</v>
      </c>
      <c r="B50" s="110" t="s">
        <v>210</v>
      </c>
      <c r="C50" s="285">
        <v>100</v>
      </c>
      <c r="D50" s="79" t="s">
        <v>202</v>
      </c>
      <c r="E50" s="284" t="s">
        <v>242</v>
      </c>
      <c r="F50" s="284" t="s">
        <v>242</v>
      </c>
      <c r="G50" s="284" t="s">
        <v>242</v>
      </c>
      <c r="H50" s="284" t="s">
        <v>242</v>
      </c>
      <c r="I50" s="284" t="s">
        <v>242</v>
      </c>
      <c r="J50" s="284" t="s">
        <v>242</v>
      </c>
      <c r="K50" s="284" t="s">
        <v>242</v>
      </c>
      <c r="L50" s="46"/>
    </row>
    <row r="51" spans="1:12" s="2" customFormat="1" ht="15" customHeight="1" x14ac:dyDescent="0.2">
      <c r="A51" s="175">
        <v>41</v>
      </c>
      <c r="B51" s="294" t="s">
        <v>266</v>
      </c>
      <c r="C51" s="288">
        <v>60</v>
      </c>
      <c r="D51" s="79" t="s">
        <v>14</v>
      </c>
      <c r="E51" s="284" t="s">
        <v>242</v>
      </c>
      <c r="F51" s="284" t="s">
        <v>242</v>
      </c>
      <c r="G51" s="284" t="s">
        <v>242</v>
      </c>
      <c r="H51" s="284" t="s">
        <v>242</v>
      </c>
      <c r="I51" s="284" t="s">
        <v>242</v>
      </c>
      <c r="J51" s="284" t="s">
        <v>242</v>
      </c>
      <c r="K51" s="284" t="s">
        <v>242</v>
      </c>
      <c r="L51" s="46"/>
    </row>
    <row r="52" spans="1:12" s="2" customFormat="1" ht="15" customHeight="1" x14ac:dyDescent="0.2">
      <c r="A52" s="175">
        <v>42</v>
      </c>
      <c r="B52" s="294" t="s">
        <v>267</v>
      </c>
      <c r="C52" s="288">
        <v>60</v>
      </c>
      <c r="D52" s="79" t="s">
        <v>14</v>
      </c>
      <c r="E52" s="284" t="s">
        <v>242</v>
      </c>
      <c r="F52" s="284" t="s">
        <v>242</v>
      </c>
      <c r="G52" s="284" t="s">
        <v>242</v>
      </c>
      <c r="H52" s="284" t="s">
        <v>242</v>
      </c>
      <c r="I52" s="284" t="s">
        <v>242</v>
      </c>
      <c r="J52" s="284" t="s">
        <v>242</v>
      </c>
      <c r="K52" s="284" t="s">
        <v>242</v>
      </c>
      <c r="L52" s="46"/>
    </row>
    <row r="53" spans="1:12" s="2" customFormat="1" ht="15" customHeight="1" x14ac:dyDescent="0.2">
      <c r="A53" s="175">
        <v>43</v>
      </c>
      <c r="B53" s="110" t="s">
        <v>211</v>
      </c>
      <c r="C53" s="285">
        <v>450</v>
      </c>
      <c r="D53" s="79" t="s">
        <v>202</v>
      </c>
      <c r="E53" s="284" t="s">
        <v>242</v>
      </c>
      <c r="F53" s="284" t="s">
        <v>242</v>
      </c>
      <c r="G53" s="284" t="s">
        <v>242</v>
      </c>
      <c r="H53" s="284" t="s">
        <v>242</v>
      </c>
      <c r="I53" s="284" t="s">
        <v>242</v>
      </c>
      <c r="J53" s="284" t="s">
        <v>242</v>
      </c>
      <c r="K53" s="284" t="s">
        <v>242</v>
      </c>
      <c r="L53" s="46"/>
    </row>
    <row r="54" spans="1:12" s="2" customFormat="1" ht="15" customHeight="1" x14ac:dyDescent="0.2">
      <c r="A54" s="175">
        <v>44</v>
      </c>
      <c r="B54" s="110" t="s">
        <v>330</v>
      </c>
      <c r="C54" s="285">
        <v>250</v>
      </c>
      <c r="D54" s="79" t="s">
        <v>202</v>
      </c>
      <c r="E54" s="284" t="s">
        <v>242</v>
      </c>
      <c r="F54" s="284" t="s">
        <v>242</v>
      </c>
      <c r="G54" s="284" t="s">
        <v>242</v>
      </c>
      <c r="H54" s="284" t="s">
        <v>242</v>
      </c>
      <c r="I54" s="284" t="s">
        <v>242</v>
      </c>
      <c r="J54" s="284" t="s">
        <v>242</v>
      </c>
      <c r="K54" s="284" t="s">
        <v>242</v>
      </c>
      <c r="L54" s="46"/>
    </row>
    <row r="55" spans="1:12" s="2" customFormat="1" ht="15" customHeight="1" x14ac:dyDescent="0.2">
      <c r="A55" s="175">
        <v>45</v>
      </c>
      <c r="B55" s="110" t="s">
        <v>149</v>
      </c>
      <c r="C55" s="285">
        <v>800</v>
      </c>
      <c r="D55" s="79" t="s">
        <v>202</v>
      </c>
      <c r="E55" s="284" t="s">
        <v>242</v>
      </c>
      <c r="F55" s="284" t="s">
        <v>242</v>
      </c>
      <c r="G55" s="284" t="s">
        <v>242</v>
      </c>
      <c r="H55" s="284" t="s">
        <v>242</v>
      </c>
      <c r="I55" s="284" t="s">
        <v>242</v>
      </c>
      <c r="J55" s="284" t="s">
        <v>242</v>
      </c>
      <c r="K55" s="284" t="s">
        <v>242</v>
      </c>
      <c r="L55" s="46"/>
    </row>
    <row r="56" spans="1:12" s="2" customFormat="1" ht="24.75" customHeight="1" x14ac:dyDescent="0.2">
      <c r="A56" s="175">
        <v>46</v>
      </c>
      <c r="B56" s="112" t="s">
        <v>432</v>
      </c>
      <c r="C56" s="285">
        <v>1000</v>
      </c>
      <c r="D56" s="120" t="s">
        <v>202</v>
      </c>
      <c r="E56" s="284" t="s">
        <v>242</v>
      </c>
      <c r="F56" s="284" t="s">
        <v>242</v>
      </c>
      <c r="G56" s="284" t="s">
        <v>242</v>
      </c>
      <c r="H56" s="284" t="s">
        <v>242</v>
      </c>
      <c r="I56" s="284" t="s">
        <v>242</v>
      </c>
      <c r="J56" s="284" t="s">
        <v>242</v>
      </c>
      <c r="K56" s="284" t="s">
        <v>242</v>
      </c>
      <c r="L56" s="46"/>
    </row>
    <row r="57" spans="1:12" s="2" customFormat="1" ht="15" customHeight="1" x14ac:dyDescent="0.2">
      <c r="A57" s="175">
        <v>47</v>
      </c>
      <c r="B57" s="110" t="s">
        <v>212</v>
      </c>
      <c r="C57" s="285">
        <v>500</v>
      </c>
      <c r="D57" s="79" t="s">
        <v>202</v>
      </c>
      <c r="E57" s="284" t="s">
        <v>242</v>
      </c>
      <c r="F57" s="284" t="s">
        <v>242</v>
      </c>
      <c r="G57" s="284" t="s">
        <v>242</v>
      </c>
      <c r="H57" s="284" t="s">
        <v>242</v>
      </c>
      <c r="I57" s="284" t="s">
        <v>242</v>
      </c>
      <c r="J57" s="284" t="s">
        <v>242</v>
      </c>
      <c r="K57" s="284" t="s">
        <v>242</v>
      </c>
      <c r="L57" s="46"/>
    </row>
    <row r="58" spans="1:12" s="2" customFormat="1" ht="15" customHeight="1" x14ac:dyDescent="0.2">
      <c r="A58" s="175">
        <v>48</v>
      </c>
      <c r="B58" s="110" t="s">
        <v>151</v>
      </c>
      <c r="C58" s="285">
        <v>60</v>
      </c>
      <c r="D58" s="79" t="s">
        <v>202</v>
      </c>
      <c r="E58" s="284" t="s">
        <v>242</v>
      </c>
      <c r="F58" s="284" t="s">
        <v>242</v>
      </c>
      <c r="G58" s="284" t="s">
        <v>242</v>
      </c>
      <c r="H58" s="284" t="s">
        <v>242</v>
      </c>
      <c r="I58" s="284" t="s">
        <v>242</v>
      </c>
      <c r="J58" s="284" t="s">
        <v>242</v>
      </c>
      <c r="K58" s="284" t="s">
        <v>242</v>
      </c>
      <c r="L58" s="46"/>
    </row>
    <row r="59" spans="1:12" s="2" customFormat="1" ht="15" customHeight="1" x14ac:dyDescent="0.2">
      <c r="A59" s="175">
        <v>49</v>
      </c>
      <c r="B59" s="294" t="s">
        <v>152</v>
      </c>
      <c r="C59" s="285">
        <v>60</v>
      </c>
      <c r="D59" s="79" t="s">
        <v>202</v>
      </c>
      <c r="E59" s="284" t="s">
        <v>242</v>
      </c>
      <c r="F59" s="284" t="s">
        <v>242</v>
      </c>
      <c r="G59" s="284" t="s">
        <v>242</v>
      </c>
      <c r="H59" s="284" t="s">
        <v>242</v>
      </c>
      <c r="I59" s="284" t="s">
        <v>242</v>
      </c>
      <c r="J59" s="284" t="s">
        <v>242</v>
      </c>
      <c r="K59" s="284" t="s">
        <v>242</v>
      </c>
      <c r="L59" s="46"/>
    </row>
    <row r="60" spans="1:12" s="2" customFormat="1" ht="15" customHeight="1" x14ac:dyDescent="0.2">
      <c r="A60" s="175">
        <v>50</v>
      </c>
      <c r="B60" s="110" t="s">
        <v>153</v>
      </c>
      <c r="C60" s="285">
        <v>140</v>
      </c>
      <c r="D60" s="79" t="s">
        <v>202</v>
      </c>
      <c r="E60" s="284" t="s">
        <v>242</v>
      </c>
      <c r="F60" s="284" t="s">
        <v>242</v>
      </c>
      <c r="G60" s="284" t="s">
        <v>242</v>
      </c>
      <c r="H60" s="284" t="s">
        <v>242</v>
      </c>
      <c r="I60" s="284" t="s">
        <v>242</v>
      </c>
      <c r="J60" s="284" t="s">
        <v>242</v>
      </c>
      <c r="K60" s="284" t="s">
        <v>242</v>
      </c>
      <c r="L60" s="46"/>
    </row>
    <row r="61" spans="1:12" s="2" customFormat="1" ht="15" customHeight="1" x14ac:dyDescent="0.2">
      <c r="A61" s="175">
        <v>51</v>
      </c>
      <c r="B61" s="110" t="s">
        <v>154</v>
      </c>
      <c r="C61" s="285">
        <v>40</v>
      </c>
      <c r="D61" s="79" t="s">
        <v>202</v>
      </c>
      <c r="E61" s="284" t="s">
        <v>242</v>
      </c>
      <c r="F61" s="284" t="s">
        <v>242</v>
      </c>
      <c r="G61" s="284" t="s">
        <v>242</v>
      </c>
      <c r="H61" s="284" t="s">
        <v>242</v>
      </c>
      <c r="I61" s="284" t="s">
        <v>242</v>
      </c>
      <c r="J61" s="284" t="s">
        <v>242</v>
      </c>
      <c r="K61" s="284" t="s">
        <v>242</v>
      </c>
      <c r="L61" s="46"/>
    </row>
    <row r="62" spans="1:12" s="2" customFormat="1" ht="15" customHeight="1" x14ac:dyDescent="0.2">
      <c r="A62" s="175">
        <v>52</v>
      </c>
      <c r="B62" s="110" t="s">
        <v>214</v>
      </c>
      <c r="C62" s="285">
        <v>300</v>
      </c>
      <c r="D62" s="79" t="s">
        <v>202</v>
      </c>
      <c r="E62" s="284" t="s">
        <v>242</v>
      </c>
      <c r="F62" s="284" t="s">
        <v>242</v>
      </c>
      <c r="G62" s="284" t="s">
        <v>242</v>
      </c>
      <c r="H62" s="284" t="s">
        <v>242</v>
      </c>
      <c r="I62" s="284" t="s">
        <v>242</v>
      </c>
      <c r="J62" s="284" t="s">
        <v>242</v>
      </c>
      <c r="K62" s="284" t="s">
        <v>242</v>
      </c>
      <c r="L62" s="46"/>
    </row>
    <row r="63" spans="1:12" s="2" customFormat="1" ht="15" customHeight="1" x14ac:dyDescent="0.2">
      <c r="A63" s="175">
        <v>53</v>
      </c>
      <c r="B63" s="110" t="s">
        <v>155</v>
      </c>
      <c r="C63" s="285">
        <v>150</v>
      </c>
      <c r="D63" s="79" t="s">
        <v>202</v>
      </c>
      <c r="E63" s="284" t="s">
        <v>242</v>
      </c>
      <c r="F63" s="284" t="s">
        <v>242</v>
      </c>
      <c r="G63" s="284" t="s">
        <v>242</v>
      </c>
      <c r="H63" s="284" t="s">
        <v>242</v>
      </c>
      <c r="I63" s="284" t="s">
        <v>242</v>
      </c>
      <c r="J63" s="284" t="s">
        <v>242</v>
      </c>
      <c r="K63" s="284" t="s">
        <v>242</v>
      </c>
      <c r="L63" s="46"/>
    </row>
    <row r="64" spans="1:12" s="2" customFormat="1" ht="15" customHeight="1" x14ac:dyDescent="0.2">
      <c r="A64" s="175">
        <v>54</v>
      </c>
      <c r="B64" s="110" t="s">
        <v>213</v>
      </c>
      <c r="C64" s="285">
        <v>380</v>
      </c>
      <c r="D64" s="79" t="s">
        <v>202</v>
      </c>
      <c r="E64" s="284" t="s">
        <v>242</v>
      </c>
      <c r="F64" s="284" t="s">
        <v>242</v>
      </c>
      <c r="G64" s="284" t="s">
        <v>242</v>
      </c>
      <c r="H64" s="284" t="s">
        <v>242</v>
      </c>
      <c r="I64" s="284" t="s">
        <v>242</v>
      </c>
      <c r="J64" s="284" t="s">
        <v>242</v>
      </c>
      <c r="K64" s="284" t="s">
        <v>242</v>
      </c>
      <c r="L64" s="46"/>
    </row>
    <row r="65" spans="1:12" s="2" customFormat="1" ht="15" customHeight="1" x14ac:dyDescent="0.2">
      <c r="A65" s="175">
        <v>55</v>
      </c>
      <c r="B65" s="110" t="s">
        <v>215</v>
      </c>
      <c r="C65" s="285">
        <v>500</v>
      </c>
      <c r="D65" s="79" t="s">
        <v>202</v>
      </c>
      <c r="E65" s="284" t="s">
        <v>242</v>
      </c>
      <c r="F65" s="284" t="s">
        <v>242</v>
      </c>
      <c r="G65" s="284" t="s">
        <v>242</v>
      </c>
      <c r="H65" s="284" t="s">
        <v>242</v>
      </c>
      <c r="I65" s="284" t="s">
        <v>242</v>
      </c>
      <c r="J65" s="284" t="s">
        <v>242</v>
      </c>
      <c r="K65" s="284" t="s">
        <v>242</v>
      </c>
      <c r="L65" s="46"/>
    </row>
    <row r="66" spans="1:12" s="2" customFormat="1" ht="15" customHeight="1" x14ac:dyDescent="0.2">
      <c r="A66" s="175">
        <v>56</v>
      </c>
      <c r="B66" s="110" t="s">
        <v>439</v>
      </c>
      <c r="C66" s="285">
        <v>50</v>
      </c>
      <c r="D66" s="79" t="s">
        <v>202</v>
      </c>
      <c r="E66" s="284" t="s">
        <v>242</v>
      </c>
      <c r="F66" s="284" t="s">
        <v>242</v>
      </c>
      <c r="G66" s="284" t="s">
        <v>242</v>
      </c>
      <c r="H66" s="284" t="s">
        <v>242</v>
      </c>
      <c r="I66" s="284" t="s">
        <v>242</v>
      </c>
      <c r="J66" s="284" t="s">
        <v>242</v>
      </c>
      <c r="K66" s="284" t="s">
        <v>242</v>
      </c>
      <c r="L66" s="46"/>
    </row>
    <row r="67" spans="1:12" s="2" customFormat="1" ht="15" customHeight="1" x14ac:dyDescent="0.2">
      <c r="A67" s="175">
        <v>57</v>
      </c>
      <c r="B67" s="110" t="s">
        <v>328</v>
      </c>
      <c r="C67" s="285">
        <v>20</v>
      </c>
      <c r="D67" s="79" t="s">
        <v>202</v>
      </c>
      <c r="E67" s="284" t="s">
        <v>242</v>
      </c>
      <c r="F67" s="284" t="s">
        <v>242</v>
      </c>
      <c r="G67" s="284" t="s">
        <v>242</v>
      </c>
      <c r="H67" s="284" t="s">
        <v>242</v>
      </c>
      <c r="I67" s="284" t="s">
        <v>242</v>
      </c>
      <c r="J67" s="284" t="s">
        <v>242</v>
      </c>
      <c r="K67" s="284" t="s">
        <v>242</v>
      </c>
      <c r="L67" s="46"/>
    </row>
    <row r="68" spans="1:12" s="2" customFormat="1" ht="15" customHeight="1" x14ac:dyDescent="0.2">
      <c r="A68" s="175">
        <v>58</v>
      </c>
      <c r="B68" s="110" t="s">
        <v>329</v>
      </c>
      <c r="C68" s="285">
        <v>50</v>
      </c>
      <c r="D68" s="79" t="s">
        <v>202</v>
      </c>
      <c r="E68" s="284" t="s">
        <v>242</v>
      </c>
      <c r="F68" s="284" t="s">
        <v>242</v>
      </c>
      <c r="G68" s="284" t="s">
        <v>242</v>
      </c>
      <c r="H68" s="284" t="s">
        <v>242</v>
      </c>
      <c r="I68" s="284" t="s">
        <v>242</v>
      </c>
      <c r="J68" s="284" t="s">
        <v>242</v>
      </c>
      <c r="K68" s="284" t="s">
        <v>242</v>
      </c>
      <c r="L68" s="46"/>
    </row>
    <row r="69" spans="1:12" s="2" customFormat="1" ht="15" customHeight="1" x14ac:dyDescent="0.2">
      <c r="A69" s="175">
        <v>59</v>
      </c>
      <c r="B69" s="110" t="s">
        <v>216</v>
      </c>
      <c r="C69" s="285">
        <v>600</v>
      </c>
      <c r="D69" s="79" t="s">
        <v>202</v>
      </c>
      <c r="E69" s="284" t="s">
        <v>242</v>
      </c>
      <c r="F69" s="284" t="s">
        <v>242</v>
      </c>
      <c r="G69" s="284" t="s">
        <v>242</v>
      </c>
      <c r="H69" s="284" t="s">
        <v>242</v>
      </c>
      <c r="I69" s="284" t="s">
        <v>242</v>
      </c>
      <c r="J69" s="284" t="s">
        <v>242</v>
      </c>
      <c r="K69" s="284" t="s">
        <v>242</v>
      </c>
      <c r="L69" s="46"/>
    </row>
    <row r="70" spans="1:12" s="2" customFormat="1" ht="15" customHeight="1" x14ac:dyDescent="0.2">
      <c r="A70" s="175">
        <v>60</v>
      </c>
      <c r="B70" s="111" t="s">
        <v>435</v>
      </c>
      <c r="C70" s="285">
        <v>100</v>
      </c>
      <c r="D70" s="79" t="s">
        <v>202</v>
      </c>
      <c r="E70" s="284" t="s">
        <v>242</v>
      </c>
      <c r="F70" s="284" t="s">
        <v>242</v>
      </c>
      <c r="G70" s="284" t="s">
        <v>242</v>
      </c>
      <c r="H70" s="284" t="s">
        <v>242</v>
      </c>
      <c r="I70" s="284" t="s">
        <v>242</v>
      </c>
      <c r="J70" s="284" t="s">
        <v>242</v>
      </c>
      <c r="K70" s="284" t="s">
        <v>242</v>
      </c>
      <c r="L70" s="46"/>
    </row>
    <row r="71" spans="1:12" s="2" customFormat="1" ht="15" customHeight="1" x14ac:dyDescent="0.2">
      <c r="A71" s="175">
        <v>61</v>
      </c>
      <c r="B71" s="110" t="s">
        <v>434</v>
      </c>
      <c r="C71" s="285">
        <v>40</v>
      </c>
      <c r="D71" s="79" t="s">
        <v>202</v>
      </c>
      <c r="E71" s="284" t="s">
        <v>242</v>
      </c>
      <c r="F71" s="284" t="s">
        <v>242</v>
      </c>
      <c r="G71" s="284" t="s">
        <v>242</v>
      </c>
      <c r="H71" s="284" t="s">
        <v>242</v>
      </c>
      <c r="I71" s="284" t="s">
        <v>242</v>
      </c>
      <c r="J71" s="284" t="s">
        <v>242</v>
      </c>
      <c r="K71" s="284" t="s">
        <v>242</v>
      </c>
      <c r="L71" s="46"/>
    </row>
    <row r="72" spans="1:12" s="2" customFormat="1" ht="15" customHeight="1" x14ac:dyDescent="0.2">
      <c r="A72" s="175">
        <v>62</v>
      </c>
      <c r="B72" s="110" t="s">
        <v>156</v>
      </c>
      <c r="C72" s="285">
        <v>20</v>
      </c>
      <c r="D72" s="79" t="s">
        <v>202</v>
      </c>
      <c r="E72" s="284" t="s">
        <v>242</v>
      </c>
      <c r="F72" s="284" t="s">
        <v>242</v>
      </c>
      <c r="G72" s="284" t="s">
        <v>242</v>
      </c>
      <c r="H72" s="284" t="s">
        <v>242</v>
      </c>
      <c r="I72" s="284" t="s">
        <v>242</v>
      </c>
      <c r="J72" s="284" t="s">
        <v>242</v>
      </c>
      <c r="K72" s="284" t="s">
        <v>242</v>
      </c>
      <c r="L72" s="46"/>
    </row>
    <row r="73" spans="1:12" s="2" customFormat="1" ht="15" customHeight="1" x14ac:dyDescent="0.2">
      <c r="A73" s="175">
        <v>63</v>
      </c>
      <c r="B73" s="110" t="s">
        <v>436</v>
      </c>
      <c r="C73" s="285">
        <v>10</v>
      </c>
      <c r="D73" s="79" t="s">
        <v>14</v>
      </c>
      <c r="E73" s="284" t="s">
        <v>242</v>
      </c>
      <c r="F73" s="284" t="s">
        <v>242</v>
      </c>
      <c r="G73" s="284" t="s">
        <v>242</v>
      </c>
      <c r="H73" s="284" t="s">
        <v>242</v>
      </c>
      <c r="I73" s="284" t="s">
        <v>242</v>
      </c>
      <c r="J73" s="284" t="s">
        <v>242</v>
      </c>
      <c r="K73" s="284" t="s">
        <v>242</v>
      </c>
      <c r="L73" s="46"/>
    </row>
    <row r="74" spans="1:12" s="2" customFormat="1" ht="15" customHeight="1" x14ac:dyDescent="0.2">
      <c r="A74" s="175">
        <v>64</v>
      </c>
      <c r="B74" s="110" t="s">
        <v>405</v>
      </c>
      <c r="C74" s="285">
        <v>550</v>
      </c>
      <c r="D74" s="79" t="s">
        <v>202</v>
      </c>
      <c r="E74" s="284" t="s">
        <v>242</v>
      </c>
      <c r="F74" s="284" t="s">
        <v>242</v>
      </c>
      <c r="G74" s="284" t="s">
        <v>242</v>
      </c>
      <c r="H74" s="284" t="s">
        <v>242</v>
      </c>
      <c r="I74" s="284" t="s">
        <v>242</v>
      </c>
      <c r="J74" s="284" t="s">
        <v>242</v>
      </c>
      <c r="K74" s="284" t="s">
        <v>242</v>
      </c>
      <c r="L74" s="46"/>
    </row>
    <row r="75" spans="1:12" s="2" customFormat="1" ht="15" customHeight="1" x14ac:dyDescent="0.2">
      <c r="A75" s="175">
        <v>65</v>
      </c>
      <c r="B75" s="111" t="s">
        <v>406</v>
      </c>
      <c r="C75" s="285">
        <v>550</v>
      </c>
      <c r="D75" s="79" t="s">
        <v>202</v>
      </c>
      <c r="E75" s="284" t="s">
        <v>242</v>
      </c>
      <c r="F75" s="284" t="s">
        <v>242</v>
      </c>
      <c r="G75" s="284" t="s">
        <v>242</v>
      </c>
      <c r="H75" s="284" t="s">
        <v>242</v>
      </c>
      <c r="I75" s="284" t="s">
        <v>242</v>
      </c>
      <c r="J75" s="284" t="s">
        <v>242</v>
      </c>
      <c r="K75" s="284" t="s">
        <v>242</v>
      </c>
      <c r="L75" s="46"/>
    </row>
    <row r="76" spans="1:12" s="2" customFormat="1" ht="15" customHeight="1" x14ac:dyDescent="0.2">
      <c r="A76" s="175">
        <v>66</v>
      </c>
      <c r="B76" s="110" t="s">
        <v>122</v>
      </c>
      <c r="C76" s="285">
        <v>400</v>
      </c>
      <c r="D76" s="79" t="s">
        <v>202</v>
      </c>
      <c r="E76" s="284" t="s">
        <v>242</v>
      </c>
      <c r="F76" s="284" t="s">
        <v>242</v>
      </c>
      <c r="G76" s="284" t="s">
        <v>242</v>
      </c>
      <c r="H76" s="284" t="s">
        <v>242</v>
      </c>
      <c r="I76" s="284" t="s">
        <v>242</v>
      </c>
      <c r="J76" s="284" t="s">
        <v>242</v>
      </c>
      <c r="K76" s="284" t="s">
        <v>242</v>
      </c>
      <c r="L76" s="46"/>
    </row>
    <row r="77" spans="1:12" s="2" customFormat="1" ht="15" customHeight="1" x14ac:dyDescent="0.2">
      <c r="A77" s="175">
        <v>67</v>
      </c>
      <c r="B77" s="294" t="s">
        <v>441</v>
      </c>
      <c r="C77" s="288">
        <v>200</v>
      </c>
      <c r="D77" s="79" t="s">
        <v>202</v>
      </c>
      <c r="E77" s="284" t="s">
        <v>242</v>
      </c>
      <c r="F77" s="284" t="s">
        <v>242</v>
      </c>
      <c r="G77" s="284" t="s">
        <v>242</v>
      </c>
      <c r="H77" s="284" t="s">
        <v>242</v>
      </c>
      <c r="I77" s="284" t="s">
        <v>242</v>
      </c>
      <c r="J77" s="284" t="s">
        <v>242</v>
      </c>
      <c r="K77" s="284" t="s">
        <v>242</v>
      </c>
      <c r="L77" s="46"/>
    </row>
    <row r="78" spans="1:12" s="2" customFormat="1" ht="15" customHeight="1" x14ac:dyDescent="0.2">
      <c r="A78" s="175">
        <v>68</v>
      </c>
      <c r="B78" s="294" t="s">
        <v>194</v>
      </c>
      <c r="C78" s="288">
        <v>100</v>
      </c>
      <c r="D78" s="79" t="s">
        <v>202</v>
      </c>
      <c r="E78" s="284" t="s">
        <v>242</v>
      </c>
      <c r="F78" s="284" t="s">
        <v>242</v>
      </c>
      <c r="G78" s="284" t="s">
        <v>242</v>
      </c>
      <c r="H78" s="284" t="s">
        <v>242</v>
      </c>
      <c r="I78" s="284" t="s">
        <v>242</v>
      </c>
      <c r="J78" s="284" t="s">
        <v>242</v>
      </c>
      <c r="K78" s="284" t="s">
        <v>242</v>
      </c>
      <c r="L78" s="46"/>
    </row>
    <row r="79" spans="1:12" s="2" customFormat="1" ht="15" customHeight="1" x14ac:dyDescent="0.2">
      <c r="A79" s="175">
        <v>69</v>
      </c>
      <c r="B79" s="294" t="s">
        <v>217</v>
      </c>
      <c r="C79" s="285">
        <v>200</v>
      </c>
      <c r="D79" s="79" t="s">
        <v>202</v>
      </c>
      <c r="E79" s="284" t="s">
        <v>242</v>
      </c>
      <c r="F79" s="284" t="s">
        <v>242</v>
      </c>
      <c r="G79" s="284" t="s">
        <v>242</v>
      </c>
      <c r="H79" s="284" t="s">
        <v>242</v>
      </c>
      <c r="I79" s="284" t="s">
        <v>242</v>
      </c>
      <c r="J79" s="284" t="s">
        <v>242</v>
      </c>
      <c r="K79" s="284" t="s">
        <v>242</v>
      </c>
      <c r="L79" s="46"/>
    </row>
    <row r="80" spans="1:12" s="2" customFormat="1" ht="15" customHeight="1" x14ac:dyDescent="0.2">
      <c r="A80" s="175">
        <v>70</v>
      </c>
      <c r="B80" s="294" t="s">
        <v>157</v>
      </c>
      <c r="C80" s="285">
        <v>40</v>
      </c>
      <c r="D80" s="79" t="s">
        <v>202</v>
      </c>
      <c r="E80" s="284" t="s">
        <v>242</v>
      </c>
      <c r="F80" s="284" t="s">
        <v>242</v>
      </c>
      <c r="G80" s="284" t="s">
        <v>242</v>
      </c>
      <c r="H80" s="284" t="s">
        <v>242</v>
      </c>
      <c r="I80" s="284" t="s">
        <v>242</v>
      </c>
      <c r="J80" s="284" t="s">
        <v>242</v>
      </c>
      <c r="K80" s="284" t="s">
        <v>242</v>
      </c>
      <c r="L80" s="46"/>
    </row>
    <row r="81" spans="1:12" s="2" customFormat="1" ht="15" customHeight="1" x14ac:dyDescent="0.2">
      <c r="A81" s="175">
        <v>71</v>
      </c>
      <c r="B81" s="294" t="s">
        <v>444</v>
      </c>
      <c r="C81" s="288">
        <v>550</v>
      </c>
      <c r="D81" s="79" t="s">
        <v>202</v>
      </c>
      <c r="E81" s="284" t="s">
        <v>242</v>
      </c>
      <c r="F81" s="284" t="s">
        <v>242</v>
      </c>
      <c r="G81" s="284" t="s">
        <v>242</v>
      </c>
      <c r="H81" s="284" t="s">
        <v>242</v>
      </c>
      <c r="I81" s="284" t="s">
        <v>242</v>
      </c>
      <c r="J81" s="284" t="s">
        <v>242</v>
      </c>
      <c r="K81" s="284" t="s">
        <v>242</v>
      </c>
      <c r="L81" s="46"/>
    </row>
    <row r="82" spans="1:12" s="2" customFormat="1" ht="15" customHeight="1" x14ac:dyDescent="0.2">
      <c r="A82" s="175">
        <v>72</v>
      </c>
      <c r="B82" s="294" t="s">
        <v>445</v>
      </c>
      <c r="C82" s="288">
        <v>200</v>
      </c>
      <c r="D82" s="79" t="s">
        <v>14</v>
      </c>
      <c r="E82" s="284" t="s">
        <v>242</v>
      </c>
      <c r="F82" s="284" t="s">
        <v>242</v>
      </c>
      <c r="G82" s="284" t="s">
        <v>242</v>
      </c>
      <c r="H82" s="284" t="s">
        <v>242</v>
      </c>
      <c r="I82" s="284" t="s">
        <v>242</v>
      </c>
      <c r="J82" s="284" t="s">
        <v>242</v>
      </c>
      <c r="K82" s="284" t="s">
        <v>242</v>
      </c>
      <c r="L82" s="46"/>
    </row>
    <row r="83" spans="1:12" s="2" customFormat="1" ht="15" customHeight="1" x14ac:dyDescent="0.2">
      <c r="A83" s="175">
        <v>73</v>
      </c>
      <c r="B83" s="110" t="s">
        <v>150</v>
      </c>
      <c r="C83" s="285">
        <v>440</v>
      </c>
      <c r="D83" s="79" t="s">
        <v>202</v>
      </c>
      <c r="E83" s="284" t="s">
        <v>242</v>
      </c>
      <c r="F83" s="284" t="s">
        <v>242</v>
      </c>
      <c r="G83" s="284" t="s">
        <v>242</v>
      </c>
      <c r="H83" s="284" t="s">
        <v>242</v>
      </c>
      <c r="I83" s="284" t="s">
        <v>242</v>
      </c>
      <c r="J83" s="284" t="s">
        <v>242</v>
      </c>
      <c r="K83" s="284" t="s">
        <v>242</v>
      </c>
      <c r="L83" s="46"/>
    </row>
    <row r="84" spans="1:12" s="2" customFormat="1" ht="15" customHeight="1" x14ac:dyDescent="0.2">
      <c r="A84" s="175">
        <v>74</v>
      </c>
      <c r="B84" s="294" t="s">
        <v>375</v>
      </c>
      <c r="C84" s="288">
        <v>50</v>
      </c>
      <c r="D84" s="79" t="s">
        <v>14</v>
      </c>
      <c r="E84" s="284" t="s">
        <v>242</v>
      </c>
      <c r="F84" s="284" t="s">
        <v>242</v>
      </c>
      <c r="G84" s="284" t="s">
        <v>242</v>
      </c>
      <c r="H84" s="284" t="s">
        <v>242</v>
      </c>
      <c r="I84" s="284" t="s">
        <v>242</v>
      </c>
      <c r="J84" s="284" t="s">
        <v>242</v>
      </c>
      <c r="K84" s="284" t="s">
        <v>242</v>
      </c>
      <c r="L84" s="46"/>
    </row>
    <row r="85" spans="1:12" s="2" customFormat="1" ht="15" customHeight="1" x14ac:dyDescent="0.2">
      <c r="A85" s="175">
        <v>75</v>
      </c>
      <c r="B85" s="294" t="s">
        <v>331</v>
      </c>
      <c r="C85" s="288">
        <v>40</v>
      </c>
      <c r="D85" s="79" t="s">
        <v>202</v>
      </c>
      <c r="E85" s="284" t="s">
        <v>242</v>
      </c>
      <c r="F85" s="284" t="s">
        <v>242</v>
      </c>
      <c r="G85" s="284" t="s">
        <v>242</v>
      </c>
      <c r="H85" s="284" t="s">
        <v>242</v>
      </c>
      <c r="I85" s="284" t="s">
        <v>242</v>
      </c>
      <c r="J85" s="284" t="s">
        <v>242</v>
      </c>
      <c r="K85" s="284" t="s">
        <v>242</v>
      </c>
      <c r="L85" s="46"/>
    </row>
    <row r="86" spans="1:12" s="2" customFormat="1" ht="15" customHeight="1" x14ac:dyDescent="0.2">
      <c r="A86" s="175">
        <v>76</v>
      </c>
      <c r="B86" s="294" t="s">
        <v>275</v>
      </c>
      <c r="C86" s="288">
        <v>30</v>
      </c>
      <c r="D86" s="79" t="s">
        <v>202</v>
      </c>
      <c r="E86" s="284" t="s">
        <v>242</v>
      </c>
      <c r="F86" s="284" t="s">
        <v>242</v>
      </c>
      <c r="G86" s="284" t="s">
        <v>242</v>
      </c>
      <c r="H86" s="284" t="s">
        <v>242</v>
      </c>
      <c r="I86" s="284" t="s">
        <v>242</v>
      </c>
      <c r="J86" s="284" t="s">
        <v>242</v>
      </c>
      <c r="K86" s="284" t="s">
        <v>242</v>
      </c>
      <c r="L86" s="46"/>
    </row>
    <row r="87" spans="1:12" s="2" customFormat="1" ht="15" customHeight="1" x14ac:dyDescent="0.2">
      <c r="A87" s="185" t="s">
        <v>114</v>
      </c>
      <c r="B87" s="186"/>
      <c r="C87" s="186"/>
      <c r="D87" s="186"/>
      <c r="E87" s="284" t="s">
        <v>242</v>
      </c>
      <c r="F87" s="284" t="s">
        <v>242</v>
      </c>
      <c r="G87" s="284" t="s">
        <v>242</v>
      </c>
      <c r="H87" s="284" t="s">
        <v>242</v>
      </c>
      <c r="I87" s="284" t="s">
        <v>242</v>
      </c>
      <c r="J87" s="284" t="s">
        <v>242</v>
      </c>
      <c r="K87" s="284" t="s">
        <v>242</v>
      </c>
      <c r="L87" s="46"/>
    </row>
    <row r="88" spans="1:12" s="2" customFormat="1" ht="15" customHeight="1" x14ac:dyDescent="0.2">
      <c r="A88" s="295" t="s">
        <v>427</v>
      </c>
      <c r="B88" s="296"/>
      <c r="C88" s="296"/>
      <c r="D88" s="296"/>
      <c r="E88" s="296"/>
      <c r="F88" s="296"/>
      <c r="G88" s="296"/>
      <c r="H88" s="296"/>
      <c r="I88" s="296"/>
      <c r="J88" s="62"/>
      <c r="K88" s="63"/>
      <c r="L88" s="46"/>
    </row>
    <row r="89" spans="1:12" s="5" customFormat="1" ht="15" customHeight="1" x14ac:dyDescent="0.2">
      <c r="A89" s="64"/>
      <c r="B89" s="65"/>
      <c r="C89" s="65"/>
      <c r="D89" s="65"/>
      <c r="E89" s="65"/>
      <c r="F89" s="66"/>
      <c r="G89" s="66"/>
      <c r="H89" s="65"/>
      <c r="I89" s="65"/>
      <c r="J89" s="67"/>
      <c r="K89" s="68"/>
      <c r="L89" s="69"/>
    </row>
    <row r="90" spans="1:12" s="2" customFormat="1" ht="15" customHeight="1" x14ac:dyDescent="0.2">
      <c r="A90" s="81">
        <v>1</v>
      </c>
      <c r="B90" s="297" t="s">
        <v>404</v>
      </c>
      <c r="C90" s="285">
        <v>1000</v>
      </c>
      <c r="D90" s="79" t="s">
        <v>202</v>
      </c>
      <c r="E90" s="284" t="s">
        <v>242</v>
      </c>
      <c r="F90" s="284" t="s">
        <v>242</v>
      </c>
      <c r="G90" s="284" t="s">
        <v>242</v>
      </c>
      <c r="H90" s="284" t="s">
        <v>242</v>
      </c>
      <c r="I90" s="284" t="s">
        <v>242</v>
      </c>
      <c r="J90" s="284" t="s">
        <v>242</v>
      </c>
      <c r="K90" s="284" t="s">
        <v>242</v>
      </c>
      <c r="L90" s="46"/>
    </row>
    <row r="91" spans="1:12" s="2" customFormat="1" ht="15" customHeight="1" x14ac:dyDescent="0.2">
      <c r="A91" s="81">
        <v>2</v>
      </c>
      <c r="B91" s="297" t="s">
        <v>407</v>
      </c>
      <c r="C91" s="285">
        <v>1000</v>
      </c>
      <c r="D91" s="79" t="s">
        <v>202</v>
      </c>
      <c r="E91" s="284" t="s">
        <v>242</v>
      </c>
      <c r="F91" s="284" t="s">
        <v>242</v>
      </c>
      <c r="G91" s="284" t="s">
        <v>242</v>
      </c>
      <c r="H91" s="284" t="s">
        <v>242</v>
      </c>
      <c r="I91" s="284" t="s">
        <v>242</v>
      </c>
      <c r="J91" s="284" t="s">
        <v>242</v>
      </c>
      <c r="K91" s="284" t="s">
        <v>242</v>
      </c>
      <c r="L91" s="46"/>
    </row>
    <row r="92" spans="1:12" s="2" customFormat="1" ht="15" customHeight="1" x14ac:dyDescent="0.2">
      <c r="A92" s="185" t="s">
        <v>115</v>
      </c>
      <c r="B92" s="186"/>
      <c r="C92" s="186"/>
      <c r="D92" s="186"/>
      <c r="E92" s="284" t="s">
        <v>242</v>
      </c>
      <c r="F92" s="284" t="s">
        <v>242</v>
      </c>
      <c r="G92" s="284" t="s">
        <v>242</v>
      </c>
      <c r="H92" s="284" t="s">
        <v>242</v>
      </c>
      <c r="I92" s="284" t="s">
        <v>242</v>
      </c>
      <c r="J92" s="284" t="s">
        <v>242</v>
      </c>
      <c r="K92" s="284" t="s">
        <v>242</v>
      </c>
      <c r="L92" s="46"/>
    </row>
    <row r="93" spans="1:12" s="2" customFormat="1" ht="15" customHeight="1" x14ac:dyDescent="0.2">
      <c r="A93" s="295" t="s">
        <v>423</v>
      </c>
      <c r="B93" s="296"/>
      <c r="C93" s="296"/>
      <c r="D93" s="296"/>
      <c r="E93" s="296"/>
      <c r="F93" s="296"/>
      <c r="G93" s="296"/>
      <c r="H93" s="296"/>
      <c r="I93" s="296"/>
      <c r="J93" s="62"/>
      <c r="K93" s="63"/>
      <c r="L93" s="46"/>
    </row>
    <row r="94" spans="1:12" s="5" customFormat="1" ht="15" customHeight="1" x14ac:dyDescent="0.2">
      <c r="A94" s="64"/>
      <c r="B94" s="65"/>
      <c r="C94" s="65"/>
      <c r="D94" s="65"/>
      <c r="E94" s="65"/>
      <c r="F94" s="66"/>
      <c r="G94" s="66"/>
      <c r="H94" s="65"/>
      <c r="I94" s="65"/>
      <c r="J94" s="67"/>
      <c r="K94" s="68"/>
      <c r="L94" s="69"/>
    </row>
    <row r="95" spans="1:12" s="2" customFormat="1" ht="15" customHeight="1" x14ac:dyDescent="0.2">
      <c r="A95" s="99">
        <v>1</v>
      </c>
      <c r="B95" s="92" t="s">
        <v>145</v>
      </c>
      <c r="C95" s="298">
        <v>800</v>
      </c>
      <c r="D95" s="94" t="s">
        <v>14</v>
      </c>
      <c r="E95" s="284" t="s">
        <v>242</v>
      </c>
      <c r="F95" s="284" t="s">
        <v>242</v>
      </c>
      <c r="G95" s="284" t="s">
        <v>242</v>
      </c>
      <c r="H95" s="284" t="s">
        <v>242</v>
      </c>
      <c r="I95" s="284" t="s">
        <v>242</v>
      </c>
      <c r="J95" s="284" t="s">
        <v>242</v>
      </c>
      <c r="K95" s="284" t="s">
        <v>242</v>
      </c>
      <c r="L95" s="46"/>
    </row>
    <row r="96" spans="1:12" s="2" customFormat="1" ht="15" customHeight="1" x14ac:dyDescent="0.2">
      <c r="A96" s="100">
        <v>2</v>
      </c>
      <c r="B96" s="101" t="s">
        <v>271</v>
      </c>
      <c r="C96" s="299">
        <v>40</v>
      </c>
      <c r="D96" s="103" t="s">
        <v>14</v>
      </c>
      <c r="E96" s="284" t="s">
        <v>242</v>
      </c>
      <c r="F96" s="284" t="s">
        <v>242</v>
      </c>
      <c r="G96" s="284" t="s">
        <v>242</v>
      </c>
      <c r="H96" s="284" t="s">
        <v>242</v>
      </c>
      <c r="I96" s="284" t="s">
        <v>242</v>
      </c>
      <c r="J96" s="284" t="s">
        <v>242</v>
      </c>
      <c r="K96" s="284" t="s">
        <v>242</v>
      </c>
      <c r="L96" s="46"/>
    </row>
    <row r="97" spans="1:12" s="2" customFormat="1" ht="15" customHeight="1" x14ac:dyDescent="0.2">
      <c r="A97" s="100">
        <v>3</v>
      </c>
      <c r="B97" s="297" t="s">
        <v>365</v>
      </c>
      <c r="C97" s="300">
        <v>1000</v>
      </c>
      <c r="D97" s="301" t="s">
        <v>14</v>
      </c>
      <c r="E97" s="284" t="s">
        <v>242</v>
      </c>
      <c r="F97" s="284" t="s">
        <v>242</v>
      </c>
      <c r="G97" s="284" t="s">
        <v>242</v>
      </c>
      <c r="H97" s="284" t="s">
        <v>242</v>
      </c>
      <c r="I97" s="284" t="s">
        <v>242</v>
      </c>
      <c r="J97" s="284" t="s">
        <v>242</v>
      </c>
      <c r="K97" s="284" t="s">
        <v>242</v>
      </c>
      <c r="L97" s="46"/>
    </row>
    <row r="98" spans="1:12" s="2" customFormat="1" ht="15" customHeight="1" x14ac:dyDescent="0.2">
      <c r="A98" s="100">
        <v>4</v>
      </c>
      <c r="B98" s="297" t="s">
        <v>661</v>
      </c>
      <c r="C98" s="300">
        <v>1000</v>
      </c>
      <c r="D98" s="302" t="s">
        <v>14</v>
      </c>
      <c r="E98" s="284" t="s">
        <v>242</v>
      </c>
      <c r="F98" s="284" t="s">
        <v>242</v>
      </c>
      <c r="G98" s="284" t="s">
        <v>242</v>
      </c>
      <c r="H98" s="284" t="s">
        <v>242</v>
      </c>
      <c r="I98" s="284" t="s">
        <v>242</v>
      </c>
      <c r="J98" s="284" t="s">
        <v>242</v>
      </c>
      <c r="K98" s="284" t="s">
        <v>242</v>
      </c>
      <c r="L98" s="46"/>
    </row>
    <row r="99" spans="1:12" ht="15" customHeight="1" x14ac:dyDescent="0.2">
      <c r="A99" s="100">
        <v>5</v>
      </c>
      <c r="B99" s="303" t="s">
        <v>160</v>
      </c>
      <c r="C99" s="304">
        <v>500</v>
      </c>
      <c r="D99" s="305" t="s">
        <v>14</v>
      </c>
      <c r="E99" s="284" t="s">
        <v>242</v>
      </c>
      <c r="F99" s="284" t="s">
        <v>242</v>
      </c>
      <c r="G99" s="284" t="s">
        <v>242</v>
      </c>
      <c r="H99" s="284" t="s">
        <v>242</v>
      </c>
      <c r="I99" s="284" t="s">
        <v>242</v>
      </c>
      <c r="J99" s="284" t="s">
        <v>242</v>
      </c>
      <c r="K99" s="284" t="s">
        <v>242</v>
      </c>
      <c r="L99" s="118"/>
    </row>
    <row r="100" spans="1:12" ht="15" customHeight="1" x14ac:dyDescent="0.2">
      <c r="A100" s="100">
        <v>6</v>
      </c>
      <c r="B100" s="303" t="s">
        <v>265</v>
      </c>
      <c r="C100" s="304">
        <v>200</v>
      </c>
      <c r="D100" s="305" t="s">
        <v>14</v>
      </c>
      <c r="E100" s="284" t="s">
        <v>242</v>
      </c>
      <c r="F100" s="284" t="s">
        <v>242</v>
      </c>
      <c r="G100" s="284" t="s">
        <v>242</v>
      </c>
      <c r="H100" s="284" t="s">
        <v>242</v>
      </c>
      <c r="I100" s="284" t="s">
        <v>242</v>
      </c>
      <c r="J100" s="284" t="s">
        <v>242</v>
      </c>
      <c r="K100" s="284" t="s">
        <v>242</v>
      </c>
      <c r="L100" s="118"/>
    </row>
    <row r="101" spans="1:12" ht="15" customHeight="1" x14ac:dyDescent="0.2">
      <c r="A101" s="100">
        <v>7</v>
      </c>
      <c r="B101" s="303" t="s">
        <v>161</v>
      </c>
      <c r="C101" s="304">
        <v>150</v>
      </c>
      <c r="D101" s="305" t="s">
        <v>14</v>
      </c>
      <c r="E101" s="284" t="s">
        <v>242</v>
      </c>
      <c r="F101" s="284" t="s">
        <v>242</v>
      </c>
      <c r="G101" s="284" t="s">
        <v>242</v>
      </c>
      <c r="H101" s="284" t="s">
        <v>242</v>
      </c>
      <c r="I101" s="284" t="s">
        <v>242</v>
      </c>
      <c r="J101" s="284" t="s">
        <v>242</v>
      </c>
      <c r="K101" s="284" t="s">
        <v>242</v>
      </c>
      <c r="L101" s="118"/>
    </row>
    <row r="102" spans="1:12" ht="15" customHeight="1" x14ac:dyDescent="0.2">
      <c r="A102" s="100">
        <v>8</v>
      </c>
      <c r="B102" s="303" t="s">
        <v>162</v>
      </c>
      <c r="C102" s="304">
        <v>200</v>
      </c>
      <c r="D102" s="305" t="s">
        <v>14</v>
      </c>
      <c r="E102" s="284" t="s">
        <v>242</v>
      </c>
      <c r="F102" s="284" t="s">
        <v>242</v>
      </c>
      <c r="G102" s="284" t="s">
        <v>242</v>
      </c>
      <c r="H102" s="284" t="s">
        <v>242</v>
      </c>
      <c r="I102" s="284" t="s">
        <v>242</v>
      </c>
      <c r="J102" s="284" t="s">
        <v>242</v>
      </c>
      <c r="K102" s="284" t="s">
        <v>242</v>
      </c>
      <c r="L102" s="118"/>
    </row>
    <row r="103" spans="1:12" ht="15" customHeight="1" x14ac:dyDescent="0.2">
      <c r="A103" s="100">
        <v>9</v>
      </c>
      <c r="B103" s="303" t="s">
        <v>159</v>
      </c>
      <c r="C103" s="304">
        <v>400</v>
      </c>
      <c r="D103" s="305" t="s">
        <v>14</v>
      </c>
      <c r="E103" s="284" t="s">
        <v>242</v>
      </c>
      <c r="F103" s="284" t="s">
        <v>242</v>
      </c>
      <c r="G103" s="284" t="s">
        <v>242</v>
      </c>
      <c r="H103" s="284" t="s">
        <v>242</v>
      </c>
      <c r="I103" s="284" t="s">
        <v>242</v>
      </c>
      <c r="J103" s="284" t="s">
        <v>242</v>
      </c>
      <c r="K103" s="284" t="s">
        <v>242</v>
      </c>
      <c r="L103" s="118"/>
    </row>
    <row r="104" spans="1:12" ht="15" customHeight="1" x14ac:dyDescent="0.2">
      <c r="A104" s="100">
        <v>10</v>
      </c>
      <c r="B104" s="303" t="s">
        <v>264</v>
      </c>
      <c r="C104" s="304">
        <v>40</v>
      </c>
      <c r="D104" s="305" t="s">
        <v>14</v>
      </c>
      <c r="E104" s="284" t="s">
        <v>242</v>
      </c>
      <c r="F104" s="284" t="s">
        <v>242</v>
      </c>
      <c r="G104" s="284" t="s">
        <v>242</v>
      </c>
      <c r="H104" s="284" t="s">
        <v>242</v>
      </c>
      <c r="I104" s="284" t="s">
        <v>242</v>
      </c>
      <c r="J104" s="284" t="s">
        <v>242</v>
      </c>
      <c r="K104" s="284" t="s">
        <v>242</v>
      </c>
      <c r="L104" s="118"/>
    </row>
    <row r="105" spans="1:12" ht="15" customHeight="1" x14ac:dyDescent="0.2">
      <c r="A105" s="100">
        <v>11</v>
      </c>
      <c r="B105" s="303" t="s">
        <v>263</v>
      </c>
      <c r="C105" s="304">
        <v>60</v>
      </c>
      <c r="D105" s="305" t="s">
        <v>14</v>
      </c>
      <c r="E105" s="284" t="s">
        <v>242</v>
      </c>
      <c r="F105" s="284" t="s">
        <v>242</v>
      </c>
      <c r="G105" s="284" t="s">
        <v>242</v>
      </c>
      <c r="H105" s="284" t="s">
        <v>242</v>
      </c>
      <c r="I105" s="284" t="s">
        <v>242</v>
      </c>
      <c r="J105" s="284" t="s">
        <v>242</v>
      </c>
      <c r="K105" s="284" t="s">
        <v>242</v>
      </c>
      <c r="L105" s="118"/>
    </row>
    <row r="106" spans="1:12" ht="15" customHeight="1" x14ac:dyDescent="0.2">
      <c r="A106" s="100">
        <v>12</v>
      </c>
      <c r="B106" s="303" t="s">
        <v>269</v>
      </c>
      <c r="C106" s="306">
        <v>440</v>
      </c>
      <c r="D106" s="305" t="s">
        <v>14</v>
      </c>
      <c r="E106" s="284" t="s">
        <v>242</v>
      </c>
      <c r="F106" s="284" t="s">
        <v>242</v>
      </c>
      <c r="G106" s="284" t="s">
        <v>242</v>
      </c>
      <c r="H106" s="284" t="s">
        <v>242</v>
      </c>
      <c r="I106" s="284" t="s">
        <v>242</v>
      </c>
      <c r="J106" s="284" t="s">
        <v>242</v>
      </c>
      <c r="K106" s="284" t="s">
        <v>242</v>
      </c>
      <c r="L106" s="118"/>
    </row>
    <row r="107" spans="1:12" ht="15" customHeight="1" x14ac:dyDescent="0.2">
      <c r="A107" s="100">
        <v>13</v>
      </c>
      <c r="B107" s="303" t="s">
        <v>655</v>
      </c>
      <c r="C107" s="306">
        <v>200</v>
      </c>
      <c r="D107" s="305" t="s">
        <v>14</v>
      </c>
      <c r="E107" s="307" t="s">
        <v>242</v>
      </c>
      <c r="F107" s="307" t="s">
        <v>242</v>
      </c>
      <c r="G107" s="307" t="s">
        <v>242</v>
      </c>
      <c r="H107" s="307" t="s">
        <v>242</v>
      </c>
      <c r="I107" s="307" t="s">
        <v>242</v>
      </c>
      <c r="J107" s="307" t="s">
        <v>242</v>
      </c>
      <c r="K107" s="307" t="s">
        <v>242</v>
      </c>
      <c r="L107" s="118"/>
    </row>
    <row r="108" spans="1:12" ht="15" customHeight="1" x14ac:dyDescent="0.2">
      <c r="A108" s="100">
        <v>14</v>
      </c>
      <c r="B108" s="308" t="s">
        <v>440</v>
      </c>
      <c r="C108" s="304">
        <v>500</v>
      </c>
      <c r="D108" s="305" t="s">
        <v>14</v>
      </c>
      <c r="E108" s="284" t="s">
        <v>242</v>
      </c>
      <c r="F108" s="284" t="s">
        <v>242</v>
      </c>
      <c r="G108" s="284" t="s">
        <v>242</v>
      </c>
      <c r="H108" s="284" t="s">
        <v>242</v>
      </c>
      <c r="I108" s="284" t="s">
        <v>242</v>
      </c>
      <c r="J108" s="284" t="s">
        <v>242</v>
      </c>
      <c r="K108" s="284" t="s">
        <v>242</v>
      </c>
      <c r="L108" s="118"/>
    </row>
    <row r="109" spans="1:12" s="2" customFormat="1" ht="15" customHeight="1" x14ac:dyDescent="0.2">
      <c r="A109" s="185" t="s">
        <v>116</v>
      </c>
      <c r="B109" s="186"/>
      <c r="C109" s="186"/>
      <c r="D109" s="186"/>
      <c r="E109" s="284" t="s">
        <v>242</v>
      </c>
      <c r="F109" s="284" t="s">
        <v>242</v>
      </c>
      <c r="G109" s="284" t="s">
        <v>242</v>
      </c>
      <c r="H109" s="284" t="s">
        <v>242</v>
      </c>
      <c r="I109" s="284" t="s">
        <v>242</v>
      </c>
      <c r="J109" s="284" t="s">
        <v>242</v>
      </c>
      <c r="K109" s="284" t="s">
        <v>242</v>
      </c>
      <c r="L109" s="46"/>
    </row>
    <row r="110" spans="1:12" s="2" customFormat="1" ht="15" customHeight="1" x14ac:dyDescent="0.2">
      <c r="A110" s="295" t="s">
        <v>425</v>
      </c>
      <c r="B110" s="296"/>
      <c r="C110" s="296"/>
      <c r="D110" s="296"/>
      <c r="E110" s="296"/>
      <c r="F110" s="296"/>
      <c r="G110" s="296"/>
      <c r="H110" s="296"/>
      <c r="I110" s="296"/>
      <c r="J110" s="62"/>
      <c r="K110" s="63"/>
      <c r="L110" s="46"/>
    </row>
    <row r="111" spans="1:12" s="5" customFormat="1" ht="15" customHeight="1" x14ac:dyDescent="0.2">
      <c r="A111" s="64"/>
      <c r="B111" s="65"/>
      <c r="C111" s="65"/>
      <c r="D111" s="65"/>
      <c r="E111" s="65"/>
      <c r="F111" s="66"/>
      <c r="G111" s="66"/>
      <c r="H111" s="65"/>
      <c r="I111" s="65"/>
      <c r="J111" s="67"/>
      <c r="K111" s="68"/>
      <c r="L111" s="69"/>
    </row>
    <row r="112" spans="1:12" s="2" customFormat="1" ht="15" customHeight="1" x14ac:dyDescent="0.2">
      <c r="A112" s="77">
        <v>1</v>
      </c>
      <c r="B112" s="92" t="s">
        <v>410</v>
      </c>
      <c r="C112" s="298">
        <v>60</v>
      </c>
      <c r="D112" s="94" t="s">
        <v>14</v>
      </c>
      <c r="E112" s="6"/>
      <c r="F112" s="6"/>
      <c r="G112" s="140">
        <f t="shared" ref="G112:G135" si="0">C112*F112</f>
        <v>0</v>
      </c>
      <c r="H112" s="140">
        <f t="shared" ref="H112:H135" si="1">G112*0.095</f>
        <v>0</v>
      </c>
      <c r="I112" s="140">
        <f t="shared" ref="I112:I135" si="2">G112+H112</f>
        <v>0</v>
      </c>
      <c r="J112" s="7"/>
      <c r="K112" s="7"/>
    </row>
    <row r="113" spans="1:11" s="2" customFormat="1" ht="15" customHeight="1" x14ac:dyDescent="0.2">
      <c r="A113" s="189">
        <v>2</v>
      </c>
      <c r="B113" s="101" t="s">
        <v>409</v>
      </c>
      <c r="C113" s="299">
        <v>150</v>
      </c>
      <c r="D113" s="103" t="s">
        <v>14</v>
      </c>
      <c r="E113" s="8"/>
      <c r="F113" s="8"/>
      <c r="G113" s="140">
        <f t="shared" si="0"/>
        <v>0</v>
      </c>
      <c r="H113" s="140">
        <f t="shared" si="1"/>
        <v>0</v>
      </c>
      <c r="I113" s="140">
        <f t="shared" si="2"/>
        <v>0</v>
      </c>
      <c r="J113" s="9"/>
      <c r="K113" s="9"/>
    </row>
    <row r="114" spans="1:11" s="2" customFormat="1" ht="27" customHeight="1" x14ac:dyDescent="0.2">
      <c r="A114" s="189">
        <v>3</v>
      </c>
      <c r="B114" s="101" t="s">
        <v>411</v>
      </c>
      <c r="C114" s="299">
        <v>70</v>
      </c>
      <c r="D114" s="103" t="s">
        <v>14</v>
      </c>
      <c r="E114" s="8"/>
      <c r="F114" s="8"/>
      <c r="G114" s="140">
        <f t="shared" si="0"/>
        <v>0</v>
      </c>
      <c r="H114" s="140">
        <f t="shared" si="1"/>
        <v>0</v>
      </c>
      <c r="I114" s="140">
        <f t="shared" si="2"/>
        <v>0</v>
      </c>
      <c r="J114" s="9"/>
      <c r="K114" s="9"/>
    </row>
    <row r="115" spans="1:11" s="2" customFormat="1" ht="15" customHeight="1" x14ac:dyDescent="0.2">
      <c r="A115" s="189">
        <v>4</v>
      </c>
      <c r="B115" s="101" t="s">
        <v>412</v>
      </c>
      <c r="C115" s="299">
        <v>100</v>
      </c>
      <c r="D115" s="103" t="s">
        <v>14</v>
      </c>
      <c r="E115" s="8"/>
      <c r="F115" s="8"/>
      <c r="G115" s="140">
        <f t="shared" si="0"/>
        <v>0</v>
      </c>
      <c r="H115" s="140">
        <f t="shared" si="1"/>
        <v>0</v>
      </c>
      <c r="I115" s="140">
        <f t="shared" si="2"/>
        <v>0</v>
      </c>
      <c r="J115" s="9"/>
      <c r="K115" s="9"/>
    </row>
    <row r="116" spans="1:11" s="2" customFormat="1" ht="15" customHeight="1" x14ac:dyDescent="0.2">
      <c r="A116" s="189">
        <v>5</v>
      </c>
      <c r="B116" s="101" t="s">
        <v>413</v>
      </c>
      <c r="C116" s="299">
        <v>160</v>
      </c>
      <c r="D116" s="103" t="s">
        <v>14</v>
      </c>
      <c r="E116" s="8"/>
      <c r="F116" s="8"/>
      <c r="G116" s="140">
        <f t="shared" si="0"/>
        <v>0</v>
      </c>
      <c r="H116" s="140">
        <f t="shared" si="1"/>
        <v>0</v>
      </c>
      <c r="I116" s="140">
        <f t="shared" si="2"/>
        <v>0</v>
      </c>
      <c r="J116" s="9"/>
      <c r="K116" s="9"/>
    </row>
    <row r="117" spans="1:11" s="2" customFormat="1" ht="28.5" customHeight="1" x14ac:dyDescent="0.2">
      <c r="A117" s="189">
        <v>6</v>
      </c>
      <c r="B117" s="101" t="s">
        <v>414</v>
      </c>
      <c r="C117" s="299">
        <v>60</v>
      </c>
      <c r="D117" s="103" t="s">
        <v>14</v>
      </c>
      <c r="E117" s="8"/>
      <c r="F117" s="8"/>
      <c r="G117" s="140">
        <f t="shared" si="0"/>
        <v>0</v>
      </c>
      <c r="H117" s="140">
        <f t="shared" si="1"/>
        <v>0</v>
      </c>
      <c r="I117" s="140">
        <f t="shared" si="2"/>
        <v>0</v>
      </c>
      <c r="J117" s="9"/>
      <c r="K117" s="9"/>
    </row>
    <row r="118" spans="1:11" s="2" customFormat="1" ht="15" customHeight="1" x14ac:dyDescent="0.2">
      <c r="A118" s="189">
        <v>7</v>
      </c>
      <c r="B118" s="101" t="s">
        <v>415</v>
      </c>
      <c r="C118" s="299">
        <v>30</v>
      </c>
      <c r="D118" s="103" t="s">
        <v>14</v>
      </c>
      <c r="E118" s="8"/>
      <c r="F118" s="8"/>
      <c r="G118" s="140">
        <f t="shared" si="0"/>
        <v>0</v>
      </c>
      <c r="H118" s="140">
        <f t="shared" si="1"/>
        <v>0</v>
      </c>
      <c r="I118" s="140">
        <f t="shared" si="2"/>
        <v>0</v>
      </c>
      <c r="J118" s="9"/>
      <c r="K118" s="9"/>
    </row>
    <row r="119" spans="1:11" s="2" customFormat="1" ht="15" customHeight="1" x14ac:dyDescent="0.2">
      <c r="A119" s="189">
        <v>8</v>
      </c>
      <c r="B119" s="101" t="s">
        <v>634</v>
      </c>
      <c r="C119" s="299">
        <v>5</v>
      </c>
      <c r="D119" s="103" t="s">
        <v>14</v>
      </c>
      <c r="E119" s="8"/>
      <c r="F119" s="8"/>
      <c r="G119" s="140">
        <f t="shared" si="0"/>
        <v>0</v>
      </c>
      <c r="H119" s="140">
        <f t="shared" si="1"/>
        <v>0</v>
      </c>
      <c r="I119" s="140">
        <f t="shared" si="2"/>
        <v>0</v>
      </c>
      <c r="J119" s="9"/>
      <c r="K119" s="9"/>
    </row>
    <row r="120" spans="1:11" s="2" customFormat="1" ht="15" customHeight="1" x14ac:dyDescent="0.2">
      <c r="A120" s="189">
        <v>9</v>
      </c>
      <c r="B120" s="101" t="s">
        <v>428</v>
      </c>
      <c r="C120" s="299">
        <v>100</v>
      </c>
      <c r="D120" s="103" t="s">
        <v>14</v>
      </c>
      <c r="E120" s="8"/>
      <c r="F120" s="8"/>
      <c r="G120" s="140">
        <f t="shared" si="0"/>
        <v>0</v>
      </c>
      <c r="H120" s="140">
        <f t="shared" si="1"/>
        <v>0</v>
      </c>
      <c r="I120" s="140">
        <f t="shared" si="2"/>
        <v>0</v>
      </c>
      <c r="J120" s="9"/>
      <c r="K120" s="9"/>
    </row>
    <row r="121" spans="1:11" s="2" customFormat="1" ht="15" customHeight="1" x14ac:dyDescent="0.2">
      <c r="A121" s="189">
        <v>10</v>
      </c>
      <c r="B121" s="101" t="s">
        <v>416</v>
      </c>
      <c r="C121" s="299">
        <v>30</v>
      </c>
      <c r="D121" s="103" t="s">
        <v>14</v>
      </c>
      <c r="E121" s="8"/>
      <c r="F121" s="8"/>
      <c r="G121" s="140">
        <f t="shared" si="0"/>
        <v>0</v>
      </c>
      <c r="H121" s="140">
        <f t="shared" si="1"/>
        <v>0</v>
      </c>
      <c r="I121" s="140">
        <f t="shared" si="2"/>
        <v>0</v>
      </c>
      <c r="J121" s="9"/>
      <c r="K121" s="9"/>
    </row>
    <row r="122" spans="1:11" s="2" customFormat="1" ht="15" customHeight="1" x14ac:dyDescent="0.2">
      <c r="A122" s="189">
        <v>11</v>
      </c>
      <c r="B122" s="101" t="s">
        <v>417</v>
      </c>
      <c r="C122" s="299">
        <v>20</v>
      </c>
      <c r="D122" s="103" t="s">
        <v>14</v>
      </c>
      <c r="E122" s="8"/>
      <c r="F122" s="8"/>
      <c r="G122" s="140">
        <f t="shared" si="0"/>
        <v>0</v>
      </c>
      <c r="H122" s="140">
        <f t="shared" si="1"/>
        <v>0</v>
      </c>
      <c r="I122" s="140">
        <f t="shared" si="2"/>
        <v>0</v>
      </c>
      <c r="J122" s="9"/>
      <c r="K122" s="9"/>
    </row>
    <row r="123" spans="1:11" s="2" customFormat="1" ht="15" customHeight="1" x14ac:dyDescent="0.2">
      <c r="A123" s="189">
        <v>12</v>
      </c>
      <c r="B123" s="101" t="s">
        <v>418</v>
      </c>
      <c r="C123" s="299">
        <v>6</v>
      </c>
      <c r="D123" s="103" t="s">
        <v>14</v>
      </c>
      <c r="E123" s="8"/>
      <c r="F123" s="8"/>
      <c r="G123" s="140">
        <f t="shared" si="0"/>
        <v>0</v>
      </c>
      <c r="H123" s="140">
        <f t="shared" si="1"/>
        <v>0</v>
      </c>
      <c r="I123" s="140">
        <f t="shared" si="2"/>
        <v>0</v>
      </c>
      <c r="J123" s="9"/>
      <c r="K123" s="9"/>
    </row>
    <row r="124" spans="1:11" s="2" customFormat="1" ht="15" customHeight="1" x14ac:dyDescent="0.2">
      <c r="A124" s="189">
        <v>13</v>
      </c>
      <c r="B124" s="101" t="s">
        <v>419</v>
      </c>
      <c r="C124" s="299">
        <v>40</v>
      </c>
      <c r="D124" s="103" t="s">
        <v>14</v>
      </c>
      <c r="E124" s="8"/>
      <c r="F124" s="8"/>
      <c r="G124" s="140">
        <f t="shared" si="0"/>
        <v>0</v>
      </c>
      <c r="H124" s="140">
        <f t="shared" si="1"/>
        <v>0</v>
      </c>
      <c r="I124" s="140">
        <f t="shared" si="2"/>
        <v>0</v>
      </c>
      <c r="J124" s="9"/>
      <c r="K124" s="9"/>
    </row>
    <row r="125" spans="1:11" s="2" customFormat="1" ht="15" customHeight="1" x14ac:dyDescent="0.2">
      <c r="A125" s="189">
        <v>14</v>
      </c>
      <c r="B125" s="101" t="s">
        <v>420</v>
      </c>
      <c r="C125" s="299">
        <v>6</v>
      </c>
      <c r="D125" s="103" t="s">
        <v>14</v>
      </c>
      <c r="E125" s="8"/>
      <c r="F125" s="8"/>
      <c r="G125" s="140">
        <f t="shared" si="0"/>
        <v>0</v>
      </c>
      <c r="H125" s="140">
        <f t="shared" si="1"/>
        <v>0</v>
      </c>
      <c r="I125" s="140">
        <f t="shared" si="2"/>
        <v>0</v>
      </c>
      <c r="J125" s="9"/>
      <c r="K125" s="9"/>
    </row>
    <row r="126" spans="1:11" s="2" customFormat="1" ht="15" customHeight="1" x14ac:dyDescent="0.2">
      <c r="A126" s="189">
        <v>15</v>
      </c>
      <c r="B126" s="101" t="s">
        <v>421</v>
      </c>
      <c r="C126" s="299">
        <v>40</v>
      </c>
      <c r="D126" s="103" t="s">
        <v>14</v>
      </c>
      <c r="E126" s="8"/>
      <c r="F126" s="8"/>
      <c r="G126" s="140">
        <f t="shared" si="0"/>
        <v>0</v>
      </c>
      <c r="H126" s="140">
        <f t="shared" si="1"/>
        <v>0</v>
      </c>
      <c r="I126" s="140">
        <f t="shared" si="2"/>
        <v>0</v>
      </c>
      <c r="J126" s="9"/>
      <c r="K126" s="9"/>
    </row>
    <row r="127" spans="1:11" s="2" customFormat="1" ht="15" customHeight="1" x14ac:dyDescent="0.2">
      <c r="A127" s="189">
        <v>16</v>
      </c>
      <c r="B127" s="101" t="s">
        <v>422</v>
      </c>
      <c r="C127" s="299">
        <v>10</v>
      </c>
      <c r="D127" s="103" t="s">
        <v>14</v>
      </c>
      <c r="E127" s="8"/>
      <c r="F127" s="8"/>
      <c r="G127" s="140">
        <f t="shared" si="0"/>
        <v>0</v>
      </c>
      <c r="H127" s="140">
        <f t="shared" si="1"/>
        <v>0</v>
      </c>
      <c r="I127" s="140">
        <f t="shared" si="2"/>
        <v>0</v>
      </c>
      <c r="J127" s="9"/>
      <c r="K127" s="9"/>
    </row>
    <row r="128" spans="1:11" s="2" customFormat="1" ht="15" customHeight="1" x14ac:dyDescent="0.2">
      <c r="A128" s="189">
        <v>17</v>
      </c>
      <c r="B128" s="303" t="s">
        <v>635</v>
      </c>
      <c r="C128" s="304">
        <v>90</v>
      </c>
      <c r="D128" s="305" t="s">
        <v>14</v>
      </c>
      <c r="E128" s="8"/>
      <c r="F128" s="8"/>
      <c r="G128" s="140">
        <f t="shared" si="0"/>
        <v>0</v>
      </c>
      <c r="H128" s="140">
        <f t="shared" si="1"/>
        <v>0</v>
      </c>
      <c r="I128" s="140">
        <f t="shared" si="2"/>
        <v>0</v>
      </c>
      <c r="J128" s="9"/>
      <c r="K128" s="9"/>
    </row>
    <row r="129" spans="1:11" s="2" customFormat="1" ht="15" customHeight="1" x14ac:dyDescent="0.2">
      <c r="A129" s="189">
        <v>18</v>
      </c>
      <c r="B129" s="303" t="s">
        <v>636</v>
      </c>
      <c r="C129" s="304">
        <v>90</v>
      </c>
      <c r="D129" s="305" t="s">
        <v>14</v>
      </c>
      <c r="E129" s="8"/>
      <c r="F129" s="8"/>
      <c r="G129" s="140">
        <f t="shared" si="0"/>
        <v>0</v>
      </c>
      <c r="H129" s="140">
        <f t="shared" si="1"/>
        <v>0</v>
      </c>
      <c r="I129" s="140">
        <f t="shared" si="2"/>
        <v>0</v>
      </c>
      <c r="J129" s="9"/>
      <c r="K129" s="9"/>
    </row>
    <row r="130" spans="1:11" s="2" customFormat="1" ht="15" customHeight="1" x14ac:dyDescent="0.2">
      <c r="A130" s="189">
        <v>19</v>
      </c>
      <c r="B130" s="303" t="s">
        <v>637</v>
      </c>
      <c r="C130" s="304">
        <v>20</v>
      </c>
      <c r="D130" s="305" t="s">
        <v>14</v>
      </c>
      <c r="E130" s="8"/>
      <c r="F130" s="8"/>
      <c r="G130" s="140">
        <f t="shared" si="0"/>
        <v>0</v>
      </c>
      <c r="H130" s="140">
        <f t="shared" si="1"/>
        <v>0</v>
      </c>
      <c r="I130" s="140">
        <f t="shared" si="2"/>
        <v>0</v>
      </c>
      <c r="J130" s="9"/>
      <c r="K130" s="9"/>
    </row>
    <row r="131" spans="1:11" s="2" customFormat="1" ht="15" customHeight="1" x14ac:dyDescent="0.2">
      <c r="A131" s="189">
        <v>20</v>
      </c>
      <c r="B131" s="303" t="s">
        <v>408</v>
      </c>
      <c r="C131" s="304">
        <v>160</v>
      </c>
      <c r="D131" s="305" t="s">
        <v>14</v>
      </c>
      <c r="E131" s="8"/>
      <c r="F131" s="8"/>
      <c r="G131" s="140">
        <f t="shared" si="0"/>
        <v>0</v>
      </c>
      <c r="H131" s="140">
        <f t="shared" si="1"/>
        <v>0</v>
      </c>
      <c r="I131" s="140">
        <f t="shared" si="2"/>
        <v>0</v>
      </c>
      <c r="J131" s="9"/>
      <c r="K131" s="9"/>
    </row>
    <row r="132" spans="1:11" s="2" customFormat="1" ht="15" customHeight="1" x14ac:dyDescent="0.2">
      <c r="A132" s="189">
        <v>21</v>
      </c>
      <c r="B132" s="303" t="s">
        <v>429</v>
      </c>
      <c r="C132" s="304">
        <v>100</v>
      </c>
      <c r="D132" s="305" t="s">
        <v>14</v>
      </c>
      <c r="E132" s="8"/>
      <c r="F132" s="8"/>
      <c r="G132" s="140">
        <f t="shared" si="0"/>
        <v>0</v>
      </c>
      <c r="H132" s="140">
        <f t="shared" si="1"/>
        <v>0</v>
      </c>
      <c r="I132" s="140">
        <f t="shared" si="2"/>
        <v>0</v>
      </c>
      <c r="J132" s="9"/>
      <c r="K132" s="9"/>
    </row>
    <row r="133" spans="1:11" s="2" customFormat="1" ht="15" customHeight="1" x14ac:dyDescent="0.2">
      <c r="A133" s="189">
        <v>22</v>
      </c>
      <c r="B133" s="303" t="s">
        <v>426</v>
      </c>
      <c r="C133" s="304">
        <v>10</v>
      </c>
      <c r="D133" s="305" t="s">
        <v>14</v>
      </c>
      <c r="E133" s="8"/>
      <c r="F133" s="8"/>
      <c r="G133" s="140">
        <f t="shared" si="0"/>
        <v>0</v>
      </c>
      <c r="H133" s="140">
        <f t="shared" si="1"/>
        <v>0</v>
      </c>
      <c r="I133" s="140">
        <f t="shared" si="2"/>
        <v>0</v>
      </c>
      <c r="J133" s="9"/>
      <c r="K133" s="9"/>
    </row>
    <row r="134" spans="1:11" s="2" customFormat="1" ht="15" customHeight="1" x14ac:dyDescent="0.2">
      <c r="A134" s="189">
        <v>23</v>
      </c>
      <c r="B134" s="303" t="s">
        <v>447</v>
      </c>
      <c r="C134" s="304">
        <v>10</v>
      </c>
      <c r="D134" s="305" t="s">
        <v>14</v>
      </c>
      <c r="E134" s="8"/>
      <c r="F134" s="8"/>
      <c r="G134" s="140">
        <f t="shared" si="0"/>
        <v>0</v>
      </c>
      <c r="H134" s="140">
        <f t="shared" si="1"/>
        <v>0</v>
      </c>
      <c r="I134" s="140">
        <f t="shared" si="2"/>
        <v>0</v>
      </c>
      <c r="J134" s="9"/>
      <c r="K134" s="9"/>
    </row>
    <row r="135" spans="1:11" s="2" customFormat="1" ht="15" customHeight="1" x14ac:dyDescent="0.2">
      <c r="A135" s="189">
        <v>24</v>
      </c>
      <c r="B135" s="303" t="s">
        <v>446</v>
      </c>
      <c r="C135" s="304">
        <v>10</v>
      </c>
      <c r="D135" s="305" t="s">
        <v>14</v>
      </c>
      <c r="E135" s="8"/>
      <c r="F135" s="8"/>
      <c r="G135" s="140">
        <f t="shared" si="0"/>
        <v>0</v>
      </c>
      <c r="H135" s="140">
        <f t="shared" si="1"/>
        <v>0</v>
      </c>
      <c r="I135" s="140">
        <f t="shared" si="2"/>
        <v>0</v>
      </c>
      <c r="J135" s="9"/>
      <c r="K135" s="9"/>
    </row>
    <row r="136" spans="1:11" s="46" customFormat="1" ht="15" customHeight="1" x14ac:dyDescent="0.2">
      <c r="A136" s="121" t="s">
        <v>117</v>
      </c>
      <c r="B136" s="122"/>
      <c r="C136" s="122"/>
      <c r="D136" s="122"/>
      <c r="E136" s="139" t="s">
        <v>242</v>
      </c>
      <c r="F136" s="139" t="s">
        <v>242</v>
      </c>
      <c r="G136" s="265">
        <f>SUM(G112:G135)</f>
        <v>0</v>
      </c>
      <c r="H136" s="265">
        <f>SUM(H112:H135)</f>
        <v>0</v>
      </c>
      <c r="I136" s="265">
        <f>SUM(I112:I135)</f>
        <v>0</v>
      </c>
      <c r="J136" s="265">
        <f>SUM(J112:J135)</f>
        <v>0</v>
      </c>
      <c r="K136" s="265">
        <f>SUM(K112:K135)</f>
        <v>0</v>
      </c>
    </row>
    <row r="137" spans="1:11" s="46" customFormat="1" ht="15" customHeight="1" x14ac:dyDescent="0.2">
      <c r="A137" s="309"/>
      <c r="B137" s="310"/>
      <c r="C137" s="310"/>
      <c r="D137" s="310"/>
      <c r="E137" s="311"/>
      <c r="F137" s="311"/>
      <c r="G137" s="312"/>
      <c r="H137" s="312"/>
      <c r="I137" s="312"/>
      <c r="J137" s="313"/>
      <c r="K137" s="314"/>
    </row>
    <row r="138" spans="1:11" s="118" customFormat="1" ht="15" customHeight="1" x14ac:dyDescent="0.2">
      <c r="A138" s="315"/>
      <c r="B138" s="315"/>
      <c r="C138" s="123"/>
      <c r="D138" s="316"/>
      <c r="E138" s="316"/>
      <c r="F138" s="316"/>
      <c r="G138" s="127"/>
      <c r="H138" s="127"/>
    </row>
    <row r="139" spans="1:11" s="47" customFormat="1" ht="15" x14ac:dyDescent="0.25">
      <c r="A139" s="123" t="s">
        <v>135</v>
      </c>
      <c r="B139" s="124"/>
      <c r="C139" s="125"/>
      <c r="D139" s="126"/>
      <c r="E139" s="127"/>
      <c r="F139" s="127"/>
      <c r="G139" s="127"/>
      <c r="H139" s="127"/>
      <c r="I139" s="127"/>
      <c r="J139" s="128"/>
      <c r="K139" s="128"/>
    </row>
    <row r="140" spans="1:11" s="47" customFormat="1" ht="15" customHeight="1" x14ac:dyDescent="0.25">
      <c r="A140" s="129" t="s">
        <v>136</v>
      </c>
      <c r="B140" s="129"/>
      <c r="C140" s="129"/>
      <c r="D140" s="129"/>
      <c r="E140" s="129"/>
      <c r="F140" s="129"/>
      <c r="G140" s="129"/>
      <c r="H140" s="129"/>
      <c r="I140" s="129"/>
      <c r="J140" s="129"/>
      <c r="K140" s="129"/>
    </row>
    <row r="141" spans="1:11" s="47" customFormat="1" ht="15" customHeight="1" x14ac:dyDescent="0.25">
      <c r="A141" s="129" t="s">
        <v>317</v>
      </c>
      <c r="B141" s="129"/>
      <c r="C141" s="129"/>
      <c r="D141" s="129"/>
      <c r="E141" s="129"/>
      <c r="F141" s="129"/>
      <c r="G141" s="129"/>
      <c r="H141" s="129"/>
      <c r="I141" s="129"/>
      <c r="J141" s="129"/>
      <c r="K141" s="129"/>
    </row>
    <row r="142" spans="1:11" s="47" customFormat="1" ht="15" customHeight="1" x14ac:dyDescent="0.25">
      <c r="A142" s="128" t="s">
        <v>315</v>
      </c>
      <c r="B142" s="131"/>
      <c r="C142" s="125"/>
      <c r="D142" s="126"/>
      <c r="E142" s="127"/>
      <c r="F142" s="127"/>
      <c r="G142" s="127"/>
      <c r="H142" s="127"/>
      <c r="I142" s="127"/>
      <c r="J142" s="128"/>
      <c r="K142" s="128"/>
    </row>
    <row r="143" spans="1:11" s="47" customFormat="1" ht="15" x14ac:dyDescent="0.25">
      <c r="A143" s="128" t="s">
        <v>137</v>
      </c>
      <c r="B143" s="131"/>
      <c r="C143" s="125"/>
      <c r="D143" s="126"/>
      <c r="E143" s="127"/>
      <c r="F143" s="127"/>
      <c r="G143" s="127"/>
      <c r="H143" s="127"/>
      <c r="I143" s="127"/>
      <c r="J143" s="128"/>
      <c r="K143" s="128"/>
    </row>
    <row r="144" spans="1:11" s="47" customFormat="1" ht="15" x14ac:dyDescent="0.25">
      <c r="A144" s="128" t="s">
        <v>138</v>
      </c>
      <c r="B144" s="131"/>
      <c r="C144" s="125"/>
      <c r="D144" s="126"/>
      <c r="E144" s="127"/>
      <c r="F144" s="127"/>
      <c r="G144" s="127"/>
      <c r="H144" s="127"/>
      <c r="I144" s="127"/>
      <c r="J144" s="128"/>
      <c r="K144" s="128"/>
    </row>
    <row r="145" spans="1:11" s="47" customFormat="1" ht="15" x14ac:dyDescent="0.25">
      <c r="A145" s="128" t="s">
        <v>139</v>
      </c>
      <c r="B145" s="131"/>
      <c r="C145" s="125"/>
      <c r="D145" s="126"/>
      <c r="E145" s="127"/>
      <c r="F145" s="127"/>
      <c r="G145" s="127"/>
      <c r="H145" s="127"/>
      <c r="I145" s="127"/>
      <c r="J145" s="128"/>
      <c r="K145" s="128"/>
    </row>
    <row r="146" spans="1:11" s="47" customFormat="1" ht="19.5" customHeight="1" x14ac:dyDescent="0.25">
      <c r="A146" s="132" t="s">
        <v>668</v>
      </c>
      <c r="B146" s="132"/>
      <c r="C146" s="132"/>
      <c r="D146" s="132"/>
      <c r="E146" s="132"/>
      <c r="F146" s="132"/>
      <c r="G146" s="132"/>
      <c r="H146" s="132"/>
      <c r="I146" s="132"/>
      <c r="J146" s="132"/>
      <c r="K146" s="132"/>
    </row>
    <row r="147" spans="1:11" s="317" customFormat="1" ht="23.25" customHeight="1" x14ac:dyDescent="0.25">
      <c r="A147" s="132" t="s">
        <v>670</v>
      </c>
      <c r="B147" s="132"/>
      <c r="C147" s="132"/>
      <c r="D147" s="132"/>
      <c r="E147" s="132"/>
      <c r="F147" s="132"/>
      <c r="G147" s="132"/>
      <c r="H147" s="132"/>
      <c r="I147" s="132"/>
      <c r="J147" s="132"/>
      <c r="K147" s="132"/>
    </row>
    <row r="148" spans="1:11" s="269" customFormat="1" ht="28.5" customHeight="1" x14ac:dyDescent="0.25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</row>
    <row r="149" spans="1:11" ht="15" customHeight="1" x14ac:dyDescent="0.2">
      <c r="A149" s="2"/>
      <c r="B149" s="270"/>
      <c r="C149" s="2"/>
      <c r="D149" s="2"/>
      <c r="E149" s="2"/>
      <c r="F149" s="2"/>
      <c r="G149" s="2"/>
      <c r="H149" s="2"/>
      <c r="I149" s="2"/>
    </row>
    <row r="150" spans="1:11" s="118" customFormat="1" ht="15" customHeight="1" x14ac:dyDescent="0.2">
      <c r="A150" s="318" t="s">
        <v>140</v>
      </c>
      <c r="B150" s="318"/>
      <c r="C150" s="318" t="s">
        <v>243</v>
      </c>
      <c r="D150" s="319"/>
      <c r="E150" s="319"/>
      <c r="F150" s="46"/>
      <c r="G150" s="319"/>
      <c r="H150" s="320" t="s">
        <v>244</v>
      </c>
      <c r="I150" s="319"/>
    </row>
    <row r="151" spans="1:11" ht="15" customHeight="1" x14ac:dyDescent="0.2">
      <c r="A151" s="34"/>
      <c r="B151" s="34"/>
      <c r="C151" s="34"/>
      <c r="D151" s="34"/>
      <c r="E151" s="34"/>
      <c r="F151" s="34"/>
      <c r="G151" s="34"/>
      <c r="H151" s="34"/>
    </row>
    <row r="152" spans="1:11" ht="15" customHeight="1" x14ac:dyDescent="0.2">
      <c r="A152" s="34"/>
      <c r="B152" s="34"/>
      <c r="C152" s="34"/>
      <c r="D152" s="34"/>
      <c r="E152" s="34"/>
      <c r="F152" s="34"/>
      <c r="G152" s="34"/>
      <c r="H152" s="34"/>
    </row>
  </sheetData>
  <sheetProtection password="CF11" sheet="1" objects="1" scenarios="1"/>
  <mergeCells count="18">
    <mergeCell ref="A152:H152"/>
    <mergeCell ref="A151:H151"/>
    <mergeCell ref="A147:K147"/>
    <mergeCell ref="A148:K148"/>
    <mergeCell ref="A140:K140"/>
    <mergeCell ref="A141:K141"/>
    <mergeCell ref="A146:K146"/>
    <mergeCell ref="A138:B138"/>
    <mergeCell ref="A110:I110"/>
    <mergeCell ref="A136:D136"/>
    <mergeCell ref="A92:D92"/>
    <mergeCell ref="A93:I93"/>
    <mergeCell ref="E2:L2"/>
    <mergeCell ref="A88:I88"/>
    <mergeCell ref="A1:K1"/>
    <mergeCell ref="A109:D109"/>
    <mergeCell ref="A7:I7"/>
    <mergeCell ref="A87:D87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Width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zoomScale="120" zoomScaleNormal="120" workbookViewId="0">
      <pane ySplit="6" topLeftCell="A7" activePane="bottomLeft" state="frozen"/>
      <selection activeCell="E4" sqref="E4"/>
      <selection pane="bottomLeft" activeCell="I31" sqref="I31"/>
    </sheetView>
  </sheetViews>
  <sheetFormatPr defaultRowHeight="15" x14ac:dyDescent="0.25"/>
  <cols>
    <col min="1" max="1" width="2.7109375" style="3" customWidth="1"/>
    <col min="2" max="2" width="61.7109375" style="4" customWidth="1"/>
    <col min="3" max="3" width="5.85546875" style="3" customWidth="1"/>
    <col min="4" max="4" width="4.5703125" style="3" customWidth="1"/>
    <col min="5" max="5" width="18.42578125" style="3" customWidth="1"/>
    <col min="6" max="6" width="8.140625" style="3" customWidth="1"/>
    <col min="7" max="7" width="8.5703125" style="3" customWidth="1"/>
    <col min="8" max="8" width="8.140625" style="3" customWidth="1"/>
    <col min="9" max="9" width="10" style="3" customWidth="1"/>
    <col min="10" max="10" width="7.42578125" style="3" customWidth="1"/>
    <col min="11" max="11" width="8.28515625" style="3" customWidth="1"/>
    <col min="12" max="16384" width="9.140625" style="3"/>
  </cols>
  <sheetData>
    <row r="1" spans="1:12" s="2" customFormat="1" ht="18.600000000000001" customHeight="1" x14ac:dyDescent="0.25">
      <c r="A1" s="41" t="s">
        <v>361</v>
      </c>
      <c r="B1" s="42"/>
      <c r="C1" s="42"/>
      <c r="D1" s="42"/>
      <c r="E1" s="42"/>
      <c r="F1" s="42"/>
      <c r="G1" s="42"/>
      <c r="H1" s="42"/>
      <c r="I1" s="42"/>
      <c r="J1" s="43"/>
      <c r="K1" s="44"/>
      <c r="L1" s="45"/>
    </row>
    <row r="2" spans="1:12" s="40" customFormat="1" ht="16.5" customHeight="1" x14ac:dyDescent="0.3">
      <c r="A2" s="137"/>
      <c r="B2" s="169"/>
      <c r="C2" s="137"/>
      <c r="D2" s="137"/>
      <c r="E2" s="49"/>
      <c r="F2" s="49"/>
      <c r="G2" s="49"/>
      <c r="H2" s="49"/>
      <c r="I2" s="49"/>
      <c r="J2" s="49"/>
      <c r="K2" s="49"/>
      <c r="L2" s="49"/>
    </row>
    <row r="3" spans="1:12" ht="16.5" customHeight="1" x14ac:dyDescent="0.25">
      <c r="A3" s="240" t="s">
        <v>2</v>
      </c>
      <c r="B3" s="171"/>
      <c r="C3" s="52"/>
      <c r="D3" s="52"/>
      <c r="E3" s="52" t="s">
        <v>683</v>
      </c>
      <c r="F3" s="52"/>
      <c r="G3" s="52"/>
      <c r="H3" s="52"/>
      <c r="I3" s="52"/>
      <c r="J3" s="47"/>
      <c r="K3" s="47"/>
      <c r="L3" s="47"/>
    </row>
    <row r="4" spans="1:12" s="40" customFormat="1" ht="12.6" customHeight="1" x14ac:dyDescent="0.3">
      <c r="A4" s="137"/>
      <c r="B4" s="169"/>
      <c r="C4" s="137"/>
      <c r="D4" s="137"/>
      <c r="E4" s="137"/>
      <c r="F4" s="137"/>
      <c r="G4" s="137"/>
      <c r="H4" s="137"/>
      <c r="I4" s="137"/>
      <c r="J4" s="137"/>
      <c r="K4" s="137"/>
      <c r="L4" s="137"/>
    </row>
    <row r="5" spans="1:12" s="221" customFormat="1" ht="60" customHeight="1" x14ac:dyDescent="0.25">
      <c r="A5" s="54" t="s">
        <v>237</v>
      </c>
      <c r="B5" s="54" t="s">
        <v>238</v>
      </c>
      <c r="C5" s="54" t="s">
        <v>239</v>
      </c>
      <c r="D5" s="54" t="s">
        <v>3</v>
      </c>
      <c r="E5" s="54" t="s">
        <v>240</v>
      </c>
      <c r="F5" s="54" t="s">
        <v>128</v>
      </c>
      <c r="G5" s="54" t="s">
        <v>132</v>
      </c>
      <c r="H5" s="54" t="s">
        <v>133</v>
      </c>
      <c r="I5" s="54" t="s">
        <v>134</v>
      </c>
      <c r="J5" s="55" t="s">
        <v>305</v>
      </c>
      <c r="K5" s="56" t="s">
        <v>306</v>
      </c>
      <c r="L5" s="233"/>
    </row>
    <row r="6" spans="1:12" s="2" customFormat="1" ht="24" customHeight="1" x14ac:dyDescent="0.2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 t="s">
        <v>129</v>
      </c>
      <c r="H6" s="57" t="s">
        <v>130</v>
      </c>
      <c r="I6" s="57" t="s">
        <v>131</v>
      </c>
      <c r="J6" s="58">
        <v>10</v>
      </c>
      <c r="K6" s="59">
        <v>11</v>
      </c>
      <c r="L6" s="46"/>
    </row>
    <row r="7" spans="1:12" s="2" customFormat="1" ht="15" customHeight="1" x14ac:dyDescent="0.2">
      <c r="A7" s="60" t="s">
        <v>276</v>
      </c>
      <c r="B7" s="61"/>
      <c r="C7" s="61"/>
      <c r="D7" s="61"/>
      <c r="E7" s="61"/>
      <c r="F7" s="61"/>
      <c r="G7" s="61"/>
      <c r="H7" s="61"/>
      <c r="I7" s="61"/>
      <c r="J7" s="62"/>
      <c r="K7" s="63"/>
      <c r="L7" s="46"/>
    </row>
    <row r="8" spans="1:12" s="5" customFormat="1" ht="15" customHeight="1" x14ac:dyDescent="0.2">
      <c r="A8" s="64"/>
      <c r="B8" s="65"/>
      <c r="C8" s="65"/>
      <c r="D8" s="65"/>
      <c r="E8" s="65"/>
      <c r="F8" s="66"/>
      <c r="G8" s="65"/>
      <c r="H8" s="65"/>
      <c r="I8" s="65"/>
      <c r="J8" s="67"/>
      <c r="K8" s="68"/>
      <c r="L8" s="69"/>
    </row>
    <row r="9" spans="1:12" s="2" customFormat="1" ht="15" customHeight="1" x14ac:dyDescent="0.2">
      <c r="A9" s="253">
        <v>1</v>
      </c>
      <c r="B9" s="254" t="s">
        <v>81</v>
      </c>
      <c r="C9" s="255">
        <v>500</v>
      </c>
      <c r="D9" s="256" t="s">
        <v>14</v>
      </c>
      <c r="E9" s="6"/>
      <c r="F9" s="6"/>
      <c r="G9" s="140">
        <f t="shared" ref="G9:G23" si="0">C9*F9</f>
        <v>0</v>
      </c>
      <c r="H9" s="140">
        <f>G9*0.095</f>
        <v>0</v>
      </c>
      <c r="I9" s="140">
        <f t="shared" ref="I9:I23" si="1">G9+H9</f>
        <v>0</v>
      </c>
      <c r="J9" s="7"/>
      <c r="K9" s="7"/>
    </row>
    <row r="10" spans="1:12" s="2" customFormat="1" ht="15" customHeight="1" x14ac:dyDescent="0.2">
      <c r="A10" s="257">
        <v>2</v>
      </c>
      <c r="B10" s="258" t="s">
        <v>82</v>
      </c>
      <c r="C10" s="259">
        <v>50</v>
      </c>
      <c r="D10" s="260" t="s">
        <v>14</v>
      </c>
      <c r="E10" s="8"/>
      <c r="F10" s="8"/>
      <c r="G10" s="140">
        <f t="shared" si="0"/>
        <v>0</v>
      </c>
      <c r="H10" s="140">
        <f t="shared" ref="H10:H23" si="2">G10*0.095</f>
        <v>0</v>
      </c>
      <c r="I10" s="140">
        <f t="shared" si="1"/>
        <v>0</v>
      </c>
      <c r="J10" s="9"/>
      <c r="K10" s="9"/>
    </row>
    <row r="11" spans="1:12" s="2" customFormat="1" ht="15" customHeight="1" x14ac:dyDescent="0.2">
      <c r="A11" s="257">
        <v>3</v>
      </c>
      <c r="B11" s="258" t="s">
        <v>80</v>
      </c>
      <c r="C11" s="259">
        <v>200</v>
      </c>
      <c r="D11" s="260" t="s">
        <v>14</v>
      </c>
      <c r="E11" s="8"/>
      <c r="F11" s="8"/>
      <c r="G11" s="140">
        <f t="shared" si="0"/>
        <v>0</v>
      </c>
      <c r="H11" s="140">
        <f t="shared" si="2"/>
        <v>0</v>
      </c>
      <c r="I11" s="140">
        <f t="shared" si="1"/>
        <v>0</v>
      </c>
      <c r="J11" s="9"/>
      <c r="K11" s="9"/>
    </row>
    <row r="12" spans="1:12" s="2" customFormat="1" ht="15" customHeight="1" x14ac:dyDescent="0.2">
      <c r="A12" s="257">
        <v>4</v>
      </c>
      <c r="B12" s="258" t="s">
        <v>79</v>
      </c>
      <c r="C12" s="259">
        <v>150</v>
      </c>
      <c r="D12" s="260" t="s">
        <v>14</v>
      </c>
      <c r="E12" s="8"/>
      <c r="F12" s="8"/>
      <c r="G12" s="140">
        <f t="shared" si="0"/>
        <v>0</v>
      </c>
      <c r="H12" s="140">
        <f t="shared" si="2"/>
        <v>0</v>
      </c>
      <c r="I12" s="140">
        <f t="shared" si="1"/>
        <v>0</v>
      </c>
      <c r="J12" s="9"/>
      <c r="K12" s="9"/>
    </row>
    <row r="13" spans="1:12" s="2" customFormat="1" ht="15" customHeight="1" x14ac:dyDescent="0.2">
      <c r="A13" s="257">
        <v>5</v>
      </c>
      <c r="B13" s="258" t="s">
        <v>83</v>
      </c>
      <c r="C13" s="259">
        <v>200</v>
      </c>
      <c r="D13" s="260" t="s">
        <v>14</v>
      </c>
      <c r="E13" s="8"/>
      <c r="F13" s="8"/>
      <c r="G13" s="140">
        <f t="shared" si="0"/>
        <v>0</v>
      </c>
      <c r="H13" s="140">
        <f t="shared" si="2"/>
        <v>0</v>
      </c>
      <c r="I13" s="140">
        <f t="shared" si="1"/>
        <v>0</v>
      </c>
      <c r="J13" s="9"/>
      <c r="K13" s="9"/>
    </row>
    <row r="14" spans="1:12" s="2" customFormat="1" ht="15" customHeight="1" x14ac:dyDescent="0.2">
      <c r="A14" s="257">
        <v>6</v>
      </c>
      <c r="B14" s="258" t="s">
        <v>472</v>
      </c>
      <c r="C14" s="259">
        <v>200</v>
      </c>
      <c r="D14" s="260" t="s">
        <v>14</v>
      </c>
      <c r="E14" s="8"/>
      <c r="F14" s="8"/>
      <c r="G14" s="140">
        <f t="shared" si="0"/>
        <v>0</v>
      </c>
      <c r="H14" s="140">
        <f t="shared" si="2"/>
        <v>0</v>
      </c>
      <c r="I14" s="140">
        <f t="shared" si="1"/>
        <v>0</v>
      </c>
      <c r="J14" s="9"/>
      <c r="K14" s="9"/>
    </row>
    <row r="15" spans="1:12" s="2" customFormat="1" ht="15" customHeight="1" x14ac:dyDescent="0.2">
      <c r="A15" s="257">
        <v>7</v>
      </c>
      <c r="B15" s="258" t="s">
        <v>84</v>
      </c>
      <c r="C15" s="259">
        <v>250</v>
      </c>
      <c r="D15" s="260" t="s">
        <v>14</v>
      </c>
      <c r="E15" s="8"/>
      <c r="F15" s="8"/>
      <c r="G15" s="140">
        <f t="shared" si="0"/>
        <v>0</v>
      </c>
      <c r="H15" s="140">
        <f t="shared" si="2"/>
        <v>0</v>
      </c>
      <c r="I15" s="140">
        <f t="shared" si="1"/>
        <v>0</v>
      </c>
      <c r="J15" s="9"/>
      <c r="K15" s="9"/>
    </row>
    <row r="16" spans="1:12" s="2" customFormat="1" ht="15" customHeight="1" x14ac:dyDescent="0.2">
      <c r="A16" s="257">
        <v>8</v>
      </c>
      <c r="B16" s="258" t="s">
        <v>268</v>
      </c>
      <c r="C16" s="259">
        <v>200</v>
      </c>
      <c r="D16" s="260" t="s">
        <v>14</v>
      </c>
      <c r="E16" s="8"/>
      <c r="F16" s="8"/>
      <c r="G16" s="140">
        <f t="shared" si="0"/>
        <v>0</v>
      </c>
      <c r="H16" s="140">
        <f t="shared" si="2"/>
        <v>0</v>
      </c>
      <c r="I16" s="140">
        <f t="shared" si="1"/>
        <v>0</v>
      </c>
      <c r="J16" s="9"/>
      <c r="K16" s="9"/>
    </row>
    <row r="17" spans="1:11" s="2" customFormat="1" ht="15" customHeight="1" x14ac:dyDescent="0.2">
      <c r="A17" s="257">
        <v>9</v>
      </c>
      <c r="B17" s="258" t="s">
        <v>85</v>
      </c>
      <c r="C17" s="259">
        <v>350</v>
      </c>
      <c r="D17" s="260" t="s">
        <v>14</v>
      </c>
      <c r="E17" s="8"/>
      <c r="F17" s="8"/>
      <c r="G17" s="140">
        <f t="shared" si="0"/>
        <v>0</v>
      </c>
      <c r="H17" s="140">
        <f t="shared" si="2"/>
        <v>0</v>
      </c>
      <c r="I17" s="140">
        <f t="shared" si="1"/>
        <v>0</v>
      </c>
      <c r="J17" s="9"/>
      <c r="K17" s="9"/>
    </row>
    <row r="18" spans="1:11" s="2" customFormat="1" ht="15" customHeight="1" x14ac:dyDescent="0.2">
      <c r="A18" s="257">
        <v>10</v>
      </c>
      <c r="B18" s="258" t="s">
        <v>277</v>
      </c>
      <c r="C18" s="259">
        <v>350</v>
      </c>
      <c r="D18" s="260" t="s">
        <v>14</v>
      </c>
      <c r="E18" s="8"/>
      <c r="F18" s="8"/>
      <c r="G18" s="140">
        <f t="shared" si="0"/>
        <v>0</v>
      </c>
      <c r="H18" s="140">
        <f t="shared" si="2"/>
        <v>0</v>
      </c>
      <c r="I18" s="140">
        <f t="shared" si="1"/>
        <v>0</v>
      </c>
      <c r="J18" s="9"/>
      <c r="K18" s="9"/>
    </row>
    <row r="19" spans="1:11" s="2" customFormat="1" ht="15" customHeight="1" x14ac:dyDescent="0.2">
      <c r="A19" s="257">
        <v>11</v>
      </c>
      <c r="B19" s="258" t="s">
        <v>86</v>
      </c>
      <c r="C19" s="259">
        <v>60</v>
      </c>
      <c r="D19" s="260" t="s">
        <v>14</v>
      </c>
      <c r="E19" s="8"/>
      <c r="F19" s="8"/>
      <c r="G19" s="140">
        <f t="shared" si="0"/>
        <v>0</v>
      </c>
      <c r="H19" s="140">
        <f t="shared" si="2"/>
        <v>0</v>
      </c>
      <c r="I19" s="140">
        <f t="shared" si="1"/>
        <v>0</v>
      </c>
      <c r="J19" s="9"/>
      <c r="K19" s="9"/>
    </row>
    <row r="20" spans="1:11" s="2" customFormat="1" ht="15" customHeight="1" x14ac:dyDescent="0.2">
      <c r="A20" s="257">
        <v>12</v>
      </c>
      <c r="B20" s="258" t="s">
        <v>90</v>
      </c>
      <c r="C20" s="259">
        <v>250</v>
      </c>
      <c r="D20" s="260" t="s">
        <v>14</v>
      </c>
      <c r="E20" s="8"/>
      <c r="F20" s="8"/>
      <c r="G20" s="140">
        <f t="shared" si="0"/>
        <v>0</v>
      </c>
      <c r="H20" s="140">
        <f t="shared" si="2"/>
        <v>0</v>
      </c>
      <c r="I20" s="140">
        <f t="shared" si="1"/>
        <v>0</v>
      </c>
      <c r="J20" s="9"/>
      <c r="K20" s="9"/>
    </row>
    <row r="21" spans="1:11" s="2" customFormat="1" ht="15" customHeight="1" x14ac:dyDescent="0.2">
      <c r="A21" s="257">
        <v>13</v>
      </c>
      <c r="B21" s="258" t="s">
        <v>87</v>
      </c>
      <c r="C21" s="242">
        <v>30</v>
      </c>
      <c r="D21" s="260" t="s">
        <v>14</v>
      </c>
      <c r="E21" s="8"/>
      <c r="F21" s="8"/>
      <c r="G21" s="140">
        <f t="shared" si="0"/>
        <v>0</v>
      </c>
      <c r="H21" s="140">
        <f t="shared" si="2"/>
        <v>0</v>
      </c>
      <c r="I21" s="140">
        <f t="shared" si="1"/>
        <v>0</v>
      </c>
      <c r="J21" s="9"/>
      <c r="K21" s="9"/>
    </row>
    <row r="22" spans="1:11" s="2" customFormat="1" ht="15" customHeight="1" x14ac:dyDescent="0.2">
      <c r="A22" s="257">
        <v>14</v>
      </c>
      <c r="B22" s="258" t="s">
        <v>88</v>
      </c>
      <c r="C22" s="242">
        <v>30</v>
      </c>
      <c r="D22" s="260" t="s">
        <v>14</v>
      </c>
      <c r="E22" s="8"/>
      <c r="F22" s="8"/>
      <c r="G22" s="140">
        <f t="shared" si="0"/>
        <v>0</v>
      </c>
      <c r="H22" s="140">
        <f t="shared" si="2"/>
        <v>0</v>
      </c>
      <c r="I22" s="140">
        <f t="shared" si="1"/>
        <v>0</v>
      </c>
      <c r="J22" s="9"/>
      <c r="K22" s="9"/>
    </row>
    <row r="23" spans="1:11" s="2" customFormat="1" ht="15" customHeight="1" x14ac:dyDescent="0.2">
      <c r="A23" s="257">
        <v>15</v>
      </c>
      <c r="B23" s="258" t="s">
        <v>89</v>
      </c>
      <c r="C23" s="242">
        <v>100</v>
      </c>
      <c r="D23" s="260" t="s">
        <v>14</v>
      </c>
      <c r="E23" s="8"/>
      <c r="F23" s="8"/>
      <c r="G23" s="140">
        <f t="shared" si="0"/>
        <v>0</v>
      </c>
      <c r="H23" s="140">
        <f t="shared" si="2"/>
        <v>0</v>
      </c>
      <c r="I23" s="140">
        <f t="shared" si="1"/>
        <v>0</v>
      </c>
      <c r="J23" s="9"/>
      <c r="K23" s="9"/>
    </row>
    <row r="24" spans="1:11" s="46" customFormat="1" ht="15" customHeight="1" x14ac:dyDescent="0.2">
      <c r="A24" s="185" t="s">
        <v>118</v>
      </c>
      <c r="B24" s="186"/>
      <c r="C24" s="186"/>
      <c r="D24" s="186"/>
      <c r="E24" s="187" t="s">
        <v>242</v>
      </c>
      <c r="F24" s="187" t="s">
        <v>242</v>
      </c>
      <c r="G24" s="261">
        <f>SUM(G9:G23)</f>
        <v>0</v>
      </c>
      <c r="H24" s="261">
        <f>SUM(H9:H23)</f>
        <v>0</v>
      </c>
      <c r="I24" s="261">
        <f>SUM(I9:I23)</f>
        <v>0</v>
      </c>
      <c r="J24" s="261">
        <f>SUM(J9:J23)</f>
        <v>0</v>
      </c>
      <c r="K24" s="261">
        <f>SUM(K9:K23)</f>
        <v>0</v>
      </c>
    </row>
    <row r="25" spans="1:11" s="46" customFormat="1" ht="15" customHeight="1" x14ac:dyDescent="0.2">
      <c r="A25" s="60" t="s">
        <v>364</v>
      </c>
      <c r="B25" s="61"/>
      <c r="C25" s="61"/>
      <c r="D25" s="61"/>
      <c r="E25" s="61"/>
      <c r="F25" s="61"/>
      <c r="G25" s="61"/>
      <c r="H25" s="61"/>
      <c r="I25" s="61"/>
      <c r="J25" s="62"/>
      <c r="K25" s="63"/>
    </row>
    <row r="26" spans="1:11" s="69" customFormat="1" ht="15" customHeight="1" x14ac:dyDescent="0.2">
      <c r="A26" s="64"/>
      <c r="B26" s="65"/>
      <c r="C26" s="65"/>
      <c r="D26" s="65"/>
      <c r="E26" s="65"/>
      <c r="F26" s="66"/>
      <c r="G26" s="65"/>
      <c r="H26" s="65"/>
      <c r="I26" s="65"/>
      <c r="J26" s="67"/>
      <c r="K26" s="68"/>
    </row>
    <row r="27" spans="1:11" s="118" customFormat="1" ht="15" customHeight="1" x14ac:dyDescent="0.2">
      <c r="A27" s="104" t="s">
        <v>337</v>
      </c>
      <c r="B27" s="105"/>
      <c r="C27" s="105"/>
      <c r="D27" s="105"/>
      <c r="E27" s="105"/>
      <c r="F27" s="105"/>
      <c r="G27" s="105"/>
      <c r="H27" s="105"/>
      <c r="I27" s="105"/>
      <c r="J27" s="116"/>
      <c r="K27" s="117"/>
    </row>
    <row r="28" spans="1:11" s="5" customFormat="1" ht="15" customHeight="1" x14ac:dyDescent="0.2">
      <c r="A28" s="253">
        <v>1</v>
      </c>
      <c r="B28" s="254" t="s">
        <v>338</v>
      </c>
      <c r="C28" s="241">
        <v>6</v>
      </c>
      <c r="D28" s="256" t="s">
        <v>14</v>
      </c>
      <c r="E28" s="6"/>
      <c r="F28" s="6"/>
      <c r="G28" s="140">
        <f t="shared" ref="G28:G58" si="3">C28*F28</f>
        <v>0</v>
      </c>
      <c r="H28" s="140">
        <f t="shared" ref="H28:H58" si="4">G28*0.095</f>
        <v>0</v>
      </c>
      <c r="I28" s="140">
        <f t="shared" ref="I28:I58" si="5">G28+H28</f>
        <v>0</v>
      </c>
      <c r="J28" s="250"/>
      <c r="K28" s="250"/>
    </row>
    <row r="29" spans="1:11" s="5" customFormat="1" ht="15" customHeight="1" x14ac:dyDescent="0.2">
      <c r="A29" s="257">
        <v>2</v>
      </c>
      <c r="B29" s="258" t="s">
        <v>339</v>
      </c>
      <c r="C29" s="242">
        <v>180</v>
      </c>
      <c r="D29" s="260" t="s">
        <v>14</v>
      </c>
      <c r="E29" s="8"/>
      <c r="F29" s="8"/>
      <c r="G29" s="140">
        <f t="shared" si="3"/>
        <v>0</v>
      </c>
      <c r="H29" s="140">
        <f t="shared" si="4"/>
        <v>0</v>
      </c>
      <c r="I29" s="140">
        <f t="shared" si="5"/>
        <v>0</v>
      </c>
      <c r="J29" s="251"/>
      <c r="K29" s="251"/>
    </row>
    <row r="30" spans="1:11" s="5" customFormat="1" ht="15" customHeight="1" x14ac:dyDescent="0.2">
      <c r="A30" s="257">
        <v>3</v>
      </c>
      <c r="B30" s="258" t="s">
        <v>91</v>
      </c>
      <c r="C30" s="242">
        <v>6</v>
      </c>
      <c r="D30" s="260" t="s">
        <v>14</v>
      </c>
      <c r="E30" s="8"/>
      <c r="F30" s="8"/>
      <c r="G30" s="140">
        <f t="shared" si="3"/>
        <v>0</v>
      </c>
      <c r="H30" s="140">
        <f t="shared" si="4"/>
        <v>0</v>
      </c>
      <c r="I30" s="140">
        <f t="shared" si="5"/>
        <v>0</v>
      </c>
      <c r="J30" s="251"/>
      <c r="K30" s="251"/>
    </row>
    <row r="31" spans="1:11" s="5" customFormat="1" ht="15" customHeight="1" x14ac:dyDescent="0.2">
      <c r="A31" s="257">
        <v>4</v>
      </c>
      <c r="B31" s="258" t="s">
        <v>95</v>
      </c>
      <c r="C31" s="242">
        <v>100</v>
      </c>
      <c r="D31" s="260" t="s">
        <v>14</v>
      </c>
      <c r="E31" s="8"/>
      <c r="F31" s="8"/>
      <c r="G31" s="140">
        <f t="shared" si="3"/>
        <v>0</v>
      </c>
      <c r="H31" s="140">
        <f t="shared" si="4"/>
        <v>0</v>
      </c>
      <c r="I31" s="140">
        <f t="shared" si="5"/>
        <v>0</v>
      </c>
      <c r="J31" s="251"/>
      <c r="K31" s="251"/>
    </row>
    <row r="32" spans="1:11" s="5" customFormat="1" ht="15" customHeight="1" x14ac:dyDescent="0.2">
      <c r="A32" s="257">
        <v>5</v>
      </c>
      <c r="B32" s="258" t="s">
        <v>272</v>
      </c>
      <c r="C32" s="242">
        <v>300</v>
      </c>
      <c r="D32" s="260" t="s">
        <v>14</v>
      </c>
      <c r="E32" s="8"/>
      <c r="F32" s="8"/>
      <c r="G32" s="140">
        <f t="shared" si="3"/>
        <v>0</v>
      </c>
      <c r="H32" s="140">
        <f t="shared" si="4"/>
        <v>0</v>
      </c>
      <c r="I32" s="140">
        <f t="shared" si="5"/>
        <v>0</v>
      </c>
      <c r="J32" s="251"/>
      <c r="K32" s="251"/>
    </row>
    <row r="33" spans="1:11" s="5" customFormat="1" ht="28.5" customHeight="1" x14ac:dyDescent="0.2">
      <c r="A33" s="257">
        <v>6</v>
      </c>
      <c r="B33" s="258" t="s">
        <v>678</v>
      </c>
      <c r="C33" s="242">
        <v>800</v>
      </c>
      <c r="D33" s="260" t="s">
        <v>14</v>
      </c>
      <c r="E33" s="8"/>
      <c r="F33" s="8"/>
      <c r="G33" s="140">
        <f t="shared" si="3"/>
        <v>0</v>
      </c>
      <c r="H33" s="140">
        <f t="shared" si="4"/>
        <v>0</v>
      </c>
      <c r="I33" s="140">
        <f t="shared" si="5"/>
        <v>0</v>
      </c>
      <c r="J33" s="251"/>
      <c r="K33" s="251"/>
    </row>
    <row r="34" spans="1:11" s="5" customFormat="1" ht="27" customHeight="1" x14ac:dyDescent="0.2">
      <c r="A34" s="257">
        <v>7</v>
      </c>
      <c r="B34" s="258" t="s">
        <v>273</v>
      </c>
      <c r="C34" s="242">
        <v>100</v>
      </c>
      <c r="D34" s="260" t="s">
        <v>14</v>
      </c>
      <c r="E34" s="8"/>
      <c r="F34" s="8"/>
      <c r="G34" s="140">
        <f t="shared" si="3"/>
        <v>0</v>
      </c>
      <c r="H34" s="140">
        <f t="shared" si="4"/>
        <v>0</v>
      </c>
      <c r="I34" s="140">
        <f t="shared" si="5"/>
        <v>0</v>
      </c>
      <c r="J34" s="251"/>
      <c r="K34" s="251"/>
    </row>
    <row r="35" spans="1:11" s="5" customFormat="1" ht="15" customHeight="1" x14ac:dyDescent="0.2">
      <c r="A35" s="257">
        <v>8</v>
      </c>
      <c r="B35" s="258" t="s">
        <v>94</v>
      </c>
      <c r="C35" s="242">
        <v>20</v>
      </c>
      <c r="D35" s="260" t="s">
        <v>14</v>
      </c>
      <c r="E35" s="8"/>
      <c r="F35" s="8"/>
      <c r="G35" s="140">
        <f t="shared" si="3"/>
        <v>0</v>
      </c>
      <c r="H35" s="140">
        <f t="shared" si="4"/>
        <v>0</v>
      </c>
      <c r="I35" s="140">
        <f t="shared" si="5"/>
        <v>0</v>
      </c>
      <c r="J35" s="251"/>
      <c r="K35" s="251"/>
    </row>
    <row r="36" spans="1:11" s="5" customFormat="1" ht="15" customHeight="1" x14ac:dyDescent="0.2">
      <c r="A36" s="257">
        <v>9</v>
      </c>
      <c r="B36" s="258" t="s">
        <v>93</v>
      </c>
      <c r="C36" s="242">
        <v>40</v>
      </c>
      <c r="D36" s="260" t="s">
        <v>14</v>
      </c>
      <c r="E36" s="8"/>
      <c r="F36" s="8"/>
      <c r="G36" s="140">
        <f t="shared" si="3"/>
        <v>0</v>
      </c>
      <c r="H36" s="140">
        <f t="shared" si="4"/>
        <v>0</v>
      </c>
      <c r="I36" s="140">
        <f t="shared" si="5"/>
        <v>0</v>
      </c>
      <c r="J36" s="251"/>
      <c r="K36" s="251"/>
    </row>
    <row r="37" spans="1:11" s="5" customFormat="1" ht="15" customHeight="1" x14ac:dyDescent="0.2">
      <c r="A37" s="257">
        <v>10</v>
      </c>
      <c r="B37" s="258" t="s">
        <v>92</v>
      </c>
      <c r="C37" s="242">
        <v>60</v>
      </c>
      <c r="D37" s="260" t="s">
        <v>14</v>
      </c>
      <c r="E37" s="8"/>
      <c r="F37" s="8"/>
      <c r="G37" s="140">
        <f t="shared" si="3"/>
        <v>0</v>
      </c>
      <c r="H37" s="140">
        <f t="shared" si="4"/>
        <v>0</v>
      </c>
      <c r="I37" s="140">
        <f t="shared" si="5"/>
        <v>0</v>
      </c>
      <c r="J37" s="251"/>
      <c r="K37" s="251"/>
    </row>
    <row r="38" spans="1:11" s="5" customFormat="1" ht="15" customHeight="1" x14ac:dyDescent="0.2">
      <c r="A38" s="257">
        <v>11</v>
      </c>
      <c r="B38" s="258" t="s">
        <v>638</v>
      </c>
      <c r="C38" s="242">
        <v>150</v>
      </c>
      <c r="D38" s="260" t="s">
        <v>14</v>
      </c>
      <c r="E38" s="8"/>
      <c r="F38" s="8"/>
      <c r="G38" s="140">
        <f t="shared" si="3"/>
        <v>0</v>
      </c>
      <c r="H38" s="140">
        <f t="shared" si="4"/>
        <v>0</v>
      </c>
      <c r="I38" s="140">
        <f t="shared" si="5"/>
        <v>0</v>
      </c>
      <c r="J38" s="251"/>
      <c r="K38" s="251"/>
    </row>
    <row r="39" spans="1:11" s="2" customFormat="1" ht="15" customHeight="1" x14ac:dyDescent="0.2">
      <c r="A39" s="257">
        <v>12</v>
      </c>
      <c r="B39" s="86" t="s">
        <v>473</v>
      </c>
      <c r="C39" s="79">
        <v>100</v>
      </c>
      <c r="D39" s="79" t="s">
        <v>14</v>
      </c>
      <c r="E39" s="8"/>
      <c r="F39" s="8"/>
      <c r="G39" s="140">
        <f t="shared" si="3"/>
        <v>0</v>
      </c>
      <c r="H39" s="140">
        <f t="shared" si="4"/>
        <v>0</v>
      </c>
      <c r="I39" s="140">
        <f t="shared" si="5"/>
        <v>0</v>
      </c>
      <c r="J39" s="9"/>
      <c r="K39" s="9"/>
    </row>
    <row r="40" spans="1:11" s="5" customFormat="1" ht="15" customHeight="1" x14ac:dyDescent="0.2">
      <c r="A40" s="257">
        <v>13</v>
      </c>
      <c r="B40" s="258" t="s">
        <v>187</v>
      </c>
      <c r="C40" s="242">
        <v>400</v>
      </c>
      <c r="D40" s="260" t="s">
        <v>14</v>
      </c>
      <c r="E40" s="8"/>
      <c r="F40" s="8"/>
      <c r="G40" s="140">
        <f t="shared" si="3"/>
        <v>0</v>
      </c>
      <c r="H40" s="140">
        <f t="shared" si="4"/>
        <v>0</v>
      </c>
      <c r="I40" s="140">
        <f t="shared" si="5"/>
        <v>0</v>
      </c>
      <c r="J40" s="251"/>
      <c r="K40" s="251"/>
    </row>
    <row r="41" spans="1:11" s="5" customFormat="1" ht="15" customHeight="1" x14ac:dyDescent="0.2">
      <c r="A41" s="257">
        <v>14</v>
      </c>
      <c r="B41" s="258" t="s">
        <v>186</v>
      </c>
      <c r="C41" s="242">
        <v>100</v>
      </c>
      <c r="D41" s="260" t="s">
        <v>14</v>
      </c>
      <c r="E41" s="8"/>
      <c r="F41" s="8"/>
      <c r="G41" s="140">
        <f t="shared" si="3"/>
        <v>0</v>
      </c>
      <c r="H41" s="140">
        <f t="shared" si="4"/>
        <v>0</v>
      </c>
      <c r="I41" s="140">
        <f t="shared" si="5"/>
        <v>0</v>
      </c>
      <c r="J41" s="251"/>
      <c r="K41" s="251"/>
    </row>
    <row r="42" spans="1:11" s="5" customFormat="1" ht="15" customHeight="1" x14ac:dyDescent="0.2">
      <c r="A42" s="257">
        <v>15</v>
      </c>
      <c r="B42" s="258" t="s">
        <v>96</v>
      </c>
      <c r="C42" s="242">
        <v>200</v>
      </c>
      <c r="D42" s="260" t="s">
        <v>14</v>
      </c>
      <c r="E42" s="8"/>
      <c r="F42" s="8"/>
      <c r="G42" s="140">
        <f t="shared" si="3"/>
        <v>0</v>
      </c>
      <c r="H42" s="140">
        <f t="shared" si="4"/>
        <v>0</v>
      </c>
      <c r="I42" s="140">
        <f t="shared" si="5"/>
        <v>0</v>
      </c>
      <c r="J42" s="251"/>
      <c r="K42" s="251"/>
    </row>
    <row r="43" spans="1:11" s="5" customFormat="1" ht="15" customHeight="1" x14ac:dyDescent="0.2">
      <c r="A43" s="257">
        <v>16</v>
      </c>
      <c r="B43" s="258" t="s">
        <v>274</v>
      </c>
      <c r="C43" s="262">
        <v>60</v>
      </c>
      <c r="D43" s="260" t="s">
        <v>14</v>
      </c>
      <c r="E43" s="8"/>
      <c r="F43" s="8"/>
      <c r="G43" s="140">
        <f t="shared" si="3"/>
        <v>0</v>
      </c>
      <c r="H43" s="140">
        <f t="shared" si="4"/>
        <v>0</v>
      </c>
      <c r="I43" s="140">
        <f t="shared" si="5"/>
        <v>0</v>
      </c>
      <c r="J43" s="251"/>
      <c r="K43" s="251"/>
    </row>
    <row r="44" spans="1:11" s="5" customFormat="1" ht="15" customHeight="1" x14ac:dyDescent="0.2">
      <c r="A44" s="257">
        <v>17</v>
      </c>
      <c r="B44" s="258" t="s">
        <v>367</v>
      </c>
      <c r="C44" s="262">
        <v>60</v>
      </c>
      <c r="D44" s="260" t="s">
        <v>14</v>
      </c>
      <c r="E44" s="8"/>
      <c r="F44" s="8"/>
      <c r="G44" s="140">
        <f t="shared" si="3"/>
        <v>0</v>
      </c>
      <c r="H44" s="140">
        <f t="shared" si="4"/>
        <v>0</v>
      </c>
      <c r="I44" s="140">
        <f t="shared" si="5"/>
        <v>0</v>
      </c>
      <c r="J44" s="251"/>
      <c r="K44" s="251"/>
    </row>
    <row r="45" spans="1:11" s="5" customFormat="1" ht="15" customHeight="1" x14ac:dyDescent="0.2">
      <c r="A45" s="257">
        <v>18</v>
      </c>
      <c r="B45" s="258" t="s">
        <v>687</v>
      </c>
      <c r="C45" s="262">
        <v>20</v>
      </c>
      <c r="D45" s="260" t="s">
        <v>14</v>
      </c>
      <c r="E45" s="8"/>
      <c r="F45" s="8"/>
      <c r="G45" s="140">
        <f t="shared" si="3"/>
        <v>0</v>
      </c>
      <c r="H45" s="140">
        <f t="shared" si="4"/>
        <v>0</v>
      </c>
      <c r="I45" s="140">
        <f t="shared" si="5"/>
        <v>0</v>
      </c>
      <c r="J45" s="251"/>
      <c r="K45" s="251"/>
    </row>
    <row r="46" spans="1:11" s="118" customFormat="1" ht="15" customHeight="1" x14ac:dyDescent="0.2">
      <c r="A46" s="104" t="s">
        <v>336</v>
      </c>
      <c r="B46" s="105"/>
      <c r="C46" s="105"/>
      <c r="D46" s="105"/>
      <c r="E46" s="105"/>
      <c r="F46" s="105"/>
      <c r="G46" s="105"/>
      <c r="H46" s="105"/>
      <c r="I46" s="105"/>
      <c r="J46" s="116"/>
      <c r="K46" s="117"/>
    </row>
    <row r="47" spans="1:11" s="15" customFormat="1" ht="15" customHeight="1" x14ac:dyDescent="0.2">
      <c r="A47" s="253">
        <v>19</v>
      </c>
      <c r="B47" s="254" t="s">
        <v>639</v>
      </c>
      <c r="C47" s="241">
        <v>100</v>
      </c>
      <c r="D47" s="256" t="s">
        <v>14</v>
      </c>
      <c r="E47" s="6"/>
      <c r="F47" s="6"/>
      <c r="G47" s="140">
        <f t="shared" si="3"/>
        <v>0</v>
      </c>
      <c r="H47" s="140">
        <f t="shared" si="4"/>
        <v>0</v>
      </c>
      <c r="I47" s="140">
        <f t="shared" si="5"/>
        <v>0</v>
      </c>
      <c r="J47" s="19"/>
      <c r="K47" s="19"/>
    </row>
    <row r="48" spans="1:11" s="15" customFormat="1" ht="15" customHeight="1" x14ac:dyDescent="0.2">
      <c r="A48" s="253">
        <v>20</v>
      </c>
      <c r="B48" s="258" t="s">
        <v>640</v>
      </c>
      <c r="C48" s="242">
        <v>100</v>
      </c>
      <c r="D48" s="260" t="s">
        <v>14</v>
      </c>
      <c r="E48" s="8"/>
      <c r="F48" s="8"/>
      <c r="G48" s="140">
        <f t="shared" si="3"/>
        <v>0</v>
      </c>
      <c r="H48" s="140">
        <f t="shared" si="4"/>
        <v>0</v>
      </c>
      <c r="I48" s="140">
        <f t="shared" si="5"/>
        <v>0</v>
      </c>
      <c r="J48" s="14"/>
      <c r="K48" s="14"/>
    </row>
    <row r="49" spans="1:11" s="15" customFormat="1" ht="15" customHeight="1" x14ac:dyDescent="0.2">
      <c r="A49" s="257">
        <v>21</v>
      </c>
      <c r="B49" s="258" t="s">
        <v>641</v>
      </c>
      <c r="C49" s="242">
        <v>100</v>
      </c>
      <c r="D49" s="260" t="s">
        <v>14</v>
      </c>
      <c r="E49" s="8"/>
      <c r="F49" s="8"/>
      <c r="G49" s="140">
        <f t="shared" si="3"/>
        <v>0</v>
      </c>
      <c r="H49" s="140">
        <f t="shared" si="4"/>
        <v>0</v>
      </c>
      <c r="I49" s="140">
        <f t="shared" si="5"/>
        <v>0</v>
      </c>
      <c r="J49" s="14"/>
      <c r="K49" s="14"/>
    </row>
    <row r="50" spans="1:11" s="15" customFormat="1" ht="15" customHeight="1" x14ac:dyDescent="0.2">
      <c r="A50" s="253">
        <v>22</v>
      </c>
      <c r="B50" s="258" t="s">
        <v>642</v>
      </c>
      <c r="C50" s="242">
        <v>100</v>
      </c>
      <c r="D50" s="260" t="s">
        <v>14</v>
      </c>
      <c r="E50" s="8"/>
      <c r="F50" s="8"/>
      <c r="G50" s="140">
        <f t="shared" si="3"/>
        <v>0</v>
      </c>
      <c r="H50" s="140">
        <f t="shared" si="4"/>
        <v>0</v>
      </c>
      <c r="I50" s="140">
        <f t="shared" si="5"/>
        <v>0</v>
      </c>
      <c r="J50" s="14"/>
      <c r="K50" s="14"/>
    </row>
    <row r="51" spans="1:11" s="15" customFormat="1" ht="15" customHeight="1" x14ac:dyDescent="0.2">
      <c r="A51" s="253">
        <v>23</v>
      </c>
      <c r="B51" s="258" t="s">
        <v>643</v>
      </c>
      <c r="C51" s="242">
        <v>100</v>
      </c>
      <c r="D51" s="260" t="s">
        <v>14</v>
      </c>
      <c r="E51" s="8"/>
      <c r="F51" s="8"/>
      <c r="G51" s="140">
        <f t="shared" si="3"/>
        <v>0</v>
      </c>
      <c r="H51" s="140">
        <f t="shared" si="4"/>
        <v>0</v>
      </c>
      <c r="I51" s="140">
        <f t="shared" si="5"/>
        <v>0</v>
      </c>
      <c r="J51" s="14"/>
      <c r="K51" s="14"/>
    </row>
    <row r="52" spans="1:11" s="15" customFormat="1" ht="15" customHeight="1" x14ac:dyDescent="0.2">
      <c r="A52" s="257">
        <v>24</v>
      </c>
      <c r="B52" s="258" t="s">
        <v>97</v>
      </c>
      <c r="C52" s="242">
        <v>100</v>
      </c>
      <c r="D52" s="260" t="s">
        <v>14</v>
      </c>
      <c r="E52" s="8"/>
      <c r="F52" s="8"/>
      <c r="G52" s="140">
        <f t="shared" si="3"/>
        <v>0</v>
      </c>
      <c r="H52" s="140">
        <f t="shared" si="4"/>
        <v>0</v>
      </c>
      <c r="I52" s="140">
        <f t="shared" si="5"/>
        <v>0</v>
      </c>
      <c r="J52" s="14"/>
      <c r="K52" s="14"/>
    </row>
    <row r="53" spans="1:11" s="15" customFormat="1" ht="15" customHeight="1" x14ac:dyDescent="0.2">
      <c r="A53" s="253">
        <v>25</v>
      </c>
      <c r="B53" s="258" t="s">
        <v>644</v>
      </c>
      <c r="C53" s="242">
        <v>200</v>
      </c>
      <c r="D53" s="260" t="s">
        <v>14</v>
      </c>
      <c r="E53" s="8"/>
      <c r="F53" s="8"/>
      <c r="G53" s="140">
        <f t="shared" si="3"/>
        <v>0</v>
      </c>
      <c r="H53" s="140">
        <f t="shared" si="4"/>
        <v>0</v>
      </c>
      <c r="I53" s="140">
        <f t="shared" si="5"/>
        <v>0</v>
      </c>
      <c r="J53" s="14"/>
      <c r="K53" s="14"/>
    </row>
    <row r="54" spans="1:11" s="15" customFormat="1" ht="15" customHeight="1" x14ac:dyDescent="0.2">
      <c r="A54" s="253">
        <v>26</v>
      </c>
      <c r="B54" s="258" t="s">
        <v>645</v>
      </c>
      <c r="C54" s="242">
        <v>100</v>
      </c>
      <c r="D54" s="260" t="s">
        <v>14</v>
      </c>
      <c r="E54" s="8"/>
      <c r="F54" s="8"/>
      <c r="G54" s="140">
        <f t="shared" si="3"/>
        <v>0</v>
      </c>
      <c r="H54" s="140">
        <f t="shared" si="4"/>
        <v>0</v>
      </c>
      <c r="I54" s="140">
        <f t="shared" si="5"/>
        <v>0</v>
      </c>
      <c r="J54" s="14"/>
      <c r="K54" s="14"/>
    </row>
    <row r="55" spans="1:11" s="15" customFormat="1" ht="32.25" customHeight="1" x14ac:dyDescent="0.2">
      <c r="A55" s="257">
        <v>27</v>
      </c>
      <c r="B55" s="258" t="s">
        <v>646</v>
      </c>
      <c r="C55" s="242">
        <v>100</v>
      </c>
      <c r="D55" s="260" t="s">
        <v>14</v>
      </c>
      <c r="E55" s="8"/>
      <c r="F55" s="8"/>
      <c r="G55" s="140">
        <f t="shared" si="3"/>
        <v>0</v>
      </c>
      <c r="H55" s="140">
        <f t="shared" si="4"/>
        <v>0</v>
      </c>
      <c r="I55" s="140">
        <f t="shared" si="5"/>
        <v>0</v>
      </c>
      <c r="J55" s="14"/>
      <c r="K55" s="14"/>
    </row>
    <row r="56" spans="1:11" s="15" customFormat="1" ht="28.5" customHeight="1" x14ac:dyDescent="0.2">
      <c r="A56" s="253">
        <v>28</v>
      </c>
      <c r="B56" s="258" t="s">
        <v>647</v>
      </c>
      <c r="C56" s="242">
        <v>100</v>
      </c>
      <c r="D56" s="260" t="s">
        <v>14</v>
      </c>
      <c r="E56" s="8"/>
      <c r="F56" s="8"/>
      <c r="G56" s="140">
        <f t="shared" si="3"/>
        <v>0</v>
      </c>
      <c r="H56" s="140">
        <f t="shared" si="4"/>
        <v>0</v>
      </c>
      <c r="I56" s="140">
        <f t="shared" si="5"/>
        <v>0</v>
      </c>
      <c r="J56" s="14"/>
      <c r="K56" s="14"/>
    </row>
    <row r="57" spans="1:11" s="15" customFormat="1" ht="30" customHeight="1" x14ac:dyDescent="0.2">
      <c r="A57" s="253">
        <v>29</v>
      </c>
      <c r="B57" s="258" t="s">
        <v>341</v>
      </c>
      <c r="C57" s="242">
        <v>100</v>
      </c>
      <c r="D57" s="260" t="s">
        <v>14</v>
      </c>
      <c r="E57" s="8"/>
      <c r="F57" s="8"/>
      <c r="G57" s="140">
        <f t="shared" si="3"/>
        <v>0</v>
      </c>
      <c r="H57" s="140">
        <f t="shared" si="4"/>
        <v>0</v>
      </c>
      <c r="I57" s="140">
        <f t="shared" si="5"/>
        <v>0</v>
      </c>
      <c r="J57" s="14"/>
      <c r="K57" s="14"/>
    </row>
    <row r="58" spans="1:11" s="15" customFormat="1" ht="30" customHeight="1" x14ac:dyDescent="0.2">
      <c r="A58" s="253">
        <v>30</v>
      </c>
      <c r="B58" s="258" t="s">
        <v>340</v>
      </c>
      <c r="C58" s="262">
        <v>100</v>
      </c>
      <c r="D58" s="263" t="s">
        <v>14</v>
      </c>
      <c r="E58" s="146"/>
      <c r="F58" s="146"/>
      <c r="G58" s="140">
        <f t="shared" si="3"/>
        <v>0</v>
      </c>
      <c r="H58" s="140">
        <f t="shared" si="4"/>
        <v>0</v>
      </c>
      <c r="I58" s="140">
        <f t="shared" si="5"/>
        <v>0</v>
      </c>
      <c r="J58" s="147"/>
      <c r="K58" s="147"/>
    </row>
    <row r="59" spans="1:11" s="46" customFormat="1" ht="15" customHeight="1" x14ac:dyDescent="0.2">
      <c r="A59" s="185" t="s">
        <v>119</v>
      </c>
      <c r="B59" s="186"/>
      <c r="C59" s="186"/>
      <c r="D59" s="186"/>
      <c r="E59" s="187" t="s">
        <v>242</v>
      </c>
      <c r="F59" s="187" t="s">
        <v>242</v>
      </c>
      <c r="G59" s="261">
        <f>SUM(G28:G58)</f>
        <v>0</v>
      </c>
      <c r="H59" s="261">
        <f>SUM(H28:H58)</f>
        <v>0</v>
      </c>
      <c r="I59" s="261">
        <f>SUM(I28:I58)</f>
        <v>0</v>
      </c>
      <c r="J59" s="261">
        <f>SUM(J28:J58)</f>
        <v>0</v>
      </c>
      <c r="K59" s="261">
        <f>SUM(K28:K58)</f>
        <v>0</v>
      </c>
    </row>
    <row r="60" spans="1:11" s="118" customFormat="1" ht="15" customHeight="1" x14ac:dyDescent="0.2">
      <c r="A60" s="60" t="s">
        <v>681</v>
      </c>
      <c r="B60" s="61"/>
      <c r="C60" s="61"/>
      <c r="D60" s="61"/>
      <c r="E60" s="61"/>
      <c r="F60" s="61"/>
      <c r="G60" s="61"/>
      <c r="H60" s="61"/>
      <c r="I60" s="61"/>
      <c r="J60" s="173"/>
      <c r="K60" s="174"/>
    </row>
    <row r="61" spans="1:11" s="69" customFormat="1" ht="15" customHeight="1" x14ac:dyDescent="0.2">
      <c r="A61" s="64"/>
      <c r="B61" s="264"/>
      <c r="C61" s="65"/>
      <c r="D61" s="65"/>
      <c r="E61" s="65"/>
      <c r="F61" s="66"/>
      <c r="G61" s="65"/>
      <c r="H61" s="65"/>
      <c r="I61" s="65"/>
      <c r="J61" s="67"/>
      <c r="K61" s="68"/>
    </row>
    <row r="62" spans="1:11" s="15" customFormat="1" ht="15" customHeight="1" x14ac:dyDescent="0.2">
      <c r="A62" s="253">
        <v>1</v>
      </c>
      <c r="B62" s="254" t="s">
        <v>679</v>
      </c>
      <c r="C62" s="241">
        <v>400</v>
      </c>
      <c r="D62" s="256" t="s">
        <v>14</v>
      </c>
      <c r="E62" s="6"/>
      <c r="F62" s="6"/>
      <c r="G62" s="140">
        <f>C62*F62</f>
        <v>0</v>
      </c>
      <c r="H62" s="140">
        <f t="shared" ref="H62:H63" si="6">G62*0.095</f>
        <v>0</v>
      </c>
      <c r="I62" s="140">
        <f>G62+H62</f>
        <v>0</v>
      </c>
      <c r="J62" s="19"/>
      <c r="K62" s="252"/>
    </row>
    <row r="63" spans="1:11" s="15" customFormat="1" ht="15" customHeight="1" x14ac:dyDescent="0.2">
      <c r="A63" s="257">
        <v>2</v>
      </c>
      <c r="B63" s="258" t="s">
        <v>680</v>
      </c>
      <c r="C63" s="242">
        <v>300</v>
      </c>
      <c r="D63" s="260" t="s">
        <v>14</v>
      </c>
      <c r="E63" s="8"/>
      <c r="F63" s="8"/>
      <c r="G63" s="200">
        <f>C63*F63</f>
        <v>0</v>
      </c>
      <c r="H63" s="200">
        <f t="shared" si="6"/>
        <v>0</v>
      </c>
      <c r="I63" s="200">
        <f>G63+H63</f>
        <v>0</v>
      </c>
      <c r="J63" s="14"/>
      <c r="K63" s="252"/>
    </row>
    <row r="64" spans="1:11" s="118" customFormat="1" ht="15" customHeight="1" x14ac:dyDescent="0.2">
      <c r="A64" s="121" t="s">
        <v>120</v>
      </c>
      <c r="B64" s="122"/>
      <c r="C64" s="122"/>
      <c r="D64" s="122"/>
      <c r="E64" s="139" t="s">
        <v>242</v>
      </c>
      <c r="F64" s="139" t="s">
        <v>242</v>
      </c>
      <c r="G64" s="265">
        <f>SUM(G62:G63)</f>
        <v>0</v>
      </c>
      <c r="H64" s="265">
        <f>SUM(H62:H63)</f>
        <v>0</v>
      </c>
      <c r="I64" s="265">
        <f>SUM(I62:I63)</f>
        <v>0</v>
      </c>
      <c r="J64" s="265">
        <f>SUM(J62:J63)</f>
        <v>0</v>
      </c>
      <c r="K64" s="265">
        <f>SUM(K62:K63)</f>
        <v>0</v>
      </c>
    </row>
    <row r="67" spans="1:13" s="47" customFormat="1" ht="14.1" customHeight="1" x14ac:dyDescent="0.25">
      <c r="A67" s="123" t="s">
        <v>135</v>
      </c>
      <c r="B67" s="124"/>
      <c r="C67" s="125"/>
      <c r="D67" s="126"/>
      <c r="E67" s="127"/>
      <c r="F67" s="127"/>
      <c r="G67" s="127"/>
      <c r="H67" s="127"/>
      <c r="I67" s="127"/>
      <c r="J67" s="128"/>
      <c r="K67" s="128"/>
    </row>
    <row r="68" spans="1:13" s="47" customFormat="1" ht="14.1" customHeight="1" x14ac:dyDescent="0.25">
      <c r="A68" s="129" t="s">
        <v>136</v>
      </c>
      <c r="B68" s="130"/>
      <c r="C68" s="130"/>
      <c r="D68" s="130"/>
      <c r="E68" s="130"/>
      <c r="F68" s="130"/>
      <c r="G68" s="130"/>
      <c r="H68" s="130"/>
      <c r="I68" s="130"/>
      <c r="J68" s="130"/>
      <c r="K68" s="130"/>
    </row>
    <row r="69" spans="1:13" s="47" customFormat="1" ht="14.1" customHeight="1" x14ac:dyDescent="0.25">
      <c r="A69" s="129" t="s">
        <v>314</v>
      </c>
      <c r="B69" s="130"/>
      <c r="C69" s="130"/>
      <c r="D69" s="130"/>
      <c r="E69" s="130"/>
      <c r="F69" s="130"/>
      <c r="G69" s="130"/>
      <c r="H69" s="130"/>
      <c r="I69" s="130"/>
      <c r="J69" s="130"/>
      <c r="K69" s="130"/>
    </row>
    <row r="70" spans="1:13" s="47" customFormat="1" ht="14.1" customHeight="1" x14ac:dyDescent="0.25">
      <c r="A70" s="128" t="s">
        <v>667</v>
      </c>
      <c r="B70" s="131"/>
      <c r="C70" s="125"/>
      <c r="D70" s="126"/>
      <c r="E70" s="127"/>
      <c r="F70" s="127"/>
      <c r="G70" s="127"/>
      <c r="H70" s="127"/>
      <c r="I70" s="127"/>
      <c r="J70" s="128"/>
      <c r="K70" s="128"/>
    </row>
    <row r="71" spans="1:13" s="47" customFormat="1" ht="14.1" customHeight="1" x14ac:dyDescent="0.25">
      <c r="A71" s="128" t="s">
        <v>137</v>
      </c>
      <c r="B71" s="131"/>
      <c r="C71" s="125"/>
      <c r="D71" s="126"/>
      <c r="E71" s="127"/>
      <c r="F71" s="127"/>
      <c r="G71" s="127"/>
      <c r="H71" s="127"/>
      <c r="I71" s="127"/>
      <c r="J71" s="128"/>
      <c r="K71" s="128"/>
    </row>
    <row r="72" spans="1:13" s="47" customFormat="1" ht="14.1" customHeight="1" x14ac:dyDescent="0.25">
      <c r="A72" s="128" t="s">
        <v>138</v>
      </c>
      <c r="B72" s="131"/>
      <c r="C72" s="125"/>
      <c r="D72" s="126"/>
      <c r="E72" s="127"/>
      <c r="F72" s="127"/>
      <c r="G72" s="127"/>
      <c r="H72" s="127"/>
      <c r="I72" s="127"/>
      <c r="J72" s="128"/>
      <c r="K72" s="128"/>
    </row>
    <row r="73" spans="1:13" s="47" customFormat="1" ht="14.1" customHeight="1" x14ac:dyDescent="0.25">
      <c r="A73" s="128" t="s">
        <v>139</v>
      </c>
      <c r="B73" s="131"/>
      <c r="C73" s="125"/>
      <c r="D73" s="126"/>
      <c r="E73" s="127"/>
      <c r="F73" s="127"/>
      <c r="G73" s="127"/>
      <c r="H73" s="127"/>
      <c r="I73" s="127"/>
      <c r="J73" s="128"/>
      <c r="K73" s="128"/>
    </row>
    <row r="74" spans="1:13" s="47" customFormat="1" ht="14.1" customHeight="1" x14ac:dyDescent="0.25">
      <c r="A74" s="132" t="s">
        <v>668</v>
      </c>
      <c r="B74" s="132"/>
      <c r="C74" s="132"/>
      <c r="D74" s="132"/>
      <c r="E74" s="132"/>
      <c r="F74" s="132"/>
      <c r="G74" s="132"/>
      <c r="H74" s="132"/>
      <c r="I74" s="132"/>
      <c r="J74" s="132"/>
      <c r="K74" s="132"/>
    </row>
    <row r="75" spans="1:13" s="47" customFormat="1" ht="29.25" customHeight="1" x14ac:dyDescent="0.25">
      <c r="A75" s="132" t="s">
        <v>671</v>
      </c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3"/>
      <c r="M75" s="133"/>
    </row>
    <row r="76" spans="1:13" s="47" customFormat="1" ht="14.1" customHeight="1" x14ac:dyDescent="0.25">
      <c r="A76" s="134"/>
      <c r="B76" s="134"/>
      <c r="C76" s="134"/>
      <c r="D76" s="134"/>
      <c r="E76" s="134"/>
      <c r="F76" s="134"/>
      <c r="G76" s="134"/>
      <c r="H76" s="134"/>
    </row>
    <row r="77" spans="1:13" s="47" customFormat="1" ht="14.1" customHeight="1" x14ac:dyDescent="0.3">
      <c r="A77" s="137"/>
      <c r="B77" s="169"/>
      <c r="C77" s="137"/>
      <c r="D77" s="137"/>
      <c r="E77" s="137"/>
      <c r="F77" s="137"/>
      <c r="G77" s="137"/>
      <c r="H77" s="137"/>
      <c r="I77" s="137"/>
    </row>
    <row r="78" spans="1:13" s="47" customFormat="1" ht="16.5" customHeight="1" x14ac:dyDescent="0.3">
      <c r="A78" s="135" t="s">
        <v>140</v>
      </c>
      <c r="B78" s="135"/>
      <c r="C78" s="135" t="s">
        <v>243</v>
      </c>
      <c r="D78" s="136"/>
      <c r="E78" s="136"/>
      <c r="F78" s="137"/>
      <c r="G78" s="136"/>
      <c r="H78" s="138" t="s">
        <v>244</v>
      </c>
      <c r="I78" s="136"/>
    </row>
  </sheetData>
  <sheetProtection password="CF11" sheet="1" objects="1" scenarios="1"/>
  <mergeCells count="15">
    <mergeCell ref="A24:D24"/>
    <mergeCell ref="A25:I25"/>
    <mergeCell ref="A27:I27"/>
    <mergeCell ref="E2:L2"/>
    <mergeCell ref="A1:K1"/>
    <mergeCell ref="A7:I7"/>
    <mergeCell ref="A76:H76"/>
    <mergeCell ref="A46:I46"/>
    <mergeCell ref="A68:K68"/>
    <mergeCell ref="A69:K69"/>
    <mergeCell ref="A74:K74"/>
    <mergeCell ref="A75:K75"/>
    <mergeCell ref="A60:I60"/>
    <mergeCell ref="A64:D64"/>
    <mergeCell ref="A59:D59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Width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="120" zoomScaleNormal="120" workbookViewId="0">
      <pane ySplit="6" topLeftCell="A7" activePane="bottomLeft" state="frozen"/>
      <selection activeCell="E4" sqref="E4"/>
      <selection pane="bottomLeft" activeCell="E9" sqref="E9"/>
    </sheetView>
  </sheetViews>
  <sheetFormatPr defaultRowHeight="15" x14ac:dyDescent="0.25"/>
  <cols>
    <col min="1" max="1" width="2.7109375" style="3" customWidth="1"/>
    <col min="2" max="2" width="66.5703125" style="4" customWidth="1"/>
    <col min="3" max="3" width="5.85546875" style="3" customWidth="1"/>
    <col min="4" max="4" width="4.42578125" style="3" customWidth="1"/>
    <col min="5" max="5" width="16.85546875" style="3" customWidth="1"/>
    <col min="6" max="6" width="8.140625" style="3" customWidth="1"/>
    <col min="7" max="7" width="8.42578125" style="3" customWidth="1"/>
    <col min="8" max="8" width="7.42578125" style="3" customWidth="1"/>
    <col min="9" max="9" width="8.7109375" style="3" customWidth="1"/>
    <col min="10" max="10" width="7.140625" style="3" customWidth="1"/>
    <col min="11" max="11" width="7" style="3" customWidth="1"/>
    <col min="12" max="16384" width="9.140625" style="3"/>
  </cols>
  <sheetData>
    <row r="1" spans="1:12" s="2" customFormat="1" ht="18.600000000000001" customHeight="1" x14ac:dyDescent="0.25">
      <c r="A1" s="41" t="s">
        <v>630</v>
      </c>
      <c r="B1" s="42"/>
      <c r="C1" s="42"/>
      <c r="D1" s="42"/>
      <c r="E1" s="42"/>
      <c r="F1" s="42"/>
      <c r="G1" s="42"/>
      <c r="H1" s="42"/>
      <c r="I1" s="42"/>
      <c r="J1" s="43"/>
      <c r="K1" s="44"/>
      <c r="L1" s="45"/>
    </row>
    <row r="2" spans="1:12" s="40" customFormat="1" ht="16.5" customHeight="1" x14ac:dyDescent="0.3">
      <c r="A2" s="137"/>
      <c r="B2" s="169"/>
      <c r="C2" s="137"/>
      <c r="D2" s="137"/>
      <c r="E2" s="49"/>
      <c r="F2" s="49"/>
      <c r="G2" s="49"/>
      <c r="H2" s="49"/>
      <c r="I2" s="49"/>
      <c r="J2" s="49"/>
      <c r="K2" s="49"/>
      <c r="L2" s="49"/>
    </row>
    <row r="3" spans="1:12" ht="16.5" customHeight="1" x14ac:dyDescent="0.25">
      <c r="A3" s="240" t="s">
        <v>2</v>
      </c>
      <c r="B3" s="171"/>
      <c r="C3" s="52"/>
      <c r="D3" s="52"/>
      <c r="E3" s="52" t="s">
        <v>683</v>
      </c>
      <c r="F3" s="52"/>
      <c r="G3" s="52"/>
      <c r="H3" s="52"/>
      <c r="I3" s="52"/>
      <c r="J3" s="47"/>
      <c r="K3" s="47"/>
      <c r="L3" s="47"/>
    </row>
    <row r="4" spans="1:12" s="40" customFormat="1" ht="12.6" customHeight="1" x14ac:dyDescent="0.3">
      <c r="A4" s="137"/>
      <c r="B4" s="169"/>
      <c r="C4" s="137"/>
      <c r="D4" s="137"/>
      <c r="E4" s="137"/>
      <c r="F4" s="137"/>
      <c r="G4" s="137"/>
      <c r="H4" s="137"/>
      <c r="I4" s="137"/>
      <c r="J4" s="137"/>
      <c r="K4" s="137"/>
      <c r="L4" s="137"/>
    </row>
    <row r="5" spans="1:12" s="221" customFormat="1" ht="60" customHeight="1" x14ac:dyDescent="0.25">
      <c r="A5" s="54" t="s">
        <v>237</v>
      </c>
      <c r="B5" s="54" t="s">
        <v>238</v>
      </c>
      <c r="C5" s="54" t="s">
        <v>239</v>
      </c>
      <c r="D5" s="54" t="s">
        <v>3</v>
      </c>
      <c r="E5" s="54" t="s">
        <v>240</v>
      </c>
      <c r="F5" s="54" t="s">
        <v>128</v>
      </c>
      <c r="G5" s="54" t="s">
        <v>132</v>
      </c>
      <c r="H5" s="54" t="s">
        <v>133</v>
      </c>
      <c r="I5" s="54" t="s">
        <v>134</v>
      </c>
      <c r="J5" s="55" t="s">
        <v>305</v>
      </c>
      <c r="K5" s="56" t="s">
        <v>306</v>
      </c>
      <c r="L5" s="233"/>
    </row>
    <row r="6" spans="1:12" s="2" customFormat="1" ht="24" customHeight="1" x14ac:dyDescent="0.2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 t="s">
        <v>129</v>
      </c>
      <c r="H6" s="57" t="s">
        <v>130</v>
      </c>
      <c r="I6" s="57" t="s">
        <v>131</v>
      </c>
      <c r="J6" s="58">
        <v>10</v>
      </c>
      <c r="K6" s="59">
        <v>11</v>
      </c>
      <c r="L6" s="46"/>
    </row>
    <row r="7" spans="1:12" s="2" customFormat="1" ht="15" customHeight="1" x14ac:dyDescent="0.2">
      <c r="A7" s="60" t="s">
        <v>631</v>
      </c>
      <c r="B7" s="61"/>
      <c r="C7" s="61"/>
      <c r="D7" s="61"/>
      <c r="E7" s="61"/>
      <c r="F7" s="61"/>
      <c r="G7" s="61"/>
      <c r="H7" s="61"/>
      <c r="I7" s="61"/>
      <c r="J7" s="62"/>
      <c r="K7" s="63"/>
      <c r="L7" s="46"/>
    </row>
    <row r="8" spans="1:12" s="5" customFormat="1" ht="15" customHeight="1" x14ac:dyDescent="0.2">
      <c r="A8" s="64"/>
      <c r="B8" s="65"/>
      <c r="C8" s="65"/>
      <c r="D8" s="65"/>
      <c r="E8" s="65"/>
      <c r="F8" s="66"/>
      <c r="G8" s="65"/>
      <c r="H8" s="65"/>
      <c r="I8" s="65"/>
      <c r="J8" s="67"/>
      <c r="K8" s="68"/>
      <c r="L8" s="69"/>
    </row>
    <row r="9" spans="1:12" s="2" customFormat="1" ht="15" customHeight="1" x14ac:dyDescent="0.2">
      <c r="A9" s="77">
        <v>1</v>
      </c>
      <c r="B9" s="92" t="s">
        <v>342</v>
      </c>
      <c r="C9" s="241">
        <v>800</v>
      </c>
      <c r="D9" s="94" t="s">
        <v>229</v>
      </c>
      <c r="E9" s="18"/>
      <c r="F9" s="18"/>
      <c r="G9" s="249">
        <f t="shared" ref="G9:G28" si="0">C9*F9</f>
        <v>0</v>
      </c>
      <c r="H9" s="249">
        <f>G9*0.095</f>
        <v>0</v>
      </c>
      <c r="I9" s="249">
        <f t="shared" ref="I9:I28" si="1">G9+H9</f>
        <v>0</v>
      </c>
      <c r="J9" s="7"/>
      <c r="K9" s="7"/>
    </row>
    <row r="10" spans="1:12" s="2" customFormat="1" ht="15" customHeight="1" x14ac:dyDescent="0.2">
      <c r="A10" s="189">
        <v>2</v>
      </c>
      <c r="B10" s="101" t="s">
        <v>344</v>
      </c>
      <c r="C10" s="242">
        <v>800</v>
      </c>
      <c r="D10" s="103" t="s">
        <v>229</v>
      </c>
      <c r="E10" s="13"/>
      <c r="F10" s="13"/>
      <c r="G10" s="249">
        <f t="shared" si="0"/>
        <v>0</v>
      </c>
      <c r="H10" s="249">
        <f t="shared" ref="H10:H28" si="2">G10*0.095</f>
        <v>0</v>
      </c>
      <c r="I10" s="249">
        <f t="shared" si="1"/>
        <v>0</v>
      </c>
      <c r="J10" s="9"/>
      <c r="K10" s="9"/>
    </row>
    <row r="11" spans="1:12" s="2" customFormat="1" ht="15" customHeight="1" x14ac:dyDescent="0.2">
      <c r="A11" s="189">
        <v>3</v>
      </c>
      <c r="B11" s="101" t="s">
        <v>343</v>
      </c>
      <c r="C11" s="242">
        <v>500</v>
      </c>
      <c r="D11" s="103" t="s">
        <v>229</v>
      </c>
      <c r="E11" s="13"/>
      <c r="F11" s="13"/>
      <c r="G11" s="249">
        <f t="shared" si="0"/>
        <v>0</v>
      </c>
      <c r="H11" s="249">
        <f t="shared" si="2"/>
        <v>0</v>
      </c>
      <c r="I11" s="249">
        <f t="shared" si="1"/>
        <v>0</v>
      </c>
      <c r="J11" s="9"/>
      <c r="K11" s="9"/>
    </row>
    <row r="12" spans="1:12" s="2" customFormat="1" ht="27" customHeight="1" x14ac:dyDescent="0.2">
      <c r="A12" s="189">
        <v>4</v>
      </c>
      <c r="B12" s="101" t="s">
        <v>345</v>
      </c>
      <c r="C12" s="242">
        <v>200</v>
      </c>
      <c r="D12" s="103" t="s">
        <v>229</v>
      </c>
      <c r="E12" s="13"/>
      <c r="F12" s="13"/>
      <c r="G12" s="249">
        <f t="shared" si="0"/>
        <v>0</v>
      </c>
      <c r="H12" s="249">
        <f t="shared" si="2"/>
        <v>0</v>
      </c>
      <c r="I12" s="249">
        <f t="shared" si="1"/>
        <v>0</v>
      </c>
      <c r="J12" s="9"/>
      <c r="K12" s="9"/>
    </row>
    <row r="13" spans="1:12" s="2" customFormat="1" ht="24.75" customHeight="1" x14ac:dyDescent="0.2">
      <c r="A13" s="189">
        <v>5</v>
      </c>
      <c r="B13" s="101" t="s">
        <v>346</v>
      </c>
      <c r="C13" s="242">
        <v>500</v>
      </c>
      <c r="D13" s="103" t="s">
        <v>229</v>
      </c>
      <c r="E13" s="13"/>
      <c r="F13" s="13"/>
      <c r="G13" s="249">
        <f t="shared" si="0"/>
        <v>0</v>
      </c>
      <c r="H13" s="249">
        <f t="shared" si="2"/>
        <v>0</v>
      </c>
      <c r="I13" s="249">
        <f t="shared" si="1"/>
        <v>0</v>
      </c>
      <c r="J13" s="9"/>
      <c r="K13" s="9"/>
    </row>
    <row r="14" spans="1:12" s="2" customFormat="1" ht="25.5" customHeight="1" x14ac:dyDescent="0.2">
      <c r="A14" s="189">
        <v>6</v>
      </c>
      <c r="B14" s="101" t="s">
        <v>688</v>
      </c>
      <c r="C14" s="242">
        <v>1000</v>
      </c>
      <c r="D14" s="103" t="s">
        <v>178</v>
      </c>
      <c r="E14" s="13"/>
      <c r="F14" s="13"/>
      <c r="G14" s="249">
        <f t="shared" si="0"/>
        <v>0</v>
      </c>
      <c r="H14" s="249">
        <f t="shared" si="2"/>
        <v>0</v>
      </c>
      <c r="I14" s="249">
        <f t="shared" si="1"/>
        <v>0</v>
      </c>
      <c r="J14" s="9"/>
      <c r="K14" s="9"/>
    </row>
    <row r="15" spans="1:12" s="2" customFormat="1" ht="25.5" customHeight="1" x14ac:dyDescent="0.2">
      <c r="A15" s="189">
        <v>7</v>
      </c>
      <c r="B15" s="101" t="s">
        <v>689</v>
      </c>
      <c r="C15" s="242">
        <v>1000</v>
      </c>
      <c r="D15" s="103" t="s">
        <v>178</v>
      </c>
      <c r="E15" s="13"/>
      <c r="F15" s="13"/>
      <c r="G15" s="249">
        <f t="shared" si="0"/>
        <v>0</v>
      </c>
      <c r="H15" s="249">
        <f t="shared" si="2"/>
        <v>0</v>
      </c>
      <c r="I15" s="249">
        <f t="shared" si="1"/>
        <v>0</v>
      </c>
      <c r="J15" s="9"/>
      <c r="K15" s="9"/>
    </row>
    <row r="16" spans="1:12" s="2" customFormat="1" ht="30.75" customHeight="1" x14ac:dyDescent="0.2">
      <c r="A16" s="189">
        <v>8</v>
      </c>
      <c r="B16" s="101" t="s">
        <v>690</v>
      </c>
      <c r="C16" s="242">
        <v>1000</v>
      </c>
      <c r="D16" s="103" t="s">
        <v>178</v>
      </c>
      <c r="E16" s="13"/>
      <c r="F16" s="13"/>
      <c r="G16" s="249">
        <f t="shared" si="0"/>
        <v>0</v>
      </c>
      <c r="H16" s="249">
        <f t="shared" si="2"/>
        <v>0</v>
      </c>
      <c r="I16" s="249">
        <f t="shared" si="1"/>
        <v>0</v>
      </c>
      <c r="J16" s="9"/>
      <c r="K16" s="9"/>
    </row>
    <row r="17" spans="1:11" s="2" customFormat="1" ht="15" customHeight="1" x14ac:dyDescent="0.2">
      <c r="A17" s="77">
        <v>9</v>
      </c>
      <c r="B17" s="92" t="s">
        <v>648</v>
      </c>
      <c r="C17" s="241">
        <v>200</v>
      </c>
      <c r="D17" s="94" t="s">
        <v>229</v>
      </c>
      <c r="E17" s="18"/>
      <c r="F17" s="18"/>
      <c r="G17" s="249">
        <f t="shared" si="0"/>
        <v>0</v>
      </c>
      <c r="H17" s="249">
        <f t="shared" si="2"/>
        <v>0</v>
      </c>
      <c r="I17" s="249">
        <f t="shared" si="1"/>
        <v>0</v>
      </c>
      <c r="J17" s="7"/>
      <c r="K17" s="7"/>
    </row>
    <row r="18" spans="1:11" s="2" customFormat="1" ht="27" customHeight="1" x14ac:dyDescent="0.2">
      <c r="A18" s="189">
        <v>10</v>
      </c>
      <c r="B18" s="101" t="s">
        <v>347</v>
      </c>
      <c r="C18" s="242">
        <v>60</v>
      </c>
      <c r="D18" s="103" t="s">
        <v>229</v>
      </c>
      <c r="E18" s="13"/>
      <c r="F18" s="13"/>
      <c r="G18" s="249">
        <f t="shared" si="0"/>
        <v>0</v>
      </c>
      <c r="H18" s="249">
        <f t="shared" si="2"/>
        <v>0</v>
      </c>
      <c r="I18" s="249">
        <f t="shared" si="1"/>
        <v>0</v>
      </c>
      <c r="J18" s="9"/>
      <c r="K18" s="9"/>
    </row>
    <row r="19" spans="1:11" s="2" customFormat="1" ht="15" customHeight="1" x14ac:dyDescent="0.2">
      <c r="A19" s="189">
        <v>11</v>
      </c>
      <c r="B19" s="101" t="s">
        <v>76</v>
      </c>
      <c r="C19" s="242">
        <v>400</v>
      </c>
      <c r="D19" s="103" t="s">
        <v>229</v>
      </c>
      <c r="E19" s="13"/>
      <c r="F19" s="13"/>
      <c r="G19" s="249">
        <f t="shared" si="0"/>
        <v>0</v>
      </c>
      <c r="H19" s="249">
        <f t="shared" si="2"/>
        <v>0</v>
      </c>
      <c r="I19" s="249">
        <f t="shared" si="1"/>
        <v>0</v>
      </c>
      <c r="J19" s="9"/>
      <c r="K19" s="9"/>
    </row>
    <row r="20" spans="1:11" s="2" customFormat="1" ht="15" customHeight="1" x14ac:dyDescent="0.2">
      <c r="A20" s="189">
        <v>12</v>
      </c>
      <c r="B20" s="101" t="s">
        <v>649</v>
      </c>
      <c r="C20" s="242">
        <v>80</v>
      </c>
      <c r="D20" s="103" t="s">
        <v>229</v>
      </c>
      <c r="E20" s="13"/>
      <c r="F20" s="13"/>
      <c r="G20" s="249">
        <f t="shared" si="0"/>
        <v>0</v>
      </c>
      <c r="H20" s="249">
        <f t="shared" si="2"/>
        <v>0</v>
      </c>
      <c r="I20" s="249">
        <f t="shared" si="1"/>
        <v>0</v>
      </c>
      <c r="J20" s="9"/>
      <c r="K20" s="9"/>
    </row>
    <row r="21" spans="1:11" s="2" customFormat="1" ht="15" customHeight="1" x14ac:dyDescent="0.2">
      <c r="A21" s="189">
        <v>13</v>
      </c>
      <c r="B21" s="101" t="s">
        <v>77</v>
      </c>
      <c r="C21" s="242">
        <v>100</v>
      </c>
      <c r="D21" s="103" t="s">
        <v>229</v>
      </c>
      <c r="E21" s="13"/>
      <c r="F21" s="13"/>
      <c r="G21" s="249">
        <f t="shared" si="0"/>
        <v>0</v>
      </c>
      <c r="H21" s="249">
        <f t="shared" si="2"/>
        <v>0</v>
      </c>
      <c r="I21" s="249">
        <f t="shared" si="1"/>
        <v>0</v>
      </c>
      <c r="J21" s="9"/>
      <c r="K21" s="9"/>
    </row>
    <row r="22" spans="1:11" s="2" customFormat="1" ht="15" customHeight="1" x14ac:dyDescent="0.2">
      <c r="A22" s="189">
        <v>14</v>
      </c>
      <c r="B22" s="101" t="s">
        <v>78</v>
      </c>
      <c r="C22" s="242">
        <v>60</v>
      </c>
      <c r="D22" s="103" t="s">
        <v>229</v>
      </c>
      <c r="E22" s="13"/>
      <c r="F22" s="13"/>
      <c r="G22" s="249">
        <f t="shared" si="0"/>
        <v>0</v>
      </c>
      <c r="H22" s="249">
        <f t="shared" si="2"/>
        <v>0</v>
      </c>
      <c r="I22" s="249">
        <f t="shared" si="1"/>
        <v>0</v>
      </c>
      <c r="J22" s="9"/>
      <c r="K22" s="9"/>
    </row>
    <row r="23" spans="1:11" s="2" customFormat="1" ht="25.5" customHeight="1" x14ac:dyDescent="0.2">
      <c r="A23" s="189">
        <v>15</v>
      </c>
      <c r="B23" s="101" t="s">
        <v>691</v>
      </c>
      <c r="C23" s="242">
        <v>250</v>
      </c>
      <c r="D23" s="103" t="s">
        <v>178</v>
      </c>
      <c r="E23" s="13"/>
      <c r="F23" s="13"/>
      <c r="G23" s="249">
        <f t="shared" si="0"/>
        <v>0</v>
      </c>
      <c r="H23" s="249">
        <f t="shared" si="2"/>
        <v>0</v>
      </c>
      <c r="I23" s="249">
        <f t="shared" si="1"/>
        <v>0</v>
      </c>
      <c r="J23" s="9"/>
      <c r="K23" s="9"/>
    </row>
    <row r="24" spans="1:11" s="2" customFormat="1" ht="15" customHeight="1" x14ac:dyDescent="0.2">
      <c r="A24" s="189">
        <v>16</v>
      </c>
      <c r="B24" s="101" t="s">
        <v>692</v>
      </c>
      <c r="C24" s="102">
        <v>4000</v>
      </c>
      <c r="D24" s="103" t="s">
        <v>178</v>
      </c>
      <c r="E24" s="13"/>
      <c r="F24" s="13"/>
      <c r="G24" s="249">
        <f t="shared" si="0"/>
        <v>0</v>
      </c>
      <c r="H24" s="249">
        <f t="shared" si="2"/>
        <v>0</v>
      </c>
      <c r="I24" s="249">
        <f t="shared" si="1"/>
        <v>0</v>
      </c>
      <c r="J24" s="9"/>
      <c r="K24" s="9"/>
    </row>
    <row r="25" spans="1:11" s="2" customFormat="1" ht="15" customHeight="1" x14ac:dyDescent="0.2">
      <c r="A25" s="77">
        <v>17</v>
      </c>
      <c r="B25" s="101" t="s">
        <v>693</v>
      </c>
      <c r="C25" s="102">
        <v>400</v>
      </c>
      <c r="D25" s="103" t="s">
        <v>178</v>
      </c>
      <c r="E25" s="13"/>
      <c r="F25" s="13"/>
      <c r="G25" s="249">
        <f t="shared" si="0"/>
        <v>0</v>
      </c>
      <c r="H25" s="249">
        <f t="shared" si="2"/>
        <v>0</v>
      </c>
      <c r="I25" s="249">
        <f t="shared" si="1"/>
        <v>0</v>
      </c>
      <c r="J25" s="9"/>
      <c r="K25" s="9"/>
    </row>
    <row r="26" spans="1:11" s="2" customFormat="1" ht="15" customHeight="1" x14ac:dyDescent="0.2">
      <c r="A26" s="189">
        <v>18</v>
      </c>
      <c r="B26" s="101" t="s">
        <v>694</v>
      </c>
      <c r="C26" s="102">
        <v>2000</v>
      </c>
      <c r="D26" s="103" t="s">
        <v>178</v>
      </c>
      <c r="E26" s="13"/>
      <c r="F26" s="13"/>
      <c r="G26" s="249">
        <f t="shared" si="0"/>
        <v>0</v>
      </c>
      <c r="H26" s="249">
        <f t="shared" si="2"/>
        <v>0</v>
      </c>
      <c r="I26" s="249">
        <f t="shared" si="1"/>
        <v>0</v>
      </c>
      <c r="J26" s="9"/>
      <c r="K26" s="9"/>
    </row>
    <row r="27" spans="1:11" s="2" customFormat="1" ht="35.25" customHeight="1" x14ac:dyDescent="0.2">
      <c r="A27" s="243">
        <v>19</v>
      </c>
      <c r="B27" s="244" t="s">
        <v>650</v>
      </c>
      <c r="C27" s="109">
        <v>50</v>
      </c>
      <c r="D27" s="109" t="s">
        <v>229</v>
      </c>
      <c r="E27" s="18"/>
      <c r="F27" s="18"/>
      <c r="G27" s="249">
        <f t="shared" si="0"/>
        <v>0</v>
      </c>
      <c r="H27" s="249">
        <f t="shared" si="2"/>
        <v>0</v>
      </c>
      <c r="I27" s="249">
        <f t="shared" si="1"/>
        <v>0</v>
      </c>
      <c r="J27" s="7"/>
      <c r="K27" s="7"/>
    </row>
    <row r="28" spans="1:11" s="2" customFormat="1" ht="32.25" customHeight="1" x14ac:dyDescent="0.2">
      <c r="A28" s="243">
        <v>20</v>
      </c>
      <c r="B28" s="244" t="s">
        <v>651</v>
      </c>
      <c r="C28" s="109">
        <v>50</v>
      </c>
      <c r="D28" s="109" t="s">
        <v>229</v>
      </c>
      <c r="E28" s="18"/>
      <c r="F28" s="18"/>
      <c r="G28" s="249">
        <f t="shared" si="0"/>
        <v>0</v>
      </c>
      <c r="H28" s="249">
        <f t="shared" si="2"/>
        <v>0</v>
      </c>
      <c r="I28" s="249">
        <f t="shared" si="1"/>
        <v>0</v>
      </c>
      <c r="J28" s="7"/>
      <c r="K28" s="7"/>
    </row>
    <row r="29" spans="1:11" s="46" customFormat="1" ht="15" customHeight="1" x14ac:dyDescent="0.2">
      <c r="A29" s="245" t="s">
        <v>121</v>
      </c>
      <c r="B29" s="246"/>
      <c r="C29" s="246"/>
      <c r="D29" s="246"/>
      <c r="E29" s="247" t="s">
        <v>242</v>
      </c>
      <c r="F29" s="247" t="s">
        <v>242</v>
      </c>
      <c r="G29" s="248">
        <f>SUM(G9:G28)</f>
        <v>0</v>
      </c>
      <c r="H29" s="248">
        <f>SUM(H9:H28)</f>
        <v>0</v>
      </c>
      <c r="I29" s="248">
        <f>SUM(I9:I28)</f>
        <v>0</v>
      </c>
      <c r="J29" s="248">
        <f>SUM(J9:J28)</f>
        <v>0</v>
      </c>
      <c r="K29" s="248">
        <f>SUM(K9:K28)</f>
        <v>0</v>
      </c>
    </row>
    <row r="31" spans="1:11" ht="11.45" customHeight="1" x14ac:dyDescent="0.25">
      <c r="A31" s="239"/>
      <c r="B31" s="239"/>
      <c r="C31" s="239"/>
      <c r="D31" s="239"/>
      <c r="E31" s="239"/>
      <c r="F31" s="239"/>
      <c r="G31" s="239"/>
      <c r="H31" s="239"/>
      <c r="I31" s="239"/>
    </row>
    <row r="32" spans="1:11" s="47" customFormat="1" ht="14.1" customHeight="1" x14ac:dyDescent="0.25">
      <c r="A32" s="123" t="s">
        <v>135</v>
      </c>
      <c r="B32" s="124"/>
      <c r="C32" s="125"/>
      <c r="D32" s="126"/>
      <c r="E32" s="127"/>
      <c r="F32" s="127"/>
      <c r="G32" s="127"/>
      <c r="H32" s="127"/>
      <c r="I32" s="127"/>
      <c r="J32" s="128"/>
      <c r="K32" s="128"/>
    </row>
    <row r="33" spans="1:13" s="47" customFormat="1" ht="14.1" customHeight="1" x14ac:dyDescent="0.25">
      <c r="A33" s="129" t="s">
        <v>136</v>
      </c>
      <c r="B33" s="130"/>
      <c r="C33" s="130"/>
      <c r="D33" s="130"/>
      <c r="E33" s="130"/>
      <c r="F33" s="130"/>
      <c r="G33" s="130"/>
      <c r="H33" s="130"/>
      <c r="I33" s="130"/>
      <c r="J33" s="130"/>
      <c r="K33" s="130"/>
    </row>
    <row r="34" spans="1:13" s="47" customFormat="1" ht="14.1" customHeight="1" x14ac:dyDescent="0.25">
      <c r="A34" s="129" t="s">
        <v>314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</row>
    <row r="35" spans="1:13" s="47" customFormat="1" ht="14.1" customHeight="1" x14ac:dyDescent="0.25">
      <c r="A35" s="128" t="s">
        <v>667</v>
      </c>
      <c r="B35" s="131"/>
      <c r="C35" s="125"/>
      <c r="D35" s="126"/>
      <c r="E35" s="127"/>
      <c r="F35" s="127"/>
      <c r="G35" s="127"/>
      <c r="H35" s="127"/>
      <c r="I35" s="127"/>
      <c r="J35" s="128"/>
      <c r="K35" s="128"/>
    </row>
    <row r="36" spans="1:13" s="47" customFormat="1" ht="14.1" customHeight="1" x14ac:dyDescent="0.25">
      <c r="A36" s="128" t="s">
        <v>137</v>
      </c>
      <c r="B36" s="131"/>
      <c r="C36" s="125"/>
      <c r="D36" s="126"/>
      <c r="E36" s="127"/>
      <c r="F36" s="127"/>
      <c r="G36" s="127"/>
      <c r="H36" s="127"/>
      <c r="I36" s="127"/>
      <c r="J36" s="128"/>
      <c r="K36" s="128"/>
    </row>
    <row r="37" spans="1:13" s="47" customFormat="1" ht="14.1" customHeight="1" x14ac:dyDescent="0.25">
      <c r="A37" s="128" t="s">
        <v>138</v>
      </c>
      <c r="B37" s="131"/>
      <c r="C37" s="125"/>
      <c r="D37" s="126"/>
      <c r="E37" s="127"/>
      <c r="F37" s="127"/>
      <c r="G37" s="127"/>
      <c r="H37" s="127"/>
      <c r="I37" s="127"/>
      <c r="J37" s="128"/>
      <c r="K37" s="128"/>
    </row>
    <row r="38" spans="1:13" s="47" customFormat="1" ht="14.1" customHeight="1" x14ac:dyDescent="0.25">
      <c r="A38" s="128" t="s">
        <v>139</v>
      </c>
      <c r="B38" s="131"/>
      <c r="C38" s="125"/>
      <c r="D38" s="126"/>
      <c r="E38" s="127"/>
      <c r="F38" s="127"/>
      <c r="G38" s="127"/>
      <c r="H38" s="127"/>
      <c r="I38" s="127"/>
      <c r="J38" s="128"/>
      <c r="K38" s="128"/>
    </row>
    <row r="39" spans="1:13" s="47" customFormat="1" ht="14.1" customHeight="1" x14ac:dyDescent="0.25">
      <c r="A39" s="132" t="s">
        <v>668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</row>
    <row r="40" spans="1:13" s="47" customFormat="1" ht="21" customHeight="1" x14ac:dyDescent="0.25">
      <c r="A40" s="132" t="s">
        <v>669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3"/>
      <c r="M40" s="133"/>
    </row>
    <row r="41" spans="1:13" s="47" customFormat="1" ht="14.1" customHeight="1" x14ac:dyDescent="0.25">
      <c r="A41" s="134"/>
      <c r="B41" s="134"/>
      <c r="C41" s="134"/>
      <c r="D41" s="134"/>
      <c r="E41" s="134"/>
      <c r="F41" s="134"/>
      <c r="G41" s="134"/>
      <c r="H41" s="134"/>
    </row>
    <row r="42" spans="1:13" s="47" customFormat="1" ht="14.1" customHeight="1" x14ac:dyDescent="0.3">
      <c r="A42" s="137"/>
      <c r="B42" s="169"/>
      <c r="C42" s="137"/>
      <c r="D42" s="137"/>
      <c r="E42" s="137"/>
      <c r="F42" s="137"/>
      <c r="G42" s="137"/>
      <c r="H42" s="137"/>
      <c r="I42" s="137"/>
    </row>
    <row r="43" spans="1:13" s="47" customFormat="1" ht="16.5" customHeight="1" x14ac:dyDescent="0.3">
      <c r="A43" s="135" t="s">
        <v>140</v>
      </c>
      <c r="B43" s="135"/>
      <c r="C43" s="135" t="s">
        <v>243</v>
      </c>
      <c r="D43" s="136"/>
      <c r="E43" s="136"/>
      <c r="F43" s="137"/>
      <c r="G43" s="136"/>
      <c r="H43" s="138" t="s">
        <v>244</v>
      </c>
      <c r="I43" s="136"/>
    </row>
    <row r="44" spans="1:13" ht="14.25" customHeight="1" x14ac:dyDescent="0.25">
      <c r="A44" s="229"/>
      <c r="B44" s="230"/>
      <c r="C44" s="230"/>
      <c r="D44" s="230"/>
      <c r="E44" s="230"/>
      <c r="F44" s="230"/>
      <c r="G44" s="230"/>
      <c r="H44" s="230"/>
    </row>
    <row r="45" spans="1:13" ht="14.25" customHeight="1" x14ac:dyDescent="0.25">
      <c r="A45" s="229"/>
      <c r="B45" s="231"/>
      <c r="C45" s="231"/>
      <c r="D45" s="231"/>
      <c r="E45" s="231"/>
      <c r="F45" s="231"/>
      <c r="G45" s="231"/>
      <c r="H45" s="231"/>
    </row>
    <row r="46" spans="1:13" ht="14.25" customHeight="1" x14ac:dyDescent="0.25">
      <c r="A46" s="38"/>
      <c r="B46" s="231"/>
      <c r="C46" s="231"/>
      <c r="D46" s="231"/>
      <c r="E46" s="231"/>
      <c r="F46" s="231"/>
      <c r="G46" s="231"/>
      <c r="H46" s="231"/>
    </row>
    <row r="47" spans="1:13" x14ac:dyDescent="0.25">
      <c r="A47" s="232"/>
      <c r="B47" s="232"/>
      <c r="C47" s="232"/>
      <c r="D47" s="232"/>
      <c r="E47" s="232"/>
      <c r="F47" s="232"/>
      <c r="G47" s="232"/>
      <c r="H47" s="232"/>
    </row>
  </sheetData>
  <sheetProtection password="CF11" sheet="1" objects="1" scenarios="1"/>
  <mergeCells count="14">
    <mergeCell ref="A29:D29"/>
    <mergeCell ref="A1:K1"/>
    <mergeCell ref="E2:L2"/>
    <mergeCell ref="A7:I7"/>
    <mergeCell ref="A40:K40"/>
    <mergeCell ref="A31:I31"/>
    <mergeCell ref="A33:K33"/>
    <mergeCell ref="A34:K34"/>
    <mergeCell ref="A39:K39"/>
    <mergeCell ref="A47:H47"/>
    <mergeCell ref="A44:H44"/>
    <mergeCell ref="A45:H45"/>
    <mergeCell ref="A46:H46"/>
    <mergeCell ref="A41:H41"/>
  </mergeCells>
  <phoneticPr fontId="16" type="noConversion"/>
  <pageMargins left="0.23622047244094491" right="0.23622047244094491" top="0.74803149606299213" bottom="0.74803149606299213" header="0.31496062992125984" footer="0"/>
  <pageSetup paperSize="9" fitToWidth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="120" zoomScaleNormal="120" workbookViewId="0">
      <pane ySplit="6" topLeftCell="A7" activePane="bottomLeft" state="frozen"/>
      <selection activeCell="E4" sqref="E4"/>
      <selection pane="bottomLeft" activeCell="E9" sqref="E9"/>
    </sheetView>
  </sheetViews>
  <sheetFormatPr defaultRowHeight="15" x14ac:dyDescent="0.25"/>
  <cols>
    <col min="1" max="1" width="2.7109375" style="162" customWidth="1"/>
    <col min="2" max="2" width="54.5703125" style="4" customWidth="1"/>
    <col min="3" max="3" width="5.42578125" style="3" customWidth="1"/>
    <col min="4" max="4" width="4.28515625" style="3" customWidth="1"/>
    <col min="5" max="5" width="20.140625" style="3" customWidth="1"/>
    <col min="6" max="6" width="9.42578125" style="3" customWidth="1"/>
    <col min="7" max="7" width="10" style="3" customWidth="1"/>
    <col min="8" max="8" width="8.140625" style="3" customWidth="1"/>
    <col min="9" max="9" width="10" style="3" customWidth="1"/>
    <col min="10" max="10" width="9.140625" style="3"/>
    <col min="11" max="11" width="8.7109375" style="3" customWidth="1"/>
    <col min="12" max="16384" width="9.140625" style="3"/>
  </cols>
  <sheetData>
    <row r="1" spans="1:13" s="15" customFormat="1" ht="18.600000000000001" customHeight="1" x14ac:dyDescent="0.3">
      <c r="A1" s="41" t="s">
        <v>477</v>
      </c>
      <c r="B1" s="207"/>
      <c r="C1" s="207"/>
      <c r="D1" s="207"/>
      <c r="E1" s="207"/>
      <c r="F1" s="207"/>
      <c r="G1" s="207"/>
      <c r="H1" s="207"/>
      <c r="I1" s="207"/>
      <c r="J1" s="43"/>
      <c r="K1" s="44"/>
      <c r="L1" s="167"/>
      <c r="M1" s="167"/>
    </row>
    <row r="2" spans="1:13" ht="16.5" customHeight="1" x14ac:dyDescent="0.3">
      <c r="A2" s="168"/>
      <c r="B2" s="169"/>
      <c r="C2" s="137"/>
      <c r="D2" s="137"/>
      <c r="E2" s="49"/>
      <c r="F2" s="49"/>
      <c r="G2" s="49"/>
      <c r="H2" s="49"/>
      <c r="I2" s="49"/>
      <c r="J2" s="49"/>
      <c r="K2" s="49"/>
      <c r="L2" s="49"/>
      <c r="M2" s="49"/>
    </row>
    <row r="3" spans="1:13" ht="16.5" customHeight="1" x14ac:dyDescent="0.25">
      <c r="A3" s="170" t="s">
        <v>2</v>
      </c>
      <c r="B3" s="171"/>
      <c r="C3" s="52"/>
      <c r="D3" s="52"/>
      <c r="E3" s="52" t="s">
        <v>683</v>
      </c>
      <c r="F3" s="52"/>
      <c r="G3" s="52"/>
      <c r="H3" s="52"/>
      <c r="I3" s="52"/>
      <c r="J3" s="47"/>
      <c r="K3" s="47"/>
      <c r="L3" s="47"/>
      <c r="M3" s="47"/>
    </row>
    <row r="4" spans="1:13" ht="12.6" customHeight="1" x14ac:dyDescent="0.3">
      <c r="A4" s="168"/>
      <c r="B4" s="169"/>
      <c r="C4" s="137"/>
      <c r="D4" s="137"/>
      <c r="E4" s="137"/>
      <c r="F4" s="137"/>
      <c r="G4" s="137"/>
      <c r="H4" s="137"/>
      <c r="I4" s="137"/>
      <c r="J4" s="47"/>
      <c r="K4" s="47"/>
      <c r="L4" s="47"/>
      <c r="M4" s="47"/>
    </row>
    <row r="5" spans="1:13" s="221" customFormat="1" ht="60" customHeight="1" x14ac:dyDescent="0.25">
      <c r="A5" s="54" t="s">
        <v>237</v>
      </c>
      <c r="B5" s="54" t="s">
        <v>238</v>
      </c>
      <c r="C5" s="54" t="s">
        <v>239</v>
      </c>
      <c r="D5" s="54" t="s">
        <v>3</v>
      </c>
      <c r="E5" s="54" t="s">
        <v>240</v>
      </c>
      <c r="F5" s="54" t="s">
        <v>128</v>
      </c>
      <c r="G5" s="54" t="s">
        <v>132</v>
      </c>
      <c r="H5" s="54" t="s">
        <v>133</v>
      </c>
      <c r="I5" s="54" t="s">
        <v>134</v>
      </c>
      <c r="J5" s="55" t="s">
        <v>305</v>
      </c>
      <c r="K5" s="56" t="s">
        <v>306</v>
      </c>
      <c r="L5" s="233"/>
      <c r="M5" s="233"/>
    </row>
    <row r="6" spans="1:13" s="2" customFormat="1" ht="24" customHeight="1" x14ac:dyDescent="0.2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 t="s">
        <v>129</v>
      </c>
      <c r="H6" s="57" t="s">
        <v>130</v>
      </c>
      <c r="I6" s="57" t="s">
        <v>131</v>
      </c>
      <c r="J6" s="58">
        <v>10</v>
      </c>
      <c r="K6" s="59">
        <v>11</v>
      </c>
      <c r="L6" s="46"/>
      <c r="M6" s="46"/>
    </row>
    <row r="7" spans="1:13" s="15" customFormat="1" ht="15" customHeight="1" x14ac:dyDescent="0.2">
      <c r="A7" s="60" t="s">
        <v>474</v>
      </c>
      <c r="B7" s="61"/>
      <c r="C7" s="61"/>
      <c r="D7" s="61"/>
      <c r="E7" s="61"/>
      <c r="F7" s="61"/>
      <c r="G7" s="61"/>
      <c r="H7" s="61"/>
      <c r="I7" s="61"/>
      <c r="J7" s="173"/>
      <c r="K7" s="174"/>
      <c r="L7" s="118"/>
      <c r="M7" s="118"/>
    </row>
    <row r="8" spans="1:13" s="5" customFormat="1" ht="15" customHeight="1" x14ac:dyDescent="0.2">
      <c r="A8" s="64"/>
      <c r="B8" s="65"/>
      <c r="C8" s="65"/>
      <c r="D8" s="65"/>
      <c r="E8" s="65"/>
      <c r="F8" s="66"/>
      <c r="G8" s="65"/>
      <c r="H8" s="65"/>
      <c r="I8" s="65"/>
      <c r="J8" s="67"/>
      <c r="K8" s="68"/>
      <c r="L8" s="69"/>
      <c r="M8" s="69"/>
    </row>
    <row r="9" spans="1:13" s="15" customFormat="1" ht="15" customHeight="1" x14ac:dyDescent="0.2">
      <c r="A9" s="77">
        <v>1</v>
      </c>
      <c r="B9" s="92" t="s">
        <v>604</v>
      </c>
      <c r="C9" s="234">
        <v>400</v>
      </c>
      <c r="D9" s="94" t="s">
        <v>14</v>
      </c>
      <c r="E9" s="6"/>
      <c r="F9" s="6"/>
      <c r="G9" s="140">
        <f t="shared" ref="G9:G22" si="0">C9*F9</f>
        <v>0</v>
      </c>
      <c r="H9" s="140">
        <f t="shared" ref="H9:H22" si="1">G9*0.095</f>
        <v>0</v>
      </c>
      <c r="I9" s="140">
        <f t="shared" ref="I9:I22" si="2">G9+H9</f>
        <v>0</v>
      </c>
      <c r="J9" s="19"/>
      <c r="K9" s="19"/>
    </row>
    <row r="10" spans="1:13" s="15" customFormat="1" ht="15" customHeight="1" x14ac:dyDescent="0.2">
      <c r="A10" s="189">
        <v>2</v>
      </c>
      <c r="B10" s="101" t="s">
        <v>605</v>
      </c>
      <c r="C10" s="235">
        <v>400</v>
      </c>
      <c r="D10" s="103" t="s">
        <v>14</v>
      </c>
      <c r="E10" s="8"/>
      <c r="F10" s="8"/>
      <c r="G10" s="140">
        <f t="shared" si="0"/>
        <v>0</v>
      </c>
      <c r="H10" s="140">
        <f t="shared" si="1"/>
        <v>0</v>
      </c>
      <c r="I10" s="140">
        <f t="shared" si="2"/>
        <v>0</v>
      </c>
      <c r="J10" s="14"/>
      <c r="K10" s="14"/>
    </row>
    <row r="11" spans="1:13" s="15" customFormat="1" ht="28.5" customHeight="1" x14ac:dyDescent="0.2">
      <c r="A11" s="77">
        <v>3</v>
      </c>
      <c r="B11" s="236" t="s">
        <v>606</v>
      </c>
      <c r="C11" s="93">
        <v>200</v>
      </c>
      <c r="D11" s="94" t="s">
        <v>14</v>
      </c>
      <c r="E11" s="6"/>
      <c r="F11" s="6"/>
      <c r="G11" s="140">
        <f t="shared" si="0"/>
        <v>0</v>
      </c>
      <c r="H11" s="140">
        <f t="shared" si="1"/>
        <v>0</v>
      </c>
      <c r="I11" s="140">
        <f t="shared" si="2"/>
        <v>0</v>
      </c>
      <c r="J11" s="19"/>
      <c r="K11" s="19"/>
    </row>
    <row r="12" spans="1:13" s="15" customFormat="1" ht="15" customHeight="1" x14ac:dyDescent="0.2">
      <c r="A12" s="77">
        <v>4</v>
      </c>
      <c r="B12" s="92" t="s">
        <v>607</v>
      </c>
      <c r="C12" s="234">
        <v>300</v>
      </c>
      <c r="D12" s="94" t="s">
        <v>14</v>
      </c>
      <c r="E12" s="6"/>
      <c r="F12" s="6"/>
      <c r="G12" s="140">
        <f t="shared" si="0"/>
        <v>0</v>
      </c>
      <c r="H12" s="140">
        <f t="shared" si="1"/>
        <v>0</v>
      </c>
      <c r="I12" s="140">
        <f t="shared" si="2"/>
        <v>0</v>
      </c>
      <c r="J12" s="19"/>
      <c r="K12" s="19"/>
    </row>
    <row r="13" spans="1:13" s="15" customFormat="1" ht="15" customHeight="1" x14ac:dyDescent="0.2">
      <c r="A13" s="189">
        <v>5</v>
      </c>
      <c r="B13" s="101" t="s">
        <v>608</v>
      </c>
      <c r="C13" s="237">
        <v>100</v>
      </c>
      <c r="D13" s="103" t="s">
        <v>14</v>
      </c>
      <c r="E13" s="8"/>
      <c r="F13" s="8"/>
      <c r="G13" s="140">
        <f t="shared" si="0"/>
        <v>0</v>
      </c>
      <c r="H13" s="140">
        <f t="shared" si="1"/>
        <v>0</v>
      </c>
      <c r="I13" s="140">
        <f t="shared" si="2"/>
        <v>0</v>
      </c>
      <c r="J13" s="14"/>
      <c r="K13" s="14"/>
    </row>
    <row r="14" spans="1:13" s="15" customFormat="1" ht="15" customHeight="1" x14ac:dyDescent="0.2">
      <c r="A14" s="77">
        <v>6</v>
      </c>
      <c r="B14" s="92" t="s">
        <v>609</v>
      </c>
      <c r="C14" s="93">
        <v>100</v>
      </c>
      <c r="D14" s="94" t="s">
        <v>14</v>
      </c>
      <c r="E14" s="6"/>
      <c r="F14" s="6"/>
      <c r="G14" s="140">
        <f t="shared" si="0"/>
        <v>0</v>
      </c>
      <c r="H14" s="140">
        <f t="shared" si="1"/>
        <v>0</v>
      </c>
      <c r="I14" s="140">
        <f t="shared" si="2"/>
        <v>0</v>
      </c>
      <c r="J14" s="14"/>
      <c r="K14" s="14"/>
    </row>
    <row r="15" spans="1:13" s="15" customFormat="1" ht="15" customHeight="1" x14ac:dyDescent="0.2">
      <c r="A15" s="77">
        <v>7</v>
      </c>
      <c r="B15" s="92" t="s">
        <v>610</v>
      </c>
      <c r="C15" s="234">
        <v>300</v>
      </c>
      <c r="D15" s="94" t="s">
        <v>14</v>
      </c>
      <c r="E15" s="6"/>
      <c r="F15" s="6"/>
      <c r="G15" s="140">
        <f t="shared" si="0"/>
        <v>0</v>
      </c>
      <c r="H15" s="140">
        <f t="shared" si="1"/>
        <v>0</v>
      </c>
      <c r="I15" s="140">
        <f t="shared" si="2"/>
        <v>0</v>
      </c>
      <c r="J15" s="19"/>
      <c r="K15" s="19"/>
    </row>
    <row r="16" spans="1:13" s="15" customFormat="1" ht="15" customHeight="1" x14ac:dyDescent="0.2">
      <c r="A16" s="77">
        <v>8</v>
      </c>
      <c r="B16" s="92" t="s">
        <v>611</v>
      </c>
      <c r="C16" s="234">
        <v>500</v>
      </c>
      <c r="D16" s="94" t="s">
        <v>14</v>
      </c>
      <c r="E16" s="6"/>
      <c r="F16" s="6"/>
      <c r="G16" s="140">
        <f t="shared" si="0"/>
        <v>0</v>
      </c>
      <c r="H16" s="140">
        <f t="shared" si="1"/>
        <v>0</v>
      </c>
      <c r="I16" s="140">
        <f t="shared" si="2"/>
        <v>0</v>
      </c>
      <c r="J16" s="19"/>
      <c r="K16" s="19"/>
    </row>
    <row r="17" spans="1:11" s="15" customFormat="1" ht="15" customHeight="1" x14ac:dyDescent="0.2">
      <c r="A17" s="189">
        <v>9</v>
      </c>
      <c r="B17" s="101" t="s">
        <v>612</v>
      </c>
      <c r="C17" s="235">
        <v>300</v>
      </c>
      <c r="D17" s="103" t="s">
        <v>14</v>
      </c>
      <c r="E17" s="8"/>
      <c r="F17" s="8"/>
      <c r="G17" s="140">
        <f t="shared" si="0"/>
        <v>0</v>
      </c>
      <c r="H17" s="140">
        <f t="shared" si="1"/>
        <v>0</v>
      </c>
      <c r="I17" s="140">
        <f t="shared" si="2"/>
        <v>0</v>
      </c>
      <c r="J17" s="14"/>
      <c r="K17" s="14"/>
    </row>
    <row r="18" spans="1:11" s="15" customFormat="1" ht="15" customHeight="1" x14ac:dyDescent="0.2">
      <c r="A18" s="77">
        <v>10</v>
      </c>
      <c r="B18" s="101" t="s">
        <v>613</v>
      </c>
      <c r="C18" s="235">
        <v>60</v>
      </c>
      <c r="D18" s="103" t="s">
        <v>14</v>
      </c>
      <c r="E18" s="8"/>
      <c r="F18" s="8"/>
      <c r="G18" s="140">
        <f t="shared" si="0"/>
        <v>0</v>
      </c>
      <c r="H18" s="140">
        <f t="shared" si="1"/>
        <v>0</v>
      </c>
      <c r="I18" s="140">
        <f t="shared" si="2"/>
        <v>0</v>
      </c>
      <c r="J18" s="14"/>
      <c r="K18" s="14"/>
    </row>
    <row r="19" spans="1:11" s="15" customFormat="1" ht="15" customHeight="1" x14ac:dyDescent="0.2">
      <c r="A19" s="77">
        <v>11</v>
      </c>
      <c r="B19" s="92" t="s">
        <v>614</v>
      </c>
      <c r="C19" s="93">
        <v>200</v>
      </c>
      <c r="D19" s="94" t="s">
        <v>14</v>
      </c>
      <c r="E19" s="6"/>
      <c r="F19" s="6"/>
      <c r="G19" s="140">
        <f t="shared" si="0"/>
        <v>0</v>
      </c>
      <c r="H19" s="140">
        <f t="shared" si="1"/>
        <v>0</v>
      </c>
      <c r="I19" s="140">
        <f t="shared" si="2"/>
        <v>0</v>
      </c>
      <c r="J19" s="19"/>
      <c r="K19" s="19"/>
    </row>
    <row r="20" spans="1:11" s="15" customFormat="1" ht="15" customHeight="1" x14ac:dyDescent="0.2">
      <c r="A20" s="189">
        <v>12</v>
      </c>
      <c r="B20" s="101" t="s">
        <v>615</v>
      </c>
      <c r="C20" s="103">
        <v>60</v>
      </c>
      <c r="D20" s="103" t="s">
        <v>14</v>
      </c>
      <c r="E20" s="8"/>
      <c r="F20" s="8"/>
      <c r="G20" s="140">
        <f t="shared" si="0"/>
        <v>0</v>
      </c>
      <c r="H20" s="140">
        <f t="shared" si="1"/>
        <v>0</v>
      </c>
      <c r="I20" s="140">
        <f t="shared" si="2"/>
        <v>0</v>
      </c>
      <c r="J20" s="14"/>
      <c r="K20" s="14"/>
    </row>
    <row r="21" spans="1:11" s="15" customFormat="1" ht="15" customHeight="1" x14ac:dyDescent="0.2">
      <c r="A21" s="189">
        <v>13</v>
      </c>
      <c r="B21" s="92" t="s">
        <v>616</v>
      </c>
      <c r="C21" s="93">
        <v>120</v>
      </c>
      <c r="D21" s="103" t="s">
        <v>14</v>
      </c>
      <c r="E21" s="8"/>
      <c r="F21" s="8"/>
      <c r="G21" s="140">
        <f t="shared" si="0"/>
        <v>0</v>
      </c>
      <c r="H21" s="140">
        <f t="shared" si="1"/>
        <v>0</v>
      </c>
      <c r="I21" s="140">
        <f t="shared" si="2"/>
        <v>0</v>
      </c>
      <c r="J21" s="14"/>
      <c r="K21" s="14"/>
    </row>
    <row r="22" spans="1:11" s="15" customFormat="1" ht="15" customHeight="1" x14ac:dyDescent="0.2">
      <c r="A22" s="189">
        <v>14</v>
      </c>
      <c r="B22" s="92" t="s">
        <v>617</v>
      </c>
      <c r="C22" s="234">
        <v>70</v>
      </c>
      <c r="D22" s="94" t="s">
        <v>14</v>
      </c>
      <c r="E22" s="6"/>
      <c r="F22" s="6"/>
      <c r="G22" s="140">
        <f t="shared" si="0"/>
        <v>0</v>
      </c>
      <c r="H22" s="140">
        <f t="shared" si="1"/>
        <v>0</v>
      </c>
      <c r="I22" s="140">
        <f t="shared" si="2"/>
        <v>0</v>
      </c>
      <c r="J22" s="19"/>
      <c r="K22" s="19"/>
    </row>
    <row r="23" spans="1:11" s="118" customFormat="1" ht="15" customHeight="1" x14ac:dyDescent="0.2">
      <c r="A23" s="185" t="s">
        <v>478</v>
      </c>
      <c r="B23" s="186"/>
      <c r="C23" s="186"/>
      <c r="D23" s="211"/>
      <c r="E23" s="187" t="s">
        <v>242</v>
      </c>
      <c r="F23" s="187" t="s">
        <v>242</v>
      </c>
      <c r="G23" s="197">
        <f>SUM(G9:G22)</f>
        <v>0</v>
      </c>
      <c r="H23" s="197">
        <f>SUM(H9:H22)</f>
        <v>0</v>
      </c>
      <c r="I23" s="197">
        <f>SUM(I9:I22)</f>
        <v>0</v>
      </c>
      <c r="J23" s="197">
        <f>SUM(J9:J22)</f>
        <v>0</v>
      </c>
      <c r="K23" s="197">
        <f>SUM(K9:K22)</f>
        <v>0</v>
      </c>
    </row>
    <row r="24" spans="1:11" s="118" customFormat="1" ht="15" customHeight="1" x14ac:dyDescent="0.2">
      <c r="A24" s="191" t="s">
        <v>475</v>
      </c>
      <c r="B24" s="238"/>
      <c r="C24" s="238"/>
      <c r="D24" s="238"/>
      <c r="E24" s="238"/>
      <c r="F24" s="238"/>
      <c r="G24" s="238"/>
      <c r="H24" s="238"/>
      <c r="I24" s="238"/>
      <c r="J24" s="173"/>
      <c r="K24" s="174"/>
    </row>
    <row r="25" spans="1:11" s="69" customFormat="1" ht="15" customHeight="1" x14ac:dyDescent="0.2">
      <c r="A25" s="64"/>
      <c r="B25" s="65"/>
      <c r="C25" s="65"/>
      <c r="D25" s="65"/>
      <c r="E25" s="65"/>
      <c r="F25" s="66"/>
      <c r="G25" s="65"/>
      <c r="H25" s="65"/>
      <c r="I25" s="65"/>
      <c r="J25" s="67"/>
      <c r="K25" s="68"/>
    </row>
    <row r="26" spans="1:11" s="15" customFormat="1" ht="15" customHeight="1" x14ac:dyDescent="0.2">
      <c r="A26" s="77">
        <v>1</v>
      </c>
      <c r="B26" s="92" t="s">
        <v>618</v>
      </c>
      <c r="C26" s="234">
        <v>300</v>
      </c>
      <c r="D26" s="94" t="s">
        <v>14</v>
      </c>
      <c r="E26" s="6"/>
      <c r="F26" s="6"/>
      <c r="G26" s="140">
        <f t="shared" ref="G26:G31" si="3">C26*F26</f>
        <v>0</v>
      </c>
      <c r="H26" s="140">
        <f>G26*0.095</f>
        <v>0</v>
      </c>
      <c r="I26" s="140">
        <f>G26+H26</f>
        <v>0</v>
      </c>
      <c r="J26" s="19"/>
      <c r="K26" s="19"/>
    </row>
    <row r="27" spans="1:11" s="15" customFormat="1" ht="15" customHeight="1" x14ac:dyDescent="0.2">
      <c r="A27" s="189">
        <v>2</v>
      </c>
      <c r="B27" s="101" t="s">
        <v>695</v>
      </c>
      <c r="C27" s="237">
        <v>200</v>
      </c>
      <c r="D27" s="94" t="s">
        <v>14</v>
      </c>
      <c r="E27" s="8"/>
      <c r="F27" s="8"/>
      <c r="G27" s="140">
        <f t="shared" si="3"/>
        <v>0</v>
      </c>
      <c r="H27" s="140">
        <f t="shared" ref="H27:H31" si="4">G27*0.095</f>
        <v>0</v>
      </c>
      <c r="I27" s="140">
        <f t="shared" ref="I27:I31" si="5">G27+H27</f>
        <v>0</v>
      </c>
      <c r="J27" s="14"/>
      <c r="K27" s="14"/>
    </row>
    <row r="28" spans="1:11" s="15" customFormat="1" ht="15" customHeight="1" x14ac:dyDescent="0.2">
      <c r="A28" s="77">
        <v>3</v>
      </c>
      <c r="B28" s="101" t="s">
        <v>619</v>
      </c>
      <c r="C28" s="237">
        <v>400</v>
      </c>
      <c r="D28" s="94" t="s">
        <v>14</v>
      </c>
      <c r="E28" s="8"/>
      <c r="F28" s="8"/>
      <c r="G28" s="140">
        <f t="shared" si="3"/>
        <v>0</v>
      </c>
      <c r="H28" s="140">
        <f t="shared" si="4"/>
        <v>0</v>
      </c>
      <c r="I28" s="140">
        <f t="shared" si="5"/>
        <v>0</v>
      </c>
      <c r="J28" s="14"/>
      <c r="K28" s="14"/>
    </row>
    <row r="29" spans="1:11" s="15" customFormat="1" ht="15" customHeight="1" x14ac:dyDescent="0.2">
      <c r="A29" s="77">
        <v>4</v>
      </c>
      <c r="B29" s="101" t="s">
        <v>620</v>
      </c>
      <c r="C29" s="237">
        <v>300</v>
      </c>
      <c r="D29" s="94" t="s">
        <v>14</v>
      </c>
      <c r="E29" s="8"/>
      <c r="F29" s="8"/>
      <c r="G29" s="140">
        <f t="shared" si="3"/>
        <v>0</v>
      </c>
      <c r="H29" s="140">
        <f t="shared" si="4"/>
        <v>0</v>
      </c>
      <c r="I29" s="140">
        <f t="shared" si="5"/>
        <v>0</v>
      </c>
      <c r="J29" s="14"/>
      <c r="K29" s="14"/>
    </row>
    <row r="30" spans="1:11" s="15" customFormat="1" ht="15" customHeight="1" x14ac:dyDescent="0.2">
      <c r="A30" s="189">
        <v>5</v>
      </c>
      <c r="B30" s="101" t="s">
        <v>621</v>
      </c>
      <c r="C30" s="237">
        <v>600</v>
      </c>
      <c r="D30" s="94" t="s">
        <v>14</v>
      </c>
      <c r="E30" s="8"/>
      <c r="F30" s="8"/>
      <c r="G30" s="140">
        <f t="shared" si="3"/>
        <v>0</v>
      </c>
      <c r="H30" s="140">
        <f t="shared" si="4"/>
        <v>0</v>
      </c>
      <c r="I30" s="140">
        <f t="shared" si="5"/>
        <v>0</v>
      </c>
      <c r="J30" s="14"/>
      <c r="K30" s="14"/>
    </row>
    <row r="31" spans="1:11" s="15" customFormat="1" ht="15" customHeight="1" x14ac:dyDescent="0.2">
      <c r="A31" s="189">
        <v>6</v>
      </c>
      <c r="B31" s="101" t="s">
        <v>378</v>
      </c>
      <c r="C31" s="237">
        <v>60</v>
      </c>
      <c r="D31" s="94" t="s">
        <v>14</v>
      </c>
      <c r="E31" s="8"/>
      <c r="F31" s="8"/>
      <c r="G31" s="140">
        <f t="shared" si="3"/>
        <v>0</v>
      </c>
      <c r="H31" s="140">
        <f t="shared" si="4"/>
        <v>0</v>
      </c>
      <c r="I31" s="140">
        <f t="shared" si="5"/>
        <v>0</v>
      </c>
      <c r="J31" s="14"/>
      <c r="K31" s="14"/>
    </row>
    <row r="32" spans="1:11" s="118" customFormat="1" ht="15" customHeight="1" x14ac:dyDescent="0.2">
      <c r="A32" s="196" t="s">
        <v>476</v>
      </c>
      <c r="B32" s="196"/>
      <c r="C32" s="196"/>
      <c r="D32" s="196"/>
      <c r="E32" s="139" t="s">
        <v>242</v>
      </c>
      <c r="F32" s="139" t="s">
        <v>242</v>
      </c>
      <c r="G32" s="197">
        <f>SUM(G26:G31)</f>
        <v>0</v>
      </c>
      <c r="H32" s="197">
        <f>SUM(H26:H31)</f>
        <v>0</v>
      </c>
      <c r="I32" s="197">
        <f>SUM(I26:I31)</f>
        <v>0</v>
      </c>
      <c r="J32" s="197">
        <f>SUM(J26:J31)</f>
        <v>0</v>
      </c>
      <c r="K32" s="197">
        <f>SUM(K26:K31)</f>
        <v>0</v>
      </c>
    </row>
    <row r="33" spans="1:12" ht="12.6" customHeight="1" x14ac:dyDescent="0.3">
      <c r="A33" s="222"/>
      <c r="B33" s="223"/>
      <c r="C33" s="223"/>
      <c r="D33" s="223"/>
      <c r="E33" s="155"/>
      <c r="F33" s="155"/>
      <c r="G33" s="224"/>
      <c r="H33" s="224"/>
      <c r="I33" s="224"/>
    </row>
    <row r="34" spans="1:12" s="228" customFormat="1" x14ac:dyDescent="0.25">
      <c r="A34" s="225"/>
      <c r="B34" s="226"/>
      <c r="C34" s="31"/>
      <c r="D34" s="227"/>
      <c r="E34" s="227"/>
      <c r="F34" s="227"/>
      <c r="G34" s="227"/>
      <c r="H34" s="227"/>
    </row>
    <row r="35" spans="1:12" s="47" customFormat="1" ht="14.1" customHeight="1" x14ac:dyDescent="0.25">
      <c r="A35" s="123" t="s">
        <v>135</v>
      </c>
      <c r="B35" s="124"/>
      <c r="C35" s="125"/>
      <c r="D35" s="126"/>
      <c r="E35" s="127"/>
      <c r="F35" s="127"/>
      <c r="G35" s="127"/>
      <c r="H35" s="127"/>
      <c r="I35" s="127"/>
      <c r="J35" s="128"/>
      <c r="K35" s="128"/>
    </row>
    <row r="36" spans="1:12" s="47" customFormat="1" ht="14.1" customHeight="1" x14ac:dyDescent="0.25">
      <c r="A36" s="129" t="s">
        <v>136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0"/>
    </row>
    <row r="37" spans="1:12" s="47" customFormat="1" ht="14.1" customHeight="1" x14ac:dyDescent="0.25">
      <c r="A37" s="129" t="s">
        <v>314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0"/>
    </row>
    <row r="38" spans="1:12" s="47" customFormat="1" ht="14.1" customHeight="1" x14ac:dyDescent="0.25">
      <c r="A38" s="128" t="s">
        <v>667</v>
      </c>
      <c r="B38" s="131"/>
      <c r="C38" s="125"/>
      <c r="D38" s="126"/>
      <c r="E38" s="127"/>
      <c r="F38" s="127"/>
      <c r="G38" s="127"/>
      <c r="H38" s="127"/>
      <c r="I38" s="127"/>
      <c r="J38" s="128"/>
      <c r="K38" s="128"/>
    </row>
    <row r="39" spans="1:12" s="47" customFormat="1" ht="14.1" customHeight="1" x14ac:dyDescent="0.25">
      <c r="A39" s="128" t="s">
        <v>137</v>
      </c>
      <c r="B39" s="131"/>
      <c r="C39" s="125"/>
      <c r="D39" s="126"/>
      <c r="E39" s="127"/>
      <c r="F39" s="127"/>
      <c r="G39" s="127"/>
      <c r="H39" s="127"/>
      <c r="I39" s="127"/>
      <c r="J39" s="128"/>
      <c r="K39" s="128"/>
    </row>
    <row r="40" spans="1:12" s="47" customFormat="1" ht="14.1" customHeight="1" x14ac:dyDescent="0.25">
      <c r="A40" s="128" t="s">
        <v>138</v>
      </c>
      <c r="B40" s="131"/>
      <c r="C40" s="125"/>
      <c r="D40" s="126"/>
      <c r="E40" s="127"/>
      <c r="F40" s="127"/>
      <c r="G40" s="127"/>
      <c r="H40" s="127"/>
      <c r="I40" s="127"/>
      <c r="J40" s="128"/>
      <c r="K40" s="128"/>
    </row>
    <row r="41" spans="1:12" s="47" customFormat="1" ht="14.1" customHeight="1" x14ac:dyDescent="0.25">
      <c r="A41" s="128" t="s">
        <v>139</v>
      </c>
      <c r="B41" s="131"/>
      <c r="C41" s="125"/>
      <c r="D41" s="126"/>
      <c r="E41" s="127"/>
      <c r="F41" s="127"/>
      <c r="G41" s="127"/>
      <c r="H41" s="127"/>
      <c r="I41" s="127"/>
      <c r="J41" s="128"/>
      <c r="K41" s="128"/>
    </row>
    <row r="42" spans="1:12" s="47" customFormat="1" ht="14.1" customHeight="1" x14ac:dyDescent="0.25">
      <c r="A42" s="132" t="s">
        <v>668</v>
      </c>
      <c r="B42" s="132"/>
      <c r="C42" s="132"/>
      <c r="D42" s="132"/>
      <c r="E42" s="132"/>
      <c r="F42" s="132"/>
      <c r="G42" s="132"/>
      <c r="H42" s="132"/>
      <c r="I42" s="132"/>
      <c r="J42" s="132"/>
      <c r="K42" s="132"/>
    </row>
    <row r="43" spans="1:12" s="47" customFormat="1" ht="17.25" customHeight="1" x14ac:dyDescent="0.25">
      <c r="A43" s="132" t="s">
        <v>669</v>
      </c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3"/>
    </row>
    <row r="44" spans="1:12" s="47" customFormat="1" ht="14.1" customHeight="1" x14ac:dyDescent="0.25">
      <c r="A44" s="134"/>
      <c r="B44" s="134"/>
      <c r="C44" s="134"/>
      <c r="D44" s="134"/>
      <c r="E44" s="134"/>
      <c r="F44" s="134"/>
      <c r="G44" s="134"/>
      <c r="H44" s="134"/>
    </row>
    <row r="45" spans="1:12" s="47" customFormat="1" ht="14.1" customHeight="1" x14ac:dyDescent="0.3">
      <c r="A45" s="137"/>
      <c r="B45" s="169"/>
      <c r="C45" s="137"/>
      <c r="D45" s="137"/>
      <c r="E45" s="137"/>
      <c r="F45" s="137"/>
      <c r="G45" s="137"/>
      <c r="H45" s="137"/>
      <c r="I45" s="137"/>
    </row>
    <row r="46" spans="1:12" s="47" customFormat="1" ht="16.5" customHeight="1" x14ac:dyDescent="0.3">
      <c r="A46" s="135" t="s">
        <v>140</v>
      </c>
      <c r="B46" s="135"/>
      <c r="C46" s="135" t="s">
        <v>243</v>
      </c>
      <c r="D46" s="136"/>
      <c r="E46" s="136"/>
      <c r="F46" s="137"/>
      <c r="G46" s="136"/>
      <c r="H46" s="138" t="s">
        <v>244</v>
      </c>
      <c r="I46" s="136"/>
    </row>
    <row r="47" spans="1:12" ht="14.25" customHeight="1" x14ac:dyDescent="0.25">
      <c r="A47" s="229"/>
      <c r="B47" s="230"/>
      <c r="C47" s="230"/>
      <c r="D47" s="230"/>
      <c r="E47" s="230"/>
      <c r="F47" s="230"/>
      <c r="G47" s="230"/>
      <c r="H47" s="230"/>
    </row>
    <row r="48" spans="1:12" ht="14.25" customHeight="1" x14ac:dyDescent="0.25">
      <c r="A48" s="229"/>
      <c r="B48" s="231"/>
      <c r="C48" s="231"/>
      <c r="D48" s="231"/>
      <c r="E48" s="231"/>
      <c r="F48" s="231"/>
      <c r="G48" s="231"/>
      <c r="H48" s="231"/>
    </row>
    <row r="49" spans="1:8" ht="14.25" customHeight="1" x14ac:dyDescent="0.25">
      <c r="A49" s="38"/>
      <c r="B49" s="231"/>
      <c r="C49" s="231"/>
      <c r="D49" s="231"/>
      <c r="E49" s="231"/>
      <c r="F49" s="231"/>
      <c r="G49" s="231"/>
      <c r="H49" s="231"/>
    </row>
    <row r="50" spans="1:8" ht="11.45" customHeight="1" x14ac:dyDescent="0.25">
      <c r="A50" s="232"/>
      <c r="B50" s="232"/>
      <c r="C50" s="232"/>
      <c r="D50" s="232"/>
      <c r="E50" s="232"/>
      <c r="F50" s="232"/>
      <c r="G50" s="232"/>
      <c r="H50" s="232"/>
    </row>
    <row r="51" spans="1:8" x14ac:dyDescent="0.25">
      <c r="A51" s="34"/>
      <c r="B51" s="35"/>
      <c r="C51" s="33"/>
      <c r="D51" s="32"/>
      <c r="E51" s="32"/>
      <c r="F51" s="32"/>
      <c r="G51" s="32"/>
      <c r="H51" s="32"/>
    </row>
  </sheetData>
  <sheetProtection password="CF11" sheet="1" objects="1" scenarios="1"/>
  <mergeCells count="17">
    <mergeCell ref="A37:K37"/>
    <mergeCell ref="A34:B34"/>
    <mergeCell ref="A42:K42"/>
    <mergeCell ref="A51:B51"/>
    <mergeCell ref="A49:H49"/>
    <mergeCell ref="A47:H47"/>
    <mergeCell ref="A48:H48"/>
    <mergeCell ref="A50:H50"/>
    <mergeCell ref="A43:K43"/>
    <mergeCell ref="A44:H44"/>
    <mergeCell ref="A1:K1"/>
    <mergeCell ref="A36:K36"/>
    <mergeCell ref="A7:I7"/>
    <mergeCell ref="A24:I24"/>
    <mergeCell ref="E2:M2"/>
    <mergeCell ref="A32:D32"/>
    <mergeCell ref="A23:D23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zoomScale="120" zoomScaleNormal="120" workbookViewId="0">
      <pane ySplit="6" topLeftCell="A7" activePane="bottomLeft" state="frozen"/>
      <selection activeCell="E4" sqref="E4"/>
      <selection pane="bottomLeft" activeCell="E9" sqref="E9"/>
    </sheetView>
  </sheetViews>
  <sheetFormatPr defaultRowHeight="15" x14ac:dyDescent="0.25"/>
  <cols>
    <col min="1" max="1" width="2.7109375" style="157" customWidth="1"/>
    <col min="2" max="2" width="62.28515625" style="4" customWidth="1"/>
    <col min="3" max="3" width="5.5703125" style="3" customWidth="1"/>
    <col min="4" max="4" width="4.85546875" style="3" customWidth="1"/>
    <col min="5" max="5" width="15.28515625" style="3" customWidth="1"/>
    <col min="6" max="6" width="9.42578125" style="3" customWidth="1"/>
    <col min="7" max="7" width="10" style="3" customWidth="1"/>
    <col min="8" max="8" width="8.140625" style="3" customWidth="1"/>
    <col min="9" max="9" width="10" style="3" customWidth="1"/>
    <col min="10" max="10" width="7.28515625" style="3" customWidth="1"/>
    <col min="11" max="11" width="7.42578125" style="3" customWidth="1"/>
    <col min="12" max="16384" width="9.140625" style="3"/>
  </cols>
  <sheetData>
    <row r="1" spans="1:13" s="15" customFormat="1" ht="18.600000000000001" customHeight="1" x14ac:dyDescent="0.3">
      <c r="A1" s="41" t="s">
        <v>362</v>
      </c>
      <c r="B1" s="207"/>
      <c r="C1" s="207"/>
      <c r="D1" s="207"/>
      <c r="E1" s="207"/>
      <c r="F1" s="207"/>
      <c r="G1" s="207"/>
      <c r="H1" s="207"/>
      <c r="I1" s="207"/>
      <c r="J1" s="43"/>
      <c r="K1" s="44"/>
      <c r="L1" s="167"/>
      <c r="M1" s="167"/>
    </row>
    <row r="2" spans="1:13" ht="16.5" customHeight="1" x14ac:dyDescent="0.3">
      <c r="A2" s="199"/>
      <c r="B2" s="169"/>
      <c r="C2" s="137"/>
      <c r="D2" s="137"/>
      <c r="E2" s="49"/>
      <c r="F2" s="49"/>
      <c r="G2" s="49"/>
      <c r="H2" s="49"/>
      <c r="I2" s="49"/>
      <c r="J2" s="49"/>
      <c r="K2" s="49"/>
      <c r="L2" s="49"/>
      <c r="M2" s="49"/>
    </row>
    <row r="3" spans="1:13" ht="16.5" customHeight="1" x14ac:dyDescent="0.25">
      <c r="A3" s="208" t="s">
        <v>2</v>
      </c>
      <c r="B3" s="171"/>
      <c r="C3" s="52"/>
      <c r="D3" s="52"/>
      <c r="E3" s="52" t="s">
        <v>683</v>
      </c>
      <c r="F3" s="52"/>
      <c r="G3" s="52"/>
      <c r="H3" s="52"/>
      <c r="I3" s="52"/>
      <c r="J3" s="47"/>
      <c r="K3" s="47"/>
      <c r="L3" s="47"/>
      <c r="M3" s="47"/>
    </row>
    <row r="4" spans="1:13" ht="12.6" customHeight="1" x14ac:dyDescent="0.25">
      <c r="A4" s="208"/>
      <c r="B4" s="171"/>
      <c r="C4" s="52"/>
      <c r="D4" s="52"/>
      <c r="E4" s="52"/>
      <c r="F4" s="52"/>
      <c r="G4" s="52"/>
      <c r="H4" s="52"/>
      <c r="I4" s="52"/>
      <c r="J4" s="47"/>
      <c r="K4" s="47"/>
      <c r="L4" s="47"/>
      <c r="M4" s="47"/>
    </row>
    <row r="5" spans="1:13" ht="60" customHeight="1" x14ac:dyDescent="0.25">
      <c r="A5" s="54" t="s">
        <v>237</v>
      </c>
      <c r="B5" s="54" t="s">
        <v>238</v>
      </c>
      <c r="C5" s="54" t="s">
        <v>239</v>
      </c>
      <c r="D5" s="54" t="s">
        <v>3</v>
      </c>
      <c r="E5" s="54" t="s">
        <v>240</v>
      </c>
      <c r="F5" s="54" t="s">
        <v>128</v>
      </c>
      <c r="G5" s="54" t="s">
        <v>132</v>
      </c>
      <c r="H5" s="54" t="s">
        <v>133</v>
      </c>
      <c r="I5" s="54" t="s">
        <v>134</v>
      </c>
      <c r="J5" s="55" t="s">
        <v>305</v>
      </c>
      <c r="K5" s="56" t="s">
        <v>306</v>
      </c>
      <c r="L5" s="47"/>
      <c r="M5" s="47"/>
    </row>
    <row r="6" spans="1:13" ht="24" customHeight="1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 t="s">
        <v>129</v>
      </c>
      <c r="H6" s="57" t="s">
        <v>130</v>
      </c>
      <c r="I6" s="57" t="s">
        <v>131</v>
      </c>
      <c r="J6" s="58">
        <v>10</v>
      </c>
      <c r="K6" s="59">
        <v>11</v>
      </c>
      <c r="L6" s="47"/>
      <c r="M6" s="47"/>
    </row>
    <row r="7" spans="1:13" s="15" customFormat="1" ht="15" customHeight="1" x14ac:dyDescent="0.2">
      <c r="A7" s="60" t="s">
        <v>348</v>
      </c>
      <c r="B7" s="209"/>
      <c r="C7" s="209"/>
      <c r="D7" s="209"/>
      <c r="E7" s="209"/>
      <c r="F7" s="209"/>
      <c r="G7" s="209"/>
      <c r="H7" s="209"/>
      <c r="I7" s="209"/>
      <c r="J7" s="173"/>
      <c r="K7" s="174"/>
      <c r="L7" s="118"/>
      <c r="M7" s="118"/>
    </row>
    <row r="8" spans="1:13" s="5" customFormat="1" ht="15" customHeight="1" x14ac:dyDescent="0.2">
      <c r="A8" s="64"/>
      <c r="B8" s="65"/>
      <c r="C8" s="65"/>
      <c r="D8" s="65"/>
      <c r="E8" s="65"/>
      <c r="F8" s="210"/>
      <c r="G8" s="65"/>
      <c r="H8" s="65"/>
      <c r="I8" s="65"/>
      <c r="J8" s="67"/>
      <c r="K8" s="68"/>
      <c r="L8" s="69"/>
      <c r="M8" s="69"/>
    </row>
    <row r="9" spans="1:13" s="15" customFormat="1" ht="15" customHeight="1" x14ac:dyDescent="0.2">
      <c r="A9" s="106">
        <v>1</v>
      </c>
      <c r="B9" s="83" t="s">
        <v>203</v>
      </c>
      <c r="C9" s="78">
        <v>200</v>
      </c>
      <c r="D9" s="78" t="s">
        <v>202</v>
      </c>
      <c r="E9" s="6"/>
      <c r="F9" s="6"/>
      <c r="G9" s="140">
        <f t="shared" ref="G9:G30" si="0">C9*F9</f>
        <v>0</v>
      </c>
      <c r="H9" s="140">
        <f>G9*0.095</f>
        <v>0</v>
      </c>
      <c r="I9" s="140">
        <f t="shared" ref="I9:I30" si="1">G9+H9</f>
        <v>0</v>
      </c>
      <c r="J9" s="19"/>
      <c r="K9" s="19"/>
    </row>
    <row r="10" spans="1:13" s="15" customFormat="1" ht="15" customHeight="1" x14ac:dyDescent="0.2">
      <c r="A10" s="81">
        <v>2</v>
      </c>
      <c r="B10" s="82" t="s">
        <v>68</v>
      </c>
      <c r="C10" s="79">
        <v>1000</v>
      </c>
      <c r="D10" s="79" t="s">
        <v>202</v>
      </c>
      <c r="E10" s="8"/>
      <c r="F10" s="8"/>
      <c r="G10" s="140">
        <f t="shared" si="0"/>
        <v>0</v>
      </c>
      <c r="H10" s="140">
        <f t="shared" ref="H10:H30" si="2">G10*0.095</f>
        <v>0</v>
      </c>
      <c r="I10" s="140">
        <f t="shared" si="1"/>
        <v>0</v>
      </c>
      <c r="J10" s="14"/>
      <c r="K10" s="14"/>
    </row>
    <row r="11" spans="1:13" s="15" customFormat="1" ht="15" customHeight="1" x14ac:dyDescent="0.2">
      <c r="A11" s="81">
        <v>3</v>
      </c>
      <c r="B11" s="82" t="s">
        <v>141</v>
      </c>
      <c r="C11" s="79">
        <v>280</v>
      </c>
      <c r="D11" s="79" t="s">
        <v>202</v>
      </c>
      <c r="E11" s="8"/>
      <c r="F11" s="8"/>
      <c r="G11" s="140">
        <f t="shared" si="0"/>
        <v>0</v>
      </c>
      <c r="H11" s="140">
        <f t="shared" si="2"/>
        <v>0</v>
      </c>
      <c r="I11" s="140">
        <f t="shared" si="1"/>
        <v>0</v>
      </c>
      <c r="J11" s="14"/>
      <c r="K11" s="14"/>
    </row>
    <row r="12" spans="1:13" s="15" customFormat="1" ht="15" customHeight="1" x14ac:dyDescent="0.2">
      <c r="A12" s="81">
        <v>4</v>
      </c>
      <c r="B12" s="82" t="s">
        <v>279</v>
      </c>
      <c r="C12" s="79">
        <v>150</v>
      </c>
      <c r="D12" s="79" t="s">
        <v>202</v>
      </c>
      <c r="E12" s="8"/>
      <c r="F12" s="8"/>
      <c r="G12" s="140">
        <f t="shared" si="0"/>
        <v>0</v>
      </c>
      <c r="H12" s="140">
        <f t="shared" si="2"/>
        <v>0</v>
      </c>
      <c r="I12" s="140">
        <f t="shared" si="1"/>
        <v>0</v>
      </c>
      <c r="J12" s="14"/>
      <c r="K12" s="14"/>
    </row>
    <row r="13" spans="1:13" s="202" customFormat="1" ht="15" customHeight="1" x14ac:dyDescent="0.2">
      <c r="A13" s="81">
        <v>5</v>
      </c>
      <c r="B13" s="189" t="s">
        <v>63</v>
      </c>
      <c r="C13" s="113">
        <v>300</v>
      </c>
      <c r="D13" s="113" t="s">
        <v>202</v>
      </c>
      <c r="E13" s="8"/>
      <c r="F13" s="8"/>
      <c r="G13" s="140">
        <f t="shared" si="0"/>
        <v>0</v>
      </c>
      <c r="H13" s="140">
        <f t="shared" si="2"/>
        <v>0</v>
      </c>
      <c r="I13" s="140">
        <f t="shared" si="1"/>
        <v>0</v>
      </c>
      <c r="J13" s="201"/>
      <c r="K13" s="201"/>
    </row>
    <row r="14" spans="1:13" s="202" customFormat="1" ht="15" customHeight="1" x14ac:dyDescent="0.2">
      <c r="A14" s="81">
        <v>6</v>
      </c>
      <c r="B14" s="189" t="s">
        <v>69</v>
      </c>
      <c r="C14" s="113">
        <v>500</v>
      </c>
      <c r="D14" s="113" t="s">
        <v>202</v>
      </c>
      <c r="E14" s="8"/>
      <c r="F14" s="8"/>
      <c r="G14" s="140">
        <f t="shared" si="0"/>
        <v>0</v>
      </c>
      <c r="H14" s="140">
        <f t="shared" si="2"/>
        <v>0</v>
      </c>
      <c r="I14" s="140">
        <f t="shared" si="1"/>
        <v>0</v>
      </c>
      <c r="J14" s="201"/>
      <c r="K14" s="201"/>
    </row>
    <row r="15" spans="1:13" s="15" customFormat="1" ht="15" customHeight="1" x14ac:dyDescent="0.2">
      <c r="A15" s="81">
        <v>7</v>
      </c>
      <c r="B15" s="82" t="s">
        <v>565</v>
      </c>
      <c r="C15" s="79">
        <v>160</v>
      </c>
      <c r="D15" s="79" t="s">
        <v>202</v>
      </c>
      <c r="E15" s="8"/>
      <c r="F15" s="8"/>
      <c r="G15" s="140">
        <f t="shared" si="0"/>
        <v>0</v>
      </c>
      <c r="H15" s="140">
        <f t="shared" si="2"/>
        <v>0</v>
      </c>
      <c r="I15" s="140">
        <f t="shared" si="1"/>
        <v>0</v>
      </c>
      <c r="J15" s="14"/>
      <c r="K15" s="14"/>
    </row>
    <row r="16" spans="1:13" s="15" customFormat="1" ht="15" customHeight="1" x14ac:dyDescent="0.2">
      <c r="A16" s="81">
        <v>8</v>
      </c>
      <c r="B16" s="82" t="s">
        <v>53</v>
      </c>
      <c r="C16" s="79">
        <v>60</v>
      </c>
      <c r="D16" s="113" t="s">
        <v>202</v>
      </c>
      <c r="E16" s="8"/>
      <c r="F16" s="8"/>
      <c r="G16" s="140">
        <f t="shared" si="0"/>
        <v>0</v>
      </c>
      <c r="H16" s="140">
        <f t="shared" si="2"/>
        <v>0</v>
      </c>
      <c r="I16" s="140">
        <f t="shared" si="1"/>
        <v>0</v>
      </c>
      <c r="J16" s="14"/>
      <c r="K16" s="14"/>
    </row>
    <row r="17" spans="1:11" s="15" customFormat="1" ht="15" customHeight="1" x14ac:dyDescent="0.2">
      <c r="A17" s="81">
        <v>9</v>
      </c>
      <c r="B17" s="82" t="s">
        <v>204</v>
      </c>
      <c r="C17" s="79">
        <v>20</v>
      </c>
      <c r="D17" s="79" t="s">
        <v>202</v>
      </c>
      <c r="E17" s="8"/>
      <c r="F17" s="8"/>
      <c r="G17" s="140">
        <f t="shared" si="0"/>
        <v>0</v>
      </c>
      <c r="H17" s="140">
        <f t="shared" si="2"/>
        <v>0</v>
      </c>
      <c r="I17" s="140">
        <f t="shared" si="1"/>
        <v>0</v>
      </c>
      <c r="J17" s="14"/>
      <c r="K17" s="14"/>
    </row>
    <row r="18" spans="1:11" s="15" customFormat="1" ht="15" customHeight="1" x14ac:dyDescent="0.2">
      <c r="A18" s="81">
        <v>10</v>
      </c>
      <c r="B18" s="82" t="s">
        <v>452</v>
      </c>
      <c r="C18" s="79">
        <v>40</v>
      </c>
      <c r="D18" s="79" t="s">
        <v>202</v>
      </c>
      <c r="E18" s="8"/>
      <c r="F18" s="8"/>
      <c r="G18" s="140">
        <f t="shared" si="0"/>
        <v>0</v>
      </c>
      <c r="H18" s="140">
        <f t="shared" si="2"/>
        <v>0</v>
      </c>
      <c r="I18" s="140">
        <f t="shared" si="1"/>
        <v>0</v>
      </c>
      <c r="J18" s="14"/>
      <c r="K18" s="14"/>
    </row>
    <row r="19" spans="1:11" s="15" customFormat="1" ht="15" customHeight="1" x14ac:dyDescent="0.2">
      <c r="A19" s="81">
        <v>11</v>
      </c>
      <c r="B19" s="82" t="s">
        <v>205</v>
      </c>
      <c r="C19" s="79">
        <v>30</v>
      </c>
      <c r="D19" s="79" t="s">
        <v>202</v>
      </c>
      <c r="E19" s="8"/>
      <c r="F19" s="8"/>
      <c r="G19" s="140">
        <f t="shared" si="0"/>
        <v>0</v>
      </c>
      <c r="H19" s="140">
        <f t="shared" si="2"/>
        <v>0</v>
      </c>
      <c r="I19" s="140">
        <f t="shared" si="1"/>
        <v>0</v>
      </c>
      <c r="J19" s="14"/>
      <c r="K19" s="14"/>
    </row>
    <row r="20" spans="1:11" s="15" customFormat="1" ht="15" customHeight="1" x14ac:dyDescent="0.2">
      <c r="A20" s="81">
        <v>12</v>
      </c>
      <c r="B20" s="82" t="s">
        <v>206</v>
      </c>
      <c r="C20" s="79">
        <v>450</v>
      </c>
      <c r="D20" s="79" t="s">
        <v>202</v>
      </c>
      <c r="E20" s="8"/>
      <c r="F20" s="8"/>
      <c r="G20" s="140">
        <f t="shared" si="0"/>
        <v>0</v>
      </c>
      <c r="H20" s="140">
        <f t="shared" si="2"/>
        <v>0</v>
      </c>
      <c r="I20" s="140">
        <f t="shared" si="1"/>
        <v>0</v>
      </c>
      <c r="J20" s="14"/>
      <c r="K20" s="14"/>
    </row>
    <row r="21" spans="1:11" s="15" customFormat="1" ht="15" customHeight="1" x14ac:dyDescent="0.2">
      <c r="A21" s="81">
        <v>13</v>
      </c>
      <c r="B21" s="82" t="s">
        <v>207</v>
      </c>
      <c r="C21" s="79">
        <v>480</v>
      </c>
      <c r="D21" s="79" t="s">
        <v>202</v>
      </c>
      <c r="E21" s="8"/>
      <c r="F21" s="8"/>
      <c r="G21" s="140">
        <f t="shared" si="0"/>
        <v>0</v>
      </c>
      <c r="H21" s="140">
        <f t="shared" si="2"/>
        <v>0</v>
      </c>
      <c r="I21" s="140">
        <f t="shared" si="1"/>
        <v>0</v>
      </c>
      <c r="J21" s="14"/>
      <c r="K21" s="14"/>
    </row>
    <row r="22" spans="1:11" s="15" customFormat="1" ht="15" customHeight="1" x14ac:dyDescent="0.2">
      <c r="A22" s="81">
        <v>14</v>
      </c>
      <c r="B22" s="83" t="s">
        <v>451</v>
      </c>
      <c r="C22" s="78">
        <v>350</v>
      </c>
      <c r="D22" s="78" t="s">
        <v>202</v>
      </c>
      <c r="E22" s="6"/>
      <c r="F22" s="6"/>
      <c r="G22" s="140">
        <f t="shared" si="0"/>
        <v>0</v>
      </c>
      <c r="H22" s="140">
        <f t="shared" si="2"/>
        <v>0</v>
      </c>
      <c r="I22" s="140">
        <f t="shared" si="1"/>
        <v>0</v>
      </c>
      <c r="J22" s="19"/>
      <c r="K22" s="19"/>
    </row>
    <row r="23" spans="1:11" s="15" customFormat="1" ht="15" customHeight="1" x14ac:dyDescent="0.2">
      <c r="A23" s="81">
        <v>15</v>
      </c>
      <c r="B23" s="83" t="s">
        <v>479</v>
      </c>
      <c r="C23" s="78">
        <v>120</v>
      </c>
      <c r="D23" s="78" t="s">
        <v>202</v>
      </c>
      <c r="E23" s="6"/>
      <c r="F23" s="6"/>
      <c r="G23" s="140">
        <f t="shared" si="0"/>
        <v>0</v>
      </c>
      <c r="H23" s="140">
        <f t="shared" si="2"/>
        <v>0</v>
      </c>
      <c r="I23" s="140">
        <f t="shared" si="1"/>
        <v>0</v>
      </c>
      <c r="J23" s="19"/>
      <c r="K23" s="19"/>
    </row>
    <row r="24" spans="1:11" s="15" customFormat="1" ht="15" customHeight="1" x14ac:dyDescent="0.2">
      <c r="A24" s="81">
        <v>16</v>
      </c>
      <c r="B24" s="82" t="s">
        <v>318</v>
      </c>
      <c r="C24" s="79">
        <v>60</v>
      </c>
      <c r="D24" s="79" t="s">
        <v>202</v>
      </c>
      <c r="E24" s="8"/>
      <c r="F24" s="8"/>
      <c r="G24" s="140">
        <f t="shared" si="0"/>
        <v>0</v>
      </c>
      <c r="H24" s="140">
        <f t="shared" si="2"/>
        <v>0</v>
      </c>
      <c r="I24" s="140">
        <f t="shared" si="1"/>
        <v>0</v>
      </c>
      <c r="J24" s="14"/>
      <c r="K24" s="14"/>
    </row>
    <row r="25" spans="1:11" s="15" customFormat="1" ht="15" customHeight="1" x14ac:dyDescent="0.2">
      <c r="A25" s="81">
        <v>17</v>
      </c>
      <c r="B25" s="82" t="s">
        <v>319</v>
      </c>
      <c r="C25" s="79">
        <v>150</v>
      </c>
      <c r="D25" s="113" t="s">
        <v>14</v>
      </c>
      <c r="E25" s="8"/>
      <c r="F25" s="8"/>
      <c r="G25" s="140">
        <f t="shared" si="0"/>
        <v>0</v>
      </c>
      <c r="H25" s="140">
        <f t="shared" si="2"/>
        <v>0</v>
      </c>
      <c r="I25" s="140">
        <f t="shared" si="1"/>
        <v>0</v>
      </c>
      <c r="J25" s="14"/>
      <c r="K25" s="14"/>
    </row>
    <row r="26" spans="1:11" s="15" customFormat="1" ht="15" customHeight="1" x14ac:dyDescent="0.2">
      <c r="A26" s="81">
        <v>18</v>
      </c>
      <c r="B26" s="82" t="s">
        <v>64</v>
      </c>
      <c r="C26" s="79">
        <v>160</v>
      </c>
      <c r="D26" s="113" t="s">
        <v>14</v>
      </c>
      <c r="E26" s="8"/>
      <c r="F26" s="8"/>
      <c r="G26" s="140">
        <f t="shared" si="0"/>
        <v>0</v>
      </c>
      <c r="H26" s="140">
        <f t="shared" si="2"/>
        <v>0</v>
      </c>
      <c r="I26" s="140">
        <f t="shared" si="1"/>
        <v>0</v>
      </c>
      <c r="J26" s="14"/>
      <c r="K26" s="14"/>
    </row>
    <row r="27" spans="1:11" s="15" customFormat="1" ht="15" customHeight="1" x14ac:dyDescent="0.2">
      <c r="A27" s="81">
        <v>19</v>
      </c>
      <c r="B27" s="82" t="s">
        <v>708</v>
      </c>
      <c r="C27" s="79">
        <v>20</v>
      </c>
      <c r="D27" s="113" t="s">
        <v>14</v>
      </c>
      <c r="E27" s="8"/>
      <c r="F27" s="8"/>
      <c r="G27" s="140">
        <f t="shared" si="0"/>
        <v>0</v>
      </c>
      <c r="H27" s="140">
        <f t="shared" si="2"/>
        <v>0</v>
      </c>
      <c r="I27" s="140">
        <f t="shared" si="1"/>
        <v>0</v>
      </c>
      <c r="J27" s="14"/>
      <c r="K27" s="14"/>
    </row>
    <row r="28" spans="1:11" s="15" customFormat="1" ht="15" customHeight="1" x14ac:dyDescent="0.2">
      <c r="A28" s="81">
        <v>20</v>
      </c>
      <c r="B28" s="82" t="s">
        <v>591</v>
      </c>
      <c r="C28" s="79">
        <v>200</v>
      </c>
      <c r="D28" s="113" t="s">
        <v>14</v>
      </c>
      <c r="E28" s="8"/>
      <c r="F28" s="8"/>
      <c r="G28" s="140">
        <f t="shared" si="0"/>
        <v>0</v>
      </c>
      <c r="H28" s="140">
        <f t="shared" si="2"/>
        <v>0</v>
      </c>
      <c r="I28" s="140">
        <f t="shared" si="1"/>
        <v>0</v>
      </c>
      <c r="J28" s="14"/>
      <c r="K28" s="14"/>
    </row>
    <row r="29" spans="1:11" s="17" customFormat="1" ht="15" customHeight="1" x14ac:dyDescent="0.2">
      <c r="A29" s="81">
        <v>21</v>
      </c>
      <c r="B29" s="82" t="s">
        <v>570</v>
      </c>
      <c r="C29" s="79">
        <v>100</v>
      </c>
      <c r="D29" s="79" t="s">
        <v>14</v>
      </c>
      <c r="E29" s="8"/>
      <c r="F29" s="8"/>
      <c r="G29" s="140">
        <f t="shared" si="0"/>
        <v>0</v>
      </c>
      <c r="H29" s="140">
        <f t="shared" si="2"/>
        <v>0</v>
      </c>
      <c r="I29" s="140">
        <f t="shared" si="1"/>
        <v>0</v>
      </c>
      <c r="J29" s="16"/>
      <c r="K29" s="16"/>
    </row>
    <row r="30" spans="1:11" s="17" customFormat="1" ht="15" customHeight="1" x14ac:dyDescent="0.2">
      <c r="A30" s="81">
        <v>22</v>
      </c>
      <c r="B30" s="89" t="s">
        <v>50</v>
      </c>
      <c r="C30" s="79">
        <v>20</v>
      </c>
      <c r="D30" s="79" t="s">
        <v>14</v>
      </c>
      <c r="E30" s="8"/>
      <c r="F30" s="8"/>
      <c r="G30" s="140">
        <f t="shared" si="0"/>
        <v>0</v>
      </c>
      <c r="H30" s="140">
        <f t="shared" si="2"/>
        <v>0</v>
      </c>
      <c r="I30" s="140">
        <f t="shared" si="1"/>
        <v>0</v>
      </c>
      <c r="J30" s="16"/>
      <c r="K30" s="16"/>
    </row>
    <row r="31" spans="1:11" s="118" customFormat="1" ht="15" customHeight="1" x14ac:dyDescent="0.2">
      <c r="A31" s="185" t="s">
        <v>123</v>
      </c>
      <c r="B31" s="186"/>
      <c r="C31" s="186"/>
      <c r="D31" s="211"/>
      <c r="E31" s="187" t="s">
        <v>242</v>
      </c>
      <c r="F31" s="187" t="s">
        <v>242</v>
      </c>
      <c r="G31" s="188">
        <f>SUM(G9:G30)</f>
        <v>0</v>
      </c>
      <c r="H31" s="188">
        <f>SUM(H9:H30)</f>
        <v>0</v>
      </c>
      <c r="I31" s="188">
        <f>SUM(I9:I30)</f>
        <v>0</v>
      </c>
      <c r="J31" s="188">
        <f>SUM(J9:J30)</f>
        <v>0</v>
      </c>
      <c r="K31" s="188">
        <f>SUM(K9:K30)</f>
        <v>0</v>
      </c>
    </row>
    <row r="32" spans="1:11" s="118" customFormat="1" ht="15" customHeight="1" x14ac:dyDescent="0.2">
      <c r="A32" s="60" t="s">
        <v>490</v>
      </c>
      <c r="B32" s="209"/>
      <c r="C32" s="209"/>
      <c r="D32" s="209"/>
      <c r="E32" s="209"/>
      <c r="F32" s="209"/>
      <c r="G32" s="209"/>
      <c r="H32" s="209"/>
      <c r="I32" s="209"/>
      <c r="J32" s="173"/>
      <c r="K32" s="174"/>
    </row>
    <row r="33" spans="1:11" s="69" customFormat="1" ht="15" customHeight="1" x14ac:dyDescent="0.2">
      <c r="A33" s="64"/>
      <c r="B33" s="65"/>
      <c r="C33" s="65"/>
      <c r="D33" s="65"/>
      <c r="E33" s="65"/>
      <c r="F33" s="66"/>
      <c r="G33" s="65"/>
      <c r="H33" s="65"/>
      <c r="I33" s="65"/>
      <c r="J33" s="67"/>
      <c r="K33" s="68"/>
    </row>
    <row r="34" spans="1:11" s="15" customFormat="1" ht="15" customHeight="1" x14ac:dyDescent="0.2">
      <c r="A34" s="106">
        <v>1</v>
      </c>
      <c r="B34" s="77" t="s">
        <v>483</v>
      </c>
      <c r="C34" s="78">
        <v>250</v>
      </c>
      <c r="D34" s="78" t="s">
        <v>202</v>
      </c>
      <c r="E34" s="6"/>
      <c r="F34" s="6"/>
      <c r="G34" s="140">
        <f t="shared" ref="G34:G55" si="3">C34*F34</f>
        <v>0</v>
      </c>
      <c r="H34" s="140">
        <f t="shared" ref="H34:H55" si="4">G34*0.095</f>
        <v>0</v>
      </c>
      <c r="I34" s="140">
        <f t="shared" ref="I34:I55" si="5">G34+H34</f>
        <v>0</v>
      </c>
      <c r="J34" s="19"/>
      <c r="K34" s="19"/>
    </row>
    <row r="35" spans="1:11" s="15" customFormat="1" ht="30" customHeight="1" x14ac:dyDescent="0.2">
      <c r="A35" s="81">
        <v>2</v>
      </c>
      <c r="B35" s="189" t="s">
        <v>491</v>
      </c>
      <c r="C35" s="79">
        <v>160</v>
      </c>
      <c r="D35" s="79" t="s">
        <v>202</v>
      </c>
      <c r="E35" s="8"/>
      <c r="F35" s="8"/>
      <c r="G35" s="140">
        <f t="shared" si="3"/>
        <v>0</v>
      </c>
      <c r="H35" s="140">
        <f t="shared" si="4"/>
        <v>0</v>
      </c>
      <c r="I35" s="140">
        <f t="shared" si="5"/>
        <v>0</v>
      </c>
      <c r="J35" s="14"/>
      <c r="K35" s="14"/>
    </row>
    <row r="36" spans="1:11" s="15" customFormat="1" ht="15" customHeight="1" x14ac:dyDescent="0.2">
      <c r="A36" s="81">
        <v>3</v>
      </c>
      <c r="B36" s="189" t="s">
        <v>545</v>
      </c>
      <c r="C36" s="79">
        <v>60</v>
      </c>
      <c r="D36" s="79" t="s">
        <v>202</v>
      </c>
      <c r="E36" s="8"/>
      <c r="F36" s="8"/>
      <c r="G36" s="140">
        <f t="shared" si="3"/>
        <v>0</v>
      </c>
      <c r="H36" s="140">
        <f t="shared" si="4"/>
        <v>0</v>
      </c>
      <c r="I36" s="140">
        <f t="shared" si="5"/>
        <v>0</v>
      </c>
      <c r="J36" s="14"/>
      <c r="K36" s="14"/>
    </row>
    <row r="37" spans="1:11" s="15" customFormat="1" ht="15" customHeight="1" x14ac:dyDescent="0.2">
      <c r="A37" s="81">
        <v>4</v>
      </c>
      <c r="B37" s="189" t="s">
        <v>487</v>
      </c>
      <c r="C37" s="79">
        <v>50</v>
      </c>
      <c r="D37" s="79" t="s">
        <v>202</v>
      </c>
      <c r="E37" s="8"/>
      <c r="F37" s="8"/>
      <c r="G37" s="140">
        <f t="shared" si="3"/>
        <v>0</v>
      </c>
      <c r="H37" s="140">
        <f t="shared" si="4"/>
        <v>0</v>
      </c>
      <c r="I37" s="140">
        <f t="shared" si="5"/>
        <v>0</v>
      </c>
      <c r="J37" s="14"/>
      <c r="K37" s="14"/>
    </row>
    <row r="38" spans="1:11" s="15" customFormat="1" ht="15" customHeight="1" x14ac:dyDescent="0.2">
      <c r="A38" s="81">
        <v>5</v>
      </c>
      <c r="B38" s="189" t="s">
        <v>544</v>
      </c>
      <c r="C38" s="79">
        <v>200</v>
      </c>
      <c r="D38" s="79" t="s">
        <v>202</v>
      </c>
      <c r="E38" s="8"/>
      <c r="F38" s="8"/>
      <c r="G38" s="140">
        <f t="shared" si="3"/>
        <v>0</v>
      </c>
      <c r="H38" s="140">
        <f t="shared" si="4"/>
        <v>0</v>
      </c>
      <c r="I38" s="140">
        <f t="shared" si="5"/>
        <v>0</v>
      </c>
      <c r="J38" s="14"/>
      <c r="K38" s="14"/>
    </row>
    <row r="39" spans="1:11" s="15" customFormat="1" ht="15" customHeight="1" x14ac:dyDescent="0.2">
      <c r="A39" s="81">
        <v>6</v>
      </c>
      <c r="B39" s="189" t="s">
        <v>489</v>
      </c>
      <c r="C39" s="79">
        <v>50</v>
      </c>
      <c r="D39" s="79" t="s">
        <v>202</v>
      </c>
      <c r="E39" s="8"/>
      <c r="F39" s="8"/>
      <c r="G39" s="140">
        <f t="shared" si="3"/>
        <v>0</v>
      </c>
      <c r="H39" s="140">
        <f t="shared" si="4"/>
        <v>0</v>
      </c>
      <c r="I39" s="140">
        <f t="shared" si="5"/>
        <v>0</v>
      </c>
      <c r="J39" s="14"/>
      <c r="K39" s="14"/>
    </row>
    <row r="40" spans="1:11" s="15" customFormat="1" ht="15" customHeight="1" x14ac:dyDescent="0.2">
      <c r="A40" s="81">
        <v>7</v>
      </c>
      <c r="B40" s="189" t="s">
        <v>281</v>
      </c>
      <c r="C40" s="79">
        <v>250</v>
      </c>
      <c r="D40" s="79" t="s">
        <v>202</v>
      </c>
      <c r="E40" s="8"/>
      <c r="F40" s="8"/>
      <c r="G40" s="140">
        <f t="shared" si="3"/>
        <v>0</v>
      </c>
      <c r="H40" s="140">
        <f t="shared" si="4"/>
        <v>0</v>
      </c>
      <c r="I40" s="140">
        <f t="shared" si="5"/>
        <v>0</v>
      </c>
      <c r="J40" s="14"/>
      <c r="K40" s="14"/>
    </row>
    <row r="41" spans="1:11" s="15" customFormat="1" ht="15" customHeight="1" x14ac:dyDescent="0.2">
      <c r="A41" s="81">
        <v>8</v>
      </c>
      <c r="B41" s="189" t="s">
        <v>449</v>
      </c>
      <c r="C41" s="79">
        <v>80</v>
      </c>
      <c r="D41" s="79" t="s">
        <v>202</v>
      </c>
      <c r="E41" s="8"/>
      <c r="F41" s="8"/>
      <c r="G41" s="140">
        <f t="shared" si="3"/>
        <v>0</v>
      </c>
      <c r="H41" s="140">
        <f t="shared" si="4"/>
        <v>0</v>
      </c>
      <c r="I41" s="140">
        <f t="shared" si="5"/>
        <v>0</v>
      </c>
      <c r="J41" s="14"/>
      <c r="K41" s="14"/>
    </row>
    <row r="42" spans="1:11" s="15" customFormat="1" ht="15" customHeight="1" x14ac:dyDescent="0.2">
      <c r="A42" s="81">
        <v>9</v>
      </c>
      <c r="B42" s="189" t="s">
        <v>488</v>
      </c>
      <c r="C42" s="79">
        <v>10</v>
      </c>
      <c r="D42" s="79" t="s">
        <v>202</v>
      </c>
      <c r="E42" s="8"/>
      <c r="F42" s="8"/>
      <c r="G42" s="140">
        <f t="shared" si="3"/>
        <v>0</v>
      </c>
      <c r="H42" s="140">
        <f t="shared" si="4"/>
        <v>0</v>
      </c>
      <c r="I42" s="140">
        <f t="shared" si="5"/>
        <v>0</v>
      </c>
      <c r="J42" s="14"/>
      <c r="K42" s="14"/>
    </row>
    <row r="43" spans="1:11" s="15" customFormat="1" ht="15" customHeight="1" x14ac:dyDescent="0.2">
      <c r="A43" s="81">
        <v>10</v>
      </c>
      <c r="B43" s="189" t="s">
        <v>57</v>
      </c>
      <c r="C43" s="79">
        <v>20</v>
      </c>
      <c r="D43" s="79" t="s">
        <v>202</v>
      </c>
      <c r="E43" s="8"/>
      <c r="F43" s="8"/>
      <c r="G43" s="140">
        <f t="shared" si="3"/>
        <v>0</v>
      </c>
      <c r="H43" s="140">
        <f t="shared" si="4"/>
        <v>0</v>
      </c>
      <c r="I43" s="140">
        <f t="shared" si="5"/>
        <v>0</v>
      </c>
      <c r="J43" s="14"/>
      <c r="K43" s="14"/>
    </row>
    <row r="44" spans="1:11" s="15" customFormat="1" ht="15" customHeight="1" x14ac:dyDescent="0.2">
      <c r="A44" s="81">
        <v>11</v>
      </c>
      <c r="B44" s="189" t="s">
        <v>56</v>
      </c>
      <c r="C44" s="79">
        <v>80</v>
      </c>
      <c r="D44" s="79" t="s">
        <v>202</v>
      </c>
      <c r="E44" s="8"/>
      <c r="F44" s="8"/>
      <c r="G44" s="140">
        <f t="shared" si="3"/>
        <v>0</v>
      </c>
      <c r="H44" s="140">
        <f t="shared" si="4"/>
        <v>0</v>
      </c>
      <c r="I44" s="140">
        <f t="shared" si="5"/>
        <v>0</v>
      </c>
      <c r="J44" s="14"/>
      <c r="K44" s="14"/>
    </row>
    <row r="45" spans="1:11" s="15" customFormat="1" ht="15" customHeight="1" x14ac:dyDescent="0.2">
      <c r="A45" s="81">
        <v>12</v>
      </c>
      <c r="B45" s="189" t="s">
        <v>58</v>
      </c>
      <c r="C45" s="79">
        <v>10</v>
      </c>
      <c r="D45" s="79" t="s">
        <v>202</v>
      </c>
      <c r="E45" s="8"/>
      <c r="F45" s="8"/>
      <c r="G45" s="140">
        <f t="shared" si="3"/>
        <v>0</v>
      </c>
      <c r="H45" s="140">
        <f t="shared" si="4"/>
        <v>0</v>
      </c>
      <c r="I45" s="140">
        <f t="shared" si="5"/>
        <v>0</v>
      </c>
      <c r="J45" s="14"/>
      <c r="K45" s="14"/>
    </row>
    <row r="46" spans="1:11" s="15" customFormat="1" ht="15" customHeight="1" x14ac:dyDescent="0.2">
      <c r="A46" s="81">
        <v>13</v>
      </c>
      <c r="B46" s="189" t="s">
        <v>696</v>
      </c>
      <c r="C46" s="88">
        <v>200</v>
      </c>
      <c r="D46" s="79" t="s">
        <v>202</v>
      </c>
      <c r="E46" s="8"/>
      <c r="F46" s="8"/>
      <c r="G46" s="140">
        <f t="shared" si="3"/>
        <v>0</v>
      </c>
      <c r="H46" s="140">
        <f t="shared" si="4"/>
        <v>0</v>
      </c>
      <c r="I46" s="140">
        <f t="shared" si="5"/>
        <v>0</v>
      </c>
      <c r="J46" s="14"/>
      <c r="K46" s="14"/>
    </row>
    <row r="47" spans="1:11" s="15" customFormat="1" ht="15" customHeight="1" x14ac:dyDescent="0.2">
      <c r="A47" s="81">
        <v>14</v>
      </c>
      <c r="B47" s="189" t="s">
        <v>448</v>
      </c>
      <c r="C47" s="88">
        <v>100</v>
      </c>
      <c r="D47" s="79" t="s">
        <v>202</v>
      </c>
      <c r="E47" s="8"/>
      <c r="F47" s="8"/>
      <c r="G47" s="140">
        <f t="shared" si="3"/>
        <v>0</v>
      </c>
      <c r="H47" s="140">
        <f t="shared" si="4"/>
        <v>0</v>
      </c>
      <c r="I47" s="140">
        <f t="shared" si="5"/>
        <v>0</v>
      </c>
      <c r="J47" s="14"/>
      <c r="K47" s="14"/>
    </row>
    <row r="48" spans="1:11" s="15" customFormat="1" ht="15" customHeight="1" x14ac:dyDescent="0.2">
      <c r="A48" s="81">
        <v>15</v>
      </c>
      <c r="B48" s="189" t="s">
        <v>481</v>
      </c>
      <c r="C48" s="88">
        <v>160</v>
      </c>
      <c r="D48" s="79" t="s">
        <v>202</v>
      </c>
      <c r="E48" s="8"/>
      <c r="F48" s="8"/>
      <c r="G48" s="140">
        <f t="shared" si="3"/>
        <v>0</v>
      </c>
      <c r="H48" s="140">
        <f t="shared" si="4"/>
        <v>0</v>
      </c>
      <c r="I48" s="140">
        <f t="shared" si="5"/>
        <v>0</v>
      </c>
      <c r="J48" s="14"/>
      <c r="K48" s="14"/>
    </row>
    <row r="49" spans="1:11" s="15" customFormat="1" ht="15" customHeight="1" x14ac:dyDescent="0.2">
      <c r="A49" s="106">
        <v>16</v>
      </c>
      <c r="B49" s="189" t="s">
        <v>482</v>
      </c>
      <c r="C49" s="108">
        <v>40</v>
      </c>
      <c r="D49" s="78" t="s">
        <v>202</v>
      </c>
      <c r="E49" s="6"/>
      <c r="F49" s="6"/>
      <c r="G49" s="140">
        <f t="shared" si="3"/>
        <v>0</v>
      </c>
      <c r="H49" s="140">
        <f t="shared" si="4"/>
        <v>0</v>
      </c>
      <c r="I49" s="140">
        <f t="shared" si="5"/>
        <v>0</v>
      </c>
      <c r="J49" s="14"/>
      <c r="K49" s="14"/>
    </row>
    <row r="50" spans="1:11" s="15" customFormat="1" ht="15" customHeight="1" x14ac:dyDescent="0.2">
      <c r="A50" s="106">
        <v>17</v>
      </c>
      <c r="B50" s="77" t="s">
        <v>480</v>
      </c>
      <c r="C50" s="108">
        <v>40</v>
      </c>
      <c r="D50" s="78" t="s">
        <v>202</v>
      </c>
      <c r="E50" s="6"/>
      <c r="F50" s="6"/>
      <c r="G50" s="140">
        <f t="shared" si="3"/>
        <v>0</v>
      </c>
      <c r="H50" s="140">
        <f t="shared" si="4"/>
        <v>0</v>
      </c>
      <c r="I50" s="140">
        <f t="shared" si="5"/>
        <v>0</v>
      </c>
      <c r="J50" s="14"/>
      <c r="K50" s="14"/>
    </row>
    <row r="51" spans="1:11" s="15" customFormat="1" ht="15" customHeight="1" x14ac:dyDescent="0.2">
      <c r="A51" s="106">
        <v>18</v>
      </c>
      <c r="B51" s="77" t="s">
        <v>625</v>
      </c>
      <c r="C51" s="108">
        <v>120</v>
      </c>
      <c r="D51" s="78" t="s">
        <v>14</v>
      </c>
      <c r="E51" s="6"/>
      <c r="F51" s="6"/>
      <c r="G51" s="140">
        <f t="shared" si="3"/>
        <v>0</v>
      </c>
      <c r="H51" s="140">
        <f t="shared" si="4"/>
        <v>0</v>
      </c>
      <c r="I51" s="140">
        <f t="shared" si="5"/>
        <v>0</v>
      </c>
      <c r="J51" s="14"/>
      <c r="K51" s="14"/>
    </row>
    <row r="52" spans="1:11" s="15" customFormat="1" ht="15" customHeight="1" x14ac:dyDescent="0.2">
      <c r="A52" s="106">
        <v>19</v>
      </c>
      <c r="B52" s="77" t="s">
        <v>70</v>
      </c>
      <c r="C52" s="108">
        <v>40</v>
      </c>
      <c r="D52" s="78" t="s">
        <v>202</v>
      </c>
      <c r="E52" s="6"/>
      <c r="F52" s="6"/>
      <c r="G52" s="140">
        <f t="shared" si="3"/>
        <v>0</v>
      </c>
      <c r="H52" s="140">
        <f t="shared" si="4"/>
        <v>0</v>
      </c>
      <c r="I52" s="140">
        <f t="shared" si="5"/>
        <v>0</v>
      </c>
      <c r="J52" s="19"/>
      <c r="K52" s="19"/>
    </row>
    <row r="53" spans="1:11" s="15" customFormat="1" ht="15" customHeight="1" x14ac:dyDescent="0.2">
      <c r="A53" s="106">
        <v>20</v>
      </c>
      <c r="B53" s="77" t="s">
        <v>484</v>
      </c>
      <c r="C53" s="108">
        <v>60</v>
      </c>
      <c r="D53" s="78" t="s">
        <v>202</v>
      </c>
      <c r="E53" s="6"/>
      <c r="F53" s="6"/>
      <c r="G53" s="140">
        <f t="shared" si="3"/>
        <v>0</v>
      </c>
      <c r="H53" s="140">
        <f t="shared" si="4"/>
        <v>0</v>
      </c>
      <c r="I53" s="140">
        <f t="shared" si="5"/>
        <v>0</v>
      </c>
      <c r="J53" s="19"/>
      <c r="K53" s="19"/>
    </row>
    <row r="54" spans="1:11" s="15" customFormat="1" ht="15" customHeight="1" x14ac:dyDescent="0.2">
      <c r="A54" s="106">
        <v>21</v>
      </c>
      <c r="B54" s="77" t="s">
        <v>485</v>
      </c>
      <c r="C54" s="108">
        <v>10</v>
      </c>
      <c r="D54" s="78" t="s">
        <v>202</v>
      </c>
      <c r="E54" s="6"/>
      <c r="F54" s="6"/>
      <c r="G54" s="140">
        <f t="shared" si="3"/>
        <v>0</v>
      </c>
      <c r="H54" s="140">
        <f t="shared" si="4"/>
        <v>0</v>
      </c>
      <c r="I54" s="140">
        <f t="shared" si="5"/>
        <v>0</v>
      </c>
      <c r="J54" s="19"/>
      <c r="K54" s="19"/>
    </row>
    <row r="55" spans="1:11" s="15" customFormat="1" ht="15" customHeight="1" x14ac:dyDescent="0.2">
      <c r="A55" s="81">
        <v>22</v>
      </c>
      <c r="B55" s="212" t="s">
        <v>486</v>
      </c>
      <c r="C55" s="88">
        <v>20</v>
      </c>
      <c r="D55" s="79" t="s">
        <v>202</v>
      </c>
      <c r="E55" s="8"/>
      <c r="F55" s="8"/>
      <c r="G55" s="140">
        <f t="shared" si="3"/>
        <v>0</v>
      </c>
      <c r="H55" s="140">
        <f t="shared" si="4"/>
        <v>0</v>
      </c>
      <c r="I55" s="140">
        <f t="shared" si="5"/>
        <v>0</v>
      </c>
      <c r="J55" s="14"/>
      <c r="K55" s="14"/>
    </row>
    <row r="56" spans="1:11" s="118" customFormat="1" ht="15" customHeight="1" x14ac:dyDescent="0.2">
      <c r="A56" s="185" t="s">
        <v>124</v>
      </c>
      <c r="B56" s="186"/>
      <c r="C56" s="186"/>
      <c r="D56" s="211"/>
      <c r="E56" s="187" t="s">
        <v>242</v>
      </c>
      <c r="F56" s="187" t="s">
        <v>242</v>
      </c>
      <c r="G56" s="188">
        <f>SUM(G34:G55)</f>
        <v>0</v>
      </c>
      <c r="H56" s="188">
        <f>SUM(H34:H55)</f>
        <v>0</v>
      </c>
      <c r="I56" s="188">
        <f>SUM(I34:I55)</f>
        <v>0</v>
      </c>
      <c r="J56" s="188">
        <f>SUM(J34:J55)</f>
        <v>0</v>
      </c>
      <c r="K56" s="188">
        <f>SUM(K34:K55)</f>
        <v>0</v>
      </c>
    </row>
    <row r="57" spans="1:11" s="118" customFormat="1" ht="15" customHeight="1" x14ac:dyDescent="0.2">
      <c r="A57" s="60" t="s">
        <v>450</v>
      </c>
      <c r="B57" s="61"/>
      <c r="C57" s="61"/>
      <c r="D57" s="61"/>
      <c r="E57" s="61"/>
      <c r="F57" s="61"/>
      <c r="G57" s="61"/>
      <c r="H57" s="61"/>
      <c r="I57" s="213"/>
      <c r="J57" s="173"/>
      <c r="K57" s="174"/>
    </row>
    <row r="58" spans="1:11" s="69" customFormat="1" ht="15" customHeight="1" x14ac:dyDescent="0.2">
      <c r="A58" s="64"/>
      <c r="B58" s="65"/>
      <c r="C58" s="65"/>
      <c r="D58" s="65"/>
      <c r="E58" s="65"/>
      <c r="F58" s="66"/>
      <c r="G58" s="65"/>
      <c r="H58" s="65"/>
      <c r="I58" s="65"/>
      <c r="J58" s="67"/>
      <c r="K58" s="68"/>
    </row>
    <row r="59" spans="1:11" s="15" customFormat="1" ht="15" customHeight="1" x14ac:dyDescent="0.2">
      <c r="A59" s="77">
        <v>1</v>
      </c>
      <c r="B59" s="214" t="s">
        <v>571</v>
      </c>
      <c r="C59" s="93">
        <v>10</v>
      </c>
      <c r="D59" s="94" t="s">
        <v>14</v>
      </c>
      <c r="E59" s="6"/>
      <c r="F59" s="6"/>
      <c r="G59" s="140">
        <f t="shared" ref="G59:G74" si="6">C59*F59</f>
        <v>0</v>
      </c>
      <c r="H59" s="140">
        <f t="shared" ref="H59:H74" si="7">G59*0.095</f>
        <v>0</v>
      </c>
      <c r="I59" s="140">
        <f t="shared" ref="I59:I74" si="8">G59+H59</f>
        <v>0</v>
      </c>
      <c r="J59" s="19"/>
      <c r="K59" s="220" t="s">
        <v>242</v>
      </c>
    </row>
    <row r="60" spans="1:11" s="15" customFormat="1" ht="15" customHeight="1" x14ac:dyDescent="0.2">
      <c r="A60" s="189">
        <v>2</v>
      </c>
      <c r="B60" s="215" t="s">
        <v>572</v>
      </c>
      <c r="C60" s="102">
        <v>10</v>
      </c>
      <c r="D60" s="103" t="s">
        <v>14</v>
      </c>
      <c r="E60" s="8"/>
      <c r="F60" s="8"/>
      <c r="G60" s="140">
        <f t="shared" si="6"/>
        <v>0</v>
      </c>
      <c r="H60" s="140">
        <f t="shared" si="7"/>
        <v>0</v>
      </c>
      <c r="I60" s="140">
        <f t="shared" si="8"/>
        <v>0</v>
      </c>
      <c r="J60" s="14"/>
      <c r="K60" s="220" t="s">
        <v>242</v>
      </c>
    </row>
    <row r="61" spans="1:11" s="15" customFormat="1" ht="15" customHeight="1" x14ac:dyDescent="0.2">
      <c r="A61" s="189">
        <v>3</v>
      </c>
      <c r="B61" s="215" t="s">
        <v>573</v>
      </c>
      <c r="C61" s="102">
        <v>10</v>
      </c>
      <c r="D61" s="103" t="s">
        <v>14</v>
      </c>
      <c r="E61" s="8"/>
      <c r="F61" s="8"/>
      <c r="G61" s="140">
        <f t="shared" si="6"/>
        <v>0</v>
      </c>
      <c r="H61" s="140">
        <f t="shared" si="7"/>
        <v>0</v>
      </c>
      <c r="I61" s="140">
        <f t="shared" si="8"/>
        <v>0</v>
      </c>
      <c r="J61" s="14"/>
      <c r="K61" s="220" t="s">
        <v>242</v>
      </c>
    </row>
    <row r="62" spans="1:11" s="15" customFormat="1" ht="15" customHeight="1" x14ac:dyDescent="0.2">
      <c r="A62" s="189">
        <v>4</v>
      </c>
      <c r="B62" s="215" t="s">
        <v>546</v>
      </c>
      <c r="C62" s="102">
        <v>10</v>
      </c>
      <c r="D62" s="103" t="s">
        <v>14</v>
      </c>
      <c r="E62" s="8"/>
      <c r="F62" s="8"/>
      <c r="G62" s="140">
        <f t="shared" si="6"/>
        <v>0</v>
      </c>
      <c r="H62" s="140">
        <f t="shared" si="7"/>
        <v>0</v>
      </c>
      <c r="I62" s="140">
        <f t="shared" si="8"/>
        <v>0</v>
      </c>
      <c r="J62" s="14"/>
      <c r="K62" s="220" t="s">
        <v>242</v>
      </c>
    </row>
    <row r="63" spans="1:11" s="15" customFormat="1" ht="15" customHeight="1" x14ac:dyDescent="0.2">
      <c r="A63" s="189">
        <v>5</v>
      </c>
      <c r="B63" s="215" t="s">
        <v>547</v>
      </c>
      <c r="C63" s="102">
        <v>20</v>
      </c>
      <c r="D63" s="103" t="s">
        <v>14</v>
      </c>
      <c r="E63" s="8"/>
      <c r="F63" s="8"/>
      <c r="G63" s="140">
        <f t="shared" si="6"/>
        <v>0</v>
      </c>
      <c r="H63" s="140">
        <f t="shared" si="7"/>
        <v>0</v>
      </c>
      <c r="I63" s="140">
        <f t="shared" si="8"/>
        <v>0</v>
      </c>
      <c r="J63" s="14"/>
      <c r="K63" s="220" t="s">
        <v>242</v>
      </c>
    </row>
    <row r="64" spans="1:11" s="15" customFormat="1" ht="15" customHeight="1" x14ac:dyDescent="0.2">
      <c r="A64" s="189">
        <v>6</v>
      </c>
      <c r="B64" s="215" t="s">
        <v>548</v>
      </c>
      <c r="C64" s="102">
        <v>60</v>
      </c>
      <c r="D64" s="103" t="s">
        <v>14</v>
      </c>
      <c r="E64" s="8"/>
      <c r="F64" s="8"/>
      <c r="G64" s="140">
        <f t="shared" si="6"/>
        <v>0</v>
      </c>
      <c r="H64" s="140">
        <f t="shared" si="7"/>
        <v>0</v>
      </c>
      <c r="I64" s="140">
        <f t="shared" si="8"/>
        <v>0</v>
      </c>
      <c r="J64" s="14"/>
      <c r="K64" s="220" t="s">
        <v>242</v>
      </c>
    </row>
    <row r="65" spans="1:11" s="15" customFormat="1" ht="15" customHeight="1" x14ac:dyDescent="0.2">
      <c r="A65" s="189">
        <v>7</v>
      </c>
      <c r="B65" s="215" t="s">
        <v>549</v>
      </c>
      <c r="C65" s="102">
        <v>180</v>
      </c>
      <c r="D65" s="103" t="s">
        <v>14</v>
      </c>
      <c r="E65" s="8"/>
      <c r="F65" s="8"/>
      <c r="G65" s="140">
        <f t="shared" si="6"/>
        <v>0</v>
      </c>
      <c r="H65" s="140">
        <f t="shared" si="7"/>
        <v>0</v>
      </c>
      <c r="I65" s="140">
        <f t="shared" si="8"/>
        <v>0</v>
      </c>
      <c r="J65" s="14"/>
      <c r="K65" s="143" t="s">
        <v>242</v>
      </c>
    </row>
    <row r="66" spans="1:11" s="15" customFormat="1" ht="15" customHeight="1" x14ac:dyDescent="0.2">
      <c r="A66" s="189">
        <v>8</v>
      </c>
      <c r="B66" s="215" t="s">
        <v>550</v>
      </c>
      <c r="C66" s="102">
        <v>20</v>
      </c>
      <c r="D66" s="103" t="s">
        <v>14</v>
      </c>
      <c r="E66" s="8"/>
      <c r="F66" s="8"/>
      <c r="G66" s="140">
        <f t="shared" si="6"/>
        <v>0</v>
      </c>
      <c r="H66" s="140">
        <f t="shared" si="7"/>
        <v>0</v>
      </c>
      <c r="I66" s="140">
        <f t="shared" si="8"/>
        <v>0</v>
      </c>
      <c r="J66" s="14"/>
      <c r="K66" s="220" t="s">
        <v>242</v>
      </c>
    </row>
    <row r="67" spans="1:11" s="15" customFormat="1" ht="15" customHeight="1" x14ac:dyDescent="0.2">
      <c r="A67" s="189">
        <v>9</v>
      </c>
      <c r="B67" s="215" t="s">
        <v>566</v>
      </c>
      <c r="C67" s="102">
        <v>20</v>
      </c>
      <c r="D67" s="103" t="s">
        <v>14</v>
      </c>
      <c r="E67" s="8"/>
      <c r="F67" s="8"/>
      <c r="G67" s="140">
        <f t="shared" si="6"/>
        <v>0</v>
      </c>
      <c r="H67" s="140">
        <f t="shared" si="7"/>
        <v>0</v>
      </c>
      <c r="I67" s="140">
        <f t="shared" si="8"/>
        <v>0</v>
      </c>
      <c r="J67" s="14"/>
      <c r="K67" s="220" t="s">
        <v>242</v>
      </c>
    </row>
    <row r="68" spans="1:11" s="15" customFormat="1" ht="15" customHeight="1" x14ac:dyDescent="0.2">
      <c r="A68" s="189">
        <v>10</v>
      </c>
      <c r="B68" s="215" t="s">
        <v>551</v>
      </c>
      <c r="C68" s="102">
        <v>100</v>
      </c>
      <c r="D68" s="103" t="s">
        <v>14</v>
      </c>
      <c r="E68" s="8"/>
      <c r="F68" s="8"/>
      <c r="G68" s="140">
        <f t="shared" si="6"/>
        <v>0</v>
      </c>
      <c r="H68" s="140">
        <f t="shared" si="7"/>
        <v>0</v>
      </c>
      <c r="I68" s="140">
        <f t="shared" si="8"/>
        <v>0</v>
      </c>
      <c r="J68" s="14"/>
      <c r="K68" s="220" t="s">
        <v>242</v>
      </c>
    </row>
    <row r="69" spans="1:11" s="15" customFormat="1" ht="15" customHeight="1" x14ac:dyDescent="0.2">
      <c r="A69" s="189">
        <v>11</v>
      </c>
      <c r="B69" s="215" t="s">
        <v>552</v>
      </c>
      <c r="C69" s="102">
        <v>30</v>
      </c>
      <c r="D69" s="103" t="s">
        <v>14</v>
      </c>
      <c r="E69" s="8"/>
      <c r="F69" s="8"/>
      <c r="G69" s="140">
        <f t="shared" si="6"/>
        <v>0</v>
      </c>
      <c r="H69" s="140">
        <f t="shared" si="7"/>
        <v>0</v>
      </c>
      <c r="I69" s="140">
        <f t="shared" si="8"/>
        <v>0</v>
      </c>
      <c r="J69" s="14"/>
      <c r="K69" s="220" t="s">
        <v>242</v>
      </c>
    </row>
    <row r="70" spans="1:11" s="15" customFormat="1" ht="15" customHeight="1" x14ac:dyDescent="0.2">
      <c r="A70" s="189">
        <v>12</v>
      </c>
      <c r="B70" s="215" t="s">
        <v>553</v>
      </c>
      <c r="C70" s="102">
        <v>30</v>
      </c>
      <c r="D70" s="103" t="s">
        <v>14</v>
      </c>
      <c r="E70" s="8"/>
      <c r="F70" s="8"/>
      <c r="G70" s="140">
        <f t="shared" si="6"/>
        <v>0</v>
      </c>
      <c r="H70" s="140">
        <f t="shared" si="7"/>
        <v>0</v>
      </c>
      <c r="I70" s="140">
        <f t="shared" si="8"/>
        <v>0</v>
      </c>
      <c r="J70" s="14"/>
      <c r="K70" s="220" t="s">
        <v>242</v>
      </c>
    </row>
    <row r="71" spans="1:11" s="15" customFormat="1" ht="15" customHeight="1" x14ac:dyDescent="0.2">
      <c r="A71" s="189">
        <v>13</v>
      </c>
      <c r="B71" s="215" t="s">
        <v>554</v>
      </c>
      <c r="C71" s="102">
        <v>60</v>
      </c>
      <c r="D71" s="103" t="s">
        <v>14</v>
      </c>
      <c r="E71" s="8"/>
      <c r="F71" s="8"/>
      <c r="G71" s="140">
        <f t="shared" si="6"/>
        <v>0</v>
      </c>
      <c r="H71" s="140">
        <f t="shared" si="7"/>
        <v>0</v>
      </c>
      <c r="I71" s="140">
        <f t="shared" si="8"/>
        <v>0</v>
      </c>
      <c r="J71" s="14"/>
      <c r="K71" s="220" t="s">
        <v>242</v>
      </c>
    </row>
    <row r="72" spans="1:11" s="15" customFormat="1" ht="15" customHeight="1" x14ac:dyDescent="0.2">
      <c r="A72" s="189">
        <v>14</v>
      </c>
      <c r="B72" s="215" t="s">
        <v>555</v>
      </c>
      <c r="C72" s="102">
        <v>10</v>
      </c>
      <c r="D72" s="103" t="s">
        <v>14</v>
      </c>
      <c r="E72" s="8"/>
      <c r="F72" s="8"/>
      <c r="G72" s="140">
        <f t="shared" si="6"/>
        <v>0</v>
      </c>
      <c r="H72" s="140">
        <f t="shared" si="7"/>
        <v>0</v>
      </c>
      <c r="I72" s="140">
        <f t="shared" si="8"/>
        <v>0</v>
      </c>
      <c r="J72" s="14"/>
      <c r="K72" s="220" t="s">
        <v>242</v>
      </c>
    </row>
    <row r="73" spans="1:11" s="15" customFormat="1" ht="15" customHeight="1" x14ac:dyDescent="0.2">
      <c r="A73" s="189">
        <v>15</v>
      </c>
      <c r="B73" s="215" t="s">
        <v>556</v>
      </c>
      <c r="C73" s="102">
        <v>5</v>
      </c>
      <c r="D73" s="103" t="s">
        <v>14</v>
      </c>
      <c r="E73" s="8"/>
      <c r="F73" s="8"/>
      <c r="G73" s="140">
        <f t="shared" si="6"/>
        <v>0</v>
      </c>
      <c r="H73" s="140">
        <f t="shared" si="7"/>
        <v>0</v>
      </c>
      <c r="I73" s="140">
        <f t="shared" si="8"/>
        <v>0</v>
      </c>
      <c r="J73" s="14"/>
      <c r="K73" s="220" t="s">
        <v>242</v>
      </c>
    </row>
    <row r="74" spans="1:11" s="15" customFormat="1" ht="15" customHeight="1" x14ac:dyDescent="0.2">
      <c r="A74" s="189">
        <v>16</v>
      </c>
      <c r="B74" s="215" t="s">
        <v>557</v>
      </c>
      <c r="C74" s="102">
        <v>5</v>
      </c>
      <c r="D74" s="103" t="s">
        <v>14</v>
      </c>
      <c r="E74" s="8"/>
      <c r="F74" s="8"/>
      <c r="G74" s="140">
        <f t="shared" si="6"/>
        <v>0</v>
      </c>
      <c r="H74" s="140">
        <f t="shared" si="7"/>
        <v>0</v>
      </c>
      <c r="I74" s="140">
        <f t="shared" si="8"/>
        <v>0</v>
      </c>
      <c r="J74" s="14"/>
      <c r="K74" s="220" t="s">
        <v>242</v>
      </c>
    </row>
    <row r="75" spans="1:11" s="15" customFormat="1" ht="15" customHeight="1" x14ac:dyDescent="0.2">
      <c r="A75" s="185" t="s">
        <v>558</v>
      </c>
      <c r="B75" s="186"/>
      <c r="C75" s="186"/>
      <c r="D75" s="186"/>
      <c r="E75" s="187" t="s">
        <v>242</v>
      </c>
      <c r="F75" s="187" t="s">
        <v>242</v>
      </c>
      <c r="G75" s="188">
        <f>SUM(G59:G74)</f>
        <v>0</v>
      </c>
      <c r="H75" s="188">
        <f>SUM(H59:H74)</f>
        <v>0</v>
      </c>
      <c r="I75" s="188">
        <f>SUM(I59:I74)</f>
        <v>0</v>
      </c>
      <c r="J75" s="188">
        <f>SUM(J59:J74)</f>
        <v>0</v>
      </c>
      <c r="K75" s="220" t="s">
        <v>242</v>
      </c>
    </row>
    <row r="76" spans="1:11" s="47" customFormat="1" ht="14.1" customHeight="1" x14ac:dyDescent="0.25">
      <c r="A76" s="60" t="s">
        <v>711</v>
      </c>
      <c r="B76" s="209"/>
      <c r="C76" s="209"/>
      <c r="D76" s="209"/>
      <c r="E76" s="209"/>
      <c r="F76" s="209"/>
      <c r="G76" s="209"/>
      <c r="H76" s="209"/>
      <c r="I76" s="209"/>
      <c r="J76" s="216"/>
      <c r="K76" s="217"/>
    </row>
    <row r="77" spans="1:11" s="69" customFormat="1" ht="15" customHeight="1" x14ac:dyDescent="0.2">
      <c r="A77" s="64"/>
      <c r="B77" s="65"/>
      <c r="C77" s="65"/>
      <c r="D77" s="65"/>
      <c r="E77" s="65"/>
      <c r="F77" s="66"/>
      <c r="G77" s="65"/>
      <c r="H77" s="65"/>
      <c r="I77" s="65"/>
      <c r="J77" s="67"/>
      <c r="K77" s="68"/>
    </row>
    <row r="78" spans="1:11" ht="14.1" customHeight="1" x14ac:dyDescent="0.25">
      <c r="A78" s="106">
        <v>1</v>
      </c>
      <c r="B78" s="77" t="s">
        <v>710</v>
      </c>
      <c r="C78" s="108">
        <v>200</v>
      </c>
      <c r="D78" s="78" t="s">
        <v>202</v>
      </c>
      <c r="E78" s="6"/>
      <c r="F78" s="6"/>
      <c r="G78" s="140">
        <f>C78*F78</f>
        <v>0</v>
      </c>
      <c r="H78" s="140">
        <f t="shared" ref="H78" si="9">G78*0.095</f>
        <v>0</v>
      </c>
      <c r="I78" s="140">
        <f>G78+H78</f>
        <v>0</v>
      </c>
      <c r="J78" s="19"/>
      <c r="K78" s="203"/>
    </row>
    <row r="79" spans="1:11" s="47" customFormat="1" ht="14.1" customHeight="1" x14ac:dyDescent="0.25">
      <c r="A79" s="121" t="s">
        <v>715</v>
      </c>
      <c r="B79" s="122"/>
      <c r="C79" s="122"/>
      <c r="D79" s="122"/>
      <c r="E79" s="139" t="s">
        <v>242</v>
      </c>
      <c r="F79" s="139" t="s">
        <v>242</v>
      </c>
      <c r="G79" s="197">
        <f>SUM(G78:G78)</f>
        <v>0</v>
      </c>
      <c r="H79" s="197">
        <f>SUM(H78:H78)</f>
        <v>0</v>
      </c>
      <c r="I79" s="197">
        <f>SUM(I78:I78)</f>
        <v>0</v>
      </c>
      <c r="J79" s="197">
        <f>SUM(J78:J78)</f>
        <v>0</v>
      </c>
      <c r="K79" s="197">
        <f>SUM(K78:K78)</f>
        <v>0</v>
      </c>
    </row>
    <row r="80" spans="1:11" ht="14.1" customHeight="1" x14ac:dyDescent="0.25">
      <c r="A80" s="23"/>
      <c r="B80" s="23"/>
      <c r="C80" s="23"/>
      <c r="D80" s="23"/>
      <c r="E80" s="24"/>
      <c r="F80" s="24"/>
      <c r="G80" s="204"/>
      <c r="H80" s="204"/>
      <c r="I80" s="204"/>
      <c r="J80" s="205"/>
      <c r="K80" s="206"/>
    </row>
    <row r="81" spans="1:12" ht="14.1" customHeight="1" x14ac:dyDescent="0.25">
      <c r="A81" s="23"/>
      <c r="B81" s="23"/>
      <c r="C81" s="23"/>
      <c r="D81" s="23"/>
      <c r="E81" s="24"/>
      <c r="F81" s="24"/>
      <c r="G81" s="204"/>
      <c r="H81" s="204"/>
      <c r="I81" s="204"/>
      <c r="J81" s="205"/>
      <c r="K81" s="206"/>
    </row>
    <row r="82" spans="1:12" ht="14.1" customHeight="1" x14ac:dyDescent="0.25">
      <c r="A82" s="23"/>
      <c r="B82" s="23"/>
      <c r="C82" s="23"/>
      <c r="D82" s="23"/>
      <c r="E82" s="24"/>
      <c r="F82" s="24"/>
      <c r="G82" s="204"/>
      <c r="H82" s="204"/>
      <c r="I82" s="204"/>
      <c r="J82" s="205"/>
      <c r="K82" s="206"/>
    </row>
    <row r="83" spans="1:12" s="47" customFormat="1" ht="14.1" customHeight="1" x14ac:dyDescent="0.25">
      <c r="A83" s="123" t="s">
        <v>135</v>
      </c>
      <c r="B83" s="124"/>
      <c r="C83" s="125"/>
      <c r="D83" s="126"/>
      <c r="E83" s="127"/>
      <c r="F83" s="127"/>
      <c r="G83" s="127"/>
      <c r="H83" s="127"/>
      <c r="I83" s="127"/>
      <c r="J83" s="128"/>
      <c r="K83" s="128"/>
    </row>
    <row r="84" spans="1:12" s="47" customFormat="1" ht="14.1" customHeight="1" x14ac:dyDescent="0.25">
      <c r="A84" s="129" t="s">
        <v>136</v>
      </c>
      <c r="B84" s="129"/>
      <c r="C84" s="129"/>
      <c r="D84" s="129"/>
      <c r="E84" s="129"/>
      <c r="F84" s="129"/>
      <c r="G84" s="129"/>
      <c r="H84" s="129"/>
      <c r="I84" s="129"/>
      <c r="J84" s="129"/>
      <c r="K84" s="129"/>
    </row>
    <row r="85" spans="1:12" s="47" customFormat="1" ht="14.1" customHeight="1" x14ac:dyDescent="0.25">
      <c r="A85" s="129" t="s">
        <v>314</v>
      </c>
      <c r="B85" s="130"/>
      <c r="C85" s="130"/>
      <c r="D85" s="130"/>
      <c r="E85" s="130"/>
      <c r="F85" s="130"/>
      <c r="G85" s="130"/>
      <c r="H85" s="130"/>
      <c r="I85" s="130"/>
      <c r="J85" s="130"/>
      <c r="K85" s="130"/>
    </row>
    <row r="86" spans="1:12" s="47" customFormat="1" ht="14.1" customHeight="1" x14ac:dyDescent="0.25">
      <c r="A86" s="128" t="s">
        <v>667</v>
      </c>
      <c r="B86" s="131"/>
      <c r="C86" s="125"/>
      <c r="D86" s="126"/>
      <c r="E86" s="127"/>
      <c r="F86" s="127"/>
      <c r="G86" s="127"/>
      <c r="H86" s="127"/>
      <c r="I86" s="127"/>
      <c r="J86" s="128"/>
      <c r="K86" s="128"/>
    </row>
    <row r="87" spans="1:12" s="47" customFormat="1" ht="14.1" customHeight="1" x14ac:dyDescent="0.25">
      <c r="A87" s="128" t="s">
        <v>137</v>
      </c>
      <c r="B87" s="131"/>
      <c r="C87" s="125"/>
      <c r="D87" s="126"/>
      <c r="E87" s="127"/>
      <c r="F87" s="127"/>
      <c r="G87" s="127"/>
      <c r="H87" s="127"/>
      <c r="I87" s="127"/>
      <c r="J87" s="128"/>
      <c r="K87" s="128"/>
    </row>
    <row r="88" spans="1:12" s="47" customFormat="1" ht="14.1" customHeight="1" x14ac:dyDescent="0.25">
      <c r="A88" s="128" t="s">
        <v>138</v>
      </c>
      <c r="B88" s="131"/>
      <c r="C88" s="125"/>
      <c r="D88" s="126"/>
      <c r="E88" s="127"/>
      <c r="F88" s="127"/>
      <c r="G88" s="127"/>
      <c r="H88" s="127"/>
      <c r="I88" s="127"/>
      <c r="J88" s="128"/>
      <c r="K88" s="128"/>
      <c r="L88" s="133"/>
    </row>
    <row r="89" spans="1:12" s="47" customFormat="1" ht="14.1" customHeight="1" x14ac:dyDescent="0.25">
      <c r="A89" s="128" t="s">
        <v>139</v>
      </c>
      <c r="B89" s="131"/>
      <c r="C89" s="125"/>
      <c r="D89" s="126"/>
      <c r="E89" s="127"/>
      <c r="F89" s="127"/>
      <c r="G89" s="127"/>
      <c r="H89" s="127"/>
      <c r="I89" s="127"/>
      <c r="J89" s="128"/>
      <c r="K89" s="128"/>
    </row>
    <row r="90" spans="1:12" s="47" customFormat="1" ht="16.5" customHeight="1" x14ac:dyDescent="0.25">
      <c r="A90" s="132" t="s">
        <v>668</v>
      </c>
      <c r="B90" s="132"/>
      <c r="C90" s="132"/>
      <c r="D90" s="132"/>
      <c r="E90" s="132"/>
      <c r="F90" s="132"/>
      <c r="G90" s="132"/>
      <c r="H90" s="132"/>
      <c r="I90" s="132"/>
      <c r="J90" s="132"/>
      <c r="K90" s="132"/>
    </row>
    <row r="91" spans="1:12" s="198" customFormat="1" ht="30.75" customHeight="1" x14ac:dyDescent="0.25">
      <c r="A91" s="132" t="s">
        <v>716</v>
      </c>
      <c r="B91" s="132"/>
      <c r="C91" s="132"/>
      <c r="D91" s="132"/>
      <c r="E91" s="132"/>
      <c r="F91" s="132"/>
      <c r="G91" s="132"/>
      <c r="H91" s="132"/>
      <c r="I91" s="132"/>
      <c r="J91" s="132"/>
      <c r="K91" s="132"/>
    </row>
    <row r="92" spans="1:12" s="198" customFormat="1" ht="14.25" customHeight="1" x14ac:dyDescent="0.25">
      <c r="A92" s="218"/>
      <c r="B92" s="219"/>
      <c r="C92" s="219"/>
      <c r="D92" s="219"/>
      <c r="E92" s="219"/>
      <c r="F92" s="219"/>
      <c r="G92" s="219"/>
      <c r="H92" s="219"/>
    </row>
    <row r="93" spans="1:12" s="198" customFormat="1" ht="14.25" customHeight="1" x14ac:dyDescent="0.25">
      <c r="A93" s="133"/>
      <c r="B93" s="219"/>
      <c r="C93" s="219"/>
      <c r="D93" s="219"/>
      <c r="E93" s="219"/>
      <c r="F93" s="219"/>
      <c r="G93" s="219"/>
      <c r="H93" s="219"/>
    </row>
    <row r="94" spans="1:12" s="47" customFormat="1" ht="16.5" customHeight="1" x14ac:dyDescent="0.3">
      <c r="A94" s="135" t="s">
        <v>140</v>
      </c>
      <c r="B94" s="135"/>
      <c r="C94" s="135" t="s">
        <v>243</v>
      </c>
      <c r="D94" s="136"/>
      <c r="E94" s="136"/>
      <c r="F94" s="199"/>
      <c r="G94" s="136"/>
      <c r="H94" s="138" t="s">
        <v>244</v>
      </c>
      <c r="I94" s="136"/>
      <c r="J94" s="198"/>
      <c r="K94" s="198"/>
      <c r="L94" s="198"/>
    </row>
    <row r="95" spans="1:12" s="157" customFormat="1" x14ac:dyDescent="0.25">
      <c r="A95" s="160"/>
      <c r="C95" s="160"/>
      <c r="D95" s="161"/>
      <c r="E95" s="161"/>
      <c r="F95" s="161"/>
      <c r="G95" s="161"/>
      <c r="H95" s="161"/>
    </row>
    <row r="96" spans="1:12" s="157" customFormat="1" x14ac:dyDescent="0.25"/>
    <row r="97" s="157" customFormat="1" x14ac:dyDescent="0.25"/>
    <row r="98" s="157" customFormat="1" x14ac:dyDescent="0.25"/>
    <row r="99" s="157" customFormat="1" x14ac:dyDescent="0.25"/>
    <row r="100" s="157" customFormat="1" x14ac:dyDescent="0.25"/>
    <row r="101" s="157" customFormat="1" x14ac:dyDescent="0.25"/>
    <row r="102" s="157" customFormat="1" x14ac:dyDescent="0.25"/>
  </sheetData>
  <sheetProtection password="CF11" sheet="1" objects="1" scenarios="1"/>
  <mergeCells count="14">
    <mergeCell ref="A1:K1"/>
    <mergeCell ref="E2:M2"/>
    <mergeCell ref="A57:I57"/>
    <mergeCell ref="A7:I7"/>
    <mergeCell ref="A31:D31"/>
    <mergeCell ref="A32:I32"/>
    <mergeCell ref="A56:D56"/>
    <mergeCell ref="A75:D75"/>
    <mergeCell ref="A84:K84"/>
    <mergeCell ref="A85:K85"/>
    <mergeCell ref="A90:K90"/>
    <mergeCell ref="A91:K91"/>
    <mergeCell ref="A76:I76"/>
    <mergeCell ref="A79:D79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11</vt:i4>
      </vt:variant>
    </vt:vector>
  </HeadingPairs>
  <TitlesOfParts>
    <vt:vector size="11" baseType="lpstr">
      <vt:lpstr>MLEKO IN MLEČNI IZDELKI</vt:lpstr>
      <vt:lpstr>MESO IN MESNI IZDELKI</vt:lpstr>
      <vt:lpstr>RIBE</vt:lpstr>
      <vt:lpstr>KOKOŠJA JAJCA</vt:lpstr>
      <vt:lpstr>SVEŽA ZELENJAVA, SADJE, SUHO, .</vt:lpstr>
      <vt:lpstr>ZAM. IN KON. ZEL. IN SADJE</vt:lpstr>
      <vt:lpstr>SADNI SOKOVI IN SADNE PIJAČE</vt:lpstr>
      <vt:lpstr>ZAMRZNJENI IZDELKI IZ TESTA</vt:lpstr>
      <vt:lpstr>ŽITA, MLEVSKI IZDELKI,TESTENIN</vt:lpstr>
      <vt:lpstr>KRUH IN PEKOVSKO PECIVO ...</vt:lpstr>
      <vt:lpstr>SPLOŠNO PREHRAMBENO BLAGO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Zoran Kalakovič</cp:lastModifiedBy>
  <cp:lastPrinted>2016-07-06T08:32:33Z</cp:lastPrinted>
  <dcterms:created xsi:type="dcterms:W3CDTF">2012-02-07T10:23:43Z</dcterms:created>
  <dcterms:modified xsi:type="dcterms:W3CDTF">2016-10-07T11:38:12Z</dcterms:modified>
</cp:coreProperties>
</file>